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66\"/>
    </mc:Choice>
  </mc:AlternateContent>
  <xr:revisionPtr revIDLastSave="0" documentId="13_ncr:1_{389C66B4-91A5-4528-9AED-7A3D53F2F940}" xr6:coauthVersionLast="45" xr6:coauthVersionMax="45" xr10:uidLastSave="{00000000-0000-0000-0000-000000000000}"/>
  <bookViews>
    <workbookView xWindow="-108" yWindow="-108" windowWidth="23256" windowHeight="12576" activeTab="3" xr2:uid="{57E8C9B5-B815-434A-A985-0487904220D0}"/>
  </bookViews>
  <sheets>
    <sheet name="Montgomery" sheetId="3" r:id="rId1"/>
    <sheet name="Richmond" sheetId="4" r:id="rId2"/>
    <sheet name="Stanly" sheetId="5" r:id="rId3"/>
    <sheet name="2012 Results" sheetId="6" r:id="rId4"/>
  </sheets>
  <definedNames>
    <definedName name="_xlnm._FilterDatabase" localSheetId="2" hidden="1">Stanly!$A$1:$D$59</definedName>
  </definedNames>
  <calcPr calcId="181029"/>
  <pivotCaches>
    <pivotCache cacheId="3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" i="5"/>
  <c r="G25" i="5"/>
  <c r="H25" i="5"/>
  <c r="F25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G2" i="5"/>
  <c r="H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5" i="6"/>
  <c r="H5" i="6" s="1"/>
  <c r="C5" i="6"/>
  <c r="B5" i="6"/>
  <c r="G4" i="6"/>
  <c r="F4" i="6"/>
  <c r="E4" i="6"/>
  <c r="G3" i="6"/>
  <c r="F3" i="6"/>
  <c r="E3" i="6"/>
  <c r="G2" i="6"/>
  <c r="F2" i="6"/>
  <c r="E2" i="6"/>
  <c r="G5" i="6" l="1"/>
  <c r="H2" i="6"/>
  <c r="F5" i="6"/>
  <c r="H4" i="6"/>
  <c r="H3" i="6"/>
  <c r="E5" i="6"/>
</calcChain>
</file>

<file path=xl/sharedStrings.xml><?xml version="1.0" encoding="utf-8"?>
<sst xmlns="http://schemas.openxmlformats.org/spreadsheetml/2006/main" count="1326" uniqueCount="105">
  <si>
    <t>county</t>
  </si>
  <si>
    <t>precinct</t>
  </si>
  <si>
    <t>contest_type</t>
  </si>
  <si>
    <t xml:space="preserve">runoff_status </t>
  </si>
  <si>
    <t>recount_status</t>
  </si>
  <si>
    <t>contest</t>
  </si>
  <si>
    <t>choice</t>
  </si>
  <si>
    <t>winner_status</t>
  </si>
  <si>
    <t>party</t>
  </si>
  <si>
    <t>Election Day</t>
  </si>
  <si>
    <t>One Stop</t>
  </si>
  <si>
    <t>Absentee by Mail</t>
  </si>
  <si>
    <t>Provisional</t>
  </si>
  <si>
    <t>total votes</t>
  </si>
  <si>
    <t>district</t>
  </si>
  <si>
    <t>S</t>
  </si>
  <si>
    <t>PRESIDENT AND VICE PRESIDENT OF THE UNITED STATES</t>
  </si>
  <si>
    <t>Obama/Biden</t>
  </si>
  <si>
    <t>DEM</t>
  </si>
  <si>
    <t>Not Found</t>
  </si>
  <si>
    <t>ABSENTEE BY MAIL</t>
  </si>
  <si>
    <t>PROVISIONAL</t>
  </si>
  <si>
    <t>ONE STOP</t>
  </si>
  <si>
    <t>ACCUMULATED</t>
  </si>
  <si>
    <t>MONTGOMERY</t>
  </si>
  <si>
    <t>BIS_BISCOE</t>
  </si>
  <si>
    <t>CAN_CANDOR</t>
  </si>
  <si>
    <t>CHE_CHEEKS CREEK</t>
  </si>
  <si>
    <t>ELD_ELDORADO</t>
  </si>
  <si>
    <t>LIT_LITTLE RIVER</t>
  </si>
  <si>
    <t>MTG_MT GILEAD</t>
  </si>
  <si>
    <t>OPH_OPHIR</t>
  </si>
  <si>
    <t>PEE_PEE DEE</t>
  </si>
  <si>
    <t>ROC_ROCKY SPRINGS</t>
  </si>
  <si>
    <t>STA_STAR</t>
  </si>
  <si>
    <t>T1_TROY 1</t>
  </si>
  <si>
    <t>T2_TROY 2</t>
  </si>
  <si>
    <t>UWH_UWHARRIE</t>
  </si>
  <si>
    <t>WAD_WADEVILLE</t>
  </si>
  <si>
    <t>RICHMOND</t>
  </si>
  <si>
    <t>01_ROCKINGHAM #1</t>
  </si>
  <si>
    <t>02_ROCKINGHAM #2</t>
  </si>
  <si>
    <t>03_ROCKINGHAM #3</t>
  </si>
  <si>
    <t>04_WOLF PIT #1</t>
  </si>
  <si>
    <t>05_WOLF PIT #2</t>
  </si>
  <si>
    <t>06_WOLF PIT #3</t>
  </si>
  <si>
    <t>07_WOLF PIT #4</t>
  </si>
  <si>
    <t>08_MARKS CREEK #1</t>
  </si>
  <si>
    <t>09_MARKS CREEK #2</t>
  </si>
  <si>
    <t>10_BEAVER DAM #1</t>
  </si>
  <si>
    <t>11_BEAVER DAM #2</t>
  </si>
  <si>
    <t>12_MINERAL SPRINGS #1</t>
  </si>
  <si>
    <t>13_MINERAL SPRINGS #2</t>
  </si>
  <si>
    <t>14_STEELES #1</t>
  </si>
  <si>
    <t>15_STEELES #2</t>
  </si>
  <si>
    <t>16_BLACK JACK #1</t>
  </si>
  <si>
    <t>STANLY</t>
  </si>
  <si>
    <t>0002_ALBEMARLE NUMBER 2</t>
  </si>
  <si>
    <t>0003_ALBEMARLE NUMBER 3</t>
  </si>
  <si>
    <t>0007_ALBEMARLE NUMBER 7</t>
  </si>
  <si>
    <t>0008_ALBEMARLE NUMBER 8</t>
  </si>
  <si>
    <t>0010_ALBEMARLE NUMBER 10</t>
  </si>
  <si>
    <t>0011_ALBEMARLE NUMBER 11</t>
  </si>
  <si>
    <t>0012_NORTH ALBEMARLE</t>
  </si>
  <si>
    <t>0013_SOUTH ALBEMARLE</t>
  </si>
  <si>
    <t>0014_EAST ALBEMARLE</t>
  </si>
  <si>
    <t>0015_BADIN</t>
  </si>
  <si>
    <t>0016_PALMERVILLE</t>
  </si>
  <si>
    <t>0017_NEW LONDON</t>
  </si>
  <si>
    <t>0018_RICHFIELD</t>
  </si>
  <si>
    <t>0019_RIDENHOUR</t>
  </si>
  <si>
    <t>0020_ALMOND</t>
  </si>
  <si>
    <t>0021_ENDY</t>
  </si>
  <si>
    <t>0022_BIG LICK NUMBER 1</t>
  </si>
  <si>
    <t>0023_BIG LICK NUMBER 2</t>
  </si>
  <si>
    <t>0024_FURR NUMBER 1</t>
  </si>
  <si>
    <t>0025_FURR NUMBER 2</t>
  </si>
  <si>
    <t>0026_TYSON</t>
  </si>
  <si>
    <t>0027_EAST CENTER</t>
  </si>
  <si>
    <t>0028_WEST CENTER</t>
  </si>
  <si>
    <t>Romney/Ryan</t>
  </si>
  <si>
    <t>REP</t>
  </si>
  <si>
    <t>Johnson/Gray</t>
  </si>
  <si>
    <t>LIB</t>
  </si>
  <si>
    <t>Virgil Goode (Write-in)</t>
  </si>
  <si>
    <t>Write-in (miscellaneous)</t>
  </si>
  <si>
    <t>Row Labels</t>
  </si>
  <si>
    <t>Grand Total</t>
  </si>
  <si>
    <t>(blank)</t>
  </si>
  <si>
    <t>Sum of total votes</t>
  </si>
  <si>
    <t>County</t>
  </si>
  <si>
    <t>TOTAL</t>
  </si>
  <si>
    <t>DEM %</t>
  </si>
  <si>
    <t>REP %</t>
  </si>
  <si>
    <t>MARGIN</t>
  </si>
  <si>
    <t>% OF HD</t>
  </si>
  <si>
    <t>CONS</t>
  </si>
  <si>
    <t>WRITEIN</t>
  </si>
  <si>
    <t>Y</t>
  </si>
  <si>
    <t>N</t>
  </si>
  <si>
    <t>OTHER</t>
  </si>
  <si>
    <t>DEM_ALL</t>
  </si>
  <si>
    <t>REP_ALL</t>
  </si>
  <si>
    <t>OTHER_ALL</t>
  </si>
  <si>
    <t>TOTAL_ALL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</si>
</sst>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14.487068287039" createdVersion="6" refreshedVersion="6" minRefreshableVersion="3" recordCount="85" xr:uid="{8912810F-1AE3-4E0C-9F8A-DE04F1553AD9}">
  <cacheSource type="worksheet">
    <worksheetSource ref="A1:O86" sheet="Montgomery"/>
  </cacheSource>
  <cacheFields count="15">
    <cacheField name="county" numFmtId="0">
      <sharedItems count="1">
        <s v="MONTGOMERY"/>
      </sharedItems>
    </cacheField>
    <cacheField name="precinct" numFmtId="0">
      <sharedItems/>
    </cacheField>
    <cacheField name="contest_type" numFmtId="0">
      <sharedItems/>
    </cacheField>
    <cacheField name="runoff_status " numFmtId="0">
      <sharedItems containsSemiMixedTypes="0" containsString="0" containsNumber="1" containsInteger="1" minValue="0" maxValue="0"/>
    </cacheField>
    <cacheField name="recount_status" numFmtId="0">
      <sharedItems containsSemiMixedTypes="0" containsString="0" containsNumber="1" containsInteger="1" minValue="0" maxValue="0"/>
    </cacheField>
    <cacheField name="contest" numFmtId="0">
      <sharedItems/>
    </cacheField>
    <cacheField name="choice" numFmtId="0">
      <sharedItems/>
    </cacheField>
    <cacheField name="winner_status" numFmtId="0">
      <sharedItems containsSemiMixedTypes="0" containsString="0" containsNumber="1" containsInteger="1" minValue="0" maxValue="0"/>
    </cacheField>
    <cacheField name="party" numFmtId="0">
      <sharedItems containsBlank="1" count="4">
        <s v="DEM"/>
        <s v="REP"/>
        <s v="LIB"/>
        <m/>
      </sharedItems>
    </cacheField>
    <cacheField name="Election Day" numFmtId="0">
      <sharedItems containsSemiMixedTypes="0" containsString="0" containsNumber="1" containsInteger="1" minValue="0" maxValue="586"/>
    </cacheField>
    <cacheField name="One Stop" numFmtId="0">
      <sharedItems containsSemiMixedTypes="0" containsString="0" containsNumber="1" containsInteger="1" minValue="0" maxValue="2194"/>
    </cacheField>
    <cacheField name="Absentee by Mail" numFmtId="0">
      <sharedItems containsSemiMixedTypes="0" containsString="0" containsNumber="1" containsInteger="1" minValue="0" maxValue="337"/>
    </cacheField>
    <cacheField name="Provisional" numFmtId="0">
      <sharedItems containsSemiMixedTypes="0" containsString="0" containsNumber="1" containsInteger="1" minValue="0" maxValue="15"/>
    </cacheField>
    <cacheField name="total votes" numFmtId="0">
      <sharedItems containsSemiMixedTypes="0" containsString="0" containsNumber="1" containsInteger="1" minValue="0" maxValue="2194"/>
    </cacheField>
    <cacheField name="distri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14.487536111112" createdVersion="6" refreshedVersion="6" minRefreshableVersion="3" recordCount="100" xr:uid="{9624C140-314E-4F2E-98CE-D14AB48B28AD}">
  <cacheSource type="worksheet">
    <worksheetSource ref="A1:O101" sheet="Richmond"/>
  </cacheSource>
  <cacheFields count="15">
    <cacheField name="county" numFmtId="0">
      <sharedItems/>
    </cacheField>
    <cacheField name="precinct" numFmtId="0">
      <sharedItems/>
    </cacheField>
    <cacheField name="contest_type" numFmtId="0">
      <sharedItems/>
    </cacheField>
    <cacheField name="runoff_status " numFmtId="0">
      <sharedItems containsSemiMixedTypes="0" containsString="0" containsNumber="1" containsInteger="1" minValue="0" maxValue="0"/>
    </cacheField>
    <cacheField name="recount_status" numFmtId="0">
      <sharedItems containsSemiMixedTypes="0" containsString="0" containsNumber="1" containsInteger="1" minValue="0" maxValue="0"/>
    </cacheField>
    <cacheField name="contest" numFmtId="0">
      <sharedItems/>
    </cacheField>
    <cacheField name="choice" numFmtId="0">
      <sharedItems/>
    </cacheField>
    <cacheField name="winner_status" numFmtId="0">
      <sharedItems containsSemiMixedTypes="0" containsString="0" containsNumber="1" containsInteger="1" minValue="0" maxValue="0"/>
    </cacheField>
    <cacheField name="party" numFmtId="0">
      <sharedItems containsBlank="1" count="4">
        <s v="DEM"/>
        <s v="REP"/>
        <s v="LIB"/>
        <m/>
      </sharedItems>
    </cacheField>
    <cacheField name="Election Day" numFmtId="0">
      <sharedItems containsSemiMixedTypes="0" containsString="0" containsNumber="1" containsInteger="1" minValue="0" maxValue="889"/>
    </cacheField>
    <cacheField name="One Stop" numFmtId="0">
      <sharedItems containsSemiMixedTypes="0" containsString="0" containsNumber="1" containsInteger="1" minValue="0" maxValue="5711"/>
    </cacheField>
    <cacheField name="Absentee by Mail" numFmtId="0">
      <sharedItems containsSemiMixedTypes="0" containsString="0" containsNumber="1" containsInteger="1" minValue="0" maxValue="276"/>
    </cacheField>
    <cacheField name="Provisional" numFmtId="0">
      <sharedItems containsSemiMixedTypes="0" containsString="0" containsNumber="1" containsInteger="1" minValue="0" maxValue="155"/>
    </cacheField>
    <cacheField name="total votes" numFmtId="0">
      <sharedItems containsSemiMixedTypes="0" containsString="0" containsNumber="1" containsInteger="1" minValue="0" maxValue="5711"/>
    </cacheField>
    <cacheField name="distri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BIS_BISCOE"/>
    <s v="S"/>
    <n v="0"/>
    <n v="0"/>
    <s v="PRESIDENT AND VICE PRESIDENT OF THE UNITED STATES"/>
    <s v="Obama/Biden"/>
    <n v="0"/>
    <x v="0"/>
    <n v="256"/>
    <n v="0"/>
    <n v="0"/>
    <n v="0"/>
    <n v="256"/>
    <s v="Not Found"/>
  </r>
  <r>
    <x v="0"/>
    <s v="CAN_CANDOR"/>
    <s v="S"/>
    <n v="0"/>
    <n v="0"/>
    <s v="PRESIDENT AND VICE PRESIDENT OF THE UNITED STATES"/>
    <s v="Obama/Biden"/>
    <n v="0"/>
    <x v="0"/>
    <n v="319"/>
    <n v="0"/>
    <n v="0"/>
    <n v="0"/>
    <n v="319"/>
    <s v="Not Found"/>
  </r>
  <r>
    <x v="0"/>
    <s v="CHE_CHEEKS CREEK"/>
    <s v="S"/>
    <n v="0"/>
    <n v="0"/>
    <s v="PRESIDENT AND VICE PRESIDENT OF THE UNITED STATES"/>
    <s v="Obama/Biden"/>
    <n v="0"/>
    <x v="0"/>
    <n v="81"/>
    <n v="0"/>
    <n v="0"/>
    <n v="0"/>
    <n v="81"/>
    <s v="Not Found"/>
  </r>
  <r>
    <x v="0"/>
    <s v="ELD_ELDORADO"/>
    <s v="S"/>
    <n v="0"/>
    <n v="0"/>
    <s v="PRESIDENT AND VICE PRESIDENT OF THE UNITED STATES"/>
    <s v="Obama/Biden"/>
    <n v="0"/>
    <x v="0"/>
    <n v="101"/>
    <n v="0"/>
    <n v="0"/>
    <n v="0"/>
    <n v="101"/>
    <s v="Not Found"/>
  </r>
  <r>
    <x v="0"/>
    <s v="LIT_LITTLE RIVER"/>
    <s v="S"/>
    <n v="0"/>
    <n v="0"/>
    <s v="PRESIDENT AND VICE PRESIDENT OF THE UNITED STATES"/>
    <s v="Obama/Biden"/>
    <n v="0"/>
    <x v="0"/>
    <n v="49"/>
    <n v="0"/>
    <n v="0"/>
    <n v="0"/>
    <n v="49"/>
    <s v="Not Found"/>
  </r>
  <r>
    <x v="0"/>
    <s v="MTG_MT GILEAD"/>
    <s v="S"/>
    <n v="0"/>
    <n v="0"/>
    <s v="PRESIDENT AND VICE PRESIDENT OF THE UNITED STATES"/>
    <s v="Obama/Biden"/>
    <n v="0"/>
    <x v="0"/>
    <n v="586"/>
    <n v="0"/>
    <n v="0"/>
    <n v="0"/>
    <n v="586"/>
    <s v="Not Found"/>
  </r>
  <r>
    <x v="0"/>
    <s v="OPH_OPHIR"/>
    <s v="S"/>
    <n v="0"/>
    <n v="0"/>
    <s v="PRESIDENT AND VICE PRESIDENT OF THE UNITED STATES"/>
    <s v="Obama/Biden"/>
    <n v="0"/>
    <x v="0"/>
    <n v="35"/>
    <n v="0"/>
    <n v="0"/>
    <n v="0"/>
    <n v="35"/>
    <s v="Not Found"/>
  </r>
  <r>
    <x v="0"/>
    <s v="PEE_PEE DEE"/>
    <s v="S"/>
    <n v="0"/>
    <n v="0"/>
    <s v="PRESIDENT AND VICE PRESIDENT OF THE UNITED STATES"/>
    <s v="Obama/Biden"/>
    <n v="0"/>
    <x v="0"/>
    <n v="126"/>
    <n v="0"/>
    <n v="0"/>
    <n v="0"/>
    <n v="126"/>
    <s v="Not Found"/>
  </r>
  <r>
    <x v="0"/>
    <s v="ROC_ROCKY SPRINGS"/>
    <s v="S"/>
    <n v="0"/>
    <n v="0"/>
    <s v="PRESIDENT AND VICE PRESIDENT OF THE UNITED STATES"/>
    <s v="Obama/Biden"/>
    <n v="0"/>
    <x v="0"/>
    <n v="252"/>
    <n v="0"/>
    <n v="0"/>
    <n v="0"/>
    <n v="252"/>
    <s v="Not Found"/>
  </r>
  <r>
    <x v="0"/>
    <s v="STA_STAR"/>
    <s v="S"/>
    <n v="0"/>
    <n v="0"/>
    <s v="PRESIDENT AND VICE PRESIDENT OF THE UNITED STATES"/>
    <s v="Obama/Biden"/>
    <n v="0"/>
    <x v="0"/>
    <n v="169"/>
    <n v="0"/>
    <n v="0"/>
    <n v="0"/>
    <n v="169"/>
    <s v="Not Found"/>
  </r>
  <r>
    <x v="0"/>
    <s v="T1_TROY 1"/>
    <s v="S"/>
    <n v="0"/>
    <n v="0"/>
    <s v="PRESIDENT AND VICE PRESIDENT OF THE UNITED STATES"/>
    <s v="Obama/Biden"/>
    <n v="0"/>
    <x v="0"/>
    <n v="294"/>
    <n v="0"/>
    <n v="0"/>
    <n v="0"/>
    <n v="294"/>
    <s v="Not Found"/>
  </r>
  <r>
    <x v="0"/>
    <s v="T2_TROY 2"/>
    <s v="S"/>
    <n v="0"/>
    <n v="0"/>
    <s v="PRESIDENT AND VICE PRESIDENT OF THE UNITED STATES"/>
    <s v="Obama/Biden"/>
    <n v="0"/>
    <x v="0"/>
    <n v="156"/>
    <n v="0"/>
    <n v="0"/>
    <n v="0"/>
    <n v="156"/>
    <s v="Not Found"/>
  </r>
  <r>
    <x v="0"/>
    <s v="UWH_UWHARRIE"/>
    <s v="S"/>
    <n v="0"/>
    <n v="0"/>
    <s v="PRESIDENT AND VICE PRESIDENT OF THE UNITED STATES"/>
    <s v="Obama/Biden"/>
    <n v="0"/>
    <x v="0"/>
    <n v="121"/>
    <n v="0"/>
    <n v="0"/>
    <n v="0"/>
    <n v="121"/>
    <s v="Not Found"/>
  </r>
  <r>
    <x v="0"/>
    <s v="WAD_WADEVILLE"/>
    <s v="S"/>
    <n v="0"/>
    <n v="0"/>
    <s v="PRESIDENT AND VICE PRESIDENT OF THE UNITED STATES"/>
    <s v="Obama/Biden"/>
    <n v="0"/>
    <x v="0"/>
    <n v="137"/>
    <n v="0"/>
    <n v="0"/>
    <n v="0"/>
    <n v="137"/>
    <s v="Not Found"/>
  </r>
  <r>
    <x v="0"/>
    <s v="ONE STOP"/>
    <s v="S"/>
    <n v="0"/>
    <n v="0"/>
    <s v="PRESIDENT AND VICE PRESIDENT OF THE UNITED STATES"/>
    <s v="Obama/Biden"/>
    <n v="0"/>
    <x v="0"/>
    <n v="0"/>
    <n v="1905"/>
    <n v="0"/>
    <n v="0"/>
    <n v="1905"/>
    <s v="Not Found"/>
  </r>
  <r>
    <x v="0"/>
    <s v="ABSENTEE BY MAIL"/>
    <s v="S"/>
    <n v="0"/>
    <n v="0"/>
    <s v="PRESIDENT AND VICE PRESIDENT OF THE UNITED STATES"/>
    <s v="Obama/Biden"/>
    <n v="0"/>
    <x v="0"/>
    <n v="0"/>
    <n v="0"/>
    <n v="104"/>
    <n v="0"/>
    <n v="104"/>
    <s v="Not Found"/>
  </r>
  <r>
    <x v="0"/>
    <s v="PROVISIONAL"/>
    <s v="S"/>
    <n v="0"/>
    <n v="0"/>
    <s v="PRESIDENT AND VICE PRESIDENT OF THE UNITED STATES"/>
    <s v="Obama/Biden"/>
    <n v="0"/>
    <x v="0"/>
    <n v="0"/>
    <n v="0"/>
    <n v="0"/>
    <n v="15"/>
    <n v="15"/>
    <s v="Not Found"/>
  </r>
  <r>
    <x v="0"/>
    <s v="BIS_BISCOE"/>
    <s v="S"/>
    <n v="0"/>
    <n v="0"/>
    <s v="PRESIDENT AND VICE PRESIDENT OF THE UNITED STATES"/>
    <s v="Romney/Ryan"/>
    <n v="0"/>
    <x v="1"/>
    <n v="326"/>
    <n v="0"/>
    <n v="0"/>
    <n v="0"/>
    <n v="326"/>
    <s v="Not Found"/>
  </r>
  <r>
    <x v="0"/>
    <s v="CAN_CANDOR"/>
    <s v="S"/>
    <n v="0"/>
    <n v="0"/>
    <s v="PRESIDENT AND VICE PRESIDENT OF THE UNITED STATES"/>
    <s v="Romney/Ryan"/>
    <n v="0"/>
    <x v="1"/>
    <n v="332"/>
    <n v="0"/>
    <n v="0"/>
    <n v="0"/>
    <n v="332"/>
    <s v="Not Found"/>
  </r>
  <r>
    <x v="0"/>
    <s v="CHE_CHEEKS CREEK"/>
    <s v="S"/>
    <n v="0"/>
    <n v="0"/>
    <s v="PRESIDENT AND VICE PRESIDENT OF THE UNITED STATES"/>
    <s v="Romney/Ryan"/>
    <n v="0"/>
    <x v="1"/>
    <n v="236"/>
    <n v="0"/>
    <n v="0"/>
    <n v="0"/>
    <n v="236"/>
    <s v="Not Found"/>
  </r>
  <r>
    <x v="0"/>
    <s v="ELD_ELDORADO"/>
    <s v="S"/>
    <n v="0"/>
    <n v="0"/>
    <s v="PRESIDENT AND VICE PRESIDENT OF THE UNITED STATES"/>
    <s v="Romney/Ryan"/>
    <n v="0"/>
    <x v="1"/>
    <n v="375"/>
    <n v="0"/>
    <n v="0"/>
    <n v="0"/>
    <n v="375"/>
    <s v="Not Found"/>
  </r>
  <r>
    <x v="0"/>
    <s v="LIT_LITTLE RIVER"/>
    <s v="S"/>
    <n v="0"/>
    <n v="0"/>
    <s v="PRESIDENT AND VICE PRESIDENT OF THE UNITED STATES"/>
    <s v="Romney/Ryan"/>
    <n v="0"/>
    <x v="1"/>
    <n v="204"/>
    <n v="0"/>
    <n v="0"/>
    <n v="0"/>
    <n v="204"/>
    <s v="Not Found"/>
  </r>
  <r>
    <x v="0"/>
    <s v="MTG_MT GILEAD"/>
    <s v="S"/>
    <n v="0"/>
    <n v="0"/>
    <s v="PRESIDENT AND VICE PRESIDENT OF THE UNITED STATES"/>
    <s v="Romney/Ryan"/>
    <n v="0"/>
    <x v="1"/>
    <n v="297"/>
    <n v="0"/>
    <n v="0"/>
    <n v="0"/>
    <n v="297"/>
    <s v="Not Found"/>
  </r>
  <r>
    <x v="0"/>
    <s v="OPH_OPHIR"/>
    <s v="S"/>
    <n v="0"/>
    <n v="0"/>
    <s v="PRESIDENT AND VICE PRESIDENT OF THE UNITED STATES"/>
    <s v="Romney/Ryan"/>
    <n v="0"/>
    <x v="1"/>
    <n v="126"/>
    <n v="0"/>
    <n v="0"/>
    <n v="0"/>
    <n v="126"/>
    <s v="Not Found"/>
  </r>
  <r>
    <x v="0"/>
    <s v="PEE_PEE DEE"/>
    <s v="S"/>
    <n v="0"/>
    <n v="0"/>
    <s v="PRESIDENT AND VICE PRESIDENT OF THE UNITED STATES"/>
    <s v="Romney/Ryan"/>
    <n v="0"/>
    <x v="1"/>
    <n v="296"/>
    <n v="0"/>
    <n v="0"/>
    <n v="0"/>
    <n v="296"/>
    <s v="Not Found"/>
  </r>
  <r>
    <x v="0"/>
    <s v="ROC_ROCKY SPRINGS"/>
    <s v="S"/>
    <n v="0"/>
    <n v="0"/>
    <s v="PRESIDENT AND VICE PRESIDENT OF THE UNITED STATES"/>
    <s v="Romney/Ryan"/>
    <n v="0"/>
    <x v="1"/>
    <n v="103"/>
    <n v="0"/>
    <n v="0"/>
    <n v="0"/>
    <n v="103"/>
    <s v="Not Found"/>
  </r>
  <r>
    <x v="0"/>
    <s v="STA_STAR"/>
    <s v="S"/>
    <n v="0"/>
    <n v="0"/>
    <s v="PRESIDENT AND VICE PRESIDENT OF THE UNITED STATES"/>
    <s v="Romney/Ryan"/>
    <n v="0"/>
    <x v="1"/>
    <n v="513"/>
    <n v="0"/>
    <n v="0"/>
    <n v="0"/>
    <n v="513"/>
    <s v="Not Found"/>
  </r>
  <r>
    <x v="0"/>
    <s v="T1_TROY 1"/>
    <s v="S"/>
    <n v="0"/>
    <n v="0"/>
    <s v="PRESIDENT AND VICE PRESIDENT OF THE UNITED STATES"/>
    <s v="Romney/Ryan"/>
    <n v="0"/>
    <x v="1"/>
    <n v="334"/>
    <n v="0"/>
    <n v="0"/>
    <n v="0"/>
    <n v="334"/>
    <s v="Not Found"/>
  </r>
  <r>
    <x v="0"/>
    <s v="T2_TROY 2"/>
    <s v="S"/>
    <n v="0"/>
    <n v="0"/>
    <s v="PRESIDENT AND VICE PRESIDENT OF THE UNITED STATES"/>
    <s v="Romney/Ryan"/>
    <n v="0"/>
    <x v="1"/>
    <n v="261"/>
    <n v="0"/>
    <n v="0"/>
    <n v="0"/>
    <n v="261"/>
    <s v="Not Found"/>
  </r>
  <r>
    <x v="0"/>
    <s v="UWH_UWHARRIE"/>
    <s v="S"/>
    <n v="0"/>
    <n v="0"/>
    <s v="PRESIDENT AND VICE PRESIDENT OF THE UNITED STATES"/>
    <s v="Romney/Ryan"/>
    <n v="0"/>
    <x v="1"/>
    <n v="361"/>
    <n v="0"/>
    <n v="0"/>
    <n v="0"/>
    <n v="361"/>
    <s v="Not Found"/>
  </r>
  <r>
    <x v="0"/>
    <s v="WAD_WADEVILLE"/>
    <s v="S"/>
    <n v="0"/>
    <n v="0"/>
    <s v="PRESIDENT AND VICE PRESIDENT OF THE UNITED STATES"/>
    <s v="Romney/Ryan"/>
    <n v="0"/>
    <x v="1"/>
    <n v="98"/>
    <n v="0"/>
    <n v="0"/>
    <n v="0"/>
    <n v="98"/>
    <s v="Not Found"/>
  </r>
  <r>
    <x v="0"/>
    <s v="ONE STOP"/>
    <s v="S"/>
    <n v="0"/>
    <n v="0"/>
    <s v="PRESIDENT AND VICE PRESIDENT OF THE UNITED STATES"/>
    <s v="Romney/Ryan"/>
    <n v="0"/>
    <x v="1"/>
    <n v="0"/>
    <n v="2194"/>
    <n v="0"/>
    <n v="0"/>
    <n v="2194"/>
    <s v="Not Found"/>
  </r>
  <r>
    <x v="0"/>
    <s v="ABSENTEE BY MAIL"/>
    <s v="S"/>
    <n v="0"/>
    <n v="0"/>
    <s v="PRESIDENT AND VICE PRESIDENT OF THE UNITED STATES"/>
    <s v="Romney/Ryan"/>
    <n v="0"/>
    <x v="1"/>
    <n v="0"/>
    <n v="0"/>
    <n v="337"/>
    <n v="0"/>
    <n v="337"/>
    <s v="Not Found"/>
  </r>
  <r>
    <x v="0"/>
    <s v="PROVISIONAL"/>
    <s v="S"/>
    <n v="0"/>
    <n v="0"/>
    <s v="PRESIDENT AND VICE PRESIDENT OF THE UNITED STATES"/>
    <s v="Romney/Ryan"/>
    <n v="0"/>
    <x v="1"/>
    <n v="0"/>
    <n v="0"/>
    <n v="0"/>
    <n v="11"/>
    <n v="11"/>
    <s v="Not Found"/>
  </r>
  <r>
    <x v="0"/>
    <s v="BIS_BISCOE"/>
    <s v="S"/>
    <n v="0"/>
    <n v="0"/>
    <s v="PRESIDENT AND VICE PRESIDENT OF THE UNITED STATES"/>
    <s v="Johnson/Gray"/>
    <n v="0"/>
    <x v="2"/>
    <n v="3"/>
    <n v="0"/>
    <n v="0"/>
    <n v="0"/>
    <n v="3"/>
    <s v="Not Found"/>
  </r>
  <r>
    <x v="0"/>
    <s v="CAN_CANDOR"/>
    <s v="S"/>
    <n v="0"/>
    <n v="0"/>
    <s v="PRESIDENT AND VICE PRESIDENT OF THE UNITED STATES"/>
    <s v="Johnson/Gray"/>
    <n v="0"/>
    <x v="2"/>
    <n v="8"/>
    <n v="0"/>
    <n v="0"/>
    <n v="0"/>
    <n v="8"/>
    <s v="Not Found"/>
  </r>
  <r>
    <x v="0"/>
    <s v="CHE_CHEEKS CREEK"/>
    <s v="S"/>
    <n v="0"/>
    <n v="0"/>
    <s v="PRESIDENT AND VICE PRESIDENT OF THE UNITED STATES"/>
    <s v="Johnson/Gray"/>
    <n v="0"/>
    <x v="2"/>
    <n v="2"/>
    <n v="0"/>
    <n v="0"/>
    <n v="0"/>
    <n v="2"/>
    <s v="Not Found"/>
  </r>
  <r>
    <x v="0"/>
    <s v="ELD_ELDORADO"/>
    <s v="S"/>
    <n v="0"/>
    <n v="0"/>
    <s v="PRESIDENT AND VICE PRESIDENT OF THE UNITED STATES"/>
    <s v="Johnson/Gray"/>
    <n v="0"/>
    <x v="2"/>
    <n v="4"/>
    <n v="0"/>
    <n v="0"/>
    <n v="0"/>
    <n v="4"/>
    <s v="Not Found"/>
  </r>
  <r>
    <x v="0"/>
    <s v="LIT_LITTLE RIVER"/>
    <s v="S"/>
    <n v="0"/>
    <n v="0"/>
    <s v="PRESIDENT AND VICE PRESIDENT OF THE UNITED STATES"/>
    <s v="Johnson/Gray"/>
    <n v="0"/>
    <x v="2"/>
    <n v="3"/>
    <n v="0"/>
    <n v="0"/>
    <n v="0"/>
    <n v="3"/>
    <s v="Not Found"/>
  </r>
  <r>
    <x v="0"/>
    <s v="MTG_MT GILEAD"/>
    <s v="S"/>
    <n v="0"/>
    <n v="0"/>
    <s v="PRESIDENT AND VICE PRESIDENT OF THE UNITED STATES"/>
    <s v="Johnson/Gray"/>
    <n v="0"/>
    <x v="2"/>
    <n v="8"/>
    <n v="0"/>
    <n v="0"/>
    <n v="0"/>
    <n v="8"/>
    <s v="Not Found"/>
  </r>
  <r>
    <x v="0"/>
    <s v="OPH_OPHIR"/>
    <s v="S"/>
    <n v="0"/>
    <n v="0"/>
    <s v="PRESIDENT AND VICE PRESIDENT OF THE UNITED STATES"/>
    <s v="Johnson/Gray"/>
    <n v="0"/>
    <x v="2"/>
    <n v="4"/>
    <n v="0"/>
    <n v="0"/>
    <n v="0"/>
    <n v="4"/>
    <s v="Not Found"/>
  </r>
  <r>
    <x v="0"/>
    <s v="PEE_PEE DEE"/>
    <s v="S"/>
    <n v="0"/>
    <n v="0"/>
    <s v="PRESIDENT AND VICE PRESIDENT OF THE UNITED STATES"/>
    <s v="Johnson/Gray"/>
    <n v="0"/>
    <x v="2"/>
    <n v="8"/>
    <n v="0"/>
    <n v="0"/>
    <n v="0"/>
    <n v="8"/>
    <s v="Not Found"/>
  </r>
  <r>
    <x v="0"/>
    <s v="ROC_ROCKY SPRINGS"/>
    <s v="S"/>
    <n v="0"/>
    <n v="0"/>
    <s v="PRESIDENT AND VICE PRESIDENT OF THE UNITED STATES"/>
    <s v="Johnson/Gray"/>
    <n v="0"/>
    <x v="2"/>
    <n v="1"/>
    <n v="0"/>
    <n v="0"/>
    <n v="0"/>
    <n v="1"/>
    <s v="Not Found"/>
  </r>
  <r>
    <x v="0"/>
    <s v="STA_STAR"/>
    <s v="S"/>
    <n v="0"/>
    <n v="0"/>
    <s v="PRESIDENT AND VICE PRESIDENT OF THE UNITED STATES"/>
    <s v="Johnson/Gray"/>
    <n v="0"/>
    <x v="2"/>
    <n v="8"/>
    <n v="0"/>
    <n v="0"/>
    <n v="0"/>
    <n v="8"/>
    <s v="Not Found"/>
  </r>
  <r>
    <x v="0"/>
    <s v="T1_TROY 1"/>
    <s v="S"/>
    <n v="0"/>
    <n v="0"/>
    <s v="PRESIDENT AND VICE PRESIDENT OF THE UNITED STATES"/>
    <s v="Johnson/Gray"/>
    <n v="0"/>
    <x v="2"/>
    <n v="10"/>
    <n v="0"/>
    <n v="0"/>
    <n v="0"/>
    <n v="10"/>
    <s v="Not Found"/>
  </r>
  <r>
    <x v="0"/>
    <s v="T2_TROY 2"/>
    <s v="S"/>
    <n v="0"/>
    <n v="0"/>
    <s v="PRESIDENT AND VICE PRESIDENT OF THE UNITED STATES"/>
    <s v="Johnson/Gray"/>
    <n v="0"/>
    <x v="2"/>
    <n v="5"/>
    <n v="0"/>
    <n v="0"/>
    <n v="0"/>
    <n v="5"/>
    <s v="Not Found"/>
  </r>
  <r>
    <x v="0"/>
    <s v="UWH_UWHARRIE"/>
    <s v="S"/>
    <n v="0"/>
    <n v="0"/>
    <s v="PRESIDENT AND VICE PRESIDENT OF THE UNITED STATES"/>
    <s v="Johnson/Gray"/>
    <n v="0"/>
    <x v="2"/>
    <n v="6"/>
    <n v="0"/>
    <n v="0"/>
    <n v="0"/>
    <n v="6"/>
    <s v="Not Found"/>
  </r>
  <r>
    <x v="0"/>
    <s v="WAD_WADEVILLE"/>
    <s v="S"/>
    <n v="0"/>
    <n v="0"/>
    <s v="PRESIDENT AND VICE PRESIDENT OF THE UNITED STATES"/>
    <s v="Johnson/Gray"/>
    <n v="0"/>
    <x v="2"/>
    <n v="2"/>
    <n v="0"/>
    <n v="0"/>
    <n v="0"/>
    <n v="2"/>
    <s v="Not Found"/>
  </r>
  <r>
    <x v="0"/>
    <s v="ONE STOP"/>
    <s v="S"/>
    <n v="0"/>
    <n v="0"/>
    <s v="PRESIDENT AND VICE PRESIDENT OF THE UNITED STATES"/>
    <s v="Johnson/Gray"/>
    <n v="0"/>
    <x v="2"/>
    <n v="0"/>
    <n v="25"/>
    <n v="0"/>
    <n v="0"/>
    <n v="25"/>
    <s v="Not Found"/>
  </r>
  <r>
    <x v="0"/>
    <s v="ABSENTEE BY MAIL"/>
    <s v="S"/>
    <n v="0"/>
    <n v="0"/>
    <s v="PRESIDENT AND VICE PRESIDENT OF THE UNITED STATES"/>
    <s v="Johnson/Gray"/>
    <n v="0"/>
    <x v="2"/>
    <n v="0"/>
    <n v="0"/>
    <n v="3"/>
    <n v="0"/>
    <n v="3"/>
    <s v="Not Found"/>
  </r>
  <r>
    <x v="0"/>
    <s v="PROVISIONAL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x v="0"/>
    <s v="BIS_BISCOE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CAN_CANDOR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CHE_CHEEKS CREEK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ELD_ELDORADO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LIT_LITTLE RIVER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MTG_MT GILEAD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OPH_OPHIR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PEE_PEE DEE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ROC_ROCKY SPRINGS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STA_STAR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T1_TROY 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T2_TROY 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UWH_UWHARRIE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WAD_WADEVILLE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ONE STOP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ABSENTEE BY MAIL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PROVISIONAL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x v="0"/>
    <s v="BIS_BISCOE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CAN_CANDOR"/>
    <s v="S"/>
    <n v="0"/>
    <n v="0"/>
    <s v="PRESIDENT AND VICE PRESIDENT OF THE UNITED STATES"/>
    <s v="Write-in (miscellaneous)"/>
    <n v="0"/>
    <x v="3"/>
    <n v="2"/>
    <n v="0"/>
    <n v="0"/>
    <n v="0"/>
    <n v="2"/>
    <s v="Not Found"/>
  </r>
  <r>
    <x v="0"/>
    <s v="CHE_CHEEKS CREEK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ELD_ELDORADO"/>
    <s v="S"/>
    <n v="0"/>
    <n v="0"/>
    <s v="PRESIDENT AND VICE PRESIDENT OF THE UNITED STATES"/>
    <s v="Write-in (miscellaneous)"/>
    <n v="0"/>
    <x v="3"/>
    <n v="1"/>
    <n v="0"/>
    <n v="0"/>
    <n v="0"/>
    <n v="1"/>
    <s v="Not Found"/>
  </r>
  <r>
    <x v="0"/>
    <s v="LIT_LITTLE RIVER"/>
    <s v="S"/>
    <n v="0"/>
    <n v="0"/>
    <s v="PRESIDENT AND VICE PRESIDENT OF THE UNITED STATES"/>
    <s v="Write-in (miscellaneous)"/>
    <n v="0"/>
    <x v="3"/>
    <n v="2"/>
    <n v="0"/>
    <n v="0"/>
    <n v="0"/>
    <n v="2"/>
    <s v="Not Found"/>
  </r>
  <r>
    <x v="0"/>
    <s v="MTG_MT GILEAD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OPH_OPHIR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PEE_PEE DEE"/>
    <s v="S"/>
    <n v="0"/>
    <n v="0"/>
    <s v="PRESIDENT AND VICE PRESIDENT OF THE UNITED STATES"/>
    <s v="Write-in (miscellaneous)"/>
    <n v="0"/>
    <x v="3"/>
    <n v="2"/>
    <n v="0"/>
    <n v="0"/>
    <n v="0"/>
    <n v="2"/>
    <s v="Not Found"/>
  </r>
  <r>
    <x v="0"/>
    <s v="ROC_ROCKY SPRINGS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STA_STAR"/>
    <s v="S"/>
    <n v="0"/>
    <n v="0"/>
    <s v="PRESIDENT AND VICE PRESIDENT OF THE UNITED STATES"/>
    <s v="Write-in (miscellaneous)"/>
    <n v="0"/>
    <x v="3"/>
    <n v="3"/>
    <n v="0"/>
    <n v="0"/>
    <n v="0"/>
    <n v="3"/>
    <s v="Not Found"/>
  </r>
  <r>
    <x v="0"/>
    <s v="T1_TROY 1"/>
    <s v="S"/>
    <n v="0"/>
    <n v="0"/>
    <s v="PRESIDENT AND VICE PRESIDENT OF THE UNITED STATES"/>
    <s v="Write-in (miscellaneous)"/>
    <n v="0"/>
    <x v="3"/>
    <n v="2"/>
    <n v="0"/>
    <n v="0"/>
    <n v="0"/>
    <n v="2"/>
    <s v="Not Found"/>
  </r>
  <r>
    <x v="0"/>
    <s v="T2_TROY 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UWH_UWHARRIE"/>
    <s v="S"/>
    <n v="0"/>
    <n v="0"/>
    <s v="PRESIDENT AND VICE PRESIDENT OF THE UNITED STATES"/>
    <s v="Write-in (miscellaneous)"/>
    <n v="0"/>
    <x v="3"/>
    <n v="1"/>
    <n v="0"/>
    <n v="0"/>
    <n v="0"/>
    <n v="1"/>
    <s v="Not Found"/>
  </r>
  <r>
    <x v="0"/>
    <s v="WAD_WADEVILLE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x v="0"/>
    <s v="ONE STOP"/>
    <s v="S"/>
    <n v="0"/>
    <n v="0"/>
    <s v="PRESIDENT AND VICE PRESIDENT OF THE UNITED STATES"/>
    <s v="Write-in (miscellaneous)"/>
    <n v="0"/>
    <x v="3"/>
    <n v="0"/>
    <n v="6"/>
    <n v="0"/>
    <n v="0"/>
    <n v="6"/>
    <s v="Not Found"/>
  </r>
  <r>
    <x v="0"/>
    <s v="ABSENTEE BY MAIL"/>
    <s v="S"/>
    <n v="0"/>
    <n v="0"/>
    <s v="PRESIDENT AND VICE PRESIDENT OF THE UNITED STATES"/>
    <s v="Write-in (miscellaneous)"/>
    <n v="0"/>
    <x v="3"/>
    <n v="0"/>
    <n v="0"/>
    <n v="2"/>
    <n v="0"/>
    <n v="2"/>
    <s v="Not Found"/>
  </r>
  <r>
    <x v="0"/>
    <s v="PROVISIONAL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ICHMOND"/>
    <s v="01_ROCKINGHAM #1"/>
    <s v="S"/>
    <n v="0"/>
    <n v="0"/>
    <s v="PRESIDENT AND VICE PRESIDENT OF THE UNITED STATES"/>
    <s v="Obama/Biden"/>
    <n v="0"/>
    <x v="0"/>
    <n v="694"/>
    <n v="0"/>
    <n v="0"/>
    <n v="0"/>
    <n v="694"/>
    <s v="Not Found"/>
  </r>
  <r>
    <s v="RICHMOND"/>
    <s v="02_ROCKINGHAM #2"/>
    <s v="S"/>
    <n v="0"/>
    <n v="0"/>
    <s v="PRESIDENT AND VICE PRESIDENT OF THE UNITED STATES"/>
    <s v="Obama/Biden"/>
    <n v="0"/>
    <x v="0"/>
    <n v="425"/>
    <n v="0"/>
    <n v="0"/>
    <n v="0"/>
    <n v="425"/>
    <s v="Not Found"/>
  </r>
  <r>
    <s v="RICHMOND"/>
    <s v="03_ROCKINGHAM #3"/>
    <s v="S"/>
    <n v="0"/>
    <n v="0"/>
    <s v="PRESIDENT AND VICE PRESIDENT OF THE UNITED STATES"/>
    <s v="Obama/Biden"/>
    <n v="0"/>
    <x v="0"/>
    <n v="79"/>
    <n v="0"/>
    <n v="0"/>
    <n v="0"/>
    <n v="79"/>
    <s v="Not Found"/>
  </r>
  <r>
    <s v="RICHMOND"/>
    <s v="04_WOLF PIT #1"/>
    <s v="S"/>
    <n v="0"/>
    <n v="0"/>
    <s v="PRESIDENT AND VICE PRESIDENT OF THE UNITED STATES"/>
    <s v="Obama/Biden"/>
    <n v="0"/>
    <x v="0"/>
    <n v="248"/>
    <n v="0"/>
    <n v="0"/>
    <n v="0"/>
    <n v="248"/>
    <s v="Not Found"/>
  </r>
  <r>
    <s v="RICHMOND"/>
    <s v="05_WOLF PIT #2"/>
    <s v="S"/>
    <n v="0"/>
    <n v="0"/>
    <s v="PRESIDENT AND VICE PRESIDENT OF THE UNITED STATES"/>
    <s v="Obama/Biden"/>
    <n v="0"/>
    <x v="0"/>
    <n v="53"/>
    <n v="0"/>
    <n v="0"/>
    <n v="0"/>
    <n v="53"/>
    <s v="Not Found"/>
  </r>
  <r>
    <s v="RICHMOND"/>
    <s v="06_WOLF PIT #3"/>
    <s v="S"/>
    <n v="0"/>
    <n v="0"/>
    <s v="PRESIDENT AND VICE PRESIDENT OF THE UNITED STATES"/>
    <s v="Obama/Biden"/>
    <n v="0"/>
    <x v="0"/>
    <n v="131"/>
    <n v="0"/>
    <n v="0"/>
    <n v="0"/>
    <n v="131"/>
    <s v="Not Found"/>
  </r>
  <r>
    <s v="RICHMOND"/>
    <s v="07_WOLF PIT #4"/>
    <s v="S"/>
    <n v="0"/>
    <n v="0"/>
    <s v="PRESIDENT AND VICE PRESIDENT OF THE UNITED STATES"/>
    <s v="Obama/Biden"/>
    <n v="0"/>
    <x v="0"/>
    <n v="170"/>
    <n v="0"/>
    <n v="0"/>
    <n v="0"/>
    <n v="170"/>
    <s v="Not Found"/>
  </r>
  <r>
    <s v="RICHMOND"/>
    <s v="08_MARKS CREEK #1"/>
    <s v="S"/>
    <n v="0"/>
    <n v="0"/>
    <s v="PRESIDENT AND VICE PRESIDENT OF THE UNITED STATES"/>
    <s v="Obama/Biden"/>
    <n v="0"/>
    <x v="0"/>
    <n v="599"/>
    <n v="0"/>
    <n v="0"/>
    <n v="0"/>
    <n v="599"/>
    <s v="Not Found"/>
  </r>
  <r>
    <s v="RICHMOND"/>
    <s v="09_MARKS CREEK #2"/>
    <s v="S"/>
    <n v="0"/>
    <n v="0"/>
    <s v="PRESIDENT AND VICE PRESIDENT OF THE UNITED STATES"/>
    <s v="Obama/Biden"/>
    <n v="0"/>
    <x v="0"/>
    <n v="612"/>
    <n v="0"/>
    <n v="0"/>
    <n v="0"/>
    <n v="612"/>
    <s v="Not Found"/>
  </r>
  <r>
    <s v="RICHMOND"/>
    <s v="10_BEAVER DAM #1"/>
    <s v="S"/>
    <n v="0"/>
    <n v="0"/>
    <s v="PRESIDENT AND VICE PRESIDENT OF THE UNITED STATES"/>
    <s v="Obama/Biden"/>
    <n v="0"/>
    <x v="0"/>
    <n v="251"/>
    <n v="0"/>
    <n v="0"/>
    <n v="0"/>
    <n v="251"/>
    <s v="Not Found"/>
  </r>
  <r>
    <s v="RICHMOND"/>
    <s v="11_BEAVER DAM #2"/>
    <s v="S"/>
    <n v="0"/>
    <n v="0"/>
    <s v="PRESIDENT AND VICE PRESIDENT OF THE UNITED STATES"/>
    <s v="Obama/Biden"/>
    <n v="0"/>
    <x v="0"/>
    <n v="135"/>
    <n v="0"/>
    <n v="0"/>
    <n v="0"/>
    <n v="135"/>
    <s v="Not Found"/>
  </r>
  <r>
    <s v="RICHMOND"/>
    <s v="12_MINERAL SPRINGS #1"/>
    <s v="S"/>
    <n v="0"/>
    <n v="0"/>
    <s v="PRESIDENT AND VICE PRESIDENT OF THE UNITED STATES"/>
    <s v="Obama/Biden"/>
    <n v="0"/>
    <x v="0"/>
    <n v="211"/>
    <n v="0"/>
    <n v="0"/>
    <n v="0"/>
    <n v="211"/>
    <s v="Not Found"/>
  </r>
  <r>
    <s v="RICHMOND"/>
    <s v="13_MINERAL SPRINGS #2"/>
    <s v="S"/>
    <n v="0"/>
    <n v="0"/>
    <s v="PRESIDENT AND VICE PRESIDENT OF THE UNITED STATES"/>
    <s v="Obama/Biden"/>
    <n v="0"/>
    <x v="0"/>
    <n v="139"/>
    <n v="0"/>
    <n v="0"/>
    <n v="0"/>
    <n v="139"/>
    <s v="Not Found"/>
  </r>
  <r>
    <s v="RICHMOND"/>
    <s v="14_STEELES #1"/>
    <s v="S"/>
    <n v="0"/>
    <n v="0"/>
    <s v="PRESIDENT AND VICE PRESIDENT OF THE UNITED STATES"/>
    <s v="Obama/Biden"/>
    <n v="0"/>
    <x v="0"/>
    <n v="70"/>
    <n v="0"/>
    <n v="0"/>
    <n v="0"/>
    <n v="70"/>
    <s v="Not Found"/>
  </r>
  <r>
    <s v="RICHMOND"/>
    <s v="15_STEELES #2"/>
    <s v="S"/>
    <n v="0"/>
    <n v="0"/>
    <s v="PRESIDENT AND VICE PRESIDENT OF THE UNITED STATES"/>
    <s v="Obama/Biden"/>
    <n v="0"/>
    <x v="0"/>
    <n v="31"/>
    <n v="0"/>
    <n v="0"/>
    <n v="0"/>
    <n v="31"/>
    <s v="Not Found"/>
  </r>
  <r>
    <s v="RICHMOND"/>
    <s v="16_BLACK JACK #1"/>
    <s v="S"/>
    <n v="0"/>
    <n v="0"/>
    <s v="PRESIDENT AND VICE PRESIDENT OF THE UNITED STATES"/>
    <s v="Obama/Biden"/>
    <n v="0"/>
    <x v="0"/>
    <n v="26"/>
    <n v="0"/>
    <n v="0"/>
    <n v="0"/>
    <n v="26"/>
    <s v="Not Found"/>
  </r>
  <r>
    <s v="RICHMOND"/>
    <s v="ABSENTEE BY MAIL"/>
    <s v="S"/>
    <n v="0"/>
    <n v="0"/>
    <s v="PRESIDENT AND VICE PRESIDENT OF THE UNITED STATES"/>
    <s v="Obama/Biden"/>
    <n v="0"/>
    <x v="0"/>
    <n v="0"/>
    <n v="0"/>
    <n v="164"/>
    <n v="0"/>
    <n v="164"/>
    <s v="Not Found"/>
  </r>
  <r>
    <s v="RICHMOND"/>
    <s v="PROVISIONAL"/>
    <s v="S"/>
    <n v="0"/>
    <n v="0"/>
    <s v="PRESIDENT AND VICE PRESIDENT OF THE UNITED STATES"/>
    <s v="Obama/Biden"/>
    <n v="0"/>
    <x v="0"/>
    <n v="0"/>
    <n v="0"/>
    <n v="0"/>
    <n v="155"/>
    <n v="155"/>
    <s v="Not Found"/>
  </r>
  <r>
    <s v="RICHMOND"/>
    <s v="ONE STOP"/>
    <s v="S"/>
    <n v="0"/>
    <n v="0"/>
    <s v="PRESIDENT AND VICE PRESIDENT OF THE UNITED STATES"/>
    <s v="Obama/Biden"/>
    <n v="0"/>
    <x v="0"/>
    <n v="0"/>
    <n v="5711"/>
    <n v="0"/>
    <n v="0"/>
    <n v="5711"/>
    <s v="Not Found"/>
  </r>
  <r>
    <s v="RICHMOND"/>
    <s v="ACCUMULATED"/>
    <s v="S"/>
    <n v="0"/>
    <n v="0"/>
    <s v="PRESIDENT AND VICE PRESIDENT OF THE UNITED STATES"/>
    <s v="Obama/Biden"/>
    <n v="0"/>
    <x v="0"/>
    <n v="0"/>
    <n v="0"/>
    <n v="0"/>
    <n v="0"/>
    <n v="0"/>
    <s v="Not Found"/>
  </r>
  <r>
    <s v="RICHMOND"/>
    <s v="01_ROCKINGHAM #1"/>
    <s v="S"/>
    <n v="0"/>
    <n v="0"/>
    <s v="PRESIDENT AND VICE PRESIDENT OF THE UNITED STATES"/>
    <s v="Romney/Ryan"/>
    <n v="0"/>
    <x v="1"/>
    <n v="406"/>
    <n v="0"/>
    <n v="0"/>
    <n v="0"/>
    <n v="406"/>
    <s v="Not Found"/>
  </r>
  <r>
    <s v="RICHMOND"/>
    <s v="02_ROCKINGHAM #2"/>
    <s v="S"/>
    <n v="0"/>
    <n v="0"/>
    <s v="PRESIDENT AND VICE PRESIDENT OF THE UNITED STATES"/>
    <s v="Romney/Ryan"/>
    <n v="0"/>
    <x v="1"/>
    <n v="824"/>
    <n v="0"/>
    <n v="0"/>
    <n v="0"/>
    <n v="824"/>
    <s v="Not Found"/>
  </r>
  <r>
    <s v="RICHMOND"/>
    <s v="03_ROCKINGHAM #3"/>
    <s v="S"/>
    <n v="0"/>
    <n v="0"/>
    <s v="PRESIDENT AND VICE PRESIDENT OF THE UNITED STATES"/>
    <s v="Romney/Ryan"/>
    <n v="0"/>
    <x v="1"/>
    <n v="191"/>
    <n v="0"/>
    <n v="0"/>
    <n v="0"/>
    <n v="191"/>
    <s v="Not Found"/>
  </r>
  <r>
    <s v="RICHMOND"/>
    <s v="04_WOLF PIT #1"/>
    <s v="S"/>
    <n v="0"/>
    <n v="0"/>
    <s v="PRESIDENT AND VICE PRESIDENT OF THE UNITED STATES"/>
    <s v="Romney/Ryan"/>
    <n v="0"/>
    <x v="1"/>
    <n v="250"/>
    <n v="0"/>
    <n v="0"/>
    <n v="0"/>
    <n v="250"/>
    <s v="Not Found"/>
  </r>
  <r>
    <s v="RICHMOND"/>
    <s v="05_WOLF PIT #2"/>
    <s v="S"/>
    <n v="0"/>
    <n v="0"/>
    <s v="PRESIDENT AND VICE PRESIDENT OF THE UNITED STATES"/>
    <s v="Romney/Ryan"/>
    <n v="0"/>
    <x v="1"/>
    <n v="106"/>
    <n v="0"/>
    <n v="0"/>
    <n v="0"/>
    <n v="106"/>
    <s v="Not Found"/>
  </r>
  <r>
    <s v="RICHMOND"/>
    <s v="06_WOLF PIT #3"/>
    <s v="S"/>
    <n v="0"/>
    <n v="0"/>
    <s v="PRESIDENT AND VICE PRESIDENT OF THE UNITED STATES"/>
    <s v="Romney/Ryan"/>
    <n v="0"/>
    <x v="1"/>
    <n v="296"/>
    <n v="0"/>
    <n v="0"/>
    <n v="0"/>
    <n v="296"/>
    <s v="Not Found"/>
  </r>
  <r>
    <s v="RICHMOND"/>
    <s v="07_WOLF PIT #4"/>
    <s v="S"/>
    <n v="0"/>
    <n v="0"/>
    <s v="PRESIDENT AND VICE PRESIDENT OF THE UNITED STATES"/>
    <s v="Romney/Ryan"/>
    <n v="0"/>
    <x v="1"/>
    <n v="137"/>
    <n v="0"/>
    <n v="0"/>
    <n v="0"/>
    <n v="137"/>
    <s v="Not Found"/>
  </r>
  <r>
    <s v="RICHMOND"/>
    <s v="08_MARKS CREEK #1"/>
    <s v="S"/>
    <n v="0"/>
    <n v="0"/>
    <s v="PRESIDENT AND VICE PRESIDENT OF THE UNITED STATES"/>
    <s v="Romney/Ryan"/>
    <n v="0"/>
    <x v="1"/>
    <n v="395"/>
    <n v="0"/>
    <n v="0"/>
    <n v="0"/>
    <n v="395"/>
    <s v="Not Found"/>
  </r>
  <r>
    <s v="RICHMOND"/>
    <s v="09_MARKS CREEK #2"/>
    <s v="S"/>
    <n v="0"/>
    <n v="0"/>
    <s v="PRESIDENT AND VICE PRESIDENT OF THE UNITED STATES"/>
    <s v="Romney/Ryan"/>
    <n v="0"/>
    <x v="1"/>
    <n v="889"/>
    <n v="0"/>
    <n v="0"/>
    <n v="0"/>
    <n v="889"/>
    <s v="Not Found"/>
  </r>
  <r>
    <s v="RICHMOND"/>
    <s v="10_BEAVER DAM #1"/>
    <s v="S"/>
    <n v="0"/>
    <n v="0"/>
    <s v="PRESIDENT AND VICE PRESIDENT OF THE UNITED STATES"/>
    <s v="Romney/Ryan"/>
    <n v="0"/>
    <x v="1"/>
    <n v="111"/>
    <n v="0"/>
    <n v="0"/>
    <n v="0"/>
    <n v="111"/>
    <s v="Not Found"/>
  </r>
  <r>
    <s v="RICHMOND"/>
    <s v="11_BEAVER DAM #2"/>
    <s v="S"/>
    <n v="0"/>
    <n v="0"/>
    <s v="PRESIDENT AND VICE PRESIDENT OF THE UNITED STATES"/>
    <s v="Romney/Ryan"/>
    <n v="0"/>
    <x v="1"/>
    <n v="201"/>
    <n v="0"/>
    <n v="0"/>
    <n v="0"/>
    <n v="201"/>
    <s v="Not Found"/>
  </r>
  <r>
    <s v="RICHMOND"/>
    <s v="12_MINERAL SPRINGS #1"/>
    <s v="S"/>
    <n v="0"/>
    <n v="0"/>
    <s v="PRESIDENT AND VICE PRESIDENT OF THE UNITED STATES"/>
    <s v="Romney/Ryan"/>
    <n v="0"/>
    <x v="1"/>
    <n v="299"/>
    <n v="0"/>
    <n v="0"/>
    <n v="0"/>
    <n v="299"/>
    <s v="Not Found"/>
  </r>
  <r>
    <s v="RICHMOND"/>
    <s v="13_MINERAL SPRINGS #2"/>
    <s v="S"/>
    <n v="0"/>
    <n v="0"/>
    <s v="PRESIDENT AND VICE PRESIDENT OF THE UNITED STATES"/>
    <s v="Romney/Ryan"/>
    <n v="0"/>
    <x v="1"/>
    <n v="220"/>
    <n v="0"/>
    <n v="0"/>
    <n v="0"/>
    <n v="220"/>
    <s v="Not Found"/>
  </r>
  <r>
    <s v="RICHMOND"/>
    <s v="14_STEELES #1"/>
    <s v="S"/>
    <n v="0"/>
    <n v="0"/>
    <s v="PRESIDENT AND VICE PRESIDENT OF THE UNITED STATES"/>
    <s v="Romney/Ryan"/>
    <n v="0"/>
    <x v="1"/>
    <n v="17"/>
    <n v="0"/>
    <n v="0"/>
    <n v="0"/>
    <n v="17"/>
    <s v="Not Found"/>
  </r>
  <r>
    <s v="RICHMOND"/>
    <s v="15_STEELES #2"/>
    <s v="S"/>
    <n v="0"/>
    <n v="0"/>
    <s v="PRESIDENT AND VICE PRESIDENT OF THE UNITED STATES"/>
    <s v="Romney/Ryan"/>
    <n v="0"/>
    <x v="1"/>
    <n v="43"/>
    <n v="0"/>
    <n v="0"/>
    <n v="0"/>
    <n v="43"/>
    <s v="Not Found"/>
  </r>
  <r>
    <s v="RICHMOND"/>
    <s v="16_BLACK JACK #1"/>
    <s v="S"/>
    <n v="0"/>
    <n v="0"/>
    <s v="PRESIDENT AND VICE PRESIDENT OF THE UNITED STATES"/>
    <s v="Romney/Ryan"/>
    <n v="0"/>
    <x v="1"/>
    <n v="110"/>
    <n v="0"/>
    <n v="0"/>
    <n v="0"/>
    <n v="110"/>
    <s v="Not Found"/>
  </r>
  <r>
    <s v="RICHMOND"/>
    <s v="ABSENTEE BY MAIL"/>
    <s v="S"/>
    <n v="0"/>
    <n v="0"/>
    <s v="PRESIDENT AND VICE PRESIDENT OF THE UNITED STATES"/>
    <s v="Romney/Ryan"/>
    <n v="0"/>
    <x v="1"/>
    <n v="0"/>
    <n v="0"/>
    <n v="276"/>
    <n v="0"/>
    <n v="276"/>
    <s v="Not Found"/>
  </r>
  <r>
    <s v="RICHMOND"/>
    <s v="PROVISIONAL"/>
    <s v="S"/>
    <n v="0"/>
    <n v="0"/>
    <s v="PRESIDENT AND VICE PRESIDENT OF THE UNITED STATES"/>
    <s v="Romney/Ryan"/>
    <n v="0"/>
    <x v="1"/>
    <n v="0"/>
    <n v="0"/>
    <n v="0"/>
    <n v="83"/>
    <n v="83"/>
    <s v="Not Found"/>
  </r>
  <r>
    <s v="RICHMOND"/>
    <s v="ONE STOP"/>
    <s v="S"/>
    <n v="0"/>
    <n v="0"/>
    <s v="PRESIDENT AND VICE PRESIDENT OF THE UNITED STATES"/>
    <s v="Romney/Ryan"/>
    <n v="0"/>
    <x v="1"/>
    <n v="0"/>
    <n v="4478"/>
    <n v="0"/>
    <n v="0"/>
    <n v="4478"/>
    <s v="Not Found"/>
  </r>
  <r>
    <s v="RICHMOND"/>
    <s v="ACCUMULATED"/>
    <s v="S"/>
    <n v="0"/>
    <n v="0"/>
    <s v="PRESIDENT AND VICE PRESIDENT OF THE UNITED STATES"/>
    <s v="Romney/Ryan"/>
    <n v="0"/>
    <x v="1"/>
    <n v="0"/>
    <n v="0"/>
    <n v="0"/>
    <n v="0"/>
    <n v="0"/>
    <s v="Not Found"/>
  </r>
  <r>
    <s v="RICHMOND"/>
    <s v="01_ROCKINGHAM #1"/>
    <s v="S"/>
    <n v="0"/>
    <n v="0"/>
    <s v="PRESIDENT AND VICE PRESIDENT OF THE UNITED STATES"/>
    <s v="Johnson/Gray"/>
    <n v="0"/>
    <x v="2"/>
    <n v="5"/>
    <n v="0"/>
    <n v="0"/>
    <n v="0"/>
    <n v="5"/>
    <s v="Not Found"/>
  </r>
  <r>
    <s v="RICHMOND"/>
    <s v="02_ROCKINGHAM #2"/>
    <s v="S"/>
    <n v="0"/>
    <n v="0"/>
    <s v="PRESIDENT AND VICE PRESIDENT OF THE UNITED STATES"/>
    <s v="Johnson/Gray"/>
    <n v="0"/>
    <x v="2"/>
    <n v="15"/>
    <n v="0"/>
    <n v="0"/>
    <n v="0"/>
    <n v="15"/>
    <s v="Not Found"/>
  </r>
  <r>
    <s v="RICHMOND"/>
    <s v="03_ROCKINGHAM #3"/>
    <s v="S"/>
    <n v="0"/>
    <n v="0"/>
    <s v="PRESIDENT AND VICE PRESIDENT OF THE UNITED STATES"/>
    <s v="Johnson/Gray"/>
    <n v="0"/>
    <x v="2"/>
    <n v="3"/>
    <n v="0"/>
    <n v="0"/>
    <n v="0"/>
    <n v="3"/>
    <s v="Not Found"/>
  </r>
  <r>
    <s v="RICHMOND"/>
    <s v="04_WOLF PIT #1"/>
    <s v="S"/>
    <n v="0"/>
    <n v="0"/>
    <s v="PRESIDENT AND VICE PRESIDENT OF THE UNITED STATES"/>
    <s v="Johnson/Gray"/>
    <n v="0"/>
    <x v="2"/>
    <n v="5"/>
    <n v="0"/>
    <n v="0"/>
    <n v="0"/>
    <n v="5"/>
    <s v="Not Found"/>
  </r>
  <r>
    <s v="RICHMOND"/>
    <s v="05_WOLF PIT #2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s v="RICHMOND"/>
    <s v="06_WOLF PIT #3"/>
    <s v="S"/>
    <n v="0"/>
    <n v="0"/>
    <s v="PRESIDENT AND VICE PRESIDENT OF THE UNITED STATES"/>
    <s v="Johnson/Gray"/>
    <n v="0"/>
    <x v="2"/>
    <n v="5"/>
    <n v="0"/>
    <n v="0"/>
    <n v="0"/>
    <n v="5"/>
    <s v="Not Found"/>
  </r>
  <r>
    <s v="RICHMOND"/>
    <s v="07_WOLF PIT #4"/>
    <s v="S"/>
    <n v="0"/>
    <n v="0"/>
    <s v="PRESIDENT AND VICE PRESIDENT OF THE UNITED STATES"/>
    <s v="Johnson/Gray"/>
    <n v="0"/>
    <x v="2"/>
    <n v="4"/>
    <n v="0"/>
    <n v="0"/>
    <n v="0"/>
    <n v="4"/>
    <s v="Not Found"/>
  </r>
  <r>
    <s v="RICHMOND"/>
    <s v="08_MARKS CREEK #1"/>
    <s v="S"/>
    <n v="0"/>
    <n v="0"/>
    <s v="PRESIDENT AND VICE PRESIDENT OF THE UNITED STATES"/>
    <s v="Johnson/Gray"/>
    <n v="0"/>
    <x v="2"/>
    <n v="3"/>
    <n v="0"/>
    <n v="0"/>
    <n v="0"/>
    <n v="3"/>
    <s v="Not Found"/>
  </r>
  <r>
    <s v="RICHMOND"/>
    <s v="09_MARKS CREEK #2"/>
    <s v="S"/>
    <n v="0"/>
    <n v="0"/>
    <s v="PRESIDENT AND VICE PRESIDENT OF THE UNITED STATES"/>
    <s v="Johnson/Gray"/>
    <n v="0"/>
    <x v="2"/>
    <n v="19"/>
    <n v="0"/>
    <n v="0"/>
    <n v="0"/>
    <n v="19"/>
    <s v="Not Found"/>
  </r>
  <r>
    <s v="RICHMOND"/>
    <s v="10_BEAVER DAM #1"/>
    <s v="S"/>
    <n v="0"/>
    <n v="0"/>
    <s v="PRESIDENT AND VICE PRESIDENT OF THE UNITED STATES"/>
    <s v="Johnson/Gray"/>
    <n v="0"/>
    <x v="2"/>
    <n v="5"/>
    <n v="0"/>
    <n v="0"/>
    <n v="0"/>
    <n v="5"/>
    <s v="Not Found"/>
  </r>
  <r>
    <s v="RICHMOND"/>
    <s v="11_BEAVER DAM #2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s v="RICHMOND"/>
    <s v="12_MINERAL SPRINGS #1"/>
    <s v="S"/>
    <n v="0"/>
    <n v="0"/>
    <s v="PRESIDENT AND VICE PRESIDENT OF THE UNITED STATES"/>
    <s v="Johnson/Gray"/>
    <n v="0"/>
    <x v="2"/>
    <n v="9"/>
    <n v="0"/>
    <n v="0"/>
    <n v="0"/>
    <n v="9"/>
    <s v="Not Found"/>
  </r>
  <r>
    <s v="RICHMOND"/>
    <s v="13_MINERAL SPRINGS #2"/>
    <s v="S"/>
    <n v="0"/>
    <n v="0"/>
    <s v="PRESIDENT AND VICE PRESIDENT OF THE UNITED STATES"/>
    <s v="Johnson/Gray"/>
    <n v="0"/>
    <x v="2"/>
    <n v="3"/>
    <n v="0"/>
    <n v="0"/>
    <n v="0"/>
    <n v="3"/>
    <s v="Not Found"/>
  </r>
  <r>
    <s v="RICHMOND"/>
    <s v="14_STEELES #1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s v="RICHMOND"/>
    <s v="15_STEELES #2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s v="RICHMOND"/>
    <s v="16_BLACK JACK #1"/>
    <s v="S"/>
    <n v="0"/>
    <n v="0"/>
    <s v="PRESIDENT AND VICE PRESIDENT OF THE UNITED STATES"/>
    <s v="Johnson/Gray"/>
    <n v="0"/>
    <x v="2"/>
    <n v="2"/>
    <n v="0"/>
    <n v="0"/>
    <n v="0"/>
    <n v="2"/>
    <s v="Not Found"/>
  </r>
  <r>
    <s v="RICHMOND"/>
    <s v="ABSENTEE BY MAIL"/>
    <s v="S"/>
    <n v="0"/>
    <n v="0"/>
    <s v="PRESIDENT AND VICE PRESIDENT OF THE UNITED STATES"/>
    <s v="Johnson/Gray"/>
    <n v="0"/>
    <x v="2"/>
    <n v="0"/>
    <n v="0"/>
    <n v="6"/>
    <n v="0"/>
    <n v="6"/>
    <s v="Not Found"/>
  </r>
  <r>
    <s v="RICHMOND"/>
    <s v="PROVISIONAL"/>
    <s v="S"/>
    <n v="0"/>
    <n v="0"/>
    <s v="PRESIDENT AND VICE PRESIDENT OF THE UNITED STATES"/>
    <s v="Johnson/Gray"/>
    <n v="0"/>
    <x v="2"/>
    <n v="0"/>
    <n v="0"/>
    <n v="0"/>
    <n v="1"/>
    <n v="1"/>
    <s v="Not Found"/>
  </r>
  <r>
    <s v="RICHMOND"/>
    <s v="ONE STOP"/>
    <s v="S"/>
    <n v="0"/>
    <n v="0"/>
    <s v="PRESIDENT AND VICE PRESIDENT OF THE UNITED STATES"/>
    <s v="Johnson/Gray"/>
    <n v="0"/>
    <x v="2"/>
    <n v="0"/>
    <n v="60"/>
    <n v="0"/>
    <n v="0"/>
    <n v="60"/>
    <s v="Not Found"/>
  </r>
  <r>
    <s v="RICHMOND"/>
    <s v="ACCUMULATED"/>
    <s v="S"/>
    <n v="0"/>
    <n v="0"/>
    <s v="PRESIDENT AND VICE PRESIDENT OF THE UNITED STATES"/>
    <s v="Johnson/Gray"/>
    <n v="0"/>
    <x v="2"/>
    <n v="0"/>
    <n v="0"/>
    <n v="0"/>
    <n v="0"/>
    <n v="0"/>
    <s v="Not Found"/>
  </r>
  <r>
    <s v="RICHMOND"/>
    <s v="01_ROCKINGHAM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2_ROCKINGHAM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3_ROCKINGHAM #3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4_WOLF PIT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5_WOLF PIT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6_WOLF PIT #3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7_WOLF PIT #4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8_MARKS CREEK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09_MARKS CREEK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0_BEAVER DAM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1_BEAVER DAM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2_MINERAL SPRINGS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3_MINERAL SPRINGS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4_STEELES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5_STEELES #2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16_BLACK JACK #1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ABSENTEE BY MAIL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PROVISIONAL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ONE STOP"/>
    <s v="S"/>
    <n v="0"/>
    <n v="0"/>
    <s v="PRESIDENT AND VICE PRESIDENT OF THE UNITED STATES"/>
    <s v="Virgil Goode (Write-in)"/>
    <n v="0"/>
    <x v="3"/>
    <n v="0"/>
    <n v="0"/>
    <n v="0"/>
    <n v="0"/>
    <n v="0"/>
    <s v="Not Found"/>
  </r>
  <r>
    <s v="RICHMOND"/>
    <s v="ACCUMULATED"/>
    <s v="S"/>
    <n v="0"/>
    <n v="0"/>
    <s v="PRESIDENT AND VICE PRESIDENT OF THE UNITED STATES"/>
    <s v="Virgil Goode (Write-in)"/>
    <n v="0"/>
    <x v="3"/>
    <n v="4"/>
    <n v="0"/>
    <n v="0"/>
    <n v="0"/>
    <n v="4"/>
    <s v="Not Found"/>
  </r>
  <r>
    <s v="RICHMOND"/>
    <s v="01_ROCKINGHAM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2_ROCKINGHAM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3_ROCKINGHAM #3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4_WOLF PIT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5_WOLF PIT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6_WOLF PIT #3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7_WOLF PIT #4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8_MARKS CREEK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09_MARKS CREEK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0_BEAVER DAM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1_BEAVER DAM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2_MINERAL SPRINGS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3_MINERAL SPRINGS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4_STEELES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5_STEELES #2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16_BLACK JACK #1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ABSENTEE BY MAIL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PROVISIONAL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ONE STOP"/>
    <s v="S"/>
    <n v="0"/>
    <n v="0"/>
    <s v="PRESIDENT AND VICE PRESIDENT OF THE UNITED STATES"/>
    <s v="Write-in (miscellaneous)"/>
    <n v="0"/>
    <x v="3"/>
    <n v="0"/>
    <n v="0"/>
    <n v="0"/>
    <n v="0"/>
    <n v="0"/>
    <s v="Not Found"/>
  </r>
  <r>
    <s v="RICHMOND"/>
    <s v="ACCUMULATED"/>
    <s v="S"/>
    <n v="0"/>
    <n v="0"/>
    <s v="PRESIDENT AND VICE PRESIDENT OF THE UNITED STATES"/>
    <s v="Write-in (miscellaneous)"/>
    <n v="0"/>
    <x v="3"/>
    <n v="32"/>
    <n v="0"/>
    <n v="0"/>
    <n v="0"/>
    <n v="32"/>
    <s v="Not 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A1FAF-C2CC-400F-88BF-9956C53513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R8" firstHeaderRow="1" firstDataRow="1" firstDataCol="1"/>
  <pivotFields count="15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vo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97461-E087-45FC-8770-81DE19B2A00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R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vo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01DA-F6E3-4668-9A75-EF20D17C0A64}">
  <dimension ref="A1:R86"/>
  <sheetViews>
    <sheetView workbookViewId="0">
      <selection activeCell="R13" sqref="R13"/>
    </sheetView>
  </sheetViews>
  <sheetFormatPr defaultRowHeight="14.4" x14ac:dyDescent="0.3"/>
  <cols>
    <col min="17" max="17" width="12.5546875" bestFit="1" customWidth="1"/>
    <col min="18" max="18" width="16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 t="s">
        <v>24</v>
      </c>
      <c r="B2" t="s">
        <v>25</v>
      </c>
      <c r="C2" t="s">
        <v>15</v>
      </c>
      <c r="D2">
        <v>0</v>
      </c>
      <c r="E2">
        <v>0</v>
      </c>
      <c r="F2" t="s">
        <v>16</v>
      </c>
      <c r="G2" t="s">
        <v>17</v>
      </c>
      <c r="H2">
        <v>0</v>
      </c>
      <c r="I2" t="s">
        <v>18</v>
      </c>
      <c r="J2">
        <v>256</v>
      </c>
      <c r="K2">
        <v>0</v>
      </c>
      <c r="L2">
        <v>0</v>
      </c>
      <c r="M2">
        <v>0</v>
      </c>
      <c r="N2">
        <v>256</v>
      </c>
      <c r="O2" t="s">
        <v>19</v>
      </c>
    </row>
    <row r="3" spans="1:18" x14ac:dyDescent="0.3">
      <c r="A3" t="s">
        <v>24</v>
      </c>
      <c r="B3" t="s">
        <v>26</v>
      </c>
      <c r="C3" t="s">
        <v>15</v>
      </c>
      <c r="D3">
        <v>0</v>
      </c>
      <c r="E3">
        <v>0</v>
      </c>
      <c r="F3" t="s">
        <v>16</v>
      </c>
      <c r="G3" t="s">
        <v>17</v>
      </c>
      <c r="H3">
        <v>0</v>
      </c>
      <c r="I3" t="s">
        <v>18</v>
      </c>
      <c r="J3">
        <v>319</v>
      </c>
      <c r="K3">
        <v>0</v>
      </c>
      <c r="L3">
        <v>0</v>
      </c>
      <c r="M3">
        <v>0</v>
      </c>
      <c r="N3">
        <v>319</v>
      </c>
      <c r="O3" t="s">
        <v>19</v>
      </c>
      <c r="Q3" s="1" t="s">
        <v>86</v>
      </c>
      <c r="R3" t="s">
        <v>89</v>
      </c>
    </row>
    <row r="4" spans="1:18" x14ac:dyDescent="0.3">
      <c r="A4" t="s">
        <v>24</v>
      </c>
      <c r="B4" t="s">
        <v>27</v>
      </c>
      <c r="C4" t="s">
        <v>15</v>
      </c>
      <c r="D4">
        <v>0</v>
      </c>
      <c r="E4">
        <v>0</v>
      </c>
      <c r="F4" t="s">
        <v>16</v>
      </c>
      <c r="G4" t="s">
        <v>17</v>
      </c>
      <c r="H4">
        <v>0</v>
      </c>
      <c r="I4" t="s">
        <v>18</v>
      </c>
      <c r="J4">
        <v>81</v>
      </c>
      <c r="K4">
        <v>0</v>
      </c>
      <c r="L4">
        <v>0</v>
      </c>
      <c r="M4">
        <v>0</v>
      </c>
      <c r="N4">
        <v>81</v>
      </c>
      <c r="O4" t="s">
        <v>19</v>
      </c>
      <c r="Q4" s="2" t="s">
        <v>18</v>
      </c>
      <c r="R4" s="3">
        <v>4706</v>
      </c>
    </row>
    <row r="5" spans="1:18" x14ac:dyDescent="0.3">
      <c r="A5" t="s">
        <v>24</v>
      </c>
      <c r="B5" t="s">
        <v>28</v>
      </c>
      <c r="C5" t="s">
        <v>15</v>
      </c>
      <c r="D5">
        <v>0</v>
      </c>
      <c r="E5">
        <v>0</v>
      </c>
      <c r="F5" t="s">
        <v>16</v>
      </c>
      <c r="G5" t="s">
        <v>17</v>
      </c>
      <c r="H5">
        <v>0</v>
      </c>
      <c r="I5" t="s">
        <v>18</v>
      </c>
      <c r="J5">
        <v>101</v>
      </c>
      <c r="K5">
        <v>0</v>
      </c>
      <c r="L5">
        <v>0</v>
      </c>
      <c r="M5">
        <v>0</v>
      </c>
      <c r="N5">
        <v>101</v>
      </c>
      <c r="O5" t="s">
        <v>19</v>
      </c>
      <c r="Q5" s="2" t="s">
        <v>83</v>
      </c>
      <c r="R5" s="3">
        <v>100</v>
      </c>
    </row>
    <row r="6" spans="1:18" x14ac:dyDescent="0.3">
      <c r="A6" t="s">
        <v>24</v>
      </c>
      <c r="B6" t="s">
        <v>29</v>
      </c>
      <c r="C6" t="s">
        <v>15</v>
      </c>
      <c r="D6">
        <v>0</v>
      </c>
      <c r="E6">
        <v>0</v>
      </c>
      <c r="F6" t="s">
        <v>16</v>
      </c>
      <c r="G6" t="s">
        <v>17</v>
      </c>
      <c r="H6">
        <v>0</v>
      </c>
      <c r="I6" t="s">
        <v>18</v>
      </c>
      <c r="J6">
        <v>49</v>
      </c>
      <c r="K6">
        <v>0</v>
      </c>
      <c r="L6">
        <v>0</v>
      </c>
      <c r="M6">
        <v>0</v>
      </c>
      <c r="N6">
        <v>49</v>
      </c>
      <c r="O6" t="s">
        <v>19</v>
      </c>
      <c r="Q6" s="2" t="s">
        <v>81</v>
      </c>
      <c r="R6" s="3">
        <v>6404</v>
      </c>
    </row>
    <row r="7" spans="1:18" x14ac:dyDescent="0.3">
      <c r="A7" t="s">
        <v>24</v>
      </c>
      <c r="B7" t="s">
        <v>30</v>
      </c>
      <c r="C7" t="s">
        <v>15</v>
      </c>
      <c r="D7">
        <v>0</v>
      </c>
      <c r="E7">
        <v>0</v>
      </c>
      <c r="F7" t="s">
        <v>16</v>
      </c>
      <c r="G7" t="s">
        <v>17</v>
      </c>
      <c r="H7">
        <v>0</v>
      </c>
      <c r="I7" t="s">
        <v>18</v>
      </c>
      <c r="J7">
        <v>586</v>
      </c>
      <c r="K7">
        <v>0</v>
      </c>
      <c r="L7">
        <v>0</v>
      </c>
      <c r="M7">
        <v>0</v>
      </c>
      <c r="N7">
        <v>586</v>
      </c>
      <c r="O7" t="s">
        <v>19</v>
      </c>
      <c r="Q7" s="2" t="s">
        <v>88</v>
      </c>
      <c r="R7" s="3">
        <v>21</v>
      </c>
    </row>
    <row r="8" spans="1:18" x14ac:dyDescent="0.3">
      <c r="A8" t="s">
        <v>24</v>
      </c>
      <c r="B8" t="s">
        <v>31</v>
      </c>
      <c r="C8" t="s">
        <v>15</v>
      </c>
      <c r="D8">
        <v>0</v>
      </c>
      <c r="E8">
        <v>0</v>
      </c>
      <c r="F8" t="s">
        <v>16</v>
      </c>
      <c r="G8" t="s">
        <v>17</v>
      </c>
      <c r="H8">
        <v>0</v>
      </c>
      <c r="I8" t="s">
        <v>18</v>
      </c>
      <c r="J8">
        <v>35</v>
      </c>
      <c r="K8">
        <v>0</v>
      </c>
      <c r="L8">
        <v>0</v>
      </c>
      <c r="M8">
        <v>0</v>
      </c>
      <c r="N8">
        <v>35</v>
      </c>
      <c r="O8" t="s">
        <v>19</v>
      </c>
      <c r="Q8" s="2" t="s">
        <v>87</v>
      </c>
      <c r="R8" s="3">
        <v>11231</v>
      </c>
    </row>
    <row r="9" spans="1:18" x14ac:dyDescent="0.3">
      <c r="A9" t="s">
        <v>24</v>
      </c>
      <c r="B9" t="s">
        <v>32</v>
      </c>
      <c r="C9" t="s">
        <v>15</v>
      </c>
      <c r="D9">
        <v>0</v>
      </c>
      <c r="E9">
        <v>0</v>
      </c>
      <c r="F9" t="s">
        <v>16</v>
      </c>
      <c r="G9" t="s">
        <v>17</v>
      </c>
      <c r="H9">
        <v>0</v>
      </c>
      <c r="I9" t="s">
        <v>18</v>
      </c>
      <c r="J9">
        <v>126</v>
      </c>
      <c r="K9">
        <v>0</v>
      </c>
      <c r="L9">
        <v>0</v>
      </c>
      <c r="M9">
        <v>0</v>
      </c>
      <c r="N9">
        <v>126</v>
      </c>
      <c r="O9" t="s">
        <v>19</v>
      </c>
    </row>
    <row r="10" spans="1:18" x14ac:dyDescent="0.3">
      <c r="A10" t="s">
        <v>24</v>
      </c>
      <c r="B10" t="s">
        <v>33</v>
      </c>
      <c r="C10" t="s">
        <v>15</v>
      </c>
      <c r="D10">
        <v>0</v>
      </c>
      <c r="E10">
        <v>0</v>
      </c>
      <c r="F10" t="s">
        <v>16</v>
      </c>
      <c r="G10" t="s">
        <v>17</v>
      </c>
      <c r="H10">
        <v>0</v>
      </c>
      <c r="I10" t="s">
        <v>18</v>
      </c>
      <c r="J10">
        <v>252</v>
      </c>
      <c r="K10">
        <v>0</v>
      </c>
      <c r="L10">
        <v>0</v>
      </c>
      <c r="M10">
        <v>0</v>
      </c>
      <c r="N10">
        <v>252</v>
      </c>
      <c r="O10" t="s">
        <v>19</v>
      </c>
    </row>
    <row r="11" spans="1:18" x14ac:dyDescent="0.3">
      <c r="A11" t="s">
        <v>24</v>
      </c>
      <c r="B11" t="s">
        <v>34</v>
      </c>
      <c r="C11" t="s">
        <v>15</v>
      </c>
      <c r="D11">
        <v>0</v>
      </c>
      <c r="E11">
        <v>0</v>
      </c>
      <c r="F11" t="s">
        <v>16</v>
      </c>
      <c r="G11" t="s">
        <v>17</v>
      </c>
      <c r="H11">
        <v>0</v>
      </c>
      <c r="I11" t="s">
        <v>18</v>
      </c>
      <c r="J11">
        <v>169</v>
      </c>
      <c r="K11">
        <v>0</v>
      </c>
      <c r="L11">
        <v>0</v>
      </c>
      <c r="M11">
        <v>0</v>
      </c>
      <c r="N11">
        <v>169</v>
      </c>
      <c r="O11" t="s">
        <v>19</v>
      </c>
    </row>
    <row r="12" spans="1:18" x14ac:dyDescent="0.3">
      <c r="A12" t="s">
        <v>24</v>
      </c>
      <c r="B12" t="s">
        <v>35</v>
      </c>
      <c r="C12" t="s">
        <v>15</v>
      </c>
      <c r="D12">
        <v>0</v>
      </c>
      <c r="E12">
        <v>0</v>
      </c>
      <c r="F12" t="s">
        <v>16</v>
      </c>
      <c r="G12" t="s">
        <v>17</v>
      </c>
      <c r="H12">
        <v>0</v>
      </c>
      <c r="I12" t="s">
        <v>18</v>
      </c>
      <c r="J12">
        <v>294</v>
      </c>
      <c r="K12">
        <v>0</v>
      </c>
      <c r="L12">
        <v>0</v>
      </c>
      <c r="M12">
        <v>0</v>
      </c>
      <c r="N12">
        <v>294</v>
      </c>
      <c r="O12" t="s">
        <v>19</v>
      </c>
    </row>
    <row r="13" spans="1:18" x14ac:dyDescent="0.3">
      <c r="A13" t="s">
        <v>24</v>
      </c>
      <c r="B13" t="s">
        <v>36</v>
      </c>
      <c r="C13" t="s">
        <v>15</v>
      </c>
      <c r="D13">
        <v>0</v>
      </c>
      <c r="E13">
        <v>0</v>
      </c>
      <c r="F13" t="s">
        <v>16</v>
      </c>
      <c r="G13" t="s">
        <v>17</v>
      </c>
      <c r="H13">
        <v>0</v>
      </c>
      <c r="I13" t="s">
        <v>18</v>
      </c>
      <c r="J13">
        <v>156</v>
      </c>
      <c r="K13">
        <v>0</v>
      </c>
      <c r="L13">
        <v>0</v>
      </c>
      <c r="M13">
        <v>0</v>
      </c>
      <c r="N13">
        <v>156</v>
      </c>
      <c r="O13" t="s">
        <v>19</v>
      </c>
    </row>
    <row r="14" spans="1:18" x14ac:dyDescent="0.3">
      <c r="A14" t="s">
        <v>24</v>
      </c>
      <c r="B14" t="s">
        <v>37</v>
      </c>
      <c r="C14" t="s">
        <v>15</v>
      </c>
      <c r="D14">
        <v>0</v>
      </c>
      <c r="E14">
        <v>0</v>
      </c>
      <c r="F14" t="s">
        <v>16</v>
      </c>
      <c r="G14" t="s">
        <v>17</v>
      </c>
      <c r="H14">
        <v>0</v>
      </c>
      <c r="I14" t="s">
        <v>18</v>
      </c>
      <c r="J14">
        <v>121</v>
      </c>
      <c r="K14">
        <v>0</v>
      </c>
      <c r="L14">
        <v>0</v>
      </c>
      <c r="M14">
        <v>0</v>
      </c>
      <c r="N14">
        <v>121</v>
      </c>
      <c r="O14" t="s">
        <v>19</v>
      </c>
    </row>
    <row r="15" spans="1:18" x14ac:dyDescent="0.3">
      <c r="A15" t="s">
        <v>24</v>
      </c>
      <c r="B15" t="s">
        <v>38</v>
      </c>
      <c r="C15" t="s">
        <v>15</v>
      </c>
      <c r="D15">
        <v>0</v>
      </c>
      <c r="E15">
        <v>0</v>
      </c>
      <c r="F15" t="s">
        <v>16</v>
      </c>
      <c r="G15" t="s">
        <v>17</v>
      </c>
      <c r="H15">
        <v>0</v>
      </c>
      <c r="I15" t="s">
        <v>18</v>
      </c>
      <c r="J15">
        <v>137</v>
      </c>
      <c r="K15">
        <v>0</v>
      </c>
      <c r="L15">
        <v>0</v>
      </c>
      <c r="M15">
        <v>0</v>
      </c>
      <c r="N15">
        <v>137</v>
      </c>
      <c r="O15" t="s">
        <v>19</v>
      </c>
    </row>
    <row r="16" spans="1:18" x14ac:dyDescent="0.3">
      <c r="A16" t="s">
        <v>24</v>
      </c>
      <c r="B16" t="s">
        <v>22</v>
      </c>
      <c r="C16" t="s">
        <v>15</v>
      </c>
      <c r="D16">
        <v>0</v>
      </c>
      <c r="E16">
        <v>0</v>
      </c>
      <c r="F16" t="s">
        <v>16</v>
      </c>
      <c r="G16" t="s">
        <v>17</v>
      </c>
      <c r="H16">
        <v>0</v>
      </c>
      <c r="I16" t="s">
        <v>18</v>
      </c>
      <c r="J16">
        <v>0</v>
      </c>
      <c r="K16">
        <v>1905</v>
      </c>
      <c r="L16">
        <v>0</v>
      </c>
      <c r="M16">
        <v>0</v>
      </c>
      <c r="N16">
        <v>1905</v>
      </c>
      <c r="O16" t="s">
        <v>19</v>
      </c>
    </row>
    <row r="17" spans="1:15" x14ac:dyDescent="0.3">
      <c r="A17" t="s">
        <v>24</v>
      </c>
      <c r="B17" t="s">
        <v>20</v>
      </c>
      <c r="C17" t="s">
        <v>15</v>
      </c>
      <c r="D17">
        <v>0</v>
      </c>
      <c r="E17">
        <v>0</v>
      </c>
      <c r="F17" t="s">
        <v>16</v>
      </c>
      <c r="G17" t="s">
        <v>17</v>
      </c>
      <c r="H17">
        <v>0</v>
      </c>
      <c r="I17" t="s">
        <v>18</v>
      </c>
      <c r="J17">
        <v>0</v>
      </c>
      <c r="K17">
        <v>0</v>
      </c>
      <c r="L17">
        <v>104</v>
      </c>
      <c r="M17">
        <v>0</v>
      </c>
      <c r="N17">
        <v>104</v>
      </c>
      <c r="O17" t="s">
        <v>19</v>
      </c>
    </row>
    <row r="18" spans="1:15" x14ac:dyDescent="0.3">
      <c r="A18" t="s">
        <v>24</v>
      </c>
      <c r="B18" t="s">
        <v>21</v>
      </c>
      <c r="C18" t="s">
        <v>15</v>
      </c>
      <c r="D18">
        <v>0</v>
      </c>
      <c r="E18">
        <v>0</v>
      </c>
      <c r="F18" t="s">
        <v>16</v>
      </c>
      <c r="G18" t="s">
        <v>17</v>
      </c>
      <c r="H18">
        <v>0</v>
      </c>
      <c r="I18" t="s">
        <v>18</v>
      </c>
      <c r="J18">
        <v>0</v>
      </c>
      <c r="K18">
        <v>0</v>
      </c>
      <c r="L18">
        <v>0</v>
      </c>
      <c r="M18">
        <v>15</v>
      </c>
      <c r="N18">
        <v>15</v>
      </c>
      <c r="O18" t="s">
        <v>19</v>
      </c>
    </row>
    <row r="19" spans="1:15" x14ac:dyDescent="0.3">
      <c r="A19" t="s">
        <v>24</v>
      </c>
      <c r="B19" t="s">
        <v>25</v>
      </c>
      <c r="C19" t="s">
        <v>15</v>
      </c>
      <c r="D19">
        <v>0</v>
      </c>
      <c r="E19">
        <v>0</v>
      </c>
      <c r="F19" t="s">
        <v>16</v>
      </c>
      <c r="G19" t="s">
        <v>80</v>
      </c>
      <c r="H19">
        <v>0</v>
      </c>
      <c r="I19" t="s">
        <v>81</v>
      </c>
      <c r="J19">
        <v>326</v>
      </c>
      <c r="K19">
        <v>0</v>
      </c>
      <c r="L19">
        <v>0</v>
      </c>
      <c r="M19">
        <v>0</v>
      </c>
      <c r="N19">
        <v>326</v>
      </c>
      <c r="O19" t="s">
        <v>19</v>
      </c>
    </row>
    <row r="20" spans="1:15" x14ac:dyDescent="0.3">
      <c r="A20" t="s">
        <v>24</v>
      </c>
      <c r="B20" t="s">
        <v>26</v>
      </c>
      <c r="C20" t="s">
        <v>15</v>
      </c>
      <c r="D20">
        <v>0</v>
      </c>
      <c r="E20">
        <v>0</v>
      </c>
      <c r="F20" t="s">
        <v>16</v>
      </c>
      <c r="G20" t="s">
        <v>80</v>
      </c>
      <c r="H20">
        <v>0</v>
      </c>
      <c r="I20" t="s">
        <v>81</v>
      </c>
      <c r="J20">
        <v>332</v>
      </c>
      <c r="K20">
        <v>0</v>
      </c>
      <c r="L20">
        <v>0</v>
      </c>
      <c r="M20">
        <v>0</v>
      </c>
      <c r="N20">
        <v>332</v>
      </c>
      <c r="O20" t="s">
        <v>19</v>
      </c>
    </row>
    <row r="21" spans="1:15" x14ac:dyDescent="0.3">
      <c r="A21" t="s">
        <v>24</v>
      </c>
      <c r="B21" t="s">
        <v>27</v>
      </c>
      <c r="C21" t="s">
        <v>15</v>
      </c>
      <c r="D21">
        <v>0</v>
      </c>
      <c r="E21">
        <v>0</v>
      </c>
      <c r="F21" t="s">
        <v>16</v>
      </c>
      <c r="G21" t="s">
        <v>80</v>
      </c>
      <c r="H21">
        <v>0</v>
      </c>
      <c r="I21" t="s">
        <v>81</v>
      </c>
      <c r="J21">
        <v>236</v>
      </c>
      <c r="K21">
        <v>0</v>
      </c>
      <c r="L21">
        <v>0</v>
      </c>
      <c r="M21">
        <v>0</v>
      </c>
      <c r="N21">
        <v>236</v>
      </c>
      <c r="O21" t="s">
        <v>19</v>
      </c>
    </row>
    <row r="22" spans="1:15" x14ac:dyDescent="0.3">
      <c r="A22" t="s">
        <v>24</v>
      </c>
      <c r="B22" t="s">
        <v>28</v>
      </c>
      <c r="C22" t="s">
        <v>15</v>
      </c>
      <c r="D22">
        <v>0</v>
      </c>
      <c r="E22">
        <v>0</v>
      </c>
      <c r="F22" t="s">
        <v>16</v>
      </c>
      <c r="G22" t="s">
        <v>80</v>
      </c>
      <c r="H22">
        <v>0</v>
      </c>
      <c r="I22" t="s">
        <v>81</v>
      </c>
      <c r="J22">
        <v>375</v>
      </c>
      <c r="K22">
        <v>0</v>
      </c>
      <c r="L22">
        <v>0</v>
      </c>
      <c r="M22">
        <v>0</v>
      </c>
      <c r="N22">
        <v>375</v>
      </c>
      <c r="O22" t="s">
        <v>19</v>
      </c>
    </row>
    <row r="23" spans="1:15" x14ac:dyDescent="0.3">
      <c r="A23" t="s">
        <v>24</v>
      </c>
      <c r="B23" t="s">
        <v>29</v>
      </c>
      <c r="C23" t="s">
        <v>15</v>
      </c>
      <c r="D23">
        <v>0</v>
      </c>
      <c r="E23">
        <v>0</v>
      </c>
      <c r="F23" t="s">
        <v>16</v>
      </c>
      <c r="G23" t="s">
        <v>80</v>
      </c>
      <c r="H23">
        <v>0</v>
      </c>
      <c r="I23" t="s">
        <v>81</v>
      </c>
      <c r="J23">
        <v>204</v>
      </c>
      <c r="K23">
        <v>0</v>
      </c>
      <c r="L23">
        <v>0</v>
      </c>
      <c r="M23">
        <v>0</v>
      </c>
      <c r="N23">
        <v>204</v>
      </c>
      <c r="O23" t="s">
        <v>19</v>
      </c>
    </row>
    <row r="24" spans="1:15" x14ac:dyDescent="0.3">
      <c r="A24" t="s">
        <v>24</v>
      </c>
      <c r="B24" t="s">
        <v>30</v>
      </c>
      <c r="C24" t="s">
        <v>15</v>
      </c>
      <c r="D24">
        <v>0</v>
      </c>
      <c r="E24">
        <v>0</v>
      </c>
      <c r="F24" t="s">
        <v>16</v>
      </c>
      <c r="G24" t="s">
        <v>80</v>
      </c>
      <c r="H24">
        <v>0</v>
      </c>
      <c r="I24" t="s">
        <v>81</v>
      </c>
      <c r="J24">
        <v>297</v>
      </c>
      <c r="K24">
        <v>0</v>
      </c>
      <c r="L24">
        <v>0</v>
      </c>
      <c r="M24">
        <v>0</v>
      </c>
      <c r="N24">
        <v>297</v>
      </c>
      <c r="O24" t="s">
        <v>19</v>
      </c>
    </row>
    <row r="25" spans="1:15" x14ac:dyDescent="0.3">
      <c r="A25" t="s">
        <v>24</v>
      </c>
      <c r="B25" t="s">
        <v>31</v>
      </c>
      <c r="C25" t="s">
        <v>15</v>
      </c>
      <c r="D25">
        <v>0</v>
      </c>
      <c r="E25">
        <v>0</v>
      </c>
      <c r="F25" t="s">
        <v>16</v>
      </c>
      <c r="G25" t="s">
        <v>80</v>
      </c>
      <c r="H25">
        <v>0</v>
      </c>
      <c r="I25" t="s">
        <v>81</v>
      </c>
      <c r="J25">
        <v>126</v>
      </c>
      <c r="K25">
        <v>0</v>
      </c>
      <c r="L25">
        <v>0</v>
      </c>
      <c r="M25">
        <v>0</v>
      </c>
      <c r="N25">
        <v>126</v>
      </c>
      <c r="O25" t="s">
        <v>19</v>
      </c>
    </row>
    <row r="26" spans="1:15" x14ac:dyDescent="0.3">
      <c r="A26" t="s">
        <v>24</v>
      </c>
      <c r="B26" t="s">
        <v>32</v>
      </c>
      <c r="C26" t="s">
        <v>15</v>
      </c>
      <c r="D26">
        <v>0</v>
      </c>
      <c r="E26">
        <v>0</v>
      </c>
      <c r="F26" t="s">
        <v>16</v>
      </c>
      <c r="G26" t="s">
        <v>80</v>
      </c>
      <c r="H26">
        <v>0</v>
      </c>
      <c r="I26" t="s">
        <v>81</v>
      </c>
      <c r="J26">
        <v>296</v>
      </c>
      <c r="K26">
        <v>0</v>
      </c>
      <c r="L26">
        <v>0</v>
      </c>
      <c r="M26">
        <v>0</v>
      </c>
      <c r="N26">
        <v>296</v>
      </c>
      <c r="O26" t="s">
        <v>19</v>
      </c>
    </row>
    <row r="27" spans="1:15" x14ac:dyDescent="0.3">
      <c r="A27" t="s">
        <v>24</v>
      </c>
      <c r="B27" t="s">
        <v>33</v>
      </c>
      <c r="C27" t="s">
        <v>15</v>
      </c>
      <c r="D27">
        <v>0</v>
      </c>
      <c r="E27">
        <v>0</v>
      </c>
      <c r="F27" t="s">
        <v>16</v>
      </c>
      <c r="G27" t="s">
        <v>80</v>
      </c>
      <c r="H27">
        <v>0</v>
      </c>
      <c r="I27" t="s">
        <v>81</v>
      </c>
      <c r="J27">
        <v>103</v>
      </c>
      <c r="K27">
        <v>0</v>
      </c>
      <c r="L27">
        <v>0</v>
      </c>
      <c r="M27">
        <v>0</v>
      </c>
      <c r="N27">
        <v>103</v>
      </c>
      <c r="O27" t="s">
        <v>19</v>
      </c>
    </row>
    <row r="28" spans="1:15" x14ac:dyDescent="0.3">
      <c r="A28" t="s">
        <v>24</v>
      </c>
      <c r="B28" t="s">
        <v>34</v>
      </c>
      <c r="C28" t="s">
        <v>15</v>
      </c>
      <c r="D28">
        <v>0</v>
      </c>
      <c r="E28">
        <v>0</v>
      </c>
      <c r="F28" t="s">
        <v>16</v>
      </c>
      <c r="G28" t="s">
        <v>80</v>
      </c>
      <c r="H28">
        <v>0</v>
      </c>
      <c r="I28" t="s">
        <v>81</v>
      </c>
      <c r="J28">
        <v>513</v>
      </c>
      <c r="K28">
        <v>0</v>
      </c>
      <c r="L28">
        <v>0</v>
      </c>
      <c r="M28">
        <v>0</v>
      </c>
      <c r="N28">
        <v>513</v>
      </c>
      <c r="O28" t="s">
        <v>19</v>
      </c>
    </row>
    <row r="29" spans="1:15" x14ac:dyDescent="0.3">
      <c r="A29" t="s">
        <v>24</v>
      </c>
      <c r="B29" t="s">
        <v>35</v>
      </c>
      <c r="C29" t="s">
        <v>15</v>
      </c>
      <c r="D29">
        <v>0</v>
      </c>
      <c r="E29">
        <v>0</v>
      </c>
      <c r="F29" t="s">
        <v>16</v>
      </c>
      <c r="G29" t="s">
        <v>80</v>
      </c>
      <c r="H29">
        <v>0</v>
      </c>
      <c r="I29" t="s">
        <v>81</v>
      </c>
      <c r="J29">
        <v>334</v>
      </c>
      <c r="K29">
        <v>0</v>
      </c>
      <c r="L29">
        <v>0</v>
      </c>
      <c r="M29">
        <v>0</v>
      </c>
      <c r="N29">
        <v>334</v>
      </c>
      <c r="O29" t="s">
        <v>19</v>
      </c>
    </row>
    <row r="30" spans="1:15" x14ac:dyDescent="0.3">
      <c r="A30" t="s">
        <v>24</v>
      </c>
      <c r="B30" t="s">
        <v>36</v>
      </c>
      <c r="C30" t="s">
        <v>15</v>
      </c>
      <c r="D30">
        <v>0</v>
      </c>
      <c r="E30">
        <v>0</v>
      </c>
      <c r="F30" t="s">
        <v>16</v>
      </c>
      <c r="G30" t="s">
        <v>80</v>
      </c>
      <c r="H30">
        <v>0</v>
      </c>
      <c r="I30" t="s">
        <v>81</v>
      </c>
      <c r="J30">
        <v>261</v>
      </c>
      <c r="K30">
        <v>0</v>
      </c>
      <c r="L30">
        <v>0</v>
      </c>
      <c r="M30">
        <v>0</v>
      </c>
      <c r="N30">
        <v>261</v>
      </c>
      <c r="O30" t="s">
        <v>19</v>
      </c>
    </row>
    <row r="31" spans="1:15" x14ac:dyDescent="0.3">
      <c r="A31" t="s">
        <v>24</v>
      </c>
      <c r="B31" t="s">
        <v>37</v>
      </c>
      <c r="C31" t="s">
        <v>15</v>
      </c>
      <c r="D31">
        <v>0</v>
      </c>
      <c r="E31">
        <v>0</v>
      </c>
      <c r="F31" t="s">
        <v>16</v>
      </c>
      <c r="G31" t="s">
        <v>80</v>
      </c>
      <c r="H31">
        <v>0</v>
      </c>
      <c r="I31" t="s">
        <v>81</v>
      </c>
      <c r="J31">
        <v>361</v>
      </c>
      <c r="K31">
        <v>0</v>
      </c>
      <c r="L31">
        <v>0</v>
      </c>
      <c r="M31">
        <v>0</v>
      </c>
      <c r="N31">
        <v>361</v>
      </c>
      <c r="O31" t="s">
        <v>19</v>
      </c>
    </row>
    <row r="32" spans="1:15" x14ac:dyDescent="0.3">
      <c r="A32" t="s">
        <v>24</v>
      </c>
      <c r="B32" t="s">
        <v>38</v>
      </c>
      <c r="C32" t="s">
        <v>15</v>
      </c>
      <c r="D32">
        <v>0</v>
      </c>
      <c r="E32">
        <v>0</v>
      </c>
      <c r="F32" t="s">
        <v>16</v>
      </c>
      <c r="G32" t="s">
        <v>80</v>
      </c>
      <c r="H32">
        <v>0</v>
      </c>
      <c r="I32" t="s">
        <v>81</v>
      </c>
      <c r="J32">
        <v>98</v>
      </c>
      <c r="K32">
        <v>0</v>
      </c>
      <c r="L32">
        <v>0</v>
      </c>
      <c r="M32">
        <v>0</v>
      </c>
      <c r="N32">
        <v>98</v>
      </c>
      <c r="O32" t="s">
        <v>19</v>
      </c>
    </row>
    <row r="33" spans="1:15" x14ac:dyDescent="0.3">
      <c r="A33" t="s">
        <v>24</v>
      </c>
      <c r="B33" t="s">
        <v>22</v>
      </c>
      <c r="C33" t="s">
        <v>15</v>
      </c>
      <c r="D33">
        <v>0</v>
      </c>
      <c r="E33">
        <v>0</v>
      </c>
      <c r="F33" t="s">
        <v>16</v>
      </c>
      <c r="G33" t="s">
        <v>80</v>
      </c>
      <c r="H33">
        <v>0</v>
      </c>
      <c r="I33" t="s">
        <v>81</v>
      </c>
      <c r="J33">
        <v>0</v>
      </c>
      <c r="K33">
        <v>2194</v>
      </c>
      <c r="L33">
        <v>0</v>
      </c>
      <c r="M33">
        <v>0</v>
      </c>
      <c r="N33">
        <v>2194</v>
      </c>
      <c r="O33" t="s">
        <v>19</v>
      </c>
    </row>
    <row r="34" spans="1:15" x14ac:dyDescent="0.3">
      <c r="A34" t="s">
        <v>24</v>
      </c>
      <c r="B34" t="s">
        <v>20</v>
      </c>
      <c r="C34" t="s">
        <v>15</v>
      </c>
      <c r="D34">
        <v>0</v>
      </c>
      <c r="E34">
        <v>0</v>
      </c>
      <c r="F34" t="s">
        <v>16</v>
      </c>
      <c r="G34" t="s">
        <v>80</v>
      </c>
      <c r="H34">
        <v>0</v>
      </c>
      <c r="I34" t="s">
        <v>81</v>
      </c>
      <c r="J34">
        <v>0</v>
      </c>
      <c r="K34">
        <v>0</v>
      </c>
      <c r="L34">
        <v>337</v>
      </c>
      <c r="M34">
        <v>0</v>
      </c>
      <c r="N34">
        <v>337</v>
      </c>
      <c r="O34" t="s">
        <v>19</v>
      </c>
    </row>
    <row r="35" spans="1:15" x14ac:dyDescent="0.3">
      <c r="A35" t="s">
        <v>24</v>
      </c>
      <c r="B35" t="s">
        <v>21</v>
      </c>
      <c r="C35" t="s">
        <v>15</v>
      </c>
      <c r="D35">
        <v>0</v>
      </c>
      <c r="E35">
        <v>0</v>
      </c>
      <c r="F35" t="s">
        <v>16</v>
      </c>
      <c r="G35" t="s">
        <v>80</v>
      </c>
      <c r="H35">
        <v>0</v>
      </c>
      <c r="I35" t="s">
        <v>81</v>
      </c>
      <c r="J35">
        <v>0</v>
      </c>
      <c r="K35">
        <v>0</v>
      </c>
      <c r="L35">
        <v>0</v>
      </c>
      <c r="M35">
        <v>11</v>
      </c>
      <c r="N35">
        <v>11</v>
      </c>
      <c r="O35" t="s">
        <v>19</v>
      </c>
    </row>
    <row r="36" spans="1:15" x14ac:dyDescent="0.3">
      <c r="A36" t="s">
        <v>24</v>
      </c>
      <c r="B36" t="s">
        <v>25</v>
      </c>
      <c r="C36" t="s">
        <v>15</v>
      </c>
      <c r="D36">
        <v>0</v>
      </c>
      <c r="E36">
        <v>0</v>
      </c>
      <c r="F36" t="s">
        <v>16</v>
      </c>
      <c r="G36" t="s">
        <v>82</v>
      </c>
      <c r="H36">
        <v>0</v>
      </c>
      <c r="I36" t="s">
        <v>83</v>
      </c>
      <c r="J36">
        <v>3</v>
      </c>
      <c r="K36">
        <v>0</v>
      </c>
      <c r="L36">
        <v>0</v>
      </c>
      <c r="M36">
        <v>0</v>
      </c>
      <c r="N36">
        <v>3</v>
      </c>
      <c r="O36" t="s">
        <v>19</v>
      </c>
    </row>
    <row r="37" spans="1:15" x14ac:dyDescent="0.3">
      <c r="A37" t="s">
        <v>24</v>
      </c>
      <c r="B37" t="s">
        <v>26</v>
      </c>
      <c r="C37" t="s">
        <v>15</v>
      </c>
      <c r="D37">
        <v>0</v>
      </c>
      <c r="E37">
        <v>0</v>
      </c>
      <c r="F37" t="s">
        <v>16</v>
      </c>
      <c r="G37" t="s">
        <v>82</v>
      </c>
      <c r="H37">
        <v>0</v>
      </c>
      <c r="I37" t="s">
        <v>83</v>
      </c>
      <c r="J37">
        <v>8</v>
      </c>
      <c r="K37">
        <v>0</v>
      </c>
      <c r="L37">
        <v>0</v>
      </c>
      <c r="M37">
        <v>0</v>
      </c>
      <c r="N37">
        <v>8</v>
      </c>
      <c r="O37" t="s">
        <v>19</v>
      </c>
    </row>
    <row r="38" spans="1:15" x14ac:dyDescent="0.3">
      <c r="A38" t="s">
        <v>24</v>
      </c>
      <c r="B38" t="s">
        <v>27</v>
      </c>
      <c r="C38" t="s">
        <v>15</v>
      </c>
      <c r="D38">
        <v>0</v>
      </c>
      <c r="E38">
        <v>0</v>
      </c>
      <c r="F38" t="s">
        <v>16</v>
      </c>
      <c r="G38" t="s">
        <v>82</v>
      </c>
      <c r="H38">
        <v>0</v>
      </c>
      <c r="I38" t="s">
        <v>83</v>
      </c>
      <c r="J38">
        <v>2</v>
      </c>
      <c r="K38">
        <v>0</v>
      </c>
      <c r="L38">
        <v>0</v>
      </c>
      <c r="M38">
        <v>0</v>
      </c>
      <c r="N38">
        <v>2</v>
      </c>
      <c r="O38" t="s">
        <v>19</v>
      </c>
    </row>
    <row r="39" spans="1:15" x14ac:dyDescent="0.3">
      <c r="A39" t="s">
        <v>24</v>
      </c>
      <c r="B39" t="s">
        <v>28</v>
      </c>
      <c r="C39" t="s">
        <v>15</v>
      </c>
      <c r="D39">
        <v>0</v>
      </c>
      <c r="E39">
        <v>0</v>
      </c>
      <c r="F39" t="s">
        <v>16</v>
      </c>
      <c r="G39" t="s">
        <v>82</v>
      </c>
      <c r="H39">
        <v>0</v>
      </c>
      <c r="I39" t="s">
        <v>83</v>
      </c>
      <c r="J39">
        <v>4</v>
      </c>
      <c r="K39">
        <v>0</v>
      </c>
      <c r="L39">
        <v>0</v>
      </c>
      <c r="M39">
        <v>0</v>
      </c>
      <c r="N39">
        <v>4</v>
      </c>
      <c r="O39" t="s">
        <v>19</v>
      </c>
    </row>
    <row r="40" spans="1:15" x14ac:dyDescent="0.3">
      <c r="A40" t="s">
        <v>24</v>
      </c>
      <c r="B40" t="s">
        <v>29</v>
      </c>
      <c r="C40" t="s">
        <v>15</v>
      </c>
      <c r="D40">
        <v>0</v>
      </c>
      <c r="E40">
        <v>0</v>
      </c>
      <c r="F40" t="s">
        <v>16</v>
      </c>
      <c r="G40" t="s">
        <v>82</v>
      </c>
      <c r="H40">
        <v>0</v>
      </c>
      <c r="I40" t="s">
        <v>83</v>
      </c>
      <c r="J40">
        <v>3</v>
      </c>
      <c r="K40">
        <v>0</v>
      </c>
      <c r="L40">
        <v>0</v>
      </c>
      <c r="M40">
        <v>0</v>
      </c>
      <c r="N40">
        <v>3</v>
      </c>
      <c r="O40" t="s">
        <v>19</v>
      </c>
    </row>
    <row r="41" spans="1:15" x14ac:dyDescent="0.3">
      <c r="A41" t="s">
        <v>24</v>
      </c>
      <c r="B41" t="s">
        <v>30</v>
      </c>
      <c r="C41" t="s">
        <v>15</v>
      </c>
      <c r="D41">
        <v>0</v>
      </c>
      <c r="E41">
        <v>0</v>
      </c>
      <c r="F41" t="s">
        <v>16</v>
      </c>
      <c r="G41" t="s">
        <v>82</v>
      </c>
      <c r="H41">
        <v>0</v>
      </c>
      <c r="I41" t="s">
        <v>83</v>
      </c>
      <c r="J41">
        <v>8</v>
      </c>
      <c r="K41">
        <v>0</v>
      </c>
      <c r="L41">
        <v>0</v>
      </c>
      <c r="M41">
        <v>0</v>
      </c>
      <c r="N41">
        <v>8</v>
      </c>
      <c r="O41" t="s">
        <v>19</v>
      </c>
    </row>
    <row r="42" spans="1:15" x14ac:dyDescent="0.3">
      <c r="A42" t="s">
        <v>24</v>
      </c>
      <c r="B42" t="s">
        <v>31</v>
      </c>
      <c r="C42" t="s">
        <v>15</v>
      </c>
      <c r="D42">
        <v>0</v>
      </c>
      <c r="E42">
        <v>0</v>
      </c>
      <c r="F42" t="s">
        <v>16</v>
      </c>
      <c r="G42" t="s">
        <v>82</v>
      </c>
      <c r="H42">
        <v>0</v>
      </c>
      <c r="I42" t="s">
        <v>83</v>
      </c>
      <c r="J42">
        <v>4</v>
      </c>
      <c r="K42">
        <v>0</v>
      </c>
      <c r="L42">
        <v>0</v>
      </c>
      <c r="M42">
        <v>0</v>
      </c>
      <c r="N42">
        <v>4</v>
      </c>
      <c r="O42" t="s">
        <v>19</v>
      </c>
    </row>
    <row r="43" spans="1:15" x14ac:dyDescent="0.3">
      <c r="A43" t="s">
        <v>24</v>
      </c>
      <c r="B43" t="s">
        <v>32</v>
      </c>
      <c r="C43" t="s">
        <v>15</v>
      </c>
      <c r="D43">
        <v>0</v>
      </c>
      <c r="E43">
        <v>0</v>
      </c>
      <c r="F43" t="s">
        <v>16</v>
      </c>
      <c r="G43" t="s">
        <v>82</v>
      </c>
      <c r="H43">
        <v>0</v>
      </c>
      <c r="I43" t="s">
        <v>83</v>
      </c>
      <c r="J43">
        <v>8</v>
      </c>
      <c r="K43">
        <v>0</v>
      </c>
      <c r="L43">
        <v>0</v>
      </c>
      <c r="M43">
        <v>0</v>
      </c>
      <c r="N43">
        <v>8</v>
      </c>
      <c r="O43" t="s">
        <v>19</v>
      </c>
    </row>
    <row r="44" spans="1:15" x14ac:dyDescent="0.3">
      <c r="A44" t="s">
        <v>24</v>
      </c>
      <c r="B44" t="s">
        <v>33</v>
      </c>
      <c r="C44" t="s">
        <v>15</v>
      </c>
      <c r="D44">
        <v>0</v>
      </c>
      <c r="E44">
        <v>0</v>
      </c>
      <c r="F44" t="s">
        <v>16</v>
      </c>
      <c r="G44" t="s">
        <v>82</v>
      </c>
      <c r="H44">
        <v>0</v>
      </c>
      <c r="I44" t="s">
        <v>83</v>
      </c>
      <c r="J44">
        <v>1</v>
      </c>
      <c r="K44">
        <v>0</v>
      </c>
      <c r="L44">
        <v>0</v>
      </c>
      <c r="M44">
        <v>0</v>
      </c>
      <c r="N44">
        <v>1</v>
      </c>
      <c r="O44" t="s">
        <v>19</v>
      </c>
    </row>
    <row r="45" spans="1:15" x14ac:dyDescent="0.3">
      <c r="A45" t="s">
        <v>24</v>
      </c>
      <c r="B45" t="s">
        <v>34</v>
      </c>
      <c r="C45" t="s">
        <v>15</v>
      </c>
      <c r="D45">
        <v>0</v>
      </c>
      <c r="E45">
        <v>0</v>
      </c>
      <c r="F45" t="s">
        <v>16</v>
      </c>
      <c r="G45" t="s">
        <v>82</v>
      </c>
      <c r="H45">
        <v>0</v>
      </c>
      <c r="I45" t="s">
        <v>83</v>
      </c>
      <c r="J45">
        <v>8</v>
      </c>
      <c r="K45">
        <v>0</v>
      </c>
      <c r="L45">
        <v>0</v>
      </c>
      <c r="M45">
        <v>0</v>
      </c>
      <c r="N45">
        <v>8</v>
      </c>
      <c r="O45" t="s">
        <v>19</v>
      </c>
    </row>
    <row r="46" spans="1:15" x14ac:dyDescent="0.3">
      <c r="A46" t="s">
        <v>24</v>
      </c>
      <c r="B46" t="s">
        <v>35</v>
      </c>
      <c r="C46" t="s">
        <v>15</v>
      </c>
      <c r="D46">
        <v>0</v>
      </c>
      <c r="E46">
        <v>0</v>
      </c>
      <c r="F46" t="s">
        <v>16</v>
      </c>
      <c r="G46" t="s">
        <v>82</v>
      </c>
      <c r="H46">
        <v>0</v>
      </c>
      <c r="I46" t="s">
        <v>83</v>
      </c>
      <c r="J46">
        <v>10</v>
      </c>
      <c r="K46">
        <v>0</v>
      </c>
      <c r="L46">
        <v>0</v>
      </c>
      <c r="M46">
        <v>0</v>
      </c>
      <c r="N46">
        <v>10</v>
      </c>
      <c r="O46" t="s">
        <v>19</v>
      </c>
    </row>
    <row r="47" spans="1:15" x14ac:dyDescent="0.3">
      <c r="A47" t="s">
        <v>24</v>
      </c>
      <c r="B47" t="s">
        <v>36</v>
      </c>
      <c r="C47" t="s">
        <v>15</v>
      </c>
      <c r="D47">
        <v>0</v>
      </c>
      <c r="E47">
        <v>0</v>
      </c>
      <c r="F47" t="s">
        <v>16</v>
      </c>
      <c r="G47" t="s">
        <v>82</v>
      </c>
      <c r="H47">
        <v>0</v>
      </c>
      <c r="I47" t="s">
        <v>83</v>
      </c>
      <c r="J47">
        <v>5</v>
      </c>
      <c r="K47">
        <v>0</v>
      </c>
      <c r="L47">
        <v>0</v>
      </c>
      <c r="M47">
        <v>0</v>
      </c>
      <c r="N47">
        <v>5</v>
      </c>
      <c r="O47" t="s">
        <v>19</v>
      </c>
    </row>
    <row r="48" spans="1:15" x14ac:dyDescent="0.3">
      <c r="A48" t="s">
        <v>24</v>
      </c>
      <c r="B48" t="s">
        <v>37</v>
      </c>
      <c r="C48" t="s">
        <v>15</v>
      </c>
      <c r="D48">
        <v>0</v>
      </c>
      <c r="E48">
        <v>0</v>
      </c>
      <c r="F48" t="s">
        <v>16</v>
      </c>
      <c r="G48" t="s">
        <v>82</v>
      </c>
      <c r="H48">
        <v>0</v>
      </c>
      <c r="I48" t="s">
        <v>83</v>
      </c>
      <c r="J48">
        <v>6</v>
      </c>
      <c r="K48">
        <v>0</v>
      </c>
      <c r="L48">
        <v>0</v>
      </c>
      <c r="M48">
        <v>0</v>
      </c>
      <c r="N48">
        <v>6</v>
      </c>
      <c r="O48" t="s">
        <v>19</v>
      </c>
    </row>
    <row r="49" spans="1:15" x14ac:dyDescent="0.3">
      <c r="A49" t="s">
        <v>24</v>
      </c>
      <c r="B49" t="s">
        <v>38</v>
      </c>
      <c r="C49" t="s">
        <v>15</v>
      </c>
      <c r="D49">
        <v>0</v>
      </c>
      <c r="E49">
        <v>0</v>
      </c>
      <c r="F49" t="s">
        <v>16</v>
      </c>
      <c r="G49" t="s">
        <v>82</v>
      </c>
      <c r="H49">
        <v>0</v>
      </c>
      <c r="I49" t="s">
        <v>83</v>
      </c>
      <c r="J49">
        <v>2</v>
      </c>
      <c r="K49">
        <v>0</v>
      </c>
      <c r="L49">
        <v>0</v>
      </c>
      <c r="M49">
        <v>0</v>
      </c>
      <c r="N49">
        <v>2</v>
      </c>
      <c r="O49" t="s">
        <v>19</v>
      </c>
    </row>
    <row r="50" spans="1:15" x14ac:dyDescent="0.3">
      <c r="A50" t="s">
        <v>24</v>
      </c>
      <c r="B50" t="s">
        <v>22</v>
      </c>
      <c r="C50" t="s">
        <v>15</v>
      </c>
      <c r="D50">
        <v>0</v>
      </c>
      <c r="E50">
        <v>0</v>
      </c>
      <c r="F50" t="s">
        <v>16</v>
      </c>
      <c r="G50" t="s">
        <v>82</v>
      </c>
      <c r="H50">
        <v>0</v>
      </c>
      <c r="I50" t="s">
        <v>83</v>
      </c>
      <c r="J50">
        <v>0</v>
      </c>
      <c r="K50">
        <v>25</v>
      </c>
      <c r="L50">
        <v>0</v>
      </c>
      <c r="M50">
        <v>0</v>
      </c>
      <c r="N50">
        <v>25</v>
      </c>
      <c r="O50" t="s">
        <v>19</v>
      </c>
    </row>
    <row r="51" spans="1:15" x14ac:dyDescent="0.3">
      <c r="A51" t="s">
        <v>24</v>
      </c>
      <c r="B51" t="s">
        <v>20</v>
      </c>
      <c r="C51" t="s">
        <v>15</v>
      </c>
      <c r="D51">
        <v>0</v>
      </c>
      <c r="E51">
        <v>0</v>
      </c>
      <c r="F51" t="s">
        <v>16</v>
      </c>
      <c r="G51" t="s">
        <v>82</v>
      </c>
      <c r="H51">
        <v>0</v>
      </c>
      <c r="I51" t="s">
        <v>83</v>
      </c>
      <c r="J51">
        <v>0</v>
      </c>
      <c r="K51">
        <v>0</v>
      </c>
      <c r="L51">
        <v>3</v>
      </c>
      <c r="M51">
        <v>0</v>
      </c>
      <c r="N51">
        <v>3</v>
      </c>
      <c r="O51" t="s">
        <v>19</v>
      </c>
    </row>
    <row r="52" spans="1:15" x14ac:dyDescent="0.3">
      <c r="A52" t="s">
        <v>24</v>
      </c>
      <c r="B52" t="s">
        <v>21</v>
      </c>
      <c r="C52" t="s">
        <v>15</v>
      </c>
      <c r="D52">
        <v>0</v>
      </c>
      <c r="E52">
        <v>0</v>
      </c>
      <c r="F52" t="s">
        <v>16</v>
      </c>
      <c r="G52" t="s">
        <v>82</v>
      </c>
      <c r="H52">
        <v>0</v>
      </c>
      <c r="I52" t="s">
        <v>83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19</v>
      </c>
    </row>
    <row r="53" spans="1:15" x14ac:dyDescent="0.3">
      <c r="A53" t="s">
        <v>24</v>
      </c>
      <c r="B53" t="s">
        <v>25</v>
      </c>
      <c r="C53" t="s">
        <v>15</v>
      </c>
      <c r="D53">
        <v>0</v>
      </c>
      <c r="E53">
        <v>0</v>
      </c>
      <c r="F53" t="s">
        <v>16</v>
      </c>
      <c r="G53" t="s">
        <v>84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19</v>
      </c>
    </row>
    <row r="54" spans="1:15" x14ac:dyDescent="0.3">
      <c r="A54" t="s">
        <v>24</v>
      </c>
      <c r="B54" t="s">
        <v>26</v>
      </c>
      <c r="C54" t="s">
        <v>15</v>
      </c>
      <c r="D54">
        <v>0</v>
      </c>
      <c r="E54">
        <v>0</v>
      </c>
      <c r="F54" t="s">
        <v>16</v>
      </c>
      <c r="G54" t="s">
        <v>84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19</v>
      </c>
    </row>
    <row r="55" spans="1:15" x14ac:dyDescent="0.3">
      <c r="A55" t="s">
        <v>24</v>
      </c>
      <c r="B55" t="s">
        <v>27</v>
      </c>
      <c r="C55" t="s">
        <v>15</v>
      </c>
      <c r="D55">
        <v>0</v>
      </c>
      <c r="E55">
        <v>0</v>
      </c>
      <c r="F55" t="s">
        <v>16</v>
      </c>
      <c r="G55" t="s">
        <v>84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19</v>
      </c>
    </row>
    <row r="56" spans="1:15" x14ac:dyDescent="0.3">
      <c r="A56" t="s">
        <v>24</v>
      </c>
      <c r="B56" t="s">
        <v>28</v>
      </c>
      <c r="C56" t="s">
        <v>15</v>
      </c>
      <c r="D56">
        <v>0</v>
      </c>
      <c r="E56">
        <v>0</v>
      </c>
      <c r="F56" t="s">
        <v>16</v>
      </c>
      <c r="G56" t="s">
        <v>84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19</v>
      </c>
    </row>
    <row r="57" spans="1:15" x14ac:dyDescent="0.3">
      <c r="A57" t="s">
        <v>24</v>
      </c>
      <c r="B57" t="s">
        <v>29</v>
      </c>
      <c r="C57" t="s">
        <v>15</v>
      </c>
      <c r="D57">
        <v>0</v>
      </c>
      <c r="E57">
        <v>0</v>
      </c>
      <c r="F57" t="s">
        <v>16</v>
      </c>
      <c r="G57" t="s">
        <v>84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19</v>
      </c>
    </row>
    <row r="58" spans="1:15" x14ac:dyDescent="0.3">
      <c r="A58" t="s">
        <v>24</v>
      </c>
      <c r="B58" t="s">
        <v>30</v>
      </c>
      <c r="C58" t="s">
        <v>15</v>
      </c>
      <c r="D58">
        <v>0</v>
      </c>
      <c r="E58">
        <v>0</v>
      </c>
      <c r="F58" t="s">
        <v>16</v>
      </c>
      <c r="G58" t="s">
        <v>84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19</v>
      </c>
    </row>
    <row r="59" spans="1:15" x14ac:dyDescent="0.3">
      <c r="A59" t="s">
        <v>24</v>
      </c>
      <c r="B59" t="s">
        <v>31</v>
      </c>
      <c r="C59" t="s">
        <v>15</v>
      </c>
      <c r="D59">
        <v>0</v>
      </c>
      <c r="E59">
        <v>0</v>
      </c>
      <c r="F59" t="s">
        <v>16</v>
      </c>
      <c r="G59" t="s">
        <v>84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19</v>
      </c>
    </row>
    <row r="60" spans="1:15" x14ac:dyDescent="0.3">
      <c r="A60" t="s">
        <v>24</v>
      </c>
      <c r="B60" t="s">
        <v>32</v>
      </c>
      <c r="C60" t="s">
        <v>15</v>
      </c>
      <c r="D60">
        <v>0</v>
      </c>
      <c r="E60">
        <v>0</v>
      </c>
      <c r="F60" t="s">
        <v>16</v>
      </c>
      <c r="G60" t="s">
        <v>84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19</v>
      </c>
    </row>
    <row r="61" spans="1:15" x14ac:dyDescent="0.3">
      <c r="A61" t="s">
        <v>24</v>
      </c>
      <c r="B61" t="s">
        <v>33</v>
      </c>
      <c r="C61" t="s">
        <v>15</v>
      </c>
      <c r="D61">
        <v>0</v>
      </c>
      <c r="E61">
        <v>0</v>
      </c>
      <c r="F61" t="s">
        <v>16</v>
      </c>
      <c r="G61" t="s">
        <v>84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19</v>
      </c>
    </row>
    <row r="62" spans="1:15" x14ac:dyDescent="0.3">
      <c r="A62" t="s">
        <v>24</v>
      </c>
      <c r="B62" t="s">
        <v>34</v>
      </c>
      <c r="C62" t="s">
        <v>15</v>
      </c>
      <c r="D62">
        <v>0</v>
      </c>
      <c r="E62">
        <v>0</v>
      </c>
      <c r="F62" t="s">
        <v>16</v>
      </c>
      <c r="G62" t="s">
        <v>84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19</v>
      </c>
    </row>
    <row r="63" spans="1:15" x14ac:dyDescent="0.3">
      <c r="A63" t="s">
        <v>24</v>
      </c>
      <c r="B63" t="s">
        <v>35</v>
      </c>
      <c r="C63" t="s">
        <v>15</v>
      </c>
      <c r="D63">
        <v>0</v>
      </c>
      <c r="E63">
        <v>0</v>
      </c>
      <c r="F63" t="s">
        <v>16</v>
      </c>
      <c r="G63" t="s">
        <v>84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19</v>
      </c>
    </row>
    <row r="64" spans="1:15" x14ac:dyDescent="0.3">
      <c r="A64" t="s">
        <v>24</v>
      </c>
      <c r="B64" t="s">
        <v>36</v>
      </c>
      <c r="C64" t="s">
        <v>15</v>
      </c>
      <c r="D64">
        <v>0</v>
      </c>
      <c r="E64">
        <v>0</v>
      </c>
      <c r="F64" t="s">
        <v>16</v>
      </c>
      <c r="G64" t="s">
        <v>84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19</v>
      </c>
    </row>
    <row r="65" spans="1:15" x14ac:dyDescent="0.3">
      <c r="A65" t="s">
        <v>24</v>
      </c>
      <c r="B65" t="s">
        <v>37</v>
      </c>
      <c r="C65" t="s">
        <v>15</v>
      </c>
      <c r="D65">
        <v>0</v>
      </c>
      <c r="E65">
        <v>0</v>
      </c>
      <c r="F65" t="s">
        <v>16</v>
      </c>
      <c r="G65" t="s">
        <v>84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19</v>
      </c>
    </row>
    <row r="66" spans="1:15" x14ac:dyDescent="0.3">
      <c r="A66" t="s">
        <v>24</v>
      </c>
      <c r="B66" t="s">
        <v>38</v>
      </c>
      <c r="C66" t="s">
        <v>15</v>
      </c>
      <c r="D66">
        <v>0</v>
      </c>
      <c r="E66">
        <v>0</v>
      </c>
      <c r="F66" t="s">
        <v>16</v>
      </c>
      <c r="G66" t="s">
        <v>84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19</v>
      </c>
    </row>
    <row r="67" spans="1:15" x14ac:dyDescent="0.3">
      <c r="A67" t="s">
        <v>24</v>
      </c>
      <c r="B67" t="s">
        <v>22</v>
      </c>
      <c r="C67" t="s">
        <v>15</v>
      </c>
      <c r="D67">
        <v>0</v>
      </c>
      <c r="E67">
        <v>0</v>
      </c>
      <c r="F67" t="s">
        <v>16</v>
      </c>
      <c r="G67" t="s">
        <v>84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19</v>
      </c>
    </row>
    <row r="68" spans="1:15" x14ac:dyDescent="0.3">
      <c r="A68" t="s">
        <v>24</v>
      </c>
      <c r="B68" t="s">
        <v>20</v>
      </c>
      <c r="C68" t="s">
        <v>15</v>
      </c>
      <c r="D68">
        <v>0</v>
      </c>
      <c r="E68">
        <v>0</v>
      </c>
      <c r="F68" t="s">
        <v>16</v>
      </c>
      <c r="G68" t="s">
        <v>84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19</v>
      </c>
    </row>
    <row r="69" spans="1:15" x14ac:dyDescent="0.3">
      <c r="A69" t="s">
        <v>24</v>
      </c>
      <c r="B69" t="s">
        <v>21</v>
      </c>
      <c r="C69" t="s">
        <v>15</v>
      </c>
      <c r="D69">
        <v>0</v>
      </c>
      <c r="E69">
        <v>0</v>
      </c>
      <c r="F69" t="s">
        <v>16</v>
      </c>
      <c r="G69" t="s">
        <v>84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19</v>
      </c>
    </row>
    <row r="70" spans="1:15" x14ac:dyDescent="0.3">
      <c r="A70" t="s">
        <v>24</v>
      </c>
      <c r="B70" t="s">
        <v>25</v>
      </c>
      <c r="C70" t="s">
        <v>15</v>
      </c>
      <c r="D70">
        <v>0</v>
      </c>
      <c r="E70">
        <v>0</v>
      </c>
      <c r="F70" t="s">
        <v>16</v>
      </c>
      <c r="G70" t="s">
        <v>85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19</v>
      </c>
    </row>
    <row r="71" spans="1:15" x14ac:dyDescent="0.3">
      <c r="A71" t="s">
        <v>24</v>
      </c>
      <c r="B71" t="s">
        <v>26</v>
      </c>
      <c r="C71" t="s">
        <v>15</v>
      </c>
      <c r="D71">
        <v>0</v>
      </c>
      <c r="E71">
        <v>0</v>
      </c>
      <c r="F71" t="s">
        <v>16</v>
      </c>
      <c r="G71" t="s">
        <v>85</v>
      </c>
      <c r="H71">
        <v>0</v>
      </c>
      <c r="J71">
        <v>2</v>
      </c>
      <c r="K71">
        <v>0</v>
      </c>
      <c r="L71">
        <v>0</v>
      </c>
      <c r="M71">
        <v>0</v>
      </c>
      <c r="N71">
        <v>2</v>
      </c>
      <c r="O71" t="s">
        <v>19</v>
      </c>
    </row>
    <row r="72" spans="1:15" x14ac:dyDescent="0.3">
      <c r="A72" t="s">
        <v>24</v>
      </c>
      <c r="B72" t="s">
        <v>27</v>
      </c>
      <c r="C72" t="s">
        <v>15</v>
      </c>
      <c r="D72">
        <v>0</v>
      </c>
      <c r="E72">
        <v>0</v>
      </c>
      <c r="F72" t="s">
        <v>16</v>
      </c>
      <c r="G72" t="s">
        <v>85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19</v>
      </c>
    </row>
    <row r="73" spans="1:15" x14ac:dyDescent="0.3">
      <c r="A73" t="s">
        <v>24</v>
      </c>
      <c r="B73" t="s">
        <v>28</v>
      </c>
      <c r="C73" t="s">
        <v>15</v>
      </c>
      <c r="D73">
        <v>0</v>
      </c>
      <c r="E73">
        <v>0</v>
      </c>
      <c r="F73" t="s">
        <v>16</v>
      </c>
      <c r="G73" t="s">
        <v>85</v>
      </c>
      <c r="H73">
        <v>0</v>
      </c>
      <c r="J73">
        <v>1</v>
      </c>
      <c r="K73">
        <v>0</v>
      </c>
      <c r="L73">
        <v>0</v>
      </c>
      <c r="M73">
        <v>0</v>
      </c>
      <c r="N73">
        <v>1</v>
      </c>
      <c r="O73" t="s">
        <v>19</v>
      </c>
    </row>
    <row r="74" spans="1:15" x14ac:dyDescent="0.3">
      <c r="A74" t="s">
        <v>24</v>
      </c>
      <c r="B74" t="s">
        <v>29</v>
      </c>
      <c r="C74" t="s">
        <v>15</v>
      </c>
      <c r="D74">
        <v>0</v>
      </c>
      <c r="E74">
        <v>0</v>
      </c>
      <c r="F74" t="s">
        <v>16</v>
      </c>
      <c r="G74" t="s">
        <v>85</v>
      </c>
      <c r="H74">
        <v>0</v>
      </c>
      <c r="J74">
        <v>2</v>
      </c>
      <c r="K74">
        <v>0</v>
      </c>
      <c r="L74">
        <v>0</v>
      </c>
      <c r="M74">
        <v>0</v>
      </c>
      <c r="N74">
        <v>2</v>
      </c>
      <c r="O74" t="s">
        <v>19</v>
      </c>
    </row>
    <row r="75" spans="1:15" x14ac:dyDescent="0.3">
      <c r="A75" t="s">
        <v>24</v>
      </c>
      <c r="B75" t="s">
        <v>30</v>
      </c>
      <c r="C75" t="s">
        <v>15</v>
      </c>
      <c r="D75">
        <v>0</v>
      </c>
      <c r="E75">
        <v>0</v>
      </c>
      <c r="F75" t="s">
        <v>16</v>
      </c>
      <c r="G75" t="s">
        <v>85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19</v>
      </c>
    </row>
    <row r="76" spans="1:15" x14ac:dyDescent="0.3">
      <c r="A76" t="s">
        <v>24</v>
      </c>
      <c r="B76" t="s">
        <v>31</v>
      </c>
      <c r="C76" t="s">
        <v>15</v>
      </c>
      <c r="D76">
        <v>0</v>
      </c>
      <c r="E76">
        <v>0</v>
      </c>
      <c r="F76" t="s">
        <v>16</v>
      </c>
      <c r="G76" t="s">
        <v>85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19</v>
      </c>
    </row>
    <row r="77" spans="1:15" x14ac:dyDescent="0.3">
      <c r="A77" t="s">
        <v>24</v>
      </c>
      <c r="B77" t="s">
        <v>32</v>
      </c>
      <c r="C77" t="s">
        <v>15</v>
      </c>
      <c r="D77">
        <v>0</v>
      </c>
      <c r="E77">
        <v>0</v>
      </c>
      <c r="F77" t="s">
        <v>16</v>
      </c>
      <c r="G77" t="s">
        <v>85</v>
      </c>
      <c r="H77">
        <v>0</v>
      </c>
      <c r="J77">
        <v>2</v>
      </c>
      <c r="K77">
        <v>0</v>
      </c>
      <c r="L77">
        <v>0</v>
      </c>
      <c r="M77">
        <v>0</v>
      </c>
      <c r="N77">
        <v>2</v>
      </c>
      <c r="O77" t="s">
        <v>19</v>
      </c>
    </row>
    <row r="78" spans="1:15" x14ac:dyDescent="0.3">
      <c r="A78" t="s">
        <v>24</v>
      </c>
      <c r="B78" t="s">
        <v>33</v>
      </c>
      <c r="C78" t="s">
        <v>15</v>
      </c>
      <c r="D78">
        <v>0</v>
      </c>
      <c r="E78">
        <v>0</v>
      </c>
      <c r="F78" t="s">
        <v>16</v>
      </c>
      <c r="G78" t="s">
        <v>85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19</v>
      </c>
    </row>
    <row r="79" spans="1:15" x14ac:dyDescent="0.3">
      <c r="A79" t="s">
        <v>24</v>
      </c>
      <c r="B79" t="s">
        <v>34</v>
      </c>
      <c r="C79" t="s">
        <v>15</v>
      </c>
      <c r="D79">
        <v>0</v>
      </c>
      <c r="E79">
        <v>0</v>
      </c>
      <c r="F79" t="s">
        <v>16</v>
      </c>
      <c r="G79" t="s">
        <v>85</v>
      </c>
      <c r="H79">
        <v>0</v>
      </c>
      <c r="J79">
        <v>3</v>
      </c>
      <c r="K79">
        <v>0</v>
      </c>
      <c r="L79">
        <v>0</v>
      </c>
      <c r="M79">
        <v>0</v>
      </c>
      <c r="N79">
        <v>3</v>
      </c>
      <c r="O79" t="s">
        <v>19</v>
      </c>
    </row>
    <row r="80" spans="1:15" x14ac:dyDescent="0.3">
      <c r="A80" t="s">
        <v>24</v>
      </c>
      <c r="B80" t="s">
        <v>35</v>
      </c>
      <c r="C80" t="s">
        <v>15</v>
      </c>
      <c r="D80">
        <v>0</v>
      </c>
      <c r="E80">
        <v>0</v>
      </c>
      <c r="F80" t="s">
        <v>16</v>
      </c>
      <c r="G80" t="s">
        <v>85</v>
      </c>
      <c r="H80">
        <v>0</v>
      </c>
      <c r="J80">
        <v>2</v>
      </c>
      <c r="K80">
        <v>0</v>
      </c>
      <c r="L80">
        <v>0</v>
      </c>
      <c r="M80">
        <v>0</v>
      </c>
      <c r="N80">
        <v>2</v>
      </c>
      <c r="O80" t="s">
        <v>19</v>
      </c>
    </row>
    <row r="81" spans="1:15" x14ac:dyDescent="0.3">
      <c r="A81" t="s">
        <v>24</v>
      </c>
      <c r="B81" t="s">
        <v>36</v>
      </c>
      <c r="C81" t="s">
        <v>15</v>
      </c>
      <c r="D81">
        <v>0</v>
      </c>
      <c r="E81">
        <v>0</v>
      </c>
      <c r="F81" t="s">
        <v>16</v>
      </c>
      <c r="G81" t="s">
        <v>85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19</v>
      </c>
    </row>
    <row r="82" spans="1:15" x14ac:dyDescent="0.3">
      <c r="A82" t="s">
        <v>24</v>
      </c>
      <c r="B82" t="s">
        <v>37</v>
      </c>
      <c r="C82" t="s">
        <v>15</v>
      </c>
      <c r="D82">
        <v>0</v>
      </c>
      <c r="E82">
        <v>0</v>
      </c>
      <c r="F82" t="s">
        <v>16</v>
      </c>
      <c r="G82" t="s">
        <v>85</v>
      </c>
      <c r="H82">
        <v>0</v>
      </c>
      <c r="J82">
        <v>1</v>
      </c>
      <c r="K82">
        <v>0</v>
      </c>
      <c r="L82">
        <v>0</v>
      </c>
      <c r="M82">
        <v>0</v>
      </c>
      <c r="N82">
        <v>1</v>
      </c>
      <c r="O82" t="s">
        <v>19</v>
      </c>
    </row>
    <row r="83" spans="1:15" x14ac:dyDescent="0.3">
      <c r="A83" t="s">
        <v>24</v>
      </c>
      <c r="B83" t="s">
        <v>38</v>
      </c>
      <c r="C83" t="s">
        <v>15</v>
      </c>
      <c r="D83">
        <v>0</v>
      </c>
      <c r="E83">
        <v>0</v>
      </c>
      <c r="F83" t="s">
        <v>16</v>
      </c>
      <c r="G83" t="s">
        <v>85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19</v>
      </c>
    </row>
    <row r="84" spans="1:15" x14ac:dyDescent="0.3">
      <c r="A84" t="s">
        <v>24</v>
      </c>
      <c r="B84" t="s">
        <v>22</v>
      </c>
      <c r="C84" t="s">
        <v>15</v>
      </c>
      <c r="D84">
        <v>0</v>
      </c>
      <c r="E84">
        <v>0</v>
      </c>
      <c r="F84" t="s">
        <v>16</v>
      </c>
      <c r="G84" t="s">
        <v>85</v>
      </c>
      <c r="H84">
        <v>0</v>
      </c>
      <c r="J84">
        <v>0</v>
      </c>
      <c r="K84">
        <v>6</v>
      </c>
      <c r="L84">
        <v>0</v>
      </c>
      <c r="M84">
        <v>0</v>
      </c>
      <c r="N84">
        <v>6</v>
      </c>
      <c r="O84" t="s">
        <v>19</v>
      </c>
    </row>
    <row r="85" spans="1:15" x14ac:dyDescent="0.3">
      <c r="A85" t="s">
        <v>24</v>
      </c>
      <c r="B85" t="s">
        <v>20</v>
      </c>
      <c r="C85" t="s">
        <v>15</v>
      </c>
      <c r="D85">
        <v>0</v>
      </c>
      <c r="E85">
        <v>0</v>
      </c>
      <c r="F85" t="s">
        <v>16</v>
      </c>
      <c r="G85" t="s">
        <v>85</v>
      </c>
      <c r="H85">
        <v>0</v>
      </c>
      <c r="J85">
        <v>0</v>
      </c>
      <c r="K85">
        <v>0</v>
      </c>
      <c r="L85">
        <v>2</v>
      </c>
      <c r="M85">
        <v>0</v>
      </c>
      <c r="N85">
        <v>2</v>
      </c>
      <c r="O85" t="s">
        <v>19</v>
      </c>
    </row>
    <row r="86" spans="1:15" x14ac:dyDescent="0.3">
      <c r="A86" t="s">
        <v>24</v>
      </c>
      <c r="B86" t="s">
        <v>21</v>
      </c>
      <c r="C86" t="s">
        <v>15</v>
      </c>
      <c r="D86">
        <v>0</v>
      </c>
      <c r="E86">
        <v>0</v>
      </c>
      <c r="F86" t="s">
        <v>16</v>
      </c>
      <c r="G86" t="s">
        <v>85</v>
      </c>
      <c r="H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1569-1278-452E-9E3B-B06C103DE91E}">
  <dimension ref="A1:R101"/>
  <sheetViews>
    <sheetView workbookViewId="0">
      <selection activeCell="R18" sqref="R18"/>
    </sheetView>
  </sheetViews>
  <sheetFormatPr defaultRowHeight="14.4" x14ac:dyDescent="0.3"/>
  <cols>
    <col min="17" max="17" width="12.5546875" bestFit="1" customWidth="1"/>
    <col min="18" max="18" width="16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 t="s">
        <v>39</v>
      </c>
      <c r="B2" t="s">
        <v>40</v>
      </c>
      <c r="C2" t="s">
        <v>15</v>
      </c>
      <c r="D2">
        <v>0</v>
      </c>
      <c r="E2">
        <v>0</v>
      </c>
      <c r="F2" t="s">
        <v>16</v>
      </c>
      <c r="G2" t="s">
        <v>17</v>
      </c>
      <c r="H2">
        <v>0</v>
      </c>
      <c r="I2" t="s">
        <v>18</v>
      </c>
      <c r="J2">
        <v>694</v>
      </c>
      <c r="K2">
        <v>0</v>
      </c>
      <c r="L2">
        <v>0</v>
      </c>
      <c r="M2">
        <v>0</v>
      </c>
      <c r="N2">
        <v>694</v>
      </c>
      <c r="O2" t="s">
        <v>19</v>
      </c>
    </row>
    <row r="3" spans="1:18" x14ac:dyDescent="0.3">
      <c r="A3" t="s">
        <v>39</v>
      </c>
      <c r="B3" t="s">
        <v>41</v>
      </c>
      <c r="C3" t="s">
        <v>15</v>
      </c>
      <c r="D3">
        <v>0</v>
      </c>
      <c r="E3">
        <v>0</v>
      </c>
      <c r="F3" t="s">
        <v>16</v>
      </c>
      <c r="G3" t="s">
        <v>17</v>
      </c>
      <c r="H3">
        <v>0</v>
      </c>
      <c r="I3" t="s">
        <v>18</v>
      </c>
      <c r="J3">
        <v>425</v>
      </c>
      <c r="K3">
        <v>0</v>
      </c>
      <c r="L3">
        <v>0</v>
      </c>
      <c r="M3">
        <v>0</v>
      </c>
      <c r="N3">
        <v>425</v>
      </c>
      <c r="O3" t="s">
        <v>19</v>
      </c>
    </row>
    <row r="4" spans="1:18" x14ac:dyDescent="0.3">
      <c r="A4" t="s">
        <v>39</v>
      </c>
      <c r="B4" t="s">
        <v>42</v>
      </c>
      <c r="C4" t="s">
        <v>15</v>
      </c>
      <c r="D4">
        <v>0</v>
      </c>
      <c r="E4">
        <v>0</v>
      </c>
      <c r="F4" t="s">
        <v>16</v>
      </c>
      <c r="G4" t="s">
        <v>17</v>
      </c>
      <c r="H4">
        <v>0</v>
      </c>
      <c r="I4" t="s">
        <v>18</v>
      </c>
      <c r="J4">
        <v>79</v>
      </c>
      <c r="K4">
        <v>0</v>
      </c>
      <c r="L4">
        <v>0</v>
      </c>
      <c r="M4">
        <v>0</v>
      </c>
      <c r="N4">
        <v>79</v>
      </c>
      <c r="O4" t="s">
        <v>19</v>
      </c>
      <c r="Q4" s="1" t="s">
        <v>86</v>
      </c>
      <c r="R4" t="s">
        <v>89</v>
      </c>
    </row>
    <row r="5" spans="1:18" x14ac:dyDescent="0.3">
      <c r="A5" t="s">
        <v>39</v>
      </c>
      <c r="B5" t="s">
        <v>43</v>
      </c>
      <c r="C5" t="s">
        <v>15</v>
      </c>
      <c r="D5">
        <v>0</v>
      </c>
      <c r="E5">
        <v>0</v>
      </c>
      <c r="F5" t="s">
        <v>16</v>
      </c>
      <c r="G5" t="s">
        <v>17</v>
      </c>
      <c r="H5">
        <v>0</v>
      </c>
      <c r="I5" t="s">
        <v>18</v>
      </c>
      <c r="J5">
        <v>248</v>
      </c>
      <c r="K5">
        <v>0</v>
      </c>
      <c r="L5">
        <v>0</v>
      </c>
      <c r="M5">
        <v>0</v>
      </c>
      <c r="N5">
        <v>248</v>
      </c>
      <c r="O5" t="s">
        <v>19</v>
      </c>
      <c r="Q5" s="2" t="s">
        <v>18</v>
      </c>
      <c r="R5" s="3">
        <v>9904</v>
      </c>
    </row>
    <row r="6" spans="1:18" x14ac:dyDescent="0.3">
      <c r="A6" t="s">
        <v>39</v>
      </c>
      <c r="B6" t="s">
        <v>44</v>
      </c>
      <c r="C6" t="s">
        <v>15</v>
      </c>
      <c r="D6">
        <v>0</v>
      </c>
      <c r="E6">
        <v>0</v>
      </c>
      <c r="F6" t="s">
        <v>16</v>
      </c>
      <c r="G6" t="s">
        <v>17</v>
      </c>
      <c r="H6">
        <v>0</v>
      </c>
      <c r="I6" t="s">
        <v>18</v>
      </c>
      <c r="J6">
        <v>53</v>
      </c>
      <c r="K6">
        <v>0</v>
      </c>
      <c r="L6">
        <v>0</v>
      </c>
      <c r="M6">
        <v>0</v>
      </c>
      <c r="N6">
        <v>53</v>
      </c>
      <c r="O6" t="s">
        <v>19</v>
      </c>
      <c r="Q6" s="2" t="s">
        <v>83</v>
      </c>
      <c r="R6" s="3">
        <v>145</v>
      </c>
    </row>
    <row r="7" spans="1:18" x14ac:dyDescent="0.3">
      <c r="A7" t="s">
        <v>39</v>
      </c>
      <c r="B7" t="s">
        <v>45</v>
      </c>
      <c r="C7" t="s">
        <v>15</v>
      </c>
      <c r="D7">
        <v>0</v>
      </c>
      <c r="E7">
        <v>0</v>
      </c>
      <c r="F7" t="s">
        <v>16</v>
      </c>
      <c r="G7" t="s">
        <v>17</v>
      </c>
      <c r="H7">
        <v>0</v>
      </c>
      <c r="I7" t="s">
        <v>18</v>
      </c>
      <c r="J7">
        <v>131</v>
      </c>
      <c r="K7">
        <v>0</v>
      </c>
      <c r="L7">
        <v>0</v>
      </c>
      <c r="M7">
        <v>0</v>
      </c>
      <c r="N7">
        <v>131</v>
      </c>
      <c r="O7" t="s">
        <v>19</v>
      </c>
      <c r="Q7" s="2" t="s">
        <v>81</v>
      </c>
      <c r="R7" s="3">
        <v>9332</v>
      </c>
    </row>
    <row r="8" spans="1:18" x14ac:dyDescent="0.3">
      <c r="A8" t="s">
        <v>39</v>
      </c>
      <c r="B8" t="s">
        <v>46</v>
      </c>
      <c r="C8" t="s">
        <v>15</v>
      </c>
      <c r="D8">
        <v>0</v>
      </c>
      <c r="E8">
        <v>0</v>
      </c>
      <c r="F8" t="s">
        <v>16</v>
      </c>
      <c r="G8" t="s">
        <v>17</v>
      </c>
      <c r="H8">
        <v>0</v>
      </c>
      <c r="I8" t="s">
        <v>18</v>
      </c>
      <c r="J8">
        <v>170</v>
      </c>
      <c r="K8">
        <v>0</v>
      </c>
      <c r="L8">
        <v>0</v>
      </c>
      <c r="M8">
        <v>0</v>
      </c>
      <c r="N8">
        <v>170</v>
      </c>
      <c r="O8" t="s">
        <v>19</v>
      </c>
      <c r="Q8" s="2" t="s">
        <v>88</v>
      </c>
      <c r="R8" s="3">
        <v>36</v>
      </c>
    </row>
    <row r="9" spans="1:18" x14ac:dyDescent="0.3">
      <c r="A9" t="s">
        <v>39</v>
      </c>
      <c r="B9" t="s">
        <v>47</v>
      </c>
      <c r="C9" t="s">
        <v>15</v>
      </c>
      <c r="D9">
        <v>0</v>
      </c>
      <c r="E9">
        <v>0</v>
      </c>
      <c r="F9" t="s">
        <v>16</v>
      </c>
      <c r="G9" t="s">
        <v>17</v>
      </c>
      <c r="H9">
        <v>0</v>
      </c>
      <c r="I9" t="s">
        <v>18</v>
      </c>
      <c r="J9">
        <v>599</v>
      </c>
      <c r="K9">
        <v>0</v>
      </c>
      <c r="L9">
        <v>0</v>
      </c>
      <c r="M9">
        <v>0</v>
      </c>
      <c r="N9">
        <v>599</v>
      </c>
      <c r="O9" t="s">
        <v>19</v>
      </c>
      <c r="Q9" s="2" t="s">
        <v>87</v>
      </c>
      <c r="R9" s="3">
        <v>19417</v>
      </c>
    </row>
    <row r="10" spans="1:18" x14ac:dyDescent="0.3">
      <c r="A10" t="s">
        <v>39</v>
      </c>
      <c r="B10" t="s">
        <v>48</v>
      </c>
      <c r="C10" t="s">
        <v>15</v>
      </c>
      <c r="D10">
        <v>0</v>
      </c>
      <c r="E10">
        <v>0</v>
      </c>
      <c r="F10" t="s">
        <v>16</v>
      </c>
      <c r="G10" t="s">
        <v>17</v>
      </c>
      <c r="H10">
        <v>0</v>
      </c>
      <c r="I10" t="s">
        <v>18</v>
      </c>
      <c r="J10">
        <v>612</v>
      </c>
      <c r="K10">
        <v>0</v>
      </c>
      <c r="L10">
        <v>0</v>
      </c>
      <c r="M10">
        <v>0</v>
      </c>
      <c r="N10">
        <v>612</v>
      </c>
      <c r="O10" t="s">
        <v>19</v>
      </c>
    </row>
    <row r="11" spans="1:18" x14ac:dyDescent="0.3">
      <c r="A11" t="s">
        <v>39</v>
      </c>
      <c r="B11" t="s">
        <v>49</v>
      </c>
      <c r="C11" t="s">
        <v>15</v>
      </c>
      <c r="D11">
        <v>0</v>
      </c>
      <c r="E11">
        <v>0</v>
      </c>
      <c r="F11" t="s">
        <v>16</v>
      </c>
      <c r="G11" t="s">
        <v>17</v>
      </c>
      <c r="H11">
        <v>0</v>
      </c>
      <c r="I11" t="s">
        <v>18</v>
      </c>
      <c r="J11">
        <v>251</v>
      </c>
      <c r="K11">
        <v>0</v>
      </c>
      <c r="L11">
        <v>0</v>
      </c>
      <c r="M11">
        <v>0</v>
      </c>
      <c r="N11">
        <v>251</v>
      </c>
      <c r="O11" t="s">
        <v>19</v>
      </c>
    </row>
    <row r="12" spans="1:18" x14ac:dyDescent="0.3">
      <c r="A12" t="s">
        <v>39</v>
      </c>
      <c r="B12" t="s">
        <v>50</v>
      </c>
      <c r="C12" t="s">
        <v>15</v>
      </c>
      <c r="D12">
        <v>0</v>
      </c>
      <c r="E12">
        <v>0</v>
      </c>
      <c r="F12" t="s">
        <v>16</v>
      </c>
      <c r="G12" t="s">
        <v>17</v>
      </c>
      <c r="H12">
        <v>0</v>
      </c>
      <c r="I12" t="s">
        <v>18</v>
      </c>
      <c r="J12">
        <v>135</v>
      </c>
      <c r="K12">
        <v>0</v>
      </c>
      <c r="L12">
        <v>0</v>
      </c>
      <c r="M12">
        <v>0</v>
      </c>
      <c r="N12">
        <v>135</v>
      </c>
      <c r="O12" t="s">
        <v>19</v>
      </c>
    </row>
    <row r="13" spans="1:18" x14ac:dyDescent="0.3">
      <c r="A13" t="s">
        <v>39</v>
      </c>
      <c r="B13" t="s">
        <v>51</v>
      </c>
      <c r="C13" t="s">
        <v>15</v>
      </c>
      <c r="D13">
        <v>0</v>
      </c>
      <c r="E13">
        <v>0</v>
      </c>
      <c r="F13" t="s">
        <v>16</v>
      </c>
      <c r="G13" t="s">
        <v>17</v>
      </c>
      <c r="H13">
        <v>0</v>
      </c>
      <c r="I13" t="s">
        <v>18</v>
      </c>
      <c r="J13">
        <v>211</v>
      </c>
      <c r="K13">
        <v>0</v>
      </c>
      <c r="L13">
        <v>0</v>
      </c>
      <c r="M13">
        <v>0</v>
      </c>
      <c r="N13">
        <v>211</v>
      </c>
      <c r="O13" t="s">
        <v>19</v>
      </c>
    </row>
    <row r="14" spans="1:18" x14ac:dyDescent="0.3">
      <c r="A14" t="s">
        <v>39</v>
      </c>
      <c r="B14" t="s">
        <v>52</v>
      </c>
      <c r="C14" t="s">
        <v>15</v>
      </c>
      <c r="D14">
        <v>0</v>
      </c>
      <c r="E14">
        <v>0</v>
      </c>
      <c r="F14" t="s">
        <v>16</v>
      </c>
      <c r="G14" t="s">
        <v>17</v>
      </c>
      <c r="H14">
        <v>0</v>
      </c>
      <c r="I14" t="s">
        <v>18</v>
      </c>
      <c r="J14">
        <v>139</v>
      </c>
      <c r="K14">
        <v>0</v>
      </c>
      <c r="L14">
        <v>0</v>
      </c>
      <c r="M14">
        <v>0</v>
      </c>
      <c r="N14">
        <v>139</v>
      </c>
      <c r="O14" t="s">
        <v>19</v>
      </c>
    </row>
    <row r="15" spans="1:18" x14ac:dyDescent="0.3">
      <c r="A15" t="s">
        <v>39</v>
      </c>
      <c r="B15" t="s">
        <v>53</v>
      </c>
      <c r="C15" t="s">
        <v>15</v>
      </c>
      <c r="D15">
        <v>0</v>
      </c>
      <c r="E15">
        <v>0</v>
      </c>
      <c r="F15" t="s">
        <v>16</v>
      </c>
      <c r="G15" t="s">
        <v>17</v>
      </c>
      <c r="H15">
        <v>0</v>
      </c>
      <c r="I15" t="s">
        <v>18</v>
      </c>
      <c r="J15">
        <v>70</v>
      </c>
      <c r="K15">
        <v>0</v>
      </c>
      <c r="L15">
        <v>0</v>
      </c>
      <c r="M15">
        <v>0</v>
      </c>
      <c r="N15">
        <v>70</v>
      </c>
      <c r="O15" t="s">
        <v>19</v>
      </c>
    </row>
    <row r="16" spans="1:18" x14ac:dyDescent="0.3">
      <c r="A16" t="s">
        <v>39</v>
      </c>
      <c r="B16" t="s">
        <v>54</v>
      </c>
      <c r="C16" t="s">
        <v>15</v>
      </c>
      <c r="D16">
        <v>0</v>
      </c>
      <c r="E16">
        <v>0</v>
      </c>
      <c r="F16" t="s">
        <v>16</v>
      </c>
      <c r="G16" t="s">
        <v>17</v>
      </c>
      <c r="H16">
        <v>0</v>
      </c>
      <c r="I16" t="s">
        <v>18</v>
      </c>
      <c r="J16">
        <v>31</v>
      </c>
      <c r="K16">
        <v>0</v>
      </c>
      <c r="L16">
        <v>0</v>
      </c>
      <c r="M16">
        <v>0</v>
      </c>
      <c r="N16">
        <v>31</v>
      </c>
      <c r="O16" t="s">
        <v>19</v>
      </c>
    </row>
    <row r="17" spans="1:15" x14ac:dyDescent="0.3">
      <c r="A17" t="s">
        <v>39</v>
      </c>
      <c r="B17" t="s">
        <v>55</v>
      </c>
      <c r="C17" t="s">
        <v>15</v>
      </c>
      <c r="D17">
        <v>0</v>
      </c>
      <c r="E17">
        <v>0</v>
      </c>
      <c r="F17" t="s">
        <v>16</v>
      </c>
      <c r="G17" t="s">
        <v>17</v>
      </c>
      <c r="H17">
        <v>0</v>
      </c>
      <c r="I17" t="s">
        <v>18</v>
      </c>
      <c r="J17">
        <v>26</v>
      </c>
      <c r="K17">
        <v>0</v>
      </c>
      <c r="L17">
        <v>0</v>
      </c>
      <c r="M17">
        <v>0</v>
      </c>
      <c r="N17">
        <v>26</v>
      </c>
      <c r="O17" t="s">
        <v>19</v>
      </c>
    </row>
    <row r="18" spans="1:15" x14ac:dyDescent="0.3">
      <c r="A18" t="s">
        <v>39</v>
      </c>
      <c r="B18" t="s">
        <v>20</v>
      </c>
      <c r="C18" t="s">
        <v>15</v>
      </c>
      <c r="D18">
        <v>0</v>
      </c>
      <c r="E18">
        <v>0</v>
      </c>
      <c r="F18" t="s">
        <v>16</v>
      </c>
      <c r="G18" t="s">
        <v>17</v>
      </c>
      <c r="H18">
        <v>0</v>
      </c>
      <c r="I18" t="s">
        <v>18</v>
      </c>
      <c r="J18">
        <v>0</v>
      </c>
      <c r="K18">
        <v>0</v>
      </c>
      <c r="L18">
        <v>164</v>
      </c>
      <c r="M18">
        <v>0</v>
      </c>
      <c r="N18">
        <v>164</v>
      </c>
      <c r="O18" t="s">
        <v>19</v>
      </c>
    </row>
    <row r="19" spans="1:15" x14ac:dyDescent="0.3">
      <c r="A19" t="s">
        <v>39</v>
      </c>
      <c r="B19" t="s">
        <v>21</v>
      </c>
      <c r="C19" t="s">
        <v>15</v>
      </c>
      <c r="D19">
        <v>0</v>
      </c>
      <c r="E19">
        <v>0</v>
      </c>
      <c r="F19" t="s">
        <v>16</v>
      </c>
      <c r="G19" t="s">
        <v>17</v>
      </c>
      <c r="H19">
        <v>0</v>
      </c>
      <c r="I19" t="s">
        <v>18</v>
      </c>
      <c r="J19">
        <v>0</v>
      </c>
      <c r="K19">
        <v>0</v>
      </c>
      <c r="L19">
        <v>0</v>
      </c>
      <c r="M19">
        <v>155</v>
      </c>
      <c r="N19">
        <v>155</v>
      </c>
      <c r="O19" t="s">
        <v>19</v>
      </c>
    </row>
    <row r="20" spans="1:15" x14ac:dyDescent="0.3">
      <c r="A20" t="s">
        <v>39</v>
      </c>
      <c r="B20" t="s">
        <v>22</v>
      </c>
      <c r="C20" t="s">
        <v>15</v>
      </c>
      <c r="D20">
        <v>0</v>
      </c>
      <c r="E20">
        <v>0</v>
      </c>
      <c r="F20" t="s">
        <v>16</v>
      </c>
      <c r="G20" t="s">
        <v>17</v>
      </c>
      <c r="H20">
        <v>0</v>
      </c>
      <c r="I20" t="s">
        <v>18</v>
      </c>
      <c r="J20">
        <v>0</v>
      </c>
      <c r="K20">
        <v>5711</v>
      </c>
      <c r="L20">
        <v>0</v>
      </c>
      <c r="M20">
        <v>0</v>
      </c>
      <c r="N20">
        <v>5711</v>
      </c>
      <c r="O20" t="s">
        <v>19</v>
      </c>
    </row>
    <row r="21" spans="1:15" x14ac:dyDescent="0.3">
      <c r="A21" t="s">
        <v>39</v>
      </c>
      <c r="B21" t="s">
        <v>23</v>
      </c>
      <c r="C21" t="s">
        <v>15</v>
      </c>
      <c r="D21">
        <v>0</v>
      </c>
      <c r="E21">
        <v>0</v>
      </c>
      <c r="F21" t="s">
        <v>16</v>
      </c>
      <c r="G21" t="s">
        <v>17</v>
      </c>
      <c r="H21">
        <v>0</v>
      </c>
      <c r="I21" t="s">
        <v>18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19</v>
      </c>
    </row>
    <row r="22" spans="1:15" x14ac:dyDescent="0.3">
      <c r="A22" t="s">
        <v>39</v>
      </c>
      <c r="B22" t="s">
        <v>40</v>
      </c>
      <c r="C22" t="s">
        <v>15</v>
      </c>
      <c r="D22">
        <v>0</v>
      </c>
      <c r="E22">
        <v>0</v>
      </c>
      <c r="F22" t="s">
        <v>16</v>
      </c>
      <c r="G22" t="s">
        <v>80</v>
      </c>
      <c r="H22">
        <v>0</v>
      </c>
      <c r="I22" t="s">
        <v>81</v>
      </c>
      <c r="J22">
        <v>406</v>
      </c>
      <c r="K22">
        <v>0</v>
      </c>
      <c r="L22">
        <v>0</v>
      </c>
      <c r="M22">
        <v>0</v>
      </c>
      <c r="N22">
        <v>406</v>
      </c>
      <c r="O22" t="s">
        <v>19</v>
      </c>
    </row>
    <row r="23" spans="1:15" x14ac:dyDescent="0.3">
      <c r="A23" t="s">
        <v>39</v>
      </c>
      <c r="B23" t="s">
        <v>41</v>
      </c>
      <c r="C23" t="s">
        <v>15</v>
      </c>
      <c r="D23">
        <v>0</v>
      </c>
      <c r="E23">
        <v>0</v>
      </c>
      <c r="F23" t="s">
        <v>16</v>
      </c>
      <c r="G23" t="s">
        <v>80</v>
      </c>
      <c r="H23">
        <v>0</v>
      </c>
      <c r="I23" t="s">
        <v>81</v>
      </c>
      <c r="J23">
        <v>824</v>
      </c>
      <c r="K23">
        <v>0</v>
      </c>
      <c r="L23">
        <v>0</v>
      </c>
      <c r="M23">
        <v>0</v>
      </c>
      <c r="N23">
        <v>824</v>
      </c>
      <c r="O23" t="s">
        <v>19</v>
      </c>
    </row>
    <row r="24" spans="1:15" x14ac:dyDescent="0.3">
      <c r="A24" t="s">
        <v>39</v>
      </c>
      <c r="B24" t="s">
        <v>42</v>
      </c>
      <c r="C24" t="s">
        <v>15</v>
      </c>
      <c r="D24">
        <v>0</v>
      </c>
      <c r="E24">
        <v>0</v>
      </c>
      <c r="F24" t="s">
        <v>16</v>
      </c>
      <c r="G24" t="s">
        <v>80</v>
      </c>
      <c r="H24">
        <v>0</v>
      </c>
      <c r="I24" t="s">
        <v>81</v>
      </c>
      <c r="J24">
        <v>191</v>
      </c>
      <c r="K24">
        <v>0</v>
      </c>
      <c r="L24">
        <v>0</v>
      </c>
      <c r="M24">
        <v>0</v>
      </c>
      <c r="N24">
        <v>191</v>
      </c>
      <c r="O24" t="s">
        <v>19</v>
      </c>
    </row>
    <row r="25" spans="1:15" x14ac:dyDescent="0.3">
      <c r="A25" t="s">
        <v>39</v>
      </c>
      <c r="B25" t="s">
        <v>43</v>
      </c>
      <c r="C25" t="s">
        <v>15</v>
      </c>
      <c r="D25">
        <v>0</v>
      </c>
      <c r="E25">
        <v>0</v>
      </c>
      <c r="F25" t="s">
        <v>16</v>
      </c>
      <c r="G25" t="s">
        <v>80</v>
      </c>
      <c r="H25">
        <v>0</v>
      </c>
      <c r="I25" t="s">
        <v>81</v>
      </c>
      <c r="J25">
        <v>250</v>
      </c>
      <c r="K25">
        <v>0</v>
      </c>
      <c r="L25">
        <v>0</v>
      </c>
      <c r="M25">
        <v>0</v>
      </c>
      <c r="N25">
        <v>250</v>
      </c>
      <c r="O25" t="s">
        <v>19</v>
      </c>
    </row>
    <row r="26" spans="1:15" x14ac:dyDescent="0.3">
      <c r="A26" t="s">
        <v>39</v>
      </c>
      <c r="B26" t="s">
        <v>44</v>
      </c>
      <c r="C26" t="s">
        <v>15</v>
      </c>
      <c r="D26">
        <v>0</v>
      </c>
      <c r="E26">
        <v>0</v>
      </c>
      <c r="F26" t="s">
        <v>16</v>
      </c>
      <c r="G26" t="s">
        <v>80</v>
      </c>
      <c r="H26">
        <v>0</v>
      </c>
      <c r="I26" t="s">
        <v>81</v>
      </c>
      <c r="J26">
        <v>106</v>
      </c>
      <c r="K26">
        <v>0</v>
      </c>
      <c r="L26">
        <v>0</v>
      </c>
      <c r="M26">
        <v>0</v>
      </c>
      <c r="N26">
        <v>106</v>
      </c>
      <c r="O26" t="s">
        <v>19</v>
      </c>
    </row>
    <row r="27" spans="1:15" x14ac:dyDescent="0.3">
      <c r="A27" t="s">
        <v>39</v>
      </c>
      <c r="B27" t="s">
        <v>45</v>
      </c>
      <c r="C27" t="s">
        <v>15</v>
      </c>
      <c r="D27">
        <v>0</v>
      </c>
      <c r="E27">
        <v>0</v>
      </c>
      <c r="F27" t="s">
        <v>16</v>
      </c>
      <c r="G27" t="s">
        <v>80</v>
      </c>
      <c r="H27">
        <v>0</v>
      </c>
      <c r="I27" t="s">
        <v>81</v>
      </c>
      <c r="J27">
        <v>296</v>
      </c>
      <c r="K27">
        <v>0</v>
      </c>
      <c r="L27">
        <v>0</v>
      </c>
      <c r="M27">
        <v>0</v>
      </c>
      <c r="N27">
        <v>296</v>
      </c>
      <c r="O27" t="s">
        <v>19</v>
      </c>
    </row>
    <row r="28" spans="1:15" x14ac:dyDescent="0.3">
      <c r="A28" t="s">
        <v>39</v>
      </c>
      <c r="B28" t="s">
        <v>46</v>
      </c>
      <c r="C28" t="s">
        <v>15</v>
      </c>
      <c r="D28">
        <v>0</v>
      </c>
      <c r="E28">
        <v>0</v>
      </c>
      <c r="F28" t="s">
        <v>16</v>
      </c>
      <c r="G28" t="s">
        <v>80</v>
      </c>
      <c r="H28">
        <v>0</v>
      </c>
      <c r="I28" t="s">
        <v>81</v>
      </c>
      <c r="J28">
        <v>137</v>
      </c>
      <c r="K28">
        <v>0</v>
      </c>
      <c r="L28">
        <v>0</v>
      </c>
      <c r="M28">
        <v>0</v>
      </c>
      <c r="N28">
        <v>137</v>
      </c>
      <c r="O28" t="s">
        <v>19</v>
      </c>
    </row>
    <row r="29" spans="1:15" x14ac:dyDescent="0.3">
      <c r="A29" t="s">
        <v>39</v>
      </c>
      <c r="B29" t="s">
        <v>47</v>
      </c>
      <c r="C29" t="s">
        <v>15</v>
      </c>
      <c r="D29">
        <v>0</v>
      </c>
      <c r="E29">
        <v>0</v>
      </c>
      <c r="F29" t="s">
        <v>16</v>
      </c>
      <c r="G29" t="s">
        <v>80</v>
      </c>
      <c r="H29">
        <v>0</v>
      </c>
      <c r="I29" t="s">
        <v>81</v>
      </c>
      <c r="J29">
        <v>395</v>
      </c>
      <c r="K29">
        <v>0</v>
      </c>
      <c r="L29">
        <v>0</v>
      </c>
      <c r="M29">
        <v>0</v>
      </c>
      <c r="N29">
        <v>395</v>
      </c>
      <c r="O29" t="s">
        <v>19</v>
      </c>
    </row>
    <row r="30" spans="1:15" x14ac:dyDescent="0.3">
      <c r="A30" t="s">
        <v>39</v>
      </c>
      <c r="B30" t="s">
        <v>48</v>
      </c>
      <c r="C30" t="s">
        <v>15</v>
      </c>
      <c r="D30">
        <v>0</v>
      </c>
      <c r="E30">
        <v>0</v>
      </c>
      <c r="F30" t="s">
        <v>16</v>
      </c>
      <c r="G30" t="s">
        <v>80</v>
      </c>
      <c r="H30">
        <v>0</v>
      </c>
      <c r="I30" t="s">
        <v>81</v>
      </c>
      <c r="J30">
        <v>889</v>
      </c>
      <c r="K30">
        <v>0</v>
      </c>
      <c r="L30">
        <v>0</v>
      </c>
      <c r="M30">
        <v>0</v>
      </c>
      <c r="N30">
        <v>889</v>
      </c>
      <c r="O30" t="s">
        <v>19</v>
      </c>
    </row>
    <row r="31" spans="1:15" x14ac:dyDescent="0.3">
      <c r="A31" t="s">
        <v>39</v>
      </c>
      <c r="B31" t="s">
        <v>49</v>
      </c>
      <c r="C31" t="s">
        <v>15</v>
      </c>
      <c r="D31">
        <v>0</v>
      </c>
      <c r="E31">
        <v>0</v>
      </c>
      <c r="F31" t="s">
        <v>16</v>
      </c>
      <c r="G31" t="s">
        <v>80</v>
      </c>
      <c r="H31">
        <v>0</v>
      </c>
      <c r="I31" t="s">
        <v>81</v>
      </c>
      <c r="J31">
        <v>111</v>
      </c>
      <c r="K31">
        <v>0</v>
      </c>
      <c r="L31">
        <v>0</v>
      </c>
      <c r="M31">
        <v>0</v>
      </c>
      <c r="N31">
        <v>111</v>
      </c>
      <c r="O31" t="s">
        <v>19</v>
      </c>
    </row>
    <row r="32" spans="1:15" x14ac:dyDescent="0.3">
      <c r="A32" t="s">
        <v>39</v>
      </c>
      <c r="B32" t="s">
        <v>50</v>
      </c>
      <c r="C32" t="s">
        <v>15</v>
      </c>
      <c r="D32">
        <v>0</v>
      </c>
      <c r="E32">
        <v>0</v>
      </c>
      <c r="F32" t="s">
        <v>16</v>
      </c>
      <c r="G32" t="s">
        <v>80</v>
      </c>
      <c r="H32">
        <v>0</v>
      </c>
      <c r="I32" t="s">
        <v>81</v>
      </c>
      <c r="J32">
        <v>201</v>
      </c>
      <c r="K32">
        <v>0</v>
      </c>
      <c r="L32">
        <v>0</v>
      </c>
      <c r="M32">
        <v>0</v>
      </c>
      <c r="N32">
        <v>201</v>
      </c>
      <c r="O32" t="s">
        <v>19</v>
      </c>
    </row>
    <row r="33" spans="1:15" x14ac:dyDescent="0.3">
      <c r="A33" t="s">
        <v>39</v>
      </c>
      <c r="B33" t="s">
        <v>51</v>
      </c>
      <c r="C33" t="s">
        <v>15</v>
      </c>
      <c r="D33">
        <v>0</v>
      </c>
      <c r="E33">
        <v>0</v>
      </c>
      <c r="F33" t="s">
        <v>16</v>
      </c>
      <c r="G33" t="s">
        <v>80</v>
      </c>
      <c r="H33">
        <v>0</v>
      </c>
      <c r="I33" t="s">
        <v>81</v>
      </c>
      <c r="J33">
        <v>299</v>
      </c>
      <c r="K33">
        <v>0</v>
      </c>
      <c r="L33">
        <v>0</v>
      </c>
      <c r="M33">
        <v>0</v>
      </c>
      <c r="N33">
        <v>299</v>
      </c>
      <c r="O33" t="s">
        <v>19</v>
      </c>
    </row>
    <row r="34" spans="1:15" x14ac:dyDescent="0.3">
      <c r="A34" t="s">
        <v>39</v>
      </c>
      <c r="B34" t="s">
        <v>52</v>
      </c>
      <c r="C34" t="s">
        <v>15</v>
      </c>
      <c r="D34">
        <v>0</v>
      </c>
      <c r="E34">
        <v>0</v>
      </c>
      <c r="F34" t="s">
        <v>16</v>
      </c>
      <c r="G34" t="s">
        <v>80</v>
      </c>
      <c r="H34">
        <v>0</v>
      </c>
      <c r="I34" t="s">
        <v>81</v>
      </c>
      <c r="J34">
        <v>220</v>
      </c>
      <c r="K34">
        <v>0</v>
      </c>
      <c r="L34">
        <v>0</v>
      </c>
      <c r="M34">
        <v>0</v>
      </c>
      <c r="N34">
        <v>220</v>
      </c>
      <c r="O34" t="s">
        <v>19</v>
      </c>
    </row>
    <row r="35" spans="1:15" x14ac:dyDescent="0.3">
      <c r="A35" t="s">
        <v>39</v>
      </c>
      <c r="B35" t="s">
        <v>53</v>
      </c>
      <c r="C35" t="s">
        <v>15</v>
      </c>
      <c r="D35">
        <v>0</v>
      </c>
      <c r="E35">
        <v>0</v>
      </c>
      <c r="F35" t="s">
        <v>16</v>
      </c>
      <c r="G35" t="s">
        <v>80</v>
      </c>
      <c r="H35">
        <v>0</v>
      </c>
      <c r="I35" t="s">
        <v>81</v>
      </c>
      <c r="J35">
        <v>17</v>
      </c>
      <c r="K35">
        <v>0</v>
      </c>
      <c r="L35">
        <v>0</v>
      </c>
      <c r="M35">
        <v>0</v>
      </c>
      <c r="N35">
        <v>17</v>
      </c>
      <c r="O35" t="s">
        <v>19</v>
      </c>
    </row>
    <row r="36" spans="1:15" x14ac:dyDescent="0.3">
      <c r="A36" t="s">
        <v>39</v>
      </c>
      <c r="B36" t="s">
        <v>54</v>
      </c>
      <c r="C36" t="s">
        <v>15</v>
      </c>
      <c r="D36">
        <v>0</v>
      </c>
      <c r="E36">
        <v>0</v>
      </c>
      <c r="F36" t="s">
        <v>16</v>
      </c>
      <c r="G36" t="s">
        <v>80</v>
      </c>
      <c r="H36">
        <v>0</v>
      </c>
      <c r="I36" t="s">
        <v>81</v>
      </c>
      <c r="J36">
        <v>43</v>
      </c>
      <c r="K36">
        <v>0</v>
      </c>
      <c r="L36">
        <v>0</v>
      </c>
      <c r="M36">
        <v>0</v>
      </c>
      <c r="N36">
        <v>43</v>
      </c>
      <c r="O36" t="s">
        <v>19</v>
      </c>
    </row>
    <row r="37" spans="1:15" x14ac:dyDescent="0.3">
      <c r="A37" t="s">
        <v>39</v>
      </c>
      <c r="B37" t="s">
        <v>55</v>
      </c>
      <c r="C37" t="s">
        <v>15</v>
      </c>
      <c r="D37">
        <v>0</v>
      </c>
      <c r="E37">
        <v>0</v>
      </c>
      <c r="F37" t="s">
        <v>16</v>
      </c>
      <c r="G37" t="s">
        <v>80</v>
      </c>
      <c r="H37">
        <v>0</v>
      </c>
      <c r="I37" t="s">
        <v>81</v>
      </c>
      <c r="J37">
        <v>110</v>
      </c>
      <c r="K37">
        <v>0</v>
      </c>
      <c r="L37">
        <v>0</v>
      </c>
      <c r="M37">
        <v>0</v>
      </c>
      <c r="N37">
        <v>110</v>
      </c>
      <c r="O37" t="s">
        <v>19</v>
      </c>
    </row>
    <row r="38" spans="1:15" x14ac:dyDescent="0.3">
      <c r="A38" t="s">
        <v>39</v>
      </c>
      <c r="B38" t="s">
        <v>20</v>
      </c>
      <c r="C38" t="s">
        <v>15</v>
      </c>
      <c r="D38">
        <v>0</v>
      </c>
      <c r="E38">
        <v>0</v>
      </c>
      <c r="F38" t="s">
        <v>16</v>
      </c>
      <c r="G38" t="s">
        <v>80</v>
      </c>
      <c r="H38">
        <v>0</v>
      </c>
      <c r="I38" t="s">
        <v>81</v>
      </c>
      <c r="J38">
        <v>0</v>
      </c>
      <c r="K38">
        <v>0</v>
      </c>
      <c r="L38">
        <v>276</v>
      </c>
      <c r="M38">
        <v>0</v>
      </c>
      <c r="N38">
        <v>276</v>
      </c>
      <c r="O38" t="s">
        <v>19</v>
      </c>
    </row>
    <row r="39" spans="1:15" x14ac:dyDescent="0.3">
      <c r="A39" t="s">
        <v>39</v>
      </c>
      <c r="B39" t="s">
        <v>21</v>
      </c>
      <c r="C39" t="s">
        <v>15</v>
      </c>
      <c r="D39">
        <v>0</v>
      </c>
      <c r="E39">
        <v>0</v>
      </c>
      <c r="F39" t="s">
        <v>16</v>
      </c>
      <c r="G39" t="s">
        <v>80</v>
      </c>
      <c r="H39">
        <v>0</v>
      </c>
      <c r="I39" t="s">
        <v>81</v>
      </c>
      <c r="J39">
        <v>0</v>
      </c>
      <c r="K39">
        <v>0</v>
      </c>
      <c r="L39">
        <v>0</v>
      </c>
      <c r="M39">
        <v>83</v>
      </c>
      <c r="N39">
        <v>83</v>
      </c>
      <c r="O39" t="s">
        <v>19</v>
      </c>
    </row>
    <row r="40" spans="1:15" x14ac:dyDescent="0.3">
      <c r="A40" t="s">
        <v>39</v>
      </c>
      <c r="B40" t="s">
        <v>22</v>
      </c>
      <c r="C40" t="s">
        <v>15</v>
      </c>
      <c r="D40">
        <v>0</v>
      </c>
      <c r="E40">
        <v>0</v>
      </c>
      <c r="F40" t="s">
        <v>16</v>
      </c>
      <c r="G40" t="s">
        <v>80</v>
      </c>
      <c r="H40">
        <v>0</v>
      </c>
      <c r="I40" t="s">
        <v>81</v>
      </c>
      <c r="J40">
        <v>0</v>
      </c>
      <c r="K40">
        <v>4478</v>
      </c>
      <c r="L40">
        <v>0</v>
      </c>
      <c r="M40">
        <v>0</v>
      </c>
      <c r="N40">
        <v>4478</v>
      </c>
      <c r="O40" t="s">
        <v>19</v>
      </c>
    </row>
    <row r="41" spans="1:15" x14ac:dyDescent="0.3">
      <c r="A41" t="s">
        <v>39</v>
      </c>
      <c r="B41" t="s">
        <v>23</v>
      </c>
      <c r="C41" t="s">
        <v>15</v>
      </c>
      <c r="D41">
        <v>0</v>
      </c>
      <c r="E41">
        <v>0</v>
      </c>
      <c r="F41" t="s">
        <v>16</v>
      </c>
      <c r="G41" t="s">
        <v>80</v>
      </c>
      <c r="H41">
        <v>0</v>
      </c>
      <c r="I41" t="s">
        <v>81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19</v>
      </c>
    </row>
    <row r="42" spans="1:15" x14ac:dyDescent="0.3">
      <c r="A42" t="s">
        <v>39</v>
      </c>
      <c r="B42" t="s">
        <v>40</v>
      </c>
      <c r="C42" t="s">
        <v>15</v>
      </c>
      <c r="D42">
        <v>0</v>
      </c>
      <c r="E42">
        <v>0</v>
      </c>
      <c r="F42" t="s">
        <v>16</v>
      </c>
      <c r="G42" t="s">
        <v>82</v>
      </c>
      <c r="H42">
        <v>0</v>
      </c>
      <c r="I42" t="s">
        <v>83</v>
      </c>
      <c r="J42">
        <v>5</v>
      </c>
      <c r="K42">
        <v>0</v>
      </c>
      <c r="L42">
        <v>0</v>
      </c>
      <c r="M42">
        <v>0</v>
      </c>
      <c r="N42">
        <v>5</v>
      </c>
      <c r="O42" t="s">
        <v>19</v>
      </c>
    </row>
    <row r="43" spans="1:15" x14ac:dyDescent="0.3">
      <c r="A43" t="s">
        <v>39</v>
      </c>
      <c r="B43" t="s">
        <v>41</v>
      </c>
      <c r="C43" t="s">
        <v>15</v>
      </c>
      <c r="D43">
        <v>0</v>
      </c>
      <c r="E43">
        <v>0</v>
      </c>
      <c r="F43" t="s">
        <v>16</v>
      </c>
      <c r="G43" t="s">
        <v>82</v>
      </c>
      <c r="H43">
        <v>0</v>
      </c>
      <c r="I43" t="s">
        <v>83</v>
      </c>
      <c r="J43">
        <v>15</v>
      </c>
      <c r="K43">
        <v>0</v>
      </c>
      <c r="L43">
        <v>0</v>
      </c>
      <c r="M43">
        <v>0</v>
      </c>
      <c r="N43">
        <v>15</v>
      </c>
      <c r="O43" t="s">
        <v>19</v>
      </c>
    </row>
    <row r="44" spans="1:15" x14ac:dyDescent="0.3">
      <c r="A44" t="s">
        <v>39</v>
      </c>
      <c r="B44" t="s">
        <v>42</v>
      </c>
      <c r="C44" t="s">
        <v>15</v>
      </c>
      <c r="D44">
        <v>0</v>
      </c>
      <c r="E44">
        <v>0</v>
      </c>
      <c r="F44" t="s">
        <v>16</v>
      </c>
      <c r="G44" t="s">
        <v>82</v>
      </c>
      <c r="H44">
        <v>0</v>
      </c>
      <c r="I44" t="s">
        <v>83</v>
      </c>
      <c r="J44">
        <v>3</v>
      </c>
      <c r="K44">
        <v>0</v>
      </c>
      <c r="L44">
        <v>0</v>
      </c>
      <c r="M44">
        <v>0</v>
      </c>
      <c r="N44">
        <v>3</v>
      </c>
      <c r="O44" t="s">
        <v>19</v>
      </c>
    </row>
    <row r="45" spans="1:15" x14ac:dyDescent="0.3">
      <c r="A45" t="s">
        <v>39</v>
      </c>
      <c r="B45" t="s">
        <v>43</v>
      </c>
      <c r="C45" t="s">
        <v>15</v>
      </c>
      <c r="D45">
        <v>0</v>
      </c>
      <c r="E45">
        <v>0</v>
      </c>
      <c r="F45" t="s">
        <v>16</v>
      </c>
      <c r="G45" t="s">
        <v>82</v>
      </c>
      <c r="H45">
        <v>0</v>
      </c>
      <c r="I45" t="s">
        <v>83</v>
      </c>
      <c r="J45">
        <v>5</v>
      </c>
      <c r="K45">
        <v>0</v>
      </c>
      <c r="L45">
        <v>0</v>
      </c>
      <c r="M45">
        <v>0</v>
      </c>
      <c r="N45">
        <v>5</v>
      </c>
      <c r="O45" t="s">
        <v>19</v>
      </c>
    </row>
    <row r="46" spans="1:15" x14ac:dyDescent="0.3">
      <c r="A46" t="s">
        <v>39</v>
      </c>
      <c r="B46" t="s">
        <v>44</v>
      </c>
      <c r="C46" t="s">
        <v>15</v>
      </c>
      <c r="D46">
        <v>0</v>
      </c>
      <c r="E46">
        <v>0</v>
      </c>
      <c r="F46" t="s">
        <v>16</v>
      </c>
      <c r="G46" t="s">
        <v>82</v>
      </c>
      <c r="H46">
        <v>0</v>
      </c>
      <c r="I46" t="s">
        <v>83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19</v>
      </c>
    </row>
    <row r="47" spans="1:15" x14ac:dyDescent="0.3">
      <c r="A47" t="s">
        <v>39</v>
      </c>
      <c r="B47" t="s">
        <v>45</v>
      </c>
      <c r="C47" t="s">
        <v>15</v>
      </c>
      <c r="D47">
        <v>0</v>
      </c>
      <c r="E47">
        <v>0</v>
      </c>
      <c r="F47" t="s">
        <v>16</v>
      </c>
      <c r="G47" t="s">
        <v>82</v>
      </c>
      <c r="H47">
        <v>0</v>
      </c>
      <c r="I47" t="s">
        <v>83</v>
      </c>
      <c r="J47">
        <v>5</v>
      </c>
      <c r="K47">
        <v>0</v>
      </c>
      <c r="L47">
        <v>0</v>
      </c>
      <c r="M47">
        <v>0</v>
      </c>
      <c r="N47">
        <v>5</v>
      </c>
      <c r="O47" t="s">
        <v>19</v>
      </c>
    </row>
    <row r="48" spans="1:15" x14ac:dyDescent="0.3">
      <c r="A48" t="s">
        <v>39</v>
      </c>
      <c r="B48" t="s">
        <v>46</v>
      </c>
      <c r="C48" t="s">
        <v>15</v>
      </c>
      <c r="D48">
        <v>0</v>
      </c>
      <c r="E48">
        <v>0</v>
      </c>
      <c r="F48" t="s">
        <v>16</v>
      </c>
      <c r="G48" t="s">
        <v>82</v>
      </c>
      <c r="H48">
        <v>0</v>
      </c>
      <c r="I48" t="s">
        <v>83</v>
      </c>
      <c r="J48">
        <v>4</v>
      </c>
      <c r="K48">
        <v>0</v>
      </c>
      <c r="L48">
        <v>0</v>
      </c>
      <c r="M48">
        <v>0</v>
      </c>
      <c r="N48">
        <v>4</v>
      </c>
      <c r="O48" t="s">
        <v>19</v>
      </c>
    </row>
    <row r="49" spans="1:15" x14ac:dyDescent="0.3">
      <c r="A49" t="s">
        <v>39</v>
      </c>
      <c r="B49" t="s">
        <v>47</v>
      </c>
      <c r="C49" t="s">
        <v>15</v>
      </c>
      <c r="D49">
        <v>0</v>
      </c>
      <c r="E49">
        <v>0</v>
      </c>
      <c r="F49" t="s">
        <v>16</v>
      </c>
      <c r="G49" t="s">
        <v>82</v>
      </c>
      <c r="H49">
        <v>0</v>
      </c>
      <c r="I49" t="s">
        <v>83</v>
      </c>
      <c r="J49">
        <v>3</v>
      </c>
      <c r="K49">
        <v>0</v>
      </c>
      <c r="L49">
        <v>0</v>
      </c>
      <c r="M49">
        <v>0</v>
      </c>
      <c r="N49">
        <v>3</v>
      </c>
      <c r="O49" t="s">
        <v>19</v>
      </c>
    </row>
    <row r="50" spans="1:15" x14ac:dyDescent="0.3">
      <c r="A50" t="s">
        <v>39</v>
      </c>
      <c r="B50" t="s">
        <v>48</v>
      </c>
      <c r="C50" t="s">
        <v>15</v>
      </c>
      <c r="D50">
        <v>0</v>
      </c>
      <c r="E50">
        <v>0</v>
      </c>
      <c r="F50" t="s">
        <v>16</v>
      </c>
      <c r="G50" t="s">
        <v>82</v>
      </c>
      <c r="H50">
        <v>0</v>
      </c>
      <c r="I50" t="s">
        <v>83</v>
      </c>
      <c r="J50">
        <v>19</v>
      </c>
      <c r="K50">
        <v>0</v>
      </c>
      <c r="L50">
        <v>0</v>
      </c>
      <c r="M50">
        <v>0</v>
      </c>
      <c r="N50">
        <v>19</v>
      </c>
      <c r="O50" t="s">
        <v>19</v>
      </c>
    </row>
    <row r="51" spans="1:15" x14ac:dyDescent="0.3">
      <c r="A51" t="s">
        <v>39</v>
      </c>
      <c r="B51" t="s">
        <v>49</v>
      </c>
      <c r="C51" t="s">
        <v>15</v>
      </c>
      <c r="D51">
        <v>0</v>
      </c>
      <c r="E51">
        <v>0</v>
      </c>
      <c r="F51" t="s">
        <v>16</v>
      </c>
      <c r="G51" t="s">
        <v>82</v>
      </c>
      <c r="H51">
        <v>0</v>
      </c>
      <c r="I51" t="s">
        <v>83</v>
      </c>
      <c r="J51">
        <v>5</v>
      </c>
      <c r="K51">
        <v>0</v>
      </c>
      <c r="L51">
        <v>0</v>
      </c>
      <c r="M51">
        <v>0</v>
      </c>
      <c r="N51">
        <v>5</v>
      </c>
      <c r="O51" t="s">
        <v>19</v>
      </c>
    </row>
    <row r="52" spans="1:15" x14ac:dyDescent="0.3">
      <c r="A52" t="s">
        <v>39</v>
      </c>
      <c r="B52" t="s">
        <v>50</v>
      </c>
      <c r="C52" t="s">
        <v>15</v>
      </c>
      <c r="D52">
        <v>0</v>
      </c>
      <c r="E52">
        <v>0</v>
      </c>
      <c r="F52" t="s">
        <v>16</v>
      </c>
      <c r="G52" t="s">
        <v>82</v>
      </c>
      <c r="H52">
        <v>0</v>
      </c>
      <c r="I52" t="s">
        <v>83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19</v>
      </c>
    </row>
    <row r="53" spans="1:15" x14ac:dyDescent="0.3">
      <c r="A53" t="s">
        <v>39</v>
      </c>
      <c r="B53" t="s">
        <v>51</v>
      </c>
      <c r="C53" t="s">
        <v>15</v>
      </c>
      <c r="D53">
        <v>0</v>
      </c>
      <c r="E53">
        <v>0</v>
      </c>
      <c r="F53" t="s">
        <v>16</v>
      </c>
      <c r="G53" t="s">
        <v>82</v>
      </c>
      <c r="H53">
        <v>0</v>
      </c>
      <c r="I53" t="s">
        <v>83</v>
      </c>
      <c r="J53">
        <v>9</v>
      </c>
      <c r="K53">
        <v>0</v>
      </c>
      <c r="L53">
        <v>0</v>
      </c>
      <c r="M53">
        <v>0</v>
      </c>
      <c r="N53">
        <v>9</v>
      </c>
      <c r="O53" t="s">
        <v>19</v>
      </c>
    </row>
    <row r="54" spans="1:15" x14ac:dyDescent="0.3">
      <c r="A54" t="s">
        <v>39</v>
      </c>
      <c r="B54" t="s">
        <v>52</v>
      </c>
      <c r="C54" t="s">
        <v>15</v>
      </c>
      <c r="D54">
        <v>0</v>
      </c>
      <c r="E54">
        <v>0</v>
      </c>
      <c r="F54" t="s">
        <v>16</v>
      </c>
      <c r="G54" t="s">
        <v>82</v>
      </c>
      <c r="H54">
        <v>0</v>
      </c>
      <c r="I54" t="s">
        <v>83</v>
      </c>
      <c r="J54">
        <v>3</v>
      </c>
      <c r="K54">
        <v>0</v>
      </c>
      <c r="L54">
        <v>0</v>
      </c>
      <c r="M54">
        <v>0</v>
      </c>
      <c r="N54">
        <v>3</v>
      </c>
      <c r="O54" t="s">
        <v>19</v>
      </c>
    </row>
    <row r="55" spans="1:15" x14ac:dyDescent="0.3">
      <c r="A55" t="s">
        <v>39</v>
      </c>
      <c r="B55" t="s">
        <v>53</v>
      </c>
      <c r="C55" t="s">
        <v>15</v>
      </c>
      <c r="D55">
        <v>0</v>
      </c>
      <c r="E55">
        <v>0</v>
      </c>
      <c r="F55" t="s">
        <v>16</v>
      </c>
      <c r="G55" t="s">
        <v>82</v>
      </c>
      <c r="H55">
        <v>0</v>
      </c>
      <c r="I55" t="s">
        <v>83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19</v>
      </c>
    </row>
    <row r="56" spans="1:15" x14ac:dyDescent="0.3">
      <c r="A56" t="s">
        <v>39</v>
      </c>
      <c r="B56" t="s">
        <v>54</v>
      </c>
      <c r="C56" t="s">
        <v>15</v>
      </c>
      <c r="D56">
        <v>0</v>
      </c>
      <c r="E56">
        <v>0</v>
      </c>
      <c r="F56" t="s">
        <v>16</v>
      </c>
      <c r="G56" t="s">
        <v>82</v>
      </c>
      <c r="H56">
        <v>0</v>
      </c>
      <c r="I56" t="s">
        <v>83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19</v>
      </c>
    </row>
    <row r="57" spans="1:15" x14ac:dyDescent="0.3">
      <c r="A57" t="s">
        <v>39</v>
      </c>
      <c r="B57" t="s">
        <v>55</v>
      </c>
      <c r="C57" t="s">
        <v>15</v>
      </c>
      <c r="D57">
        <v>0</v>
      </c>
      <c r="E57">
        <v>0</v>
      </c>
      <c r="F57" t="s">
        <v>16</v>
      </c>
      <c r="G57" t="s">
        <v>82</v>
      </c>
      <c r="H57">
        <v>0</v>
      </c>
      <c r="I57" t="s">
        <v>83</v>
      </c>
      <c r="J57">
        <v>2</v>
      </c>
      <c r="K57">
        <v>0</v>
      </c>
      <c r="L57">
        <v>0</v>
      </c>
      <c r="M57">
        <v>0</v>
      </c>
      <c r="N57">
        <v>2</v>
      </c>
      <c r="O57" t="s">
        <v>19</v>
      </c>
    </row>
    <row r="58" spans="1:15" x14ac:dyDescent="0.3">
      <c r="A58" t="s">
        <v>39</v>
      </c>
      <c r="B58" t="s">
        <v>20</v>
      </c>
      <c r="C58" t="s">
        <v>15</v>
      </c>
      <c r="D58">
        <v>0</v>
      </c>
      <c r="E58">
        <v>0</v>
      </c>
      <c r="F58" t="s">
        <v>16</v>
      </c>
      <c r="G58" t="s">
        <v>82</v>
      </c>
      <c r="H58">
        <v>0</v>
      </c>
      <c r="I58" t="s">
        <v>83</v>
      </c>
      <c r="J58">
        <v>0</v>
      </c>
      <c r="K58">
        <v>0</v>
      </c>
      <c r="L58">
        <v>6</v>
      </c>
      <c r="M58">
        <v>0</v>
      </c>
      <c r="N58">
        <v>6</v>
      </c>
      <c r="O58" t="s">
        <v>19</v>
      </c>
    </row>
    <row r="59" spans="1:15" x14ac:dyDescent="0.3">
      <c r="A59" t="s">
        <v>39</v>
      </c>
      <c r="B59" t="s">
        <v>21</v>
      </c>
      <c r="C59" t="s">
        <v>15</v>
      </c>
      <c r="D59">
        <v>0</v>
      </c>
      <c r="E59">
        <v>0</v>
      </c>
      <c r="F59" t="s">
        <v>16</v>
      </c>
      <c r="G59" t="s">
        <v>82</v>
      </c>
      <c r="H59">
        <v>0</v>
      </c>
      <c r="I59" t="s">
        <v>83</v>
      </c>
      <c r="J59">
        <v>0</v>
      </c>
      <c r="K59">
        <v>0</v>
      </c>
      <c r="L59">
        <v>0</v>
      </c>
      <c r="M59">
        <v>1</v>
      </c>
      <c r="N59">
        <v>1</v>
      </c>
      <c r="O59" t="s">
        <v>19</v>
      </c>
    </row>
    <row r="60" spans="1:15" x14ac:dyDescent="0.3">
      <c r="A60" t="s">
        <v>39</v>
      </c>
      <c r="B60" t="s">
        <v>22</v>
      </c>
      <c r="C60" t="s">
        <v>15</v>
      </c>
      <c r="D60">
        <v>0</v>
      </c>
      <c r="E60">
        <v>0</v>
      </c>
      <c r="F60" t="s">
        <v>16</v>
      </c>
      <c r="G60" t="s">
        <v>82</v>
      </c>
      <c r="H60">
        <v>0</v>
      </c>
      <c r="I60" t="s">
        <v>83</v>
      </c>
      <c r="J60">
        <v>0</v>
      </c>
      <c r="K60">
        <v>60</v>
      </c>
      <c r="L60">
        <v>0</v>
      </c>
      <c r="M60">
        <v>0</v>
      </c>
      <c r="N60">
        <v>60</v>
      </c>
      <c r="O60" t="s">
        <v>19</v>
      </c>
    </row>
    <row r="61" spans="1:15" x14ac:dyDescent="0.3">
      <c r="A61" t="s">
        <v>39</v>
      </c>
      <c r="B61" t="s">
        <v>23</v>
      </c>
      <c r="C61" t="s">
        <v>15</v>
      </c>
      <c r="D61">
        <v>0</v>
      </c>
      <c r="E61">
        <v>0</v>
      </c>
      <c r="F61" t="s">
        <v>16</v>
      </c>
      <c r="G61" t="s">
        <v>82</v>
      </c>
      <c r="H61">
        <v>0</v>
      </c>
      <c r="I61" t="s">
        <v>83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19</v>
      </c>
    </row>
    <row r="62" spans="1:15" x14ac:dyDescent="0.3">
      <c r="A62" t="s">
        <v>39</v>
      </c>
      <c r="B62" t="s">
        <v>40</v>
      </c>
      <c r="C62" t="s">
        <v>15</v>
      </c>
      <c r="D62">
        <v>0</v>
      </c>
      <c r="E62">
        <v>0</v>
      </c>
      <c r="F62" t="s">
        <v>16</v>
      </c>
      <c r="G62" t="s">
        <v>84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19</v>
      </c>
    </row>
    <row r="63" spans="1:15" x14ac:dyDescent="0.3">
      <c r="A63" t="s">
        <v>39</v>
      </c>
      <c r="B63" t="s">
        <v>41</v>
      </c>
      <c r="C63" t="s">
        <v>15</v>
      </c>
      <c r="D63">
        <v>0</v>
      </c>
      <c r="E63">
        <v>0</v>
      </c>
      <c r="F63" t="s">
        <v>16</v>
      </c>
      <c r="G63" t="s">
        <v>84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19</v>
      </c>
    </row>
    <row r="64" spans="1:15" x14ac:dyDescent="0.3">
      <c r="A64" t="s">
        <v>39</v>
      </c>
      <c r="B64" t="s">
        <v>42</v>
      </c>
      <c r="C64" t="s">
        <v>15</v>
      </c>
      <c r="D64">
        <v>0</v>
      </c>
      <c r="E64">
        <v>0</v>
      </c>
      <c r="F64" t="s">
        <v>16</v>
      </c>
      <c r="G64" t="s">
        <v>84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19</v>
      </c>
    </row>
    <row r="65" spans="1:15" x14ac:dyDescent="0.3">
      <c r="A65" t="s">
        <v>39</v>
      </c>
      <c r="B65" t="s">
        <v>43</v>
      </c>
      <c r="C65" t="s">
        <v>15</v>
      </c>
      <c r="D65">
        <v>0</v>
      </c>
      <c r="E65">
        <v>0</v>
      </c>
      <c r="F65" t="s">
        <v>16</v>
      </c>
      <c r="G65" t="s">
        <v>84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19</v>
      </c>
    </row>
    <row r="66" spans="1:15" x14ac:dyDescent="0.3">
      <c r="A66" t="s">
        <v>39</v>
      </c>
      <c r="B66" t="s">
        <v>44</v>
      </c>
      <c r="C66" t="s">
        <v>15</v>
      </c>
      <c r="D66">
        <v>0</v>
      </c>
      <c r="E66">
        <v>0</v>
      </c>
      <c r="F66" t="s">
        <v>16</v>
      </c>
      <c r="G66" t="s">
        <v>84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19</v>
      </c>
    </row>
    <row r="67" spans="1:15" x14ac:dyDescent="0.3">
      <c r="A67" t="s">
        <v>39</v>
      </c>
      <c r="B67" t="s">
        <v>45</v>
      </c>
      <c r="C67" t="s">
        <v>15</v>
      </c>
      <c r="D67">
        <v>0</v>
      </c>
      <c r="E67">
        <v>0</v>
      </c>
      <c r="F67" t="s">
        <v>16</v>
      </c>
      <c r="G67" t="s">
        <v>84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19</v>
      </c>
    </row>
    <row r="68" spans="1:15" x14ac:dyDescent="0.3">
      <c r="A68" t="s">
        <v>39</v>
      </c>
      <c r="B68" t="s">
        <v>46</v>
      </c>
      <c r="C68" t="s">
        <v>15</v>
      </c>
      <c r="D68">
        <v>0</v>
      </c>
      <c r="E68">
        <v>0</v>
      </c>
      <c r="F68" t="s">
        <v>16</v>
      </c>
      <c r="G68" t="s">
        <v>84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19</v>
      </c>
    </row>
    <row r="69" spans="1:15" x14ac:dyDescent="0.3">
      <c r="A69" t="s">
        <v>39</v>
      </c>
      <c r="B69" t="s">
        <v>47</v>
      </c>
      <c r="C69" t="s">
        <v>15</v>
      </c>
      <c r="D69">
        <v>0</v>
      </c>
      <c r="E69">
        <v>0</v>
      </c>
      <c r="F69" t="s">
        <v>16</v>
      </c>
      <c r="G69" t="s">
        <v>84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19</v>
      </c>
    </row>
    <row r="70" spans="1:15" x14ac:dyDescent="0.3">
      <c r="A70" t="s">
        <v>39</v>
      </c>
      <c r="B70" t="s">
        <v>48</v>
      </c>
      <c r="C70" t="s">
        <v>15</v>
      </c>
      <c r="D70">
        <v>0</v>
      </c>
      <c r="E70">
        <v>0</v>
      </c>
      <c r="F70" t="s">
        <v>16</v>
      </c>
      <c r="G70" t="s">
        <v>84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19</v>
      </c>
    </row>
    <row r="71" spans="1:15" x14ac:dyDescent="0.3">
      <c r="A71" t="s">
        <v>39</v>
      </c>
      <c r="B71" t="s">
        <v>49</v>
      </c>
      <c r="C71" t="s">
        <v>15</v>
      </c>
      <c r="D71">
        <v>0</v>
      </c>
      <c r="E71">
        <v>0</v>
      </c>
      <c r="F71" t="s">
        <v>16</v>
      </c>
      <c r="G71" t="s">
        <v>84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19</v>
      </c>
    </row>
    <row r="72" spans="1:15" x14ac:dyDescent="0.3">
      <c r="A72" t="s">
        <v>39</v>
      </c>
      <c r="B72" t="s">
        <v>50</v>
      </c>
      <c r="C72" t="s">
        <v>15</v>
      </c>
      <c r="D72">
        <v>0</v>
      </c>
      <c r="E72">
        <v>0</v>
      </c>
      <c r="F72" t="s">
        <v>16</v>
      </c>
      <c r="G72" t="s">
        <v>84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19</v>
      </c>
    </row>
    <row r="73" spans="1:15" x14ac:dyDescent="0.3">
      <c r="A73" t="s">
        <v>39</v>
      </c>
      <c r="B73" t="s">
        <v>51</v>
      </c>
      <c r="C73" t="s">
        <v>15</v>
      </c>
      <c r="D73">
        <v>0</v>
      </c>
      <c r="E73">
        <v>0</v>
      </c>
      <c r="F73" t="s">
        <v>16</v>
      </c>
      <c r="G73" t="s">
        <v>84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19</v>
      </c>
    </row>
    <row r="74" spans="1:15" x14ac:dyDescent="0.3">
      <c r="A74" t="s">
        <v>39</v>
      </c>
      <c r="B74" t="s">
        <v>52</v>
      </c>
      <c r="C74" t="s">
        <v>15</v>
      </c>
      <c r="D74">
        <v>0</v>
      </c>
      <c r="E74">
        <v>0</v>
      </c>
      <c r="F74" t="s">
        <v>16</v>
      </c>
      <c r="G74" t="s">
        <v>84</v>
      </c>
      <c r="H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19</v>
      </c>
    </row>
    <row r="75" spans="1:15" x14ac:dyDescent="0.3">
      <c r="A75" t="s">
        <v>39</v>
      </c>
      <c r="B75" t="s">
        <v>53</v>
      </c>
      <c r="C75" t="s">
        <v>15</v>
      </c>
      <c r="D75">
        <v>0</v>
      </c>
      <c r="E75">
        <v>0</v>
      </c>
      <c r="F75" t="s">
        <v>16</v>
      </c>
      <c r="G75" t="s">
        <v>84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19</v>
      </c>
    </row>
    <row r="76" spans="1:15" x14ac:dyDescent="0.3">
      <c r="A76" t="s">
        <v>39</v>
      </c>
      <c r="B76" t="s">
        <v>54</v>
      </c>
      <c r="C76" t="s">
        <v>15</v>
      </c>
      <c r="D76">
        <v>0</v>
      </c>
      <c r="E76">
        <v>0</v>
      </c>
      <c r="F76" t="s">
        <v>16</v>
      </c>
      <c r="G76" t="s">
        <v>84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19</v>
      </c>
    </row>
    <row r="77" spans="1:15" x14ac:dyDescent="0.3">
      <c r="A77" t="s">
        <v>39</v>
      </c>
      <c r="B77" t="s">
        <v>55</v>
      </c>
      <c r="C77" t="s">
        <v>15</v>
      </c>
      <c r="D77">
        <v>0</v>
      </c>
      <c r="E77">
        <v>0</v>
      </c>
      <c r="F77" t="s">
        <v>16</v>
      </c>
      <c r="G77" t="s">
        <v>84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19</v>
      </c>
    </row>
    <row r="78" spans="1:15" x14ac:dyDescent="0.3">
      <c r="A78" t="s">
        <v>39</v>
      </c>
      <c r="B78" t="s">
        <v>20</v>
      </c>
      <c r="C78" t="s">
        <v>15</v>
      </c>
      <c r="D78">
        <v>0</v>
      </c>
      <c r="E78">
        <v>0</v>
      </c>
      <c r="F78" t="s">
        <v>16</v>
      </c>
      <c r="G78" t="s">
        <v>84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19</v>
      </c>
    </row>
    <row r="79" spans="1:15" x14ac:dyDescent="0.3">
      <c r="A79" t="s">
        <v>39</v>
      </c>
      <c r="B79" t="s">
        <v>21</v>
      </c>
      <c r="C79" t="s">
        <v>15</v>
      </c>
      <c r="D79">
        <v>0</v>
      </c>
      <c r="E79">
        <v>0</v>
      </c>
      <c r="F79" t="s">
        <v>16</v>
      </c>
      <c r="G79" t="s">
        <v>84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19</v>
      </c>
    </row>
    <row r="80" spans="1:15" x14ac:dyDescent="0.3">
      <c r="A80" t="s">
        <v>39</v>
      </c>
      <c r="B80" t="s">
        <v>22</v>
      </c>
      <c r="C80" t="s">
        <v>15</v>
      </c>
      <c r="D80">
        <v>0</v>
      </c>
      <c r="E80">
        <v>0</v>
      </c>
      <c r="F80" t="s">
        <v>16</v>
      </c>
      <c r="G80" t="s">
        <v>84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19</v>
      </c>
    </row>
    <row r="81" spans="1:15" x14ac:dyDescent="0.3">
      <c r="A81" t="s">
        <v>39</v>
      </c>
      <c r="B81" t="s">
        <v>23</v>
      </c>
      <c r="C81" t="s">
        <v>15</v>
      </c>
      <c r="D81">
        <v>0</v>
      </c>
      <c r="E81">
        <v>0</v>
      </c>
      <c r="F81" t="s">
        <v>16</v>
      </c>
      <c r="G81" t="s">
        <v>84</v>
      </c>
      <c r="H81">
        <v>0</v>
      </c>
      <c r="J81">
        <v>4</v>
      </c>
      <c r="K81">
        <v>0</v>
      </c>
      <c r="L81">
        <v>0</v>
      </c>
      <c r="M81">
        <v>0</v>
      </c>
      <c r="N81">
        <v>4</v>
      </c>
      <c r="O81" t="s">
        <v>19</v>
      </c>
    </row>
    <row r="82" spans="1:15" x14ac:dyDescent="0.3">
      <c r="A82" t="s">
        <v>39</v>
      </c>
      <c r="B82" t="s">
        <v>40</v>
      </c>
      <c r="C82" t="s">
        <v>15</v>
      </c>
      <c r="D82">
        <v>0</v>
      </c>
      <c r="E82">
        <v>0</v>
      </c>
      <c r="F82" t="s">
        <v>16</v>
      </c>
      <c r="G82" t="s">
        <v>85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19</v>
      </c>
    </row>
    <row r="83" spans="1:15" x14ac:dyDescent="0.3">
      <c r="A83" t="s">
        <v>39</v>
      </c>
      <c r="B83" t="s">
        <v>41</v>
      </c>
      <c r="C83" t="s">
        <v>15</v>
      </c>
      <c r="D83">
        <v>0</v>
      </c>
      <c r="E83">
        <v>0</v>
      </c>
      <c r="F83" t="s">
        <v>16</v>
      </c>
      <c r="G83" t="s">
        <v>85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19</v>
      </c>
    </row>
    <row r="84" spans="1:15" x14ac:dyDescent="0.3">
      <c r="A84" t="s">
        <v>39</v>
      </c>
      <c r="B84" t="s">
        <v>42</v>
      </c>
      <c r="C84" t="s">
        <v>15</v>
      </c>
      <c r="D84">
        <v>0</v>
      </c>
      <c r="E84">
        <v>0</v>
      </c>
      <c r="F84" t="s">
        <v>16</v>
      </c>
      <c r="G84" t="s">
        <v>85</v>
      </c>
      <c r="H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19</v>
      </c>
    </row>
    <row r="85" spans="1:15" x14ac:dyDescent="0.3">
      <c r="A85" t="s">
        <v>39</v>
      </c>
      <c r="B85" t="s">
        <v>43</v>
      </c>
      <c r="C85" t="s">
        <v>15</v>
      </c>
      <c r="D85">
        <v>0</v>
      </c>
      <c r="E85">
        <v>0</v>
      </c>
      <c r="F85" t="s">
        <v>16</v>
      </c>
      <c r="G85" t="s">
        <v>85</v>
      </c>
      <c r="H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19</v>
      </c>
    </row>
    <row r="86" spans="1:15" x14ac:dyDescent="0.3">
      <c r="A86" t="s">
        <v>39</v>
      </c>
      <c r="B86" t="s">
        <v>44</v>
      </c>
      <c r="C86" t="s">
        <v>15</v>
      </c>
      <c r="D86">
        <v>0</v>
      </c>
      <c r="E86">
        <v>0</v>
      </c>
      <c r="F86" t="s">
        <v>16</v>
      </c>
      <c r="G86" t="s">
        <v>85</v>
      </c>
      <c r="H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19</v>
      </c>
    </row>
    <row r="87" spans="1:15" x14ac:dyDescent="0.3">
      <c r="A87" t="s">
        <v>39</v>
      </c>
      <c r="B87" t="s">
        <v>45</v>
      </c>
      <c r="C87" t="s">
        <v>15</v>
      </c>
      <c r="D87">
        <v>0</v>
      </c>
      <c r="E87">
        <v>0</v>
      </c>
      <c r="F87" t="s">
        <v>16</v>
      </c>
      <c r="G87" t="s">
        <v>85</v>
      </c>
      <c r="H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19</v>
      </c>
    </row>
    <row r="88" spans="1:15" x14ac:dyDescent="0.3">
      <c r="A88" t="s">
        <v>39</v>
      </c>
      <c r="B88" t="s">
        <v>46</v>
      </c>
      <c r="C88" t="s">
        <v>15</v>
      </c>
      <c r="D88">
        <v>0</v>
      </c>
      <c r="E88">
        <v>0</v>
      </c>
      <c r="F88" t="s">
        <v>16</v>
      </c>
      <c r="G88" t="s">
        <v>85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19</v>
      </c>
    </row>
    <row r="89" spans="1:15" x14ac:dyDescent="0.3">
      <c r="A89" t="s">
        <v>39</v>
      </c>
      <c r="B89" t="s">
        <v>47</v>
      </c>
      <c r="C89" t="s">
        <v>15</v>
      </c>
      <c r="D89">
        <v>0</v>
      </c>
      <c r="E89">
        <v>0</v>
      </c>
      <c r="F89" t="s">
        <v>16</v>
      </c>
      <c r="G89" t="s">
        <v>85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19</v>
      </c>
    </row>
    <row r="90" spans="1:15" x14ac:dyDescent="0.3">
      <c r="A90" t="s">
        <v>39</v>
      </c>
      <c r="B90" t="s">
        <v>48</v>
      </c>
      <c r="C90" t="s">
        <v>15</v>
      </c>
      <c r="D90">
        <v>0</v>
      </c>
      <c r="E90">
        <v>0</v>
      </c>
      <c r="F90" t="s">
        <v>16</v>
      </c>
      <c r="G90" t="s">
        <v>85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19</v>
      </c>
    </row>
    <row r="91" spans="1:15" x14ac:dyDescent="0.3">
      <c r="A91" t="s">
        <v>39</v>
      </c>
      <c r="B91" t="s">
        <v>49</v>
      </c>
      <c r="C91" t="s">
        <v>15</v>
      </c>
      <c r="D91">
        <v>0</v>
      </c>
      <c r="E91">
        <v>0</v>
      </c>
      <c r="F91" t="s">
        <v>16</v>
      </c>
      <c r="G91" t="s">
        <v>85</v>
      </c>
      <c r="H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19</v>
      </c>
    </row>
    <row r="92" spans="1:15" x14ac:dyDescent="0.3">
      <c r="A92" t="s">
        <v>39</v>
      </c>
      <c r="B92" t="s">
        <v>50</v>
      </c>
      <c r="C92" t="s">
        <v>15</v>
      </c>
      <c r="D92">
        <v>0</v>
      </c>
      <c r="E92">
        <v>0</v>
      </c>
      <c r="F92" t="s">
        <v>16</v>
      </c>
      <c r="G92" t="s">
        <v>85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19</v>
      </c>
    </row>
    <row r="93" spans="1:15" x14ac:dyDescent="0.3">
      <c r="A93" t="s">
        <v>39</v>
      </c>
      <c r="B93" t="s">
        <v>51</v>
      </c>
      <c r="C93" t="s">
        <v>15</v>
      </c>
      <c r="D93">
        <v>0</v>
      </c>
      <c r="E93">
        <v>0</v>
      </c>
      <c r="F93" t="s">
        <v>16</v>
      </c>
      <c r="G93" t="s">
        <v>85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19</v>
      </c>
    </row>
    <row r="94" spans="1:15" x14ac:dyDescent="0.3">
      <c r="A94" t="s">
        <v>39</v>
      </c>
      <c r="B94" t="s">
        <v>52</v>
      </c>
      <c r="C94" t="s">
        <v>15</v>
      </c>
      <c r="D94">
        <v>0</v>
      </c>
      <c r="E94">
        <v>0</v>
      </c>
      <c r="F94" t="s">
        <v>16</v>
      </c>
      <c r="G94" t="s">
        <v>85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19</v>
      </c>
    </row>
    <row r="95" spans="1:15" x14ac:dyDescent="0.3">
      <c r="A95" t="s">
        <v>39</v>
      </c>
      <c r="B95" t="s">
        <v>53</v>
      </c>
      <c r="C95" t="s">
        <v>15</v>
      </c>
      <c r="D95">
        <v>0</v>
      </c>
      <c r="E95">
        <v>0</v>
      </c>
      <c r="F95" t="s">
        <v>16</v>
      </c>
      <c r="G95" t="s">
        <v>85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19</v>
      </c>
    </row>
    <row r="96" spans="1:15" x14ac:dyDescent="0.3">
      <c r="A96" t="s">
        <v>39</v>
      </c>
      <c r="B96" t="s">
        <v>54</v>
      </c>
      <c r="C96" t="s">
        <v>15</v>
      </c>
      <c r="D96">
        <v>0</v>
      </c>
      <c r="E96">
        <v>0</v>
      </c>
      <c r="F96" t="s">
        <v>16</v>
      </c>
      <c r="G96" t="s">
        <v>85</v>
      </c>
      <c r="H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19</v>
      </c>
    </row>
    <row r="97" spans="1:15" x14ac:dyDescent="0.3">
      <c r="A97" t="s">
        <v>39</v>
      </c>
      <c r="B97" t="s">
        <v>55</v>
      </c>
      <c r="C97" t="s">
        <v>15</v>
      </c>
      <c r="D97">
        <v>0</v>
      </c>
      <c r="E97">
        <v>0</v>
      </c>
      <c r="F97" t="s">
        <v>16</v>
      </c>
      <c r="G97" t="s">
        <v>85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19</v>
      </c>
    </row>
    <row r="98" spans="1:15" x14ac:dyDescent="0.3">
      <c r="A98" t="s">
        <v>39</v>
      </c>
      <c r="B98" t="s">
        <v>20</v>
      </c>
      <c r="C98" t="s">
        <v>15</v>
      </c>
      <c r="D98">
        <v>0</v>
      </c>
      <c r="E98">
        <v>0</v>
      </c>
      <c r="F98" t="s">
        <v>16</v>
      </c>
      <c r="G98" t="s">
        <v>85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19</v>
      </c>
    </row>
    <row r="99" spans="1:15" x14ac:dyDescent="0.3">
      <c r="A99" t="s">
        <v>39</v>
      </c>
      <c r="B99" t="s">
        <v>21</v>
      </c>
      <c r="C99" t="s">
        <v>15</v>
      </c>
      <c r="D99">
        <v>0</v>
      </c>
      <c r="E99">
        <v>0</v>
      </c>
      <c r="F99" t="s">
        <v>16</v>
      </c>
      <c r="G99" t="s">
        <v>85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19</v>
      </c>
    </row>
    <row r="100" spans="1:15" x14ac:dyDescent="0.3">
      <c r="A100" t="s">
        <v>39</v>
      </c>
      <c r="B100" t="s">
        <v>22</v>
      </c>
      <c r="C100" t="s">
        <v>15</v>
      </c>
      <c r="D100">
        <v>0</v>
      </c>
      <c r="E100">
        <v>0</v>
      </c>
      <c r="F100" t="s">
        <v>16</v>
      </c>
      <c r="G100" t="s">
        <v>85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19</v>
      </c>
    </row>
    <row r="101" spans="1:15" x14ac:dyDescent="0.3">
      <c r="A101" t="s">
        <v>39</v>
      </c>
      <c r="B101" t="s">
        <v>23</v>
      </c>
      <c r="C101" t="s">
        <v>15</v>
      </c>
      <c r="D101">
        <v>0</v>
      </c>
      <c r="E101">
        <v>0</v>
      </c>
      <c r="F101" t="s">
        <v>16</v>
      </c>
      <c r="G101" t="s">
        <v>85</v>
      </c>
      <c r="H101">
        <v>0</v>
      </c>
      <c r="J101">
        <v>32</v>
      </c>
      <c r="K101">
        <v>0</v>
      </c>
      <c r="L101">
        <v>0</v>
      </c>
      <c r="M101">
        <v>0</v>
      </c>
      <c r="N101">
        <v>32</v>
      </c>
      <c r="O10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BDD6-9BF6-4FE2-8EE7-DCBDE4C8CCCE}">
  <dimension ref="A1:M39"/>
  <sheetViews>
    <sheetView workbookViewId="0">
      <selection activeCell="K3" sqref="K3:M3"/>
    </sheetView>
  </sheetViews>
  <sheetFormatPr defaultRowHeight="14.4" x14ac:dyDescent="0.3"/>
  <cols>
    <col min="3" max="3" width="12.5546875" bestFit="1" customWidth="1"/>
  </cols>
  <sheetData>
    <row r="1" spans="1:13" x14ac:dyDescent="0.3">
      <c r="A1" t="s">
        <v>1</v>
      </c>
      <c r="B1" t="s">
        <v>18</v>
      </c>
      <c r="C1" t="s">
        <v>81</v>
      </c>
      <c r="D1" t="s">
        <v>100</v>
      </c>
      <c r="E1" t="s">
        <v>91</v>
      </c>
      <c r="F1" t="s">
        <v>101</v>
      </c>
      <c r="G1" t="s">
        <v>102</v>
      </c>
      <c r="H1" t="s">
        <v>103</v>
      </c>
      <c r="I1" t="s">
        <v>104</v>
      </c>
      <c r="K1" t="s">
        <v>101</v>
      </c>
      <c r="L1" t="s">
        <v>102</v>
      </c>
      <c r="M1" t="s">
        <v>104</v>
      </c>
    </row>
    <row r="2" spans="1:13" x14ac:dyDescent="0.3">
      <c r="A2" t="s">
        <v>57</v>
      </c>
      <c r="B2">
        <v>83</v>
      </c>
      <c r="C2">
        <v>168</v>
      </c>
      <c r="D2">
        <v>12</v>
      </c>
      <c r="E2">
        <f>B2+C2+D2</f>
        <v>263</v>
      </c>
      <c r="F2">
        <f>B2/(SUM(B$2:B$24)/SUM(B$2:B$25))</f>
        <v>209.38749251944941</v>
      </c>
      <c r="G2">
        <f t="shared" ref="G2:H2" si="0">C2/(SUM(C$2:C$24)/SUM(C$2:C$25))</f>
        <v>411.9590981889861</v>
      </c>
      <c r="H2">
        <f t="shared" si="0"/>
        <v>20.283185840707965</v>
      </c>
      <c r="I2">
        <f>SUM(F2:H2)</f>
        <v>641.62977654914346</v>
      </c>
      <c r="K2">
        <v>209.38749251944941</v>
      </c>
      <c r="L2">
        <v>411.9590981889861</v>
      </c>
      <c r="M2">
        <v>641.62977654914346</v>
      </c>
    </row>
    <row r="3" spans="1:13" x14ac:dyDescent="0.3">
      <c r="A3" t="s">
        <v>58</v>
      </c>
      <c r="B3">
        <v>204</v>
      </c>
      <c r="C3">
        <v>283</v>
      </c>
      <c r="D3">
        <v>10</v>
      </c>
      <c r="E3">
        <f t="shared" ref="E3:E25" si="1">B3+C3+D3</f>
        <v>497</v>
      </c>
      <c r="F3">
        <f t="shared" ref="F3:F24" si="2">B3/(SUM(B$2:B$24)/SUM(B$2:B$25))</f>
        <v>514.63913824057454</v>
      </c>
      <c r="G3">
        <f t="shared" ref="G3:G24" si="3">C3/(SUM(C$2:C$24)/SUM(C$2:C$25))</f>
        <v>693.95490944930395</v>
      </c>
      <c r="H3">
        <f t="shared" ref="H3:H24" si="4">D3/(SUM(D$2:D$24)/SUM(D$2:D$25))</f>
        <v>16.902654867256636</v>
      </c>
      <c r="I3">
        <f t="shared" ref="I3:I25" si="5">SUM(F3:H3)</f>
        <v>1225.4967025571352</v>
      </c>
      <c r="K3">
        <v>514.63913824057454</v>
      </c>
      <c r="L3">
        <v>693.95490944930395</v>
      </c>
      <c r="M3">
        <v>1225.4967025571352</v>
      </c>
    </row>
    <row r="4" spans="1:13" x14ac:dyDescent="0.3">
      <c r="A4" t="s">
        <v>59</v>
      </c>
      <c r="B4">
        <v>170</v>
      </c>
      <c r="C4">
        <v>274</v>
      </c>
      <c r="D4">
        <v>14</v>
      </c>
      <c r="E4">
        <f t="shared" si="1"/>
        <v>458</v>
      </c>
      <c r="F4">
        <f t="shared" si="2"/>
        <v>428.86594853381206</v>
      </c>
      <c r="G4">
        <f t="shared" si="3"/>
        <v>671.8856720463225</v>
      </c>
      <c r="H4">
        <f t="shared" si="4"/>
        <v>23.66371681415929</v>
      </c>
      <c r="I4">
        <f t="shared" si="5"/>
        <v>1124.4153373942938</v>
      </c>
      <c r="K4">
        <v>428.86594853381206</v>
      </c>
      <c r="L4">
        <v>671.8856720463225</v>
      </c>
      <c r="M4">
        <v>1124.4153373942938</v>
      </c>
    </row>
    <row r="5" spans="1:13" x14ac:dyDescent="0.3">
      <c r="A5" t="s">
        <v>60</v>
      </c>
      <c r="B5">
        <v>446</v>
      </c>
      <c r="C5">
        <v>34</v>
      </c>
      <c r="D5">
        <v>1</v>
      </c>
      <c r="E5">
        <f t="shared" si="1"/>
        <v>481</v>
      </c>
      <c r="F5">
        <f t="shared" si="2"/>
        <v>1125.1424296828245</v>
      </c>
      <c r="G5">
        <f t="shared" si="3"/>
        <v>83.372674633485275</v>
      </c>
      <c r="H5">
        <f t="shared" si="4"/>
        <v>1.6902654867256637</v>
      </c>
      <c r="I5">
        <f t="shared" si="5"/>
        <v>1210.2053698030354</v>
      </c>
      <c r="K5">
        <v>1125.1424296828245</v>
      </c>
      <c r="L5">
        <v>83.372674633485275</v>
      </c>
      <c r="M5">
        <v>1210.2053698030354</v>
      </c>
    </row>
    <row r="6" spans="1:13" x14ac:dyDescent="0.3">
      <c r="A6" t="s">
        <v>61</v>
      </c>
      <c r="B6">
        <v>158</v>
      </c>
      <c r="C6">
        <v>256</v>
      </c>
      <c r="D6">
        <v>23</v>
      </c>
      <c r="E6">
        <f t="shared" si="1"/>
        <v>437</v>
      </c>
      <c r="F6">
        <f t="shared" si="2"/>
        <v>398.5930580490724</v>
      </c>
      <c r="G6">
        <f t="shared" si="3"/>
        <v>627.7471972403597</v>
      </c>
      <c r="H6">
        <f t="shared" si="4"/>
        <v>38.876106194690266</v>
      </c>
      <c r="I6">
        <f t="shared" si="5"/>
        <v>1065.2163614841224</v>
      </c>
      <c r="K6">
        <v>398.5930580490724</v>
      </c>
      <c r="L6">
        <v>627.7471972403597</v>
      </c>
      <c r="M6">
        <v>1065.2163614841224</v>
      </c>
    </row>
    <row r="7" spans="1:13" x14ac:dyDescent="0.3">
      <c r="A7" t="s">
        <v>62</v>
      </c>
      <c r="B7">
        <v>91</v>
      </c>
      <c r="C7">
        <v>235</v>
      </c>
      <c r="D7">
        <v>4</v>
      </c>
      <c r="E7">
        <f t="shared" si="1"/>
        <v>330</v>
      </c>
      <c r="F7">
        <f t="shared" si="2"/>
        <v>229.56941950927586</v>
      </c>
      <c r="G7">
        <f t="shared" si="3"/>
        <v>576.25230996673645</v>
      </c>
      <c r="H7">
        <f t="shared" si="4"/>
        <v>6.7610619469026547</v>
      </c>
      <c r="I7">
        <f t="shared" si="5"/>
        <v>812.58279142291485</v>
      </c>
      <c r="K7">
        <v>229.56941950927586</v>
      </c>
      <c r="L7">
        <v>576.25230996673645</v>
      </c>
      <c r="M7">
        <v>812.58279142291485</v>
      </c>
    </row>
    <row r="8" spans="1:13" x14ac:dyDescent="0.3">
      <c r="A8" t="s">
        <v>63</v>
      </c>
      <c r="B8">
        <v>52</v>
      </c>
      <c r="C8">
        <v>158</v>
      </c>
      <c r="D8">
        <v>7</v>
      </c>
      <c r="E8">
        <f t="shared" si="1"/>
        <v>217</v>
      </c>
      <c r="F8">
        <f t="shared" si="2"/>
        <v>131.18252543387192</v>
      </c>
      <c r="G8">
        <f t="shared" si="3"/>
        <v>387.4377232967845</v>
      </c>
      <c r="H8">
        <f t="shared" si="4"/>
        <v>11.831858407079645</v>
      </c>
      <c r="I8">
        <f t="shared" si="5"/>
        <v>530.45210713773599</v>
      </c>
      <c r="K8">
        <v>131.18252543387192</v>
      </c>
      <c r="L8">
        <v>387.4377232967845</v>
      </c>
      <c r="M8">
        <v>530.45210713773599</v>
      </c>
    </row>
    <row r="9" spans="1:13" x14ac:dyDescent="0.3">
      <c r="A9" t="s">
        <v>64</v>
      </c>
      <c r="B9">
        <v>97</v>
      </c>
      <c r="C9">
        <v>341</v>
      </c>
      <c r="D9">
        <v>5</v>
      </c>
      <c r="E9">
        <f t="shared" si="1"/>
        <v>443</v>
      </c>
      <c r="F9">
        <f t="shared" si="2"/>
        <v>244.70586475164572</v>
      </c>
      <c r="G9">
        <f t="shared" si="3"/>
        <v>836.17888382407295</v>
      </c>
      <c r="H9">
        <f t="shared" si="4"/>
        <v>8.4513274336283182</v>
      </c>
      <c r="I9">
        <f t="shared" si="5"/>
        <v>1089.3360760093472</v>
      </c>
      <c r="K9">
        <v>244.70586475164572</v>
      </c>
      <c r="L9">
        <v>836.17888382407295</v>
      </c>
      <c r="M9">
        <v>1089.3360760093472</v>
      </c>
    </row>
    <row r="10" spans="1:13" x14ac:dyDescent="0.3">
      <c r="A10" t="s">
        <v>65</v>
      </c>
      <c r="B10">
        <v>87</v>
      </c>
      <c r="C10">
        <v>244</v>
      </c>
      <c r="D10">
        <v>10</v>
      </c>
      <c r="E10">
        <f t="shared" si="1"/>
        <v>341</v>
      </c>
      <c r="F10">
        <f t="shared" si="2"/>
        <v>219.47845601436265</v>
      </c>
      <c r="G10">
        <f t="shared" si="3"/>
        <v>598.3215473697179</v>
      </c>
      <c r="H10">
        <f t="shared" si="4"/>
        <v>16.902654867256636</v>
      </c>
      <c r="I10">
        <f t="shared" si="5"/>
        <v>834.7026582513372</v>
      </c>
      <c r="K10">
        <v>219.47845601436265</v>
      </c>
      <c r="L10">
        <v>598.3215473697179</v>
      </c>
      <c r="M10">
        <v>834.7026582513372</v>
      </c>
    </row>
    <row r="11" spans="1:13" x14ac:dyDescent="0.3">
      <c r="A11" t="s">
        <v>66</v>
      </c>
      <c r="B11">
        <v>190</v>
      </c>
      <c r="C11">
        <v>279</v>
      </c>
      <c r="D11">
        <v>6</v>
      </c>
      <c r="E11">
        <f t="shared" si="1"/>
        <v>475</v>
      </c>
      <c r="F11">
        <f t="shared" si="2"/>
        <v>479.3207660083782</v>
      </c>
      <c r="G11">
        <f t="shared" si="3"/>
        <v>684.14635949242336</v>
      </c>
      <c r="H11">
        <f t="shared" si="4"/>
        <v>10.141592920353983</v>
      </c>
      <c r="I11">
        <f t="shared" si="5"/>
        <v>1173.6087184211556</v>
      </c>
      <c r="K11">
        <v>479.3207660083782</v>
      </c>
      <c r="L11">
        <v>684.14635949242336</v>
      </c>
      <c r="M11">
        <v>1173.6087184211556</v>
      </c>
    </row>
    <row r="12" spans="1:13" x14ac:dyDescent="0.3">
      <c r="A12" t="s">
        <v>67</v>
      </c>
      <c r="B12">
        <v>130</v>
      </c>
      <c r="C12">
        <v>231</v>
      </c>
      <c r="D12">
        <v>0</v>
      </c>
      <c r="E12">
        <f t="shared" si="1"/>
        <v>361</v>
      </c>
      <c r="F12">
        <f t="shared" si="2"/>
        <v>327.95631358467983</v>
      </c>
      <c r="G12">
        <f t="shared" si="3"/>
        <v>566.44376000985585</v>
      </c>
      <c r="H12">
        <f t="shared" si="4"/>
        <v>0</v>
      </c>
      <c r="I12">
        <f t="shared" si="5"/>
        <v>894.40007359453568</v>
      </c>
      <c r="K12">
        <v>327.95631358467983</v>
      </c>
      <c r="L12">
        <v>566.44376000985585</v>
      </c>
      <c r="M12">
        <v>894.40007359453568</v>
      </c>
    </row>
    <row r="13" spans="1:13" x14ac:dyDescent="0.3">
      <c r="A13" t="s">
        <v>68</v>
      </c>
      <c r="B13">
        <v>125</v>
      </c>
      <c r="C13">
        <v>354</v>
      </c>
      <c r="D13">
        <v>8</v>
      </c>
      <c r="E13">
        <f t="shared" si="1"/>
        <v>487</v>
      </c>
      <c r="F13">
        <f t="shared" si="2"/>
        <v>315.34260921603828</v>
      </c>
      <c r="G13">
        <f t="shared" si="3"/>
        <v>868.0566711839349</v>
      </c>
      <c r="H13">
        <f t="shared" si="4"/>
        <v>13.522123893805309</v>
      </c>
      <c r="I13">
        <f t="shared" si="5"/>
        <v>1196.9214042937783</v>
      </c>
      <c r="K13">
        <v>315.34260921603828</v>
      </c>
      <c r="L13">
        <v>868.0566711839349</v>
      </c>
      <c r="M13">
        <v>1196.9214042937783</v>
      </c>
    </row>
    <row r="14" spans="1:13" x14ac:dyDescent="0.3">
      <c r="A14" t="s">
        <v>69</v>
      </c>
      <c r="B14">
        <v>112</v>
      </c>
      <c r="C14">
        <v>317</v>
      </c>
      <c r="D14">
        <v>8</v>
      </c>
      <c r="E14">
        <f t="shared" si="1"/>
        <v>437</v>
      </c>
      <c r="F14">
        <f t="shared" si="2"/>
        <v>282.54697785757031</v>
      </c>
      <c r="G14">
        <f t="shared" si="3"/>
        <v>777.32758408278926</v>
      </c>
      <c r="H14">
        <f t="shared" si="4"/>
        <v>13.522123893805309</v>
      </c>
      <c r="I14">
        <f t="shared" si="5"/>
        <v>1073.3966858341648</v>
      </c>
      <c r="K14">
        <v>282.54697785757031</v>
      </c>
      <c r="L14">
        <v>777.32758408278926</v>
      </c>
      <c r="M14">
        <v>1073.3966858341648</v>
      </c>
    </row>
    <row r="15" spans="1:13" x14ac:dyDescent="0.3">
      <c r="A15" t="s">
        <v>70</v>
      </c>
      <c r="B15">
        <v>93</v>
      </c>
      <c r="C15">
        <v>464</v>
      </c>
      <c r="D15">
        <v>13</v>
      </c>
      <c r="E15">
        <f t="shared" si="1"/>
        <v>570</v>
      </c>
      <c r="F15">
        <f t="shared" si="2"/>
        <v>234.61490125673248</v>
      </c>
      <c r="G15">
        <f t="shared" si="3"/>
        <v>1137.791794998152</v>
      </c>
      <c r="H15">
        <f t="shared" si="4"/>
        <v>21.973451327433629</v>
      </c>
      <c r="I15">
        <f t="shared" si="5"/>
        <v>1394.3801475823182</v>
      </c>
      <c r="K15">
        <v>234.61490125673248</v>
      </c>
      <c r="L15">
        <v>1137.791794998152</v>
      </c>
      <c r="M15">
        <v>1394.3801475823182</v>
      </c>
    </row>
    <row r="16" spans="1:13" x14ac:dyDescent="0.3">
      <c r="A16" t="s">
        <v>71</v>
      </c>
      <c r="B16">
        <v>111</v>
      </c>
      <c r="C16">
        <v>610</v>
      </c>
      <c r="D16">
        <v>12</v>
      </c>
      <c r="E16">
        <f t="shared" si="1"/>
        <v>733</v>
      </c>
      <c r="F16">
        <f t="shared" si="2"/>
        <v>280.024236983842</v>
      </c>
      <c r="G16">
        <f t="shared" si="3"/>
        <v>1495.8038684242947</v>
      </c>
      <c r="H16">
        <f t="shared" si="4"/>
        <v>20.283185840707965</v>
      </c>
      <c r="I16">
        <f t="shared" si="5"/>
        <v>1796.1112912488447</v>
      </c>
      <c r="K16">
        <v>280.024236983842</v>
      </c>
      <c r="L16">
        <v>1495.8038684242947</v>
      </c>
      <c r="M16">
        <v>1796.1112912488447</v>
      </c>
    </row>
    <row r="17" spans="1:13" x14ac:dyDescent="0.3">
      <c r="A17" t="s">
        <v>72</v>
      </c>
      <c r="B17">
        <v>52</v>
      </c>
      <c r="C17">
        <v>355</v>
      </c>
      <c r="D17">
        <v>6</v>
      </c>
      <c r="E17">
        <f t="shared" si="1"/>
        <v>413</v>
      </c>
      <c r="F17">
        <f t="shared" si="2"/>
        <v>131.18252543387192</v>
      </c>
      <c r="G17">
        <f t="shared" si="3"/>
        <v>870.50880867315516</v>
      </c>
      <c r="H17">
        <f t="shared" si="4"/>
        <v>10.141592920353983</v>
      </c>
      <c r="I17">
        <f t="shared" si="5"/>
        <v>1011.8329270273811</v>
      </c>
      <c r="K17">
        <v>131.18252543387192</v>
      </c>
      <c r="L17">
        <v>870.50880867315516</v>
      </c>
      <c r="M17">
        <v>1011.8329270273811</v>
      </c>
    </row>
    <row r="18" spans="1:13" x14ac:dyDescent="0.3">
      <c r="A18" t="s">
        <v>73</v>
      </c>
      <c r="B18">
        <v>219</v>
      </c>
      <c r="C18">
        <v>502</v>
      </c>
      <c r="D18">
        <v>6</v>
      </c>
      <c r="E18">
        <f t="shared" si="1"/>
        <v>727</v>
      </c>
      <c r="F18">
        <f t="shared" si="2"/>
        <v>552.48025134649913</v>
      </c>
      <c r="G18">
        <f t="shared" si="3"/>
        <v>1230.9730195885179</v>
      </c>
      <c r="H18">
        <f t="shared" si="4"/>
        <v>10.141592920353983</v>
      </c>
      <c r="I18">
        <f t="shared" si="5"/>
        <v>1793.5948638553709</v>
      </c>
      <c r="K18">
        <v>552.48025134649913</v>
      </c>
      <c r="L18">
        <v>1230.9730195885179</v>
      </c>
      <c r="M18">
        <v>1793.5948638553709</v>
      </c>
    </row>
    <row r="19" spans="1:13" x14ac:dyDescent="0.3">
      <c r="A19" t="s">
        <v>74</v>
      </c>
      <c r="B19">
        <v>144</v>
      </c>
      <c r="C19">
        <v>735</v>
      </c>
      <c r="D19">
        <v>15</v>
      </c>
      <c r="E19">
        <f t="shared" si="1"/>
        <v>894</v>
      </c>
      <c r="F19">
        <f t="shared" si="2"/>
        <v>363.27468581687612</v>
      </c>
      <c r="G19">
        <f t="shared" si="3"/>
        <v>1802.321054576814</v>
      </c>
      <c r="H19">
        <f t="shared" si="4"/>
        <v>25.353982300884955</v>
      </c>
      <c r="I19">
        <f t="shared" si="5"/>
        <v>2190.949722694575</v>
      </c>
      <c r="K19">
        <v>363.27468581687612</v>
      </c>
      <c r="L19">
        <v>1802.321054576814</v>
      </c>
      <c r="M19">
        <v>2190.949722694575</v>
      </c>
    </row>
    <row r="20" spans="1:13" x14ac:dyDescent="0.3">
      <c r="A20" t="s">
        <v>75</v>
      </c>
      <c r="B20">
        <v>124</v>
      </c>
      <c r="C20">
        <v>522</v>
      </c>
      <c r="D20">
        <v>21</v>
      </c>
      <c r="E20">
        <f t="shared" si="1"/>
        <v>667</v>
      </c>
      <c r="F20">
        <f t="shared" si="2"/>
        <v>312.81986834230997</v>
      </c>
      <c r="G20">
        <f t="shared" si="3"/>
        <v>1280.0157693729211</v>
      </c>
      <c r="H20">
        <f t="shared" si="4"/>
        <v>35.495575221238937</v>
      </c>
      <c r="I20">
        <f t="shared" si="5"/>
        <v>1628.3312129364699</v>
      </c>
      <c r="K20">
        <v>312.81986834230997</v>
      </c>
      <c r="L20">
        <v>1280.0157693729211</v>
      </c>
      <c r="M20">
        <v>1628.3312129364699</v>
      </c>
    </row>
    <row r="21" spans="1:13" x14ac:dyDescent="0.3">
      <c r="A21" t="s">
        <v>76</v>
      </c>
      <c r="B21">
        <v>190</v>
      </c>
      <c r="C21">
        <v>740</v>
      </c>
      <c r="D21">
        <v>17</v>
      </c>
      <c r="E21">
        <f t="shared" si="1"/>
        <v>947</v>
      </c>
      <c r="F21">
        <f t="shared" si="2"/>
        <v>479.3207660083782</v>
      </c>
      <c r="G21">
        <f t="shared" si="3"/>
        <v>1814.5817420229148</v>
      </c>
      <c r="H21">
        <f t="shared" si="4"/>
        <v>28.734513274336283</v>
      </c>
      <c r="I21">
        <f t="shared" si="5"/>
        <v>2322.6370213056293</v>
      </c>
      <c r="K21">
        <v>479.3207660083782</v>
      </c>
      <c r="L21">
        <v>1814.5817420229148</v>
      </c>
      <c r="M21">
        <v>2322.6370213056293</v>
      </c>
    </row>
    <row r="22" spans="1:13" x14ac:dyDescent="0.3">
      <c r="A22" t="s">
        <v>77</v>
      </c>
      <c r="B22">
        <v>138</v>
      </c>
      <c r="C22">
        <v>421</v>
      </c>
      <c r="D22">
        <v>16</v>
      </c>
      <c r="E22">
        <f t="shared" si="1"/>
        <v>575</v>
      </c>
      <c r="F22">
        <f t="shared" si="2"/>
        <v>348.13824057450626</v>
      </c>
      <c r="G22">
        <f t="shared" si="3"/>
        <v>1032.3498829616854</v>
      </c>
      <c r="H22">
        <f t="shared" si="4"/>
        <v>27.044247787610619</v>
      </c>
      <c r="I22">
        <f t="shared" si="5"/>
        <v>1407.5323713238022</v>
      </c>
      <c r="K22">
        <v>348.13824057450626</v>
      </c>
      <c r="L22">
        <v>1032.3498829616854</v>
      </c>
      <c r="M22">
        <v>1407.5323713238022</v>
      </c>
    </row>
    <row r="23" spans="1:13" x14ac:dyDescent="0.3">
      <c r="A23" t="s">
        <v>78</v>
      </c>
      <c r="B23">
        <v>177</v>
      </c>
      <c r="C23">
        <v>409</v>
      </c>
      <c r="D23">
        <v>5</v>
      </c>
      <c r="E23">
        <f t="shared" si="1"/>
        <v>591</v>
      </c>
      <c r="F23">
        <f t="shared" si="2"/>
        <v>446.52513464991023</v>
      </c>
      <c r="G23">
        <f t="shared" si="3"/>
        <v>1002.9242330910434</v>
      </c>
      <c r="H23">
        <f t="shared" si="4"/>
        <v>8.4513274336283182</v>
      </c>
      <c r="I23">
        <f t="shared" si="5"/>
        <v>1457.9006951745821</v>
      </c>
      <c r="K23">
        <v>446.52513464991023</v>
      </c>
      <c r="L23">
        <v>1002.9242330910434</v>
      </c>
      <c r="M23">
        <v>1457.9006951745821</v>
      </c>
    </row>
    <row r="24" spans="1:13" x14ac:dyDescent="0.3">
      <c r="A24" t="s">
        <v>79</v>
      </c>
      <c r="B24">
        <v>149</v>
      </c>
      <c r="C24">
        <v>185</v>
      </c>
      <c r="D24">
        <v>7</v>
      </c>
      <c r="E24">
        <f t="shared" si="1"/>
        <v>341</v>
      </c>
      <c r="F24">
        <f t="shared" si="2"/>
        <v>375.88839018551766</v>
      </c>
      <c r="G24">
        <f t="shared" si="3"/>
        <v>453.6454355057287</v>
      </c>
      <c r="H24">
        <f t="shared" si="4"/>
        <v>11.831858407079645</v>
      </c>
      <c r="I24">
        <f t="shared" si="5"/>
        <v>841.36568409832603</v>
      </c>
      <c r="K24">
        <v>375.88839018551766</v>
      </c>
      <c r="L24">
        <v>453.6454355057287</v>
      </c>
      <c r="M24">
        <v>841.36568409832603</v>
      </c>
    </row>
    <row r="25" spans="1:13" x14ac:dyDescent="0.3">
      <c r="A25" t="s">
        <v>100</v>
      </c>
      <c r="B25">
        <v>5089</v>
      </c>
      <c r="C25">
        <v>11787</v>
      </c>
      <c r="D25">
        <v>156</v>
      </c>
      <c r="E25">
        <f t="shared" si="1"/>
        <v>17032</v>
      </c>
      <c r="F25">
        <f>SUM(F2:F24)</f>
        <v>8430.9999999999982</v>
      </c>
      <c r="G25">
        <f t="shared" ref="G25:H25" si="6">SUM(G2:G24)</f>
        <v>19904</v>
      </c>
      <c r="H25">
        <f t="shared" si="6"/>
        <v>382.00000000000006</v>
      </c>
      <c r="I25">
        <f t="shared" si="5"/>
        <v>28717</v>
      </c>
      <c r="K25">
        <v>8430.9999999999982</v>
      </c>
      <c r="L25">
        <v>19904</v>
      </c>
      <c r="M25">
        <v>28717</v>
      </c>
    </row>
    <row r="27" spans="1:13" x14ac:dyDescent="0.3">
      <c r="A27" s="6" t="s">
        <v>99</v>
      </c>
      <c r="E27" s="7">
        <v>17032</v>
      </c>
    </row>
    <row r="28" spans="1:13" x14ac:dyDescent="0.3">
      <c r="A28" s="5" t="s">
        <v>96</v>
      </c>
      <c r="E28" s="3">
        <v>1</v>
      </c>
    </row>
    <row r="29" spans="1:13" x14ac:dyDescent="0.3">
      <c r="A29" s="5" t="s">
        <v>18</v>
      </c>
      <c r="E29" s="3">
        <v>5089</v>
      </c>
    </row>
    <row r="30" spans="1:13" x14ac:dyDescent="0.3">
      <c r="A30" s="5" t="s">
        <v>83</v>
      </c>
      <c r="E30" s="3">
        <v>120</v>
      </c>
    </row>
    <row r="31" spans="1:13" x14ac:dyDescent="0.3">
      <c r="A31" s="5" t="s">
        <v>81</v>
      </c>
      <c r="E31" s="3">
        <v>11787</v>
      </c>
    </row>
    <row r="32" spans="1:13" x14ac:dyDescent="0.3">
      <c r="A32" s="5" t="s">
        <v>97</v>
      </c>
      <c r="E32" s="3">
        <v>35</v>
      </c>
    </row>
    <row r="33" spans="1:5" x14ac:dyDescent="0.3">
      <c r="A33" s="6" t="s">
        <v>98</v>
      </c>
      <c r="E33" s="7">
        <v>11685</v>
      </c>
    </row>
    <row r="34" spans="1:5" x14ac:dyDescent="0.3">
      <c r="A34" s="5" t="s">
        <v>96</v>
      </c>
      <c r="E34" s="3">
        <v>1</v>
      </c>
    </row>
    <row r="35" spans="1:5" x14ac:dyDescent="0.3">
      <c r="A35" s="5" t="s">
        <v>18</v>
      </c>
      <c r="E35" s="3">
        <v>3342</v>
      </c>
    </row>
    <row r="36" spans="1:5" x14ac:dyDescent="0.3">
      <c r="A36" s="5" t="s">
        <v>83</v>
      </c>
      <c r="E36" s="3">
        <v>178</v>
      </c>
    </row>
    <row r="37" spans="1:5" x14ac:dyDescent="0.3">
      <c r="A37" s="5" t="s">
        <v>81</v>
      </c>
      <c r="E37" s="3">
        <v>8117</v>
      </c>
    </row>
    <row r="38" spans="1:5" x14ac:dyDescent="0.3">
      <c r="A38" s="5" t="s">
        <v>97</v>
      </c>
      <c r="E38" s="3">
        <v>47</v>
      </c>
    </row>
    <row r="39" spans="1:5" x14ac:dyDescent="0.3">
      <c r="A39" s="8" t="s">
        <v>87</v>
      </c>
      <c r="E39" s="9">
        <v>28717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ED0-213F-4877-8EEB-7AD7B1594354}">
  <dimension ref="A1:H5"/>
  <sheetViews>
    <sheetView tabSelected="1" workbookViewId="0">
      <selection activeCell="L15" sqref="L15"/>
    </sheetView>
  </sheetViews>
  <sheetFormatPr defaultRowHeight="14.4" x14ac:dyDescent="0.3"/>
  <sheetData>
    <row r="1" spans="1:8" x14ac:dyDescent="0.3">
      <c r="A1" t="s">
        <v>90</v>
      </c>
      <c r="B1" t="s">
        <v>18</v>
      </c>
      <c r="C1" t="s">
        <v>81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3">
      <c r="A2" t="s">
        <v>24</v>
      </c>
      <c r="B2">
        <v>4706</v>
      </c>
      <c r="C2">
        <v>6404</v>
      </c>
      <c r="D2">
        <v>11231</v>
      </c>
      <c r="E2" s="4">
        <f>B2/D2</f>
        <v>0.41901878728519276</v>
      </c>
      <c r="F2" s="4">
        <f>C2/D2</f>
        <v>0.57020746149051726</v>
      </c>
      <c r="G2" s="4">
        <f>(B2-C2)/D2</f>
        <v>-0.15118867420532456</v>
      </c>
      <c r="H2" s="4">
        <f>D2/$D$5</f>
        <v>0.32295067796481242</v>
      </c>
    </row>
    <row r="3" spans="1:8" x14ac:dyDescent="0.3">
      <c r="A3" t="s">
        <v>39</v>
      </c>
      <c r="B3">
        <v>9904</v>
      </c>
      <c r="C3">
        <v>9332</v>
      </c>
      <c r="D3">
        <v>19417</v>
      </c>
      <c r="E3" s="4">
        <f t="shared" ref="E3:E5" si="0">B3/D3</f>
        <v>0.51006849667816867</v>
      </c>
      <c r="F3" s="4">
        <f t="shared" ref="F3:F5" si="1">C3/D3</f>
        <v>0.48060977493948603</v>
      </c>
      <c r="G3" s="4">
        <f t="shared" ref="G3:G5" si="2">(B3-C3)/D3</f>
        <v>2.9458721738682598E-2</v>
      </c>
      <c r="H3" s="4">
        <f t="shared" ref="H3:H5" si="3">D3/$D$5</f>
        <v>0.55834149354846074</v>
      </c>
    </row>
    <row r="4" spans="1:8" x14ac:dyDescent="0.3">
      <c r="A4" t="s">
        <v>56</v>
      </c>
      <c r="B4">
        <v>1541.3946738479954</v>
      </c>
      <c r="C4">
        <v>2542.8665763213012</v>
      </c>
      <c r="D4">
        <v>4128.2081528241633</v>
      </c>
      <c r="E4" s="4">
        <f t="shared" si="0"/>
        <v>0.37338104494404101</v>
      </c>
      <c r="F4" s="4">
        <f t="shared" si="1"/>
        <v>0.61597343985227382</v>
      </c>
      <c r="G4" s="4">
        <f t="shared" si="2"/>
        <v>-0.24259239490823284</v>
      </c>
      <c r="H4" s="4">
        <f t="shared" si="3"/>
        <v>0.11870782848672687</v>
      </c>
    </row>
    <row r="5" spans="1:8" x14ac:dyDescent="0.3">
      <c r="A5" t="s">
        <v>91</v>
      </c>
      <c r="B5">
        <f>SUM(B2:B4)</f>
        <v>16151.394673847995</v>
      </c>
      <c r="C5">
        <f t="shared" ref="C5:D5" si="4">SUM(C2:C4)</f>
        <v>18278.866576321299</v>
      </c>
      <c r="D5">
        <f t="shared" si="4"/>
        <v>34776.208152824162</v>
      </c>
      <c r="E5" s="4">
        <f t="shared" si="0"/>
        <v>0.46443806072446536</v>
      </c>
      <c r="F5" s="4">
        <f t="shared" si="1"/>
        <v>0.52561413527302225</v>
      </c>
      <c r="G5" s="4">
        <f t="shared" si="2"/>
        <v>-6.1176074548556926E-2</v>
      </c>
      <c r="H5" s="4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</vt:lpstr>
      <vt:lpstr>Richmond</vt:lpstr>
      <vt:lpstr>Stanly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2020-03-24T15:38:50Z</dcterms:created>
  <dcterms:modified xsi:type="dcterms:W3CDTF">2020-03-24T15:58:29Z</dcterms:modified>
</cp:coreProperties>
</file>