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51\"/>
    </mc:Choice>
  </mc:AlternateContent>
  <xr:revisionPtr revIDLastSave="0" documentId="13_ncr:1_{3DF442A1-B919-4E65-A202-6A89437D59DA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2018 Results" sheetId="5" r:id="rId1"/>
    <sheet name="2018 County" sheetId="18" r:id="rId2"/>
    <sheet name="2016 Results" sheetId="6" r:id="rId3"/>
    <sheet name="2016 County" sheetId="19" r:id="rId4"/>
    <sheet name="2012 Results" sheetId="7" r:id="rId5"/>
    <sheet name="2012 County" sheetId="2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0" l="1"/>
  <c r="C4" i="20"/>
  <c r="B4" i="20"/>
  <c r="G3" i="20"/>
  <c r="F3" i="20"/>
  <c r="E3" i="20"/>
  <c r="G2" i="20"/>
  <c r="F2" i="20"/>
  <c r="E2" i="20"/>
  <c r="D4" i="19"/>
  <c r="C4" i="19"/>
  <c r="F4" i="19" s="1"/>
  <c r="B4" i="19"/>
  <c r="G4" i="19" s="1"/>
  <c r="G3" i="19"/>
  <c r="F3" i="19"/>
  <c r="E3" i="19"/>
  <c r="G2" i="19"/>
  <c r="F2" i="19"/>
  <c r="E2" i="19"/>
  <c r="F3" i="18"/>
  <c r="C4" i="18"/>
  <c r="B4" i="18"/>
  <c r="E3" i="18"/>
  <c r="F2" i="18"/>
  <c r="E2" i="18"/>
  <c r="D4" i="18"/>
  <c r="E14" i="7"/>
  <c r="D14" i="7"/>
  <c r="C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E14" i="6"/>
  <c r="D14" i="6"/>
  <c r="C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G14" i="5"/>
  <c r="H2" i="5"/>
  <c r="G2" i="5"/>
  <c r="F2" i="5"/>
  <c r="D14" i="5"/>
  <c r="E14" i="5"/>
  <c r="C14" i="5"/>
  <c r="H14" i="5" s="1"/>
  <c r="G4" i="20" l="1"/>
  <c r="F4" i="20"/>
  <c r="E4" i="20"/>
  <c r="E4" i="19"/>
  <c r="F14" i="5"/>
  <c r="F4" i="18"/>
  <c r="E4" i="18"/>
  <c r="G4" i="18"/>
  <c r="G2" i="18"/>
  <c r="G3" i="18"/>
  <c r="G14" i="7"/>
  <c r="H14" i="7"/>
  <c r="H14" i="6"/>
  <c r="G14" i="6"/>
  <c r="F14" i="7"/>
  <c r="F14" i="6"/>
</calcChain>
</file>

<file path=xl/sharedStrings.xml><?xml version="1.0" encoding="utf-8"?>
<sst xmlns="http://schemas.openxmlformats.org/spreadsheetml/2006/main" count="132" uniqueCount="22">
  <si>
    <t>County</t>
  </si>
  <si>
    <t>Precinct</t>
  </si>
  <si>
    <t>DEM</t>
  </si>
  <si>
    <t>REP</t>
  </si>
  <si>
    <t>PR16</t>
  </si>
  <si>
    <t>PR07</t>
  </si>
  <si>
    <t>C2</t>
  </si>
  <si>
    <t>C1</t>
  </si>
  <si>
    <t>B2</t>
  </si>
  <si>
    <t>B1</t>
  </si>
  <si>
    <t>A1</t>
  </si>
  <si>
    <t>A2</t>
  </si>
  <si>
    <t>LEE</t>
  </si>
  <si>
    <t>D1</t>
  </si>
  <si>
    <t>E1</t>
  </si>
  <si>
    <t>E2</t>
  </si>
  <si>
    <t>D2</t>
  </si>
  <si>
    <t>HARNETT</t>
  </si>
  <si>
    <t>TOTAL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</si>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</sst>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8FAF-56B7-4A4F-A400-3E70BDC56AD3}">
  <dimension ref="A1:H14"/>
  <sheetViews>
    <sheetView workbookViewId="0">
      <selection activeCell="C23" sqref="C23:D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t="s">
        <v>12</v>
      </c>
      <c r="B2" s="1" t="s">
        <v>10</v>
      </c>
      <c r="C2">
        <v>1377.5786163522014</v>
      </c>
      <c r="D2">
        <v>799.45945945945948</v>
      </c>
      <c r="E2">
        <v>2177.0380758116607</v>
      </c>
      <c r="F2" s="2">
        <f>C2/E2</f>
        <v>0.63277653783735566</v>
      </c>
      <c r="G2" s="2">
        <f>D2/E2</f>
        <v>0.36722346216264434</v>
      </c>
      <c r="H2" s="2">
        <f>(C2-D2)/E2</f>
        <v>0.26555307567471131</v>
      </c>
    </row>
    <row r="3" spans="1:8" x14ac:dyDescent="0.3">
      <c r="A3" t="s">
        <v>12</v>
      </c>
      <c r="B3" s="1" t="s">
        <v>11</v>
      </c>
      <c r="C3">
        <v>1665.3825995807128</v>
      </c>
      <c r="D3">
        <v>618.24864864864867</v>
      </c>
      <c r="E3">
        <v>2283.6312482293615</v>
      </c>
      <c r="F3" s="2">
        <f t="shared" ref="F3:F14" si="0">C3/E3</f>
        <v>0.72926949167996602</v>
      </c>
      <c r="G3" s="2">
        <f t="shared" ref="G3:G14" si="1">D3/E3</f>
        <v>0.27073050832003392</v>
      </c>
      <c r="H3" s="2">
        <f t="shared" ref="H3:H14" si="2">(C3-D3)/E3</f>
        <v>0.4585389833599321</v>
      </c>
    </row>
    <row r="4" spans="1:8" x14ac:dyDescent="0.3">
      <c r="A4" t="s">
        <v>12</v>
      </c>
      <c r="B4" s="1" t="s">
        <v>9</v>
      </c>
      <c r="C4">
        <v>491.53039832285117</v>
      </c>
      <c r="D4">
        <v>1180.5351351351351</v>
      </c>
      <c r="E4">
        <v>1672.0655334579862</v>
      </c>
      <c r="F4" s="2">
        <f t="shared" si="0"/>
        <v>0.2939659890640296</v>
      </c>
      <c r="G4" s="2">
        <f t="shared" si="1"/>
        <v>0.7060340109359704</v>
      </c>
      <c r="H4" s="2">
        <f t="shared" si="2"/>
        <v>-0.41206802187194086</v>
      </c>
    </row>
    <row r="5" spans="1:8" x14ac:dyDescent="0.3">
      <c r="A5" t="s">
        <v>12</v>
      </c>
      <c r="B5" s="1" t="s">
        <v>8</v>
      </c>
      <c r="C5">
        <v>704.95807127882597</v>
      </c>
      <c r="D5">
        <v>580.9405405405405</v>
      </c>
      <c r="E5">
        <v>1285.8986118193666</v>
      </c>
      <c r="F5" s="2">
        <f t="shared" si="0"/>
        <v>0.54822212637854006</v>
      </c>
      <c r="G5" s="2">
        <f t="shared" si="1"/>
        <v>0.45177787362145988</v>
      </c>
      <c r="H5" s="2">
        <f t="shared" si="2"/>
        <v>9.6444252757080143E-2</v>
      </c>
    </row>
    <row r="6" spans="1:8" x14ac:dyDescent="0.3">
      <c r="A6" t="s">
        <v>12</v>
      </c>
      <c r="B6" s="1" t="s">
        <v>7</v>
      </c>
      <c r="C6">
        <v>908.68448637316567</v>
      </c>
      <c r="D6">
        <v>1271.1405405405405</v>
      </c>
      <c r="E6">
        <v>2179.8250269137061</v>
      </c>
      <c r="F6" s="2">
        <f t="shared" si="0"/>
        <v>0.41686120452508146</v>
      </c>
      <c r="G6" s="2">
        <f t="shared" si="1"/>
        <v>0.58313879547491854</v>
      </c>
      <c r="H6" s="2">
        <f t="shared" si="2"/>
        <v>-0.1662775909498371</v>
      </c>
    </row>
    <row r="7" spans="1:8" x14ac:dyDescent="0.3">
      <c r="A7" t="s">
        <v>12</v>
      </c>
      <c r="B7" s="1" t="s">
        <v>6</v>
      </c>
      <c r="C7">
        <v>643.51677148846966</v>
      </c>
      <c r="D7">
        <v>1143.2270270270269</v>
      </c>
      <c r="E7">
        <v>1786.7437985154966</v>
      </c>
      <c r="F7" s="2">
        <f t="shared" si="0"/>
        <v>0.36016174900012582</v>
      </c>
      <c r="G7" s="2">
        <f t="shared" si="1"/>
        <v>0.63983825099987413</v>
      </c>
      <c r="H7" s="2">
        <f t="shared" si="2"/>
        <v>-0.27967650199974836</v>
      </c>
    </row>
    <row r="8" spans="1:8" x14ac:dyDescent="0.3">
      <c r="A8" t="s">
        <v>12</v>
      </c>
      <c r="B8" s="1" t="s">
        <v>13</v>
      </c>
      <c r="C8">
        <v>789.03563941299797</v>
      </c>
      <c r="D8">
        <v>1423.0378378378377</v>
      </c>
      <c r="E8">
        <v>2212.0734772508358</v>
      </c>
      <c r="F8" s="2">
        <f t="shared" si="0"/>
        <v>0.35669504088698317</v>
      </c>
      <c r="G8" s="2">
        <f t="shared" si="1"/>
        <v>0.64330495911301677</v>
      </c>
      <c r="H8" s="2">
        <f t="shared" si="2"/>
        <v>-0.28660991822603354</v>
      </c>
    </row>
    <row r="9" spans="1:8" x14ac:dyDescent="0.3">
      <c r="A9" t="s">
        <v>12</v>
      </c>
      <c r="B9" s="1" t="s">
        <v>16</v>
      </c>
      <c r="C9">
        <v>995.99580712788259</v>
      </c>
      <c r="D9">
        <v>1327.1027027027026</v>
      </c>
      <c r="E9">
        <v>2323.098509830585</v>
      </c>
      <c r="F9" s="2">
        <f t="shared" si="0"/>
        <v>0.42873593302787527</v>
      </c>
      <c r="G9" s="2">
        <f t="shared" si="1"/>
        <v>0.57126406697212473</v>
      </c>
      <c r="H9" s="2">
        <f t="shared" si="2"/>
        <v>-0.14252813394424949</v>
      </c>
    </row>
    <row r="10" spans="1:8" x14ac:dyDescent="0.3">
      <c r="A10" t="s">
        <v>12</v>
      </c>
      <c r="B10" s="1" t="s">
        <v>14</v>
      </c>
      <c r="C10">
        <v>789.03563941299797</v>
      </c>
      <c r="D10">
        <v>1276.4702702702702</v>
      </c>
      <c r="E10">
        <v>2065.5059096832683</v>
      </c>
      <c r="F10" s="2">
        <f t="shared" si="0"/>
        <v>0.38200599461562001</v>
      </c>
      <c r="G10" s="2">
        <f t="shared" si="1"/>
        <v>0.61799400538437987</v>
      </c>
      <c r="H10" s="2">
        <f t="shared" si="2"/>
        <v>-0.23598801076875986</v>
      </c>
    </row>
    <row r="11" spans="1:8" x14ac:dyDescent="0.3">
      <c r="A11" t="s">
        <v>12</v>
      </c>
      <c r="B11" s="1" t="s">
        <v>15</v>
      </c>
      <c r="C11">
        <v>889.28197064989524</v>
      </c>
      <c r="D11">
        <v>732.83783783783781</v>
      </c>
      <c r="E11">
        <v>1622.1198084877331</v>
      </c>
      <c r="F11" s="2">
        <f t="shared" si="0"/>
        <v>0.54822212637854006</v>
      </c>
      <c r="G11" s="2">
        <f t="shared" si="1"/>
        <v>0.45177787362145988</v>
      </c>
      <c r="H11" s="2">
        <f t="shared" si="2"/>
        <v>9.6444252757080184E-2</v>
      </c>
    </row>
    <row r="12" spans="1:8" x14ac:dyDescent="0.3">
      <c r="A12" t="s">
        <v>17</v>
      </c>
      <c r="B12" s="1" t="s">
        <v>5</v>
      </c>
      <c r="C12">
        <v>1564.7139874739039</v>
      </c>
      <c r="D12">
        <v>1815.4678899082569</v>
      </c>
      <c r="E12">
        <v>3380.1818773821606</v>
      </c>
      <c r="F12" s="2">
        <f t="shared" si="0"/>
        <v>0.46290822335445553</v>
      </c>
      <c r="G12" s="2">
        <f t="shared" si="1"/>
        <v>0.53709177664554453</v>
      </c>
      <c r="H12" s="2">
        <f t="shared" si="2"/>
        <v>-7.4183553291089069E-2</v>
      </c>
    </row>
    <row r="13" spans="1:8" x14ac:dyDescent="0.3">
      <c r="A13" t="s">
        <v>17</v>
      </c>
      <c r="B13" s="1" t="s">
        <v>4</v>
      </c>
      <c r="C13">
        <v>1439.2860125260961</v>
      </c>
      <c r="D13">
        <v>1538.5321100917431</v>
      </c>
      <c r="E13">
        <v>2977.8181226178394</v>
      </c>
      <c r="F13" s="2">
        <f t="shared" si="0"/>
        <v>0.4833357690968717</v>
      </c>
      <c r="G13" s="2">
        <f t="shared" si="1"/>
        <v>0.51666423090312819</v>
      </c>
      <c r="H13" s="2">
        <f t="shared" si="2"/>
        <v>-3.3328461806256468E-2</v>
      </c>
    </row>
    <row r="14" spans="1:8" x14ac:dyDescent="0.3">
      <c r="A14" t="s">
        <v>18</v>
      </c>
      <c r="B14" s="1" t="s">
        <v>18</v>
      </c>
      <c r="C14">
        <f>SUM(C2:C13)</f>
        <v>12259.000000000002</v>
      </c>
      <c r="D14">
        <f t="shared" ref="D14:E14" si="3">SUM(D2:D13)</f>
        <v>13707</v>
      </c>
      <c r="E14">
        <f t="shared" si="3"/>
        <v>25966</v>
      </c>
      <c r="F14" s="2">
        <f t="shared" si="0"/>
        <v>0.47211738427174005</v>
      </c>
      <c r="G14" s="2">
        <f t="shared" si="1"/>
        <v>0.52788261572826001</v>
      </c>
      <c r="H14" s="2">
        <f t="shared" si="2"/>
        <v>-5.5765231456519994E-2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261C-0627-476E-B2B7-AEF75BD01348}">
  <dimension ref="A1:G4"/>
  <sheetViews>
    <sheetView workbookViewId="0">
      <selection activeCell="D11" sqref="D11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t="s">
        <v>12</v>
      </c>
      <c r="B2">
        <v>9255.0000000000018</v>
      </c>
      <c r="C2">
        <v>10353</v>
      </c>
      <c r="D2">
        <v>19608</v>
      </c>
      <c r="E2" s="2">
        <f>B2/D2</f>
        <v>0.47200122399020816</v>
      </c>
      <c r="F2" s="2">
        <f>C2/D2</f>
        <v>0.52799877600979195</v>
      </c>
      <c r="G2" s="2">
        <f>(B2-C2)/D2</f>
        <v>-5.599755201958375E-2</v>
      </c>
    </row>
    <row r="3" spans="1:7" x14ac:dyDescent="0.3">
      <c r="A3" t="s">
        <v>17</v>
      </c>
      <c r="B3">
        <v>3004</v>
      </c>
      <c r="C3">
        <v>3354</v>
      </c>
      <c r="D3">
        <v>6358</v>
      </c>
      <c r="E3" s="2">
        <f t="shared" ref="E3:E4" si="0">B3/D3</f>
        <v>0.47247562126454862</v>
      </c>
      <c r="F3" s="2">
        <f t="shared" ref="F3:F4" si="1">C3/D3</f>
        <v>0.52752437873545144</v>
      </c>
      <c r="G3" s="2">
        <f t="shared" ref="G3:G4" si="2">(B3-C3)/D3</f>
        <v>-5.50487574709028E-2</v>
      </c>
    </row>
    <row r="4" spans="1:7" x14ac:dyDescent="0.3">
      <c r="A4" t="s">
        <v>18</v>
      </c>
      <c r="B4">
        <f>SUM(B2:B3)</f>
        <v>12259.000000000002</v>
      </c>
      <c r="C4">
        <f t="shared" ref="C4:D4" si="3">SUM(C2:C3)</f>
        <v>13707</v>
      </c>
      <c r="D4">
        <f t="shared" si="3"/>
        <v>25966</v>
      </c>
      <c r="E4" s="2">
        <f t="shared" si="0"/>
        <v>0.47211738427174005</v>
      </c>
      <c r="F4" s="2">
        <f t="shared" si="1"/>
        <v>0.52788261572826001</v>
      </c>
      <c r="G4" s="2">
        <f t="shared" si="2"/>
        <v>-5.5765231456519994E-2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CB14-D1C7-4F37-8DC1-FEC3D3472CEA}">
  <dimension ref="A1:H14"/>
  <sheetViews>
    <sheetView workbookViewId="0">
      <selection activeCell="A15" sqref="A15:XFD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t="s">
        <v>12</v>
      </c>
      <c r="B2" s="1" t="s">
        <v>10</v>
      </c>
      <c r="C2">
        <v>1493.1611603545527</v>
      </c>
      <c r="D2">
        <v>1169.7265877287405</v>
      </c>
      <c r="E2">
        <v>2817.906509809372</v>
      </c>
      <c r="F2" s="2">
        <f>C2/E2</f>
        <v>0.52988314380080814</v>
      </c>
      <c r="G2" s="2">
        <f>D2/E2</f>
        <v>0.41510482468343884</v>
      </c>
      <c r="H2" s="2">
        <f>(C2-D2)/E2</f>
        <v>0.11477831911736924</v>
      </c>
    </row>
    <row r="3" spans="1:8" x14ac:dyDescent="0.3">
      <c r="A3" t="s">
        <v>12</v>
      </c>
      <c r="B3" s="1" t="s">
        <v>11</v>
      </c>
      <c r="C3">
        <v>2324.1011281224819</v>
      </c>
      <c r="D3">
        <v>797.03767491926794</v>
      </c>
      <c r="E3">
        <v>3204.5853321224254</v>
      </c>
      <c r="F3" s="2">
        <f t="shared" ref="F3:F14" si="0">C3/E3</f>
        <v>0.72524239090341491</v>
      </c>
      <c r="G3" s="2">
        <f t="shared" ref="G3:G14" si="1">D3/E3</f>
        <v>0.24871788150867644</v>
      </c>
      <c r="H3" s="2">
        <f t="shared" ref="H3:H14" si="2">(C3-D3)/E3</f>
        <v>0.47652450939473856</v>
      </c>
    </row>
    <row r="4" spans="1:8" x14ac:dyDescent="0.3">
      <c r="A4" t="s">
        <v>12</v>
      </c>
      <c r="B4" s="1" t="s">
        <v>9</v>
      </c>
      <c r="C4">
        <v>573.64383561643831</v>
      </c>
      <c r="D4">
        <v>1645.7351991388589</v>
      </c>
      <c r="E4">
        <v>2284.2101792205881</v>
      </c>
      <c r="F4" s="2">
        <f t="shared" si="0"/>
        <v>0.25113443624184156</v>
      </c>
      <c r="G4" s="2">
        <f t="shared" si="1"/>
        <v>0.72048326117713568</v>
      </c>
      <c r="H4" s="2">
        <f t="shared" si="2"/>
        <v>-0.46934882493529412</v>
      </c>
    </row>
    <row r="5" spans="1:8" x14ac:dyDescent="0.3">
      <c r="A5" t="s">
        <v>12</v>
      </c>
      <c r="B5" s="1" t="s">
        <v>8</v>
      </c>
      <c r="C5">
        <v>835.15793714746167</v>
      </c>
      <c r="D5">
        <v>885.59741657696441</v>
      </c>
      <c r="E5">
        <v>1823.5958790527563</v>
      </c>
      <c r="F5" s="2">
        <f t="shared" si="0"/>
        <v>0.45797314346930518</v>
      </c>
      <c r="G5" s="2">
        <f t="shared" si="1"/>
        <v>0.48563249497853478</v>
      </c>
      <c r="H5" s="2">
        <f t="shared" si="2"/>
        <v>-2.7659351509229602E-2</v>
      </c>
    </row>
    <row r="6" spans="1:8" x14ac:dyDescent="0.3">
      <c r="A6" t="s">
        <v>12</v>
      </c>
      <c r="B6" s="1" t="s">
        <v>7</v>
      </c>
      <c r="C6">
        <v>1138.8517324738114</v>
      </c>
      <c r="D6">
        <v>1749.0548977395047</v>
      </c>
      <c r="E6">
        <v>2949.9591630463365</v>
      </c>
      <c r="F6" s="2">
        <f t="shared" si="0"/>
        <v>0.38605677893444212</v>
      </c>
      <c r="G6" s="2">
        <f t="shared" si="1"/>
        <v>0.59290817298409881</v>
      </c>
      <c r="H6" s="2">
        <f t="shared" si="2"/>
        <v>-0.20685139404965674</v>
      </c>
    </row>
    <row r="7" spans="1:8" x14ac:dyDescent="0.3">
      <c r="A7" t="s">
        <v>12</v>
      </c>
      <c r="B7" s="1" t="s">
        <v>6</v>
      </c>
      <c r="C7">
        <v>733.92667203867848</v>
      </c>
      <c r="D7">
        <v>1276.7362755651236</v>
      </c>
      <c r="E7">
        <v>2089.3308650522072</v>
      </c>
      <c r="F7" s="2">
        <f t="shared" si="0"/>
        <v>0.35127355093198198</v>
      </c>
      <c r="G7" s="2">
        <f t="shared" si="1"/>
        <v>0.61107424243848574</v>
      </c>
      <c r="H7" s="2">
        <f t="shared" si="2"/>
        <v>-0.25980069150650376</v>
      </c>
    </row>
    <row r="8" spans="1:8" x14ac:dyDescent="0.3">
      <c r="A8" t="s">
        <v>12</v>
      </c>
      <c r="B8" s="1" t="s">
        <v>13</v>
      </c>
      <c r="C8">
        <v>771.88839645447217</v>
      </c>
      <c r="D8">
        <v>1804.404736275565</v>
      </c>
      <c r="E8">
        <v>2669.1392865761909</v>
      </c>
      <c r="F8" s="2">
        <f t="shared" si="0"/>
        <v>0.28919000231142061</v>
      </c>
      <c r="G8" s="2">
        <f t="shared" si="1"/>
        <v>0.67602494382754574</v>
      </c>
      <c r="H8" s="2">
        <f t="shared" si="2"/>
        <v>-0.38683494151612519</v>
      </c>
    </row>
    <row r="9" spans="1:8" x14ac:dyDescent="0.3">
      <c r="A9" t="s">
        <v>12</v>
      </c>
      <c r="B9" s="1" t="s">
        <v>16</v>
      </c>
      <c r="C9">
        <v>818.28605962933113</v>
      </c>
      <c r="D9">
        <v>1745.3649085037673</v>
      </c>
      <c r="E9">
        <v>2697.0731069698718</v>
      </c>
      <c r="F9" s="2">
        <f t="shared" si="0"/>
        <v>0.3033978046478189</v>
      </c>
      <c r="G9" s="2">
        <f t="shared" si="1"/>
        <v>0.64713296202217641</v>
      </c>
      <c r="H9" s="2">
        <f t="shared" si="2"/>
        <v>-0.3437351573743575</v>
      </c>
    </row>
    <row r="10" spans="1:8" x14ac:dyDescent="0.3">
      <c r="A10" t="s">
        <v>12</v>
      </c>
      <c r="B10" s="1" t="s">
        <v>14</v>
      </c>
      <c r="C10">
        <v>801.4141821112006</v>
      </c>
      <c r="D10">
        <v>1671.5651237890204</v>
      </c>
      <c r="E10">
        <v>2512.7485366694518</v>
      </c>
      <c r="F10" s="2">
        <f t="shared" si="0"/>
        <v>0.31893926925670135</v>
      </c>
      <c r="G10" s="2">
        <f t="shared" si="1"/>
        <v>0.66523374678972591</v>
      </c>
      <c r="H10" s="2">
        <f t="shared" si="2"/>
        <v>-0.34629447753302456</v>
      </c>
    </row>
    <row r="11" spans="1:8" x14ac:dyDescent="0.3">
      <c r="A11" t="s">
        <v>12</v>
      </c>
      <c r="B11" s="1" t="s">
        <v>15</v>
      </c>
      <c r="C11">
        <v>978.5688960515713</v>
      </c>
      <c r="D11">
        <v>966.77717976318615</v>
      </c>
      <c r="E11">
        <v>2035.4511414807989</v>
      </c>
      <c r="F11" s="2">
        <f t="shared" si="0"/>
        <v>0.48076265556522202</v>
      </c>
      <c r="G11" s="2">
        <f t="shared" si="1"/>
        <v>0.47496948468134287</v>
      </c>
      <c r="H11" s="2">
        <f t="shared" si="2"/>
        <v>5.7931708838791507E-3</v>
      </c>
    </row>
    <row r="12" spans="1:8" x14ac:dyDescent="0.3">
      <c r="A12" t="s">
        <v>17</v>
      </c>
      <c r="B12" s="1" t="s">
        <v>5</v>
      </c>
      <c r="C12">
        <v>2103</v>
      </c>
      <c r="D12">
        <v>3038</v>
      </c>
      <c r="E12">
        <v>5411</v>
      </c>
      <c r="F12" s="2">
        <f t="shared" si="0"/>
        <v>0.38865274440953612</v>
      </c>
      <c r="G12" s="2">
        <f t="shared" si="1"/>
        <v>0.56144890038809836</v>
      </c>
      <c r="H12" s="2">
        <f t="shared" si="2"/>
        <v>-0.17279615597856218</v>
      </c>
    </row>
    <row r="13" spans="1:8" x14ac:dyDescent="0.3">
      <c r="A13" t="s">
        <v>17</v>
      </c>
      <c r="B13" s="1" t="s">
        <v>4</v>
      </c>
      <c r="C13">
        <v>1293</v>
      </c>
      <c r="D13">
        <v>1855</v>
      </c>
      <c r="E13">
        <v>3338</v>
      </c>
      <c r="F13" s="2">
        <f t="shared" si="0"/>
        <v>0.38735769922109048</v>
      </c>
      <c r="G13" s="2">
        <f t="shared" si="1"/>
        <v>0.55572198921509885</v>
      </c>
      <c r="H13" s="2">
        <f t="shared" si="2"/>
        <v>-0.16836428999400838</v>
      </c>
    </row>
    <row r="14" spans="1:8" x14ac:dyDescent="0.3">
      <c r="A14" t="s">
        <v>18</v>
      </c>
      <c r="B14" s="1" t="s">
        <v>18</v>
      </c>
      <c r="C14">
        <f>SUM(C2:C13)</f>
        <v>13864.999999999998</v>
      </c>
      <c r="D14">
        <f t="shared" ref="D14:E14" si="3">SUM(D2:D13)</f>
        <v>18605</v>
      </c>
      <c r="E14">
        <f t="shared" si="3"/>
        <v>33833</v>
      </c>
      <c r="F14" s="2">
        <f t="shared" si="0"/>
        <v>0.40980699317234648</v>
      </c>
      <c r="G14" s="2">
        <f t="shared" si="1"/>
        <v>0.54990689563443973</v>
      </c>
      <c r="H14" s="2">
        <f t="shared" si="2"/>
        <v>-0.14009990246209328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2ED9-3BDF-43EC-8B9B-9363D2D5CFD8}">
  <dimension ref="A1:G4"/>
  <sheetViews>
    <sheetView workbookViewId="0">
      <selection activeCell="B2" sqref="B2:D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t="s">
        <v>12</v>
      </c>
      <c r="B2">
        <v>10468.999999999998</v>
      </c>
      <c r="C2">
        <v>13711.999999999998</v>
      </c>
      <c r="D2">
        <v>25084</v>
      </c>
      <c r="E2" s="2">
        <f>B2/D2</f>
        <v>0.41735767820124375</v>
      </c>
      <c r="F2" s="2">
        <f>C2/D2</f>
        <v>0.54664327858395778</v>
      </c>
      <c r="G2" s="2">
        <f>(B2-C2)/D2</f>
        <v>-0.12928560038271408</v>
      </c>
    </row>
    <row r="3" spans="1:7" x14ac:dyDescent="0.3">
      <c r="A3" t="s">
        <v>17</v>
      </c>
      <c r="B3">
        <v>3396</v>
      </c>
      <c r="C3">
        <v>4893</v>
      </c>
      <c r="D3">
        <v>8749</v>
      </c>
      <c r="E3" s="2">
        <f t="shared" ref="E3:E4" si="0">B3/D3</f>
        <v>0.38815864670248029</v>
      </c>
      <c r="F3" s="2">
        <f t="shared" ref="F3:F4" si="1">C3/D3</f>
        <v>0.55926391587610014</v>
      </c>
      <c r="G3" s="2">
        <f t="shared" ref="G3:G4" si="2">(B3-C3)/D3</f>
        <v>-0.17110526917361985</v>
      </c>
    </row>
    <row r="4" spans="1:7" x14ac:dyDescent="0.3">
      <c r="A4" t="s">
        <v>18</v>
      </c>
      <c r="B4">
        <f>SUM(B2:B3)</f>
        <v>13864.999999999998</v>
      </c>
      <c r="C4">
        <f t="shared" ref="C4:D4" si="3">SUM(C2:C3)</f>
        <v>18605</v>
      </c>
      <c r="D4">
        <f t="shared" si="3"/>
        <v>33833</v>
      </c>
      <c r="E4" s="2">
        <f t="shared" si="0"/>
        <v>0.40980699317234648</v>
      </c>
      <c r="F4" s="2">
        <f t="shared" si="1"/>
        <v>0.54990689563443973</v>
      </c>
      <c r="G4" s="2">
        <f t="shared" si="2"/>
        <v>-0.14009990246209328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C037-E41A-4C67-B300-EE794D20C506}">
  <dimension ref="A1:H14"/>
  <sheetViews>
    <sheetView workbookViewId="0">
      <selection activeCell="E22" sqref="E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t="s">
        <v>12</v>
      </c>
      <c r="B2" s="1" t="s">
        <v>10</v>
      </c>
      <c r="C2">
        <v>1419.8121054585963</v>
      </c>
      <c r="D2">
        <v>1126.0618352708384</v>
      </c>
      <c r="E2">
        <v>2591.8937845810938</v>
      </c>
      <c r="F2" s="2">
        <f>C2/E2</f>
        <v>0.5477894634050634</v>
      </c>
      <c r="G2" s="2">
        <f>D2/E2</f>
        <v>0.43445523962812943</v>
      </c>
      <c r="H2" s="2">
        <f>(C2-D2)/E2</f>
        <v>0.11333422377693395</v>
      </c>
    </row>
    <row r="3" spans="1:8" x14ac:dyDescent="0.3">
      <c r="A3" t="s">
        <v>12</v>
      </c>
      <c r="B3" s="1" t="s">
        <v>11</v>
      </c>
      <c r="C3">
        <v>2049.5027849981434</v>
      </c>
      <c r="D3">
        <v>777.828839970319</v>
      </c>
      <c r="E3">
        <v>2848.1058604922096</v>
      </c>
      <c r="F3" s="2">
        <f t="shared" ref="F3:F14" si="0">C3/E3</f>
        <v>0.71960203917559029</v>
      </c>
      <c r="G3" s="2">
        <f t="shared" ref="G3:G14" si="1">D3/E3</f>
        <v>0.27310390767423742</v>
      </c>
      <c r="H3" s="2">
        <f t="shared" ref="H3:H14" si="2">(C3-D3)/E3</f>
        <v>0.44649813150135287</v>
      </c>
    </row>
    <row r="4" spans="1:8" x14ac:dyDescent="0.3">
      <c r="A4" t="s">
        <v>12</v>
      </c>
      <c r="B4" s="1" t="s">
        <v>9</v>
      </c>
      <c r="C4">
        <v>645.73375417749719</v>
      </c>
      <c r="D4">
        <v>1331.0962156814246</v>
      </c>
      <c r="E4">
        <v>1997.6042053826693</v>
      </c>
      <c r="F4" s="2">
        <f t="shared" si="0"/>
        <v>0.32325410230791829</v>
      </c>
      <c r="G4" s="2">
        <f t="shared" si="1"/>
        <v>0.66634632230684276</v>
      </c>
      <c r="H4" s="2">
        <f t="shared" si="2"/>
        <v>-0.34309221999892442</v>
      </c>
    </row>
    <row r="5" spans="1:8" x14ac:dyDescent="0.3">
      <c r="A5" t="s">
        <v>12</v>
      </c>
      <c r="B5" s="1" t="s">
        <v>8</v>
      </c>
      <c r="C5">
        <v>782.09988860007422</v>
      </c>
      <c r="D5">
        <v>803.86495176848871</v>
      </c>
      <c r="E5">
        <v>1617.1261936541841</v>
      </c>
      <c r="F5" s="2">
        <f t="shared" si="0"/>
        <v>0.48363565667858022</v>
      </c>
      <c r="G5" s="2">
        <f t="shared" si="1"/>
        <v>0.49709475668810543</v>
      </c>
      <c r="H5" s="2">
        <f t="shared" si="2"/>
        <v>-1.3459100009525203E-2</v>
      </c>
    </row>
    <row r="6" spans="1:8" x14ac:dyDescent="0.3">
      <c r="A6" t="s">
        <v>12</v>
      </c>
      <c r="B6" s="1" t="s">
        <v>7</v>
      </c>
      <c r="C6">
        <v>1235.3167471221686</v>
      </c>
      <c r="D6">
        <v>1422.2226069750184</v>
      </c>
      <c r="E6">
        <v>2691.2755284628347</v>
      </c>
      <c r="F6" s="2">
        <f t="shared" si="0"/>
        <v>0.45900790686702364</v>
      </c>
      <c r="G6" s="2">
        <f t="shared" si="1"/>
        <v>0.52845670832794434</v>
      </c>
      <c r="H6" s="2">
        <f t="shared" si="2"/>
        <v>-6.9448801460920667E-2</v>
      </c>
    </row>
    <row r="7" spans="1:8" x14ac:dyDescent="0.3">
      <c r="A7" t="s">
        <v>12</v>
      </c>
      <c r="B7" s="1" t="s">
        <v>6</v>
      </c>
      <c r="C7">
        <v>589.58299294467133</v>
      </c>
      <c r="D7">
        <v>1376.6594113282215</v>
      </c>
      <c r="E7">
        <v>1974.5068805253327</v>
      </c>
      <c r="F7" s="2">
        <f t="shared" si="0"/>
        <v>0.29859758847120771</v>
      </c>
      <c r="G7" s="2">
        <f t="shared" si="1"/>
        <v>0.69721682152961184</v>
      </c>
      <c r="H7" s="2">
        <f t="shared" si="2"/>
        <v>-0.39861923305840413</v>
      </c>
    </row>
    <row r="8" spans="1:8" x14ac:dyDescent="0.3">
      <c r="A8" t="s">
        <v>12</v>
      </c>
      <c r="B8" s="1" t="s">
        <v>13</v>
      </c>
      <c r="C8">
        <v>1050.8213887857407</v>
      </c>
      <c r="D8">
        <v>1903.8906752411574</v>
      </c>
      <c r="E8">
        <v>2998.1570867985315</v>
      </c>
      <c r="F8" s="2">
        <f t="shared" si="0"/>
        <v>0.35048910326037003</v>
      </c>
      <c r="G8" s="2">
        <f t="shared" si="1"/>
        <v>0.63502032085788906</v>
      </c>
      <c r="H8" s="2">
        <f t="shared" si="2"/>
        <v>-0.28453121759751904</v>
      </c>
    </row>
    <row r="9" spans="1:8" x14ac:dyDescent="0.3">
      <c r="A9" t="s">
        <v>12</v>
      </c>
      <c r="B9" s="1" t="s">
        <v>16</v>
      </c>
      <c r="C9">
        <v>1046.8106201262533</v>
      </c>
      <c r="D9">
        <v>1803.00074202325</v>
      </c>
      <c r="E9">
        <v>2886.6623706075379</v>
      </c>
      <c r="F9" s="2">
        <f t="shared" si="0"/>
        <v>0.36263701317654878</v>
      </c>
      <c r="G9" s="2">
        <f t="shared" si="1"/>
        <v>0.62459702955970697</v>
      </c>
      <c r="H9" s="2">
        <f t="shared" si="2"/>
        <v>-0.26196001638315813</v>
      </c>
    </row>
    <row r="10" spans="1:8" x14ac:dyDescent="0.3">
      <c r="A10" t="s">
        <v>12</v>
      </c>
      <c r="B10" s="1" t="s">
        <v>14</v>
      </c>
      <c r="C10">
        <v>962.58447827701445</v>
      </c>
      <c r="D10">
        <v>1705.3653227801137</v>
      </c>
      <c r="E10">
        <v>2690.6205883050138</v>
      </c>
      <c r="F10" s="2">
        <f t="shared" si="0"/>
        <v>0.35775556110027584</v>
      </c>
      <c r="G10" s="2">
        <f t="shared" si="1"/>
        <v>0.63381858081091524</v>
      </c>
      <c r="H10" s="2">
        <f t="shared" si="2"/>
        <v>-0.2760630197106394</v>
      </c>
    </row>
    <row r="11" spans="1:8" x14ac:dyDescent="0.3">
      <c r="A11" t="s">
        <v>12</v>
      </c>
      <c r="B11" s="1" t="s">
        <v>15</v>
      </c>
      <c r="C11">
        <v>1018.7352395098403</v>
      </c>
      <c r="D11">
        <v>908.00939896116734</v>
      </c>
      <c r="E11">
        <v>1943.0475011905912</v>
      </c>
      <c r="F11" s="2">
        <f t="shared" si="0"/>
        <v>0.52429765041030452</v>
      </c>
      <c r="G11" s="2">
        <f t="shared" si="1"/>
        <v>0.46731199232380566</v>
      </c>
      <c r="H11" s="2">
        <f t="shared" si="2"/>
        <v>5.6985658086498837E-2</v>
      </c>
    </row>
    <row r="12" spans="1:8" x14ac:dyDescent="0.3">
      <c r="A12" t="s">
        <v>17</v>
      </c>
      <c r="B12" s="1" t="s">
        <v>5</v>
      </c>
      <c r="C12">
        <v>1422.0720336617164</v>
      </c>
      <c r="D12">
        <v>2259.8878348634794</v>
      </c>
      <c r="E12">
        <v>3742.1501060065893</v>
      </c>
      <c r="F12" s="2">
        <f t="shared" si="0"/>
        <v>0.38001469566363044</v>
      </c>
      <c r="G12" s="2">
        <f t="shared" si="1"/>
        <v>0.60390090478628711</v>
      </c>
      <c r="H12" s="2">
        <f t="shared" si="2"/>
        <v>-0.22388620912265664</v>
      </c>
    </row>
    <row r="13" spans="1:8" x14ac:dyDescent="0.3">
      <c r="A13" t="s">
        <v>17</v>
      </c>
      <c r="B13" s="1" t="s">
        <v>4</v>
      </c>
      <c r="C13">
        <v>1782.2388717496694</v>
      </c>
      <c r="D13">
        <v>1837.7749870084879</v>
      </c>
      <c r="E13">
        <v>3668.7142413502183</v>
      </c>
      <c r="F13" s="2">
        <f t="shared" si="0"/>
        <v>0.48579386523539692</v>
      </c>
      <c r="G13" s="2">
        <f t="shared" si="1"/>
        <v>0.50093162511673861</v>
      </c>
      <c r="H13" s="2">
        <f t="shared" si="2"/>
        <v>-1.5137759881341738E-2</v>
      </c>
    </row>
    <row r="14" spans="1:8" x14ac:dyDescent="0.3">
      <c r="A14" t="s">
        <v>18</v>
      </c>
      <c r="B14" s="1" t="s">
        <v>18</v>
      </c>
      <c r="C14">
        <f>SUM(C2:C13)</f>
        <v>14005.310905411385</v>
      </c>
      <c r="D14">
        <f t="shared" ref="D14:E14" si="3">SUM(D2:D13)</f>
        <v>17255.662821871963</v>
      </c>
      <c r="E14">
        <f t="shared" si="3"/>
        <v>31649.864347356805</v>
      </c>
      <c r="F14" s="2">
        <f t="shared" si="0"/>
        <v>0.44250777038736405</v>
      </c>
      <c r="G14" s="2">
        <f t="shared" si="1"/>
        <v>0.54520495356603471</v>
      </c>
      <c r="H14" s="2">
        <f t="shared" si="2"/>
        <v>-0.10269718317867063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37A5-7586-4B2D-B65F-31FBB5C829E8}">
  <dimension ref="A1:G4"/>
  <sheetViews>
    <sheetView tabSelected="1" workbookViewId="0">
      <selection activeCell="H23" sqref="H2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t="s">
        <v>12</v>
      </c>
      <c r="B2">
        <v>10801</v>
      </c>
      <c r="C2">
        <v>13157.999999999998</v>
      </c>
      <c r="D2">
        <v>24238.999999999996</v>
      </c>
      <c r="E2" s="2">
        <f>B2/D2</f>
        <v>0.44560419159206244</v>
      </c>
      <c r="F2" s="2">
        <f>C2/D2</f>
        <v>0.54284417673996455</v>
      </c>
      <c r="G2" s="2">
        <f>(B2-C2)/D2</f>
        <v>-9.723998514790208E-2</v>
      </c>
    </row>
    <row r="3" spans="1:7" x14ac:dyDescent="0.3">
      <c r="A3" t="s">
        <v>17</v>
      </c>
      <c r="B3">
        <v>3204.3109054113856</v>
      </c>
      <c r="C3">
        <v>4097.662821871967</v>
      </c>
      <c r="D3">
        <v>7410.8643473568081</v>
      </c>
      <c r="E3" s="2">
        <f t="shared" ref="E3:E4" si="0">B3/D3</f>
        <v>0.43238018606483458</v>
      </c>
      <c r="F3" s="2">
        <f t="shared" ref="F3:F4" si="1">C3/D3</f>
        <v>0.55292643743147962</v>
      </c>
      <c r="G3" s="2">
        <f t="shared" ref="G3:G4" si="2">(B3-C3)/D3</f>
        <v>-0.120546251366645</v>
      </c>
    </row>
    <row r="4" spans="1:7" x14ac:dyDescent="0.3">
      <c r="A4" t="s">
        <v>18</v>
      </c>
      <c r="B4">
        <f>SUM(B2:B3)</f>
        <v>14005.310905411385</v>
      </c>
      <c r="C4">
        <f t="shared" ref="C4:D4" si="3">SUM(C2:C3)</f>
        <v>17255.662821871963</v>
      </c>
      <c r="D4">
        <f t="shared" si="3"/>
        <v>31649.864347356805</v>
      </c>
      <c r="E4" s="2">
        <f t="shared" si="0"/>
        <v>0.44250777038736405</v>
      </c>
      <c r="F4" s="2">
        <f t="shared" si="1"/>
        <v>0.54520495356603471</v>
      </c>
      <c r="G4" s="2">
        <f t="shared" si="2"/>
        <v>-0.10269718317867063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Results</vt:lpstr>
      <vt:lpstr>2018 County</vt:lpstr>
      <vt:lpstr>2016 Results</vt:lpstr>
      <vt:lpstr>2016 County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2020-04-20T04:37:30Z</dcterms:modified>
</cp:coreProperties>
</file>