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chen\Documents\GitHub\QGIS-Politics\NC State House\HD66\"/>
    </mc:Choice>
  </mc:AlternateContent>
  <xr:revisionPtr revIDLastSave="0" documentId="13_ncr:1_{27996889-BAEF-404E-9C7B-D3C11B8F548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2018 Results" sheetId="6" r:id="rId1"/>
    <sheet name="2018 County" sheetId="9" r:id="rId2"/>
    <sheet name="2016 Results" sheetId="7" r:id="rId3"/>
    <sheet name="2016 County" sheetId="11" r:id="rId4"/>
    <sheet name="2012 Results" sheetId="8" r:id="rId5"/>
    <sheet name="2012 County" sheetId="1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2" l="1"/>
  <c r="G4" i="12"/>
  <c r="C5" i="12"/>
  <c r="G2" i="12"/>
  <c r="D5" i="12"/>
  <c r="G3" i="12"/>
  <c r="F3" i="12"/>
  <c r="E3" i="12"/>
  <c r="D5" i="11"/>
  <c r="C5" i="11"/>
  <c r="F5" i="11" s="1"/>
  <c r="B5" i="11"/>
  <c r="G4" i="11"/>
  <c r="F4" i="11"/>
  <c r="E4" i="11"/>
  <c r="G3" i="11"/>
  <c r="F3" i="11"/>
  <c r="E3" i="11"/>
  <c r="G2" i="11"/>
  <c r="F2" i="11"/>
  <c r="E2" i="11"/>
  <c r="E3" i="9"/>
  <c r="F3" i="9"/>
  <c r="G3" i="9"/>
  <c r="E4" i="9"/>
  <c r="F4" i="9"/>
  <c r="G4" i="9"/>
  <c r="E5" i="9"/>
  <c r="F5" i="9"/>
  <c r="G5" i="9"/>
  <c r="G2" i="9"/>
  <c r="F2" i="9"/>
  <c r="E2" i="9"/>
  <c r="C5" i="9"/>
  <c r="D5" i="9"/>
  <c r="B5" i="9"/>
  <c r="E36" i="8"/>
  <c r="D36" i="8"/>
  <c r="C36" i="8"/>
  <c r="H35" i="8"/>
  <c r="G35" i="8"/>
  <c r="F35" i="8"/>
  <c r="H34" i="8"/>
  <c r="G34" i="8"/>
  <c r="F34" i="8"/>
  <c r="H33" i="8"/>
  <c r="G33" i="8"/>
  <c r="F33" i="8"/>
  <c r="H32" i="8"/>
  <c r="G32" i="8"/>
  <c r="F32" i="8"/>
  <c r="H31" i="8"/>
  <c r="G31" i="8"/>
  <c r="F31" i="8"/>
  <c r="H30" i="8"/>
  <c r="G30" i="8"/>
  <c r="F30" i="8"/>
  <c r="H29" i="8"/>
  <c r="G29" i="8"/>
  <c r="F29" i="8"/>
  <c r="H28" i="8"/>
  <c r="G28" i="8"/>
  <c r="F28" i="8"/>
  <c r="H27" i="8"/>
  <c r="G27" i="8"/>
  <c r="F27" i="8"/>
  <c r="H26" i="8"/>
  <c r="G26" i="8"/>
  <c r="F26" i="8"/>
  <c r="H25" i="8"/>
  <c r="G25" i="8"/>
  <c r="F25" i="8"/>
  <c r="H24" i="8"/>
  <c r="G24" i="8"/>
  <c r="F24" i="8"/>
  <c r="H23" i="8"/>
  <c r="G23" i="8"/>
  <c r="F23" i="8"/>
  <c r="H22" i="8"/>
  <c r="G22" i="8"/>
  <c r="F22" i="8"/>
  <c r="H21" i="8"/>
  <c r="G21" i="8"/>
  <c r="F21" i="8"/>
  <c r="H20" i="8"/>
  <c r="G20" i="8"/>
  <c r="F20" i="8"/>
  <c r="H19" i="8"/>
  <c r="G19" i="8"/>
  <c r="F19" i="8"/>
  <c r="H18" i="8"/>
  <c r="G18" i="8"/>
  <c r="F18" i="8"/>
  <c r="H17" i="8"/>
  <c r="G17" i="8"/>
  <c r="F17" i="8"/>
  <c r="H16" i="8"/>
  <c r="G16" i="8"/>
  <c r="F16" i="8"/>
  <c r="H15" i="8"/>
  <c r="G15" i="8"/>
  <c r="F15" i="8"/>
  <c r="H14" i="8"/>
  <c r="G14" i="8"/>
  <c r="F14" i="8"/>
  <c r="H13" i="8"/>
  <c r="G13" i="8"/>
  <c r="F13" i="8"/>
  <c r="H12" i="8"/>
  <c r="G12" i="8"/>
  <c r="F12" i="8"/>
  <c r="H11" i="8"/>
  <c r="G11" i="8"/>
  <c r="F11" i="8"/>
  <c r="H10" i="8"/>
  <c r="G10" i="8"/>
  <c r="F10" i="8"/>
  <c r="H9" i="8"/>
  <c r="G9" i="8"/>
  <c r="F9" i="8"/>
  <c r="H8" i="8"/>
  <c r="G8" i="8"/>
  <c r="F8" i="8"/>
  <c r="H7" i="8"/>
  <c r="G7" i="8"/>
  <c r="F7" i="8"/>
  <c r="H6" i="8"/>
  <c r="G6" i="8"/>
  <c r="F6" i="8"/>
  <c r="H5" i="8"/>
  <c r="G5" i="8"/>
  <c r="F5" i="8"/>
  <c r="H4" i="8"/>
  <c r="G4" i="8"/>
  <c r="F4" i="8"/>
  <c r="H3" i="8"/>
  <c r="G3" i="8"/>
  <c r="F3" i="8"/>
  <c r="H2" i="8"/>
  <c r="G2" i="8"/>
  <c r="F2" i="8"/>
  <c r="E36" i="7"/>
  <c r="D36" i="7"/>
  <c r="C36" i="7"/>
  <c r="H35" i="7"/>
  <c r="G35" i="7"/>
  <c r="F35" i="7"/>
  <c r="H34" i="7"/>
  <c r="G34" i="7"/>
  <c r="F34" i="7"/>
  <c r="H33" i="7"/>
  <c r="G33" i="7"/>
  <c r="F33" i="7"/>
  <c r="H32" i="7"/>
  <c r="G32" i="7"/>
  <c r="F32" i="7"/>
  <c r="H31" i="7"/>
  <c r="G31" i="7"/>
  <c r="F31" i="7"/>
  <c r="H30" i="7"/>
  <c r="G30" i="7"/>
  <c r="F30" i="7"/>
  <c r="H29" i="7"/>
  <c r="G29" i="7"/>
  <c r="F29" i="7"/>
  <c r="H28" i="7"/>
  <c r="G28" i="7"/>
  <c r="F28" i="7"/>
  <c r="H27" i="7"/>
  <c r="G27" i="7"/>
  <c r="F27" i="7"/>
  <c r="H26" i="7"/>
  <c r="G26" i="7"/>
  <c r="F26" i="7"/>
  <c r="H25" i="7"/>
  <c r="G25" i="7"/>
  <c r="F25" i="7"/>
  <c r="H24" i="7"/>
  <c r="G24" i="7"/>
  <c r="F24" i="7"/>
  <c r="H23" i="7"/>
  <c r="G23" i="7"/>
  <c r="F23" i="7"/>
  <c r="H22" i="7"/>
  <c r="G22" i="7"/>
  <c r="F22" i="7"/>
  <c r="H21" i="7"/>
  <c r="G21" i="7"/>
  <c r="F21" i="7"/>
  <c r="H20" i="7"/>
  <c r="G20" i="7"/>
  <c r="F20" i="7"/>
  <c r="H19" i="7"/>
  <c r="G19" i="7"/>
  <c r="F19" i="7"/>
  <c r="H18" i="7"/>
  <c r="G18" i="7"/>
  <c r="F18" i="7"/>
  <c r="H17" i="7"/>
  <c r="G17" i="7"/>
  <c r="F17" i="7"/>
  <c r="H16" i="7"/>
  <c r="G16" i="7"/>
  <c r="F16" i="7"/>
  <c r="H15" i="7"/>
  <c r="G15" i="7"/>
  <c r="F15" i="7"/>
  <c r="H14" i="7"/>
  <c r="G14" i="7"/>
  <c r="F14" i="7"/>
  <c r="H13" i="7"/>
  <c r="G13" i="7"/>
  <c r="F13" i="7"/>
  <c r="H12" i="7"/>
  <c r="G12" i="7"/>
  <c r="F12" i="7"/>
  <c r="H11" i="7"/>
  <c r="G11" i="7"/>
  <c r="F11" i="7"/>
  <c r="H10" i="7"/>
  <c r="G10" i="7"/>
  <c r="F10" i="7"/>
  <c r="H9" i="7"/>
  <c r="G9" i="7"/>
  <c r="F9" i="7"/>
  <c r="H8" i="7"/>
  <c r="G8" i="7"/>
  <c r="F8" i="7"/>
  <c r="H7" i="7"/>
  <c r="G7" i="7"/>
  <c r="F7" i="7"/>
  <c r="H6" i="7"/>
  <c r="G6" i="7"/>
  <c r="F6" i="7"/>
  <c r="H5" i="7"/>
  <c r="G5" i="7"/>
  <c r="F5" i="7"/>
  <c r="H4" i="7"/>
  <c r="G4" i="7"/>
  <c r="F4" i="7"/>
  <c r="H3" i="7"/>
  <c r="G3" i="7"/>
  <c r="F3" i="7"/>
  <c r="H2" i="7"/>
  <c r="G2" i="7"/>
  <c r="F2" i="7"/>
  <c r="D36" i="6"/>
  <c r="E36" i="6"/>
  <c r="C36" i="6"/>
  <c r="F3" i="6"/>
  <c r="G3" i="6"/>
  <c r="H3" i="6"/>
  <c r="F4" i="6"/>
  <c r="G4" i="6"/>
  <c r="H4" i="6"/>
  <c r="F5" i="6"/>
  <c r="G5" i="6"/>
  <c r="H5" i="6"/>
  <c r="F6" i="6"/>
  <c r="G6" i="6"/>
  <c r="H6" i="6"/>
  <c r="F7" i="6"/>
  <c r="G7" i="6"/>
  <c r="H7" i="6"/>
  <c r="F8" i="6"/>
  <c r="G8" i="6"/>
  <c r="H8" i="6"/>
  <c r="F9" i="6"/>
  <c r="G9" i="6"/>
  <c r="H9" i="6"/>
  <c r="F10" i="6"/>
  <c r="G10" i="6"/>
  <c r="H10" i="6"/>
  <c r="F11" i="6"/>
  <c r="G11" i="6"/>
  <c r="H11" i="6"/>
  <c r="F12" i="6"/>
  <c r="G12" i="6"/>
  <c r="H12" i="6"/>
  <c r="F13" i="6"/>
  <c r="G13" i="6"/>
  <c r="H13" i="6"/>
  <c r="F14" i="6"/>
  <c r="G14" i="6"/>
  <c r="H14" i="6"/>
  <c r="F15" i="6"/>
  <c r="G15" i="6"/>
  <c r="H15" i="6"/>
  <c r="F16" i="6"/>
  <c r="G16" i="6"/>
  <c r="H16" i="6"/>
  <c r="F17" i="6"/>
  <c r="G17" i="6"/>
  <c r="H17" i="6"/>
  <c r="F18" i="6"/>
  <c r="G18" i="6"/>
  <c r="H18" i="6"/>
  <c r="F19" i="6"/>
  <c r="G19" i="6"/>
  <c r="H19" i="6"/>
  <c r="F20" i="6"/>
  <c r="G20" i="6"/>
  <c r="H20" i="6"/>
  <c r="F21" i="6"/>
  <c r="G21" i="6"/>
  <c r="H21" i="6"/>
  <c r="F22" i="6"/>
  <c r="G22" i="6"/>
  <c r="H22" i="6"/>
  <c r="F23" i="6"/>
  <c r="G23" i="6"/>
  <c r="H23" i="6"/>
  <c r="F24" i="6"/>
  <c r="G24" i="6"/>
  <c r="H24" i="6"/>
  <c r="F25" i="6"/>
  <c r="G25" i="6"/>
  <c r="H25" i="6"/>
  <c r="F26" i="6"/>
  <c r="G26" i="6"/>
  <c r="H26" i="6"/>
  <c r="F27" i="6"/>
  <c r="G27" i="6"/>
  <c r="H27" i="6"/>
  <c r="F28" i="6"/>
  <c r="G28" i="6"/>
  <c r="H28" i="6"/>
  <c r="F29" i="6"/>
  <c r="G29" i="6"/>
  <c r="H29" i="6"/>
  <c r="F30" i="6"/>
  <c r="G30" i="6"/>
  <c r="H30" i="6"/>
  <c r="F31" i="6"/>
  <c r="G31" i="6"/>
  <c r="H31" i="6"/>
  <c r="F32" i="6"/>
  <c r="G32" i="6"/>
  <c r="H32" i="6"/>
  <c r="F33" i="6"/>
  <c r="G33" i="6"/>
  <c r="H33" i="6"/>
  <c r="F34" i="6"/>
  <c r="G34" i="6"/>
  <c r="H34" i="6"/>
  <c r="F35" i="6"/>
  <c r="G35" i="6"/>
  <c r="H35" i="6"/>
  <c r="H2" i="6"/>
  <c r="G2" i="6"/>
  <c r="F2" i="6"/>
  <c r="F36" i="7" l="1"/>
  <c r="F36" i="6"/>
  <c r="F5" i="12"/>
  <c r="E4" i="12"/>
  <c r="E2" i="12"/>
  <c r="F2" i="12"/>
  <c r="B5" i="12"/>
  <c r="E5" i="12" s="1"/>
  <c r="F36" i="8"/>
  <c r="H36" i="8"/>
  <c r="E5" i="11"/>
  <c r="G5" i="11"/>
  <c r="G36" i="7"/>
  <c r="H36" i="7"/>
  <c r="G36" i="8"/>
  <c r="G36" i="6"/>
  <c r="H36" i="6"/>
  <c r="G5" i="12" l="1"/>
</calcChain>
</file>

<file path=xl/sharedStrings.xml><?xml version="1.0" encoding="utf-8"?>
<sst xmlns="http://schemas.openxmlformats.org/spreadsheetml/2006/main" count="267" uniqueCount="45">
  <si>
    <t>04</t>
  </si>
  <si>
    <t>07</t>
  </si>
  <si>
    <t>DEM</t>
  </si>
  <si>
    <t>01</t>
  </si>
  <si>
    <t>11</t>
  </si>
  <si>
    <t>02</t>
  </si>
  <si>
    <t>05</t>
  </si>
  <si>
    <t>13</t>
  </si>
  <si>
    <t>REP</t>
  </si>
  <si>
    <t>12</t>
  </si>
  <si>
    <t>15</t>
  </si>
  <si>
    <t>10</t>
  </si>
  <si>
    <t>09</t>
  </si>
  <si>
    <t>06</t>
  </si>
  <si>
    <t>03</t>
  </si>
  <si>
    <t>08</t>
  </si>
  <si>
    <t>14</t>
  </si>
  <si>
    <t>16</t>
  </si>
  <si>
    <t>0015</t>
  </si>
  <si>
    <t>0003</t>
  </si>
  <si>
    <t>0014</t>
  </si>
  <si>
    <t>CAN</t>
  </si>
  <si>
    <t>T1</t>
  </si>
  <si>
    <t>T2</t>
  </si>
  <si>
    <t>MONTGOMERY</t>
  </si>
  <si>
    <t>OPH</t>
  </si>
  <si>
    <t>MTG</t>
  </si>
  <si>
    <t>CHE</t>
  </si>
  <si>
    <t>LIT</t>
  </si>
  <si>
    <t>ELD</t>
  </si>
  <si>
    <t>UWH</t>
  </si>
  <si>
    <t>WAD</t>
  </si>
  <si>
    <t>PEE</t>
  </si>
  <si>
    <t>ROC</t>
  </si>
  <si>
    <t>BIS</t>
  </si>
  <si>
    <t>STA</t>
  </si>
  <si>
    <t>STANLY</t>
  </si>
  <si>
    <t>0016</t>
  </si>
  <si>
    <t>RICHMOND</t>
  </si>
  <si>
    <t>TOTAL</t>
  </si>
  <si>
    <t>COUNTY</t>
  </si>
  <si>
    <t>PRECINCT</t>
  </si>
  <si>
    <t>DEM %</t>
  </si>
  <si>
    <t>REP %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</si>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</sst>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3BC-5854-429C-BD3B-BB3397B29EA1}">
  <dimension ref="A1:H36"/>
  <sheetViews>
    <sheetView topLeftCell="A31" workbookViewId="0">
      <selection activeCell="G44" sqref="G44"/>
    </sheetView>
  </sheetViews>
  <sheetFormatPr defaultRowHeight="14.4" x14ac:dyDescent="0.3"/>
  <cols>
    <col min="6" max="8" width="8.88671875" style="3"/>
  </cols>
  <sheetData>
    <row r="1" spans="1:8" x14ac:dyDescent="0.3">
      <c r="A1" t="s">
        <v>40</v>
      </c>
      <c r="B1" t="s">
        <v>41</v>
      </c>
      <c r="C1" t="s">
        <v>2</v>
      </c>
      <c r="D1" t="s">
        <v>8</v>
      </c>
      <c r="E1" t="s">
        <v>39</v>
      </c>
      <c r="F1" s="3" t="s">
        <v>42</v>
      </c>
      <c r="G1" s="3" t="s">
        <v>43</v>
      </c>
      <c r="H1" s="3" t="s">
        <v>44</v>
      </c>
    </row>
    <row r="2" spans="1:8" x14ac:dyDescent="0.3">
      <c r="A2" t="s">
        <v>24</v>
      </c>
      <c r="B2" s="1" t="s">
        <v>34</v>
      </c>
      <c r="C2">
        <v>435</v>
      </c>
      <c r="D2">
        <v>333</v>
      </c>
      <c r="E2">
        <v>792</v>
      </c>
      <c r="F2" s="3">
        <f>C2/E2</f>
        <v>0.5492424242424242</v>
      </c>
      <c r="G2" s="3">
        <f>D2/E2</f>
        <v>0.42045454545454547</v>
      </c>
      <c r="H2" s="3">
        <f>(C2-D2)/E2</f>
        <v>0.12878787878787878</v>
      </c>
    </row>
    <row r="3" spans="1:8" x14ac:dyDescent="0.3">
      <c r="A3" t="s">
        <v>24</v>
      </c>
      <c r="B3" s="1" t="s">
        <v>21</v>
      </c>
      <c r="C3">
        <v>374</v>
      </c>
      <c r="D3">
        <v>356</v>
      </c>
      <c r="E3">
        <v>752</v>
      </c>
      <c r="F3" s="3">
        <f t="shared" ref="F3:F35" si="0">C3/E3</f>
        <v>0.49734042553191488</v>
      </c>
      <c r="G3" s="3">
        <f t="shared" ref="G3:G35" si="1">D3/E3</f>
        <v>0.47340425531914893</v>
      </c>
      <c r="H3" s="3">
        <f t="shared" ref="H3:H35" si="2">(C3-D3)/E3</f>
        <v>2.3936170212765957E-2</v>
      </c>
    </row>
    <row r="4" spans="1:8" x14ac:dyDescent="0.3">
      <c r="A4" t="s">
        <v>24</v>
      </c>
      <c r="B4" s="1" t="s">
        <v>27</v>
      </c>
      <c r="C4">
        <v>111</v>
      </c>
      <c r="D4">
        <v>264</v>
      </c>
      <c r="E4">
        <v>385</v>
      </c>
      <c r="F4" s="3">
        <f t="shared" si="0"/>
        <v>0.2883116883116883</v>
      </c>
      <c r="G4" s="3">
        <f t="shared" si="1"/>
        <v>0.68571428571428572</v>
      </c>
      <c r="H4" s="3">
        <f t="shared" si="2"/>
        <v>-0.39740259740259742</v>
      </c>
    </row>
    <row r="5" spans="1:8" x14ac:dyDescent="0.3">
      <c r="A5" t="s">
        <v>24</v>
      </c>
      <c r="B5" s="1" t="s">
        <v>29</v>
      </c>
      <c r="C5">
        <v>188</v>
      </c>
      <c r="D5">
        <v>627</v>
      </c>
      <c r="E5">
        <v>833</v>
      </c>
      <c r="F5" s="3">
        <f t="shared" si="0"/>
        <v>0.22569027611044418</v>
      </c>
      <c r="G5" s="3">
        <f t="shared" si="1"/>
        <v>0.75270108043217288</v>
      </c>
      <c r="H5" s="3">
        <f t="shared" si="2"/>
        <v>-0.52701080432172864</v>
      </c>
    </row>
    <row r="6" spans="1:8" x14ac:dyDescent="0.3">
      <c r="A6" t="s">
        <v>24</v>
      </c>
      <c r="B6" s="1" t="s">
        <v>28</v>
      </c>
      <c r="C6">
        <v>80</v>
      </c>
      <c r="D6">
        <v>218</v>
      </c>
      <c r="E6">
        <v>304</v>
      </c>
      <c r="F6" s="3">
        <f t="shared" si="0"/>
        <v>0.26315789473684209</v>
      </c>
      <c r="G6" s="3">
        <f t="shared" si="1"/>
        <v>0.71710526315789469</v>
      </c>
      <c r="H6" s="3">
        <f t="shared" si="2"/>
        <v>-0.45394736842105265</v>
      </c>
    </row>
    <row r="7" spans="1:8" x14ac:dyDescent="0.3">
      <c r="A7" t="s">
        <v>24</v>
      </c>
      <c r="B7" s="1" t="s">
        <v>26</v>
      </c>
      <c r="C7">
        <v>746</v>
      </c>
      <c r="D7">
        <v>261</v>
      </c>
      <c r="E7">
        <v>1025</v>
      </c>
      <c r="F7" s="3">
        <f t="shared" si="0"/>
        <v>0.72780487804878047</v>
      </c>
      <c r="G7" s="3">
        <f t="shared" si="1"/>
        <v>0.25463414634146342</v>
      </c>
      <c r="H7" s="3">
        <f t="shared" si="2"/>
        <v>0.47317073170731705</v>
      </c>
    </row>
    <row r="8" spans="1:8" x14ac:dyDescent="0.3">
      <c r="A8" t="s">
        <v>24</v>
      </c>
      <c r="B8" s="1" t="s">
        <v>25</v>
      </c>
      <c r="C8">
        <v>46</v>
      </c>
      <c r="D8">
        <v>134</v>
      </c>
      <c r="E8">
        <v>185</v>
      </c>
      <c r="F8" s="3">
        <f t="shared" si="0"/>
        <v>0.24864864864864866</v>
      </c>
      <c r="G8" s="3">
        <f t="shared" si="1"/>
        <v>0.72432432432432436</v>
      </c>
      <c r="H8" s="3">
        <f t="shared" si="2"/>
        <v>-0.4756756756756757</v>
      </c>
    </row>
    <row r="9" spans="1:8" x14ac:dyDescent="0.3">
      <c r="A9" t="s">
        <v>24</v>
      </c>
      <c r="B9" s="1" t="s">
        <v>32</v>
      </c>
      <c r="C9">
        <v>186</v>
      </c>
      <c r="D9">
        <v>420</v>
      </c>
      <c r="E9">
        <v>626</v>
      </c>
      <c r="F9" s="3">
        <f t="shared" si="0"/>
        <v>0.29712460063897761</v>
      </c>
      <c r="G9" s="3">
        <f t="shared" si="1"/>
        <v>0.67092651757188504</v>
      </c>
      <c r="H9" s="3">
        <f t="shared" si="2"/>
        <v>-0.37380191693290737</v>
      </c>
    </row>
    <row r="10" spans="1:8" x14ac:dyDescent="0.3">
      <c r="A10" t="s">
        <v>24</v>
      </c>
      <c r="B10" s="1" t="s">
        <v>33</v>
      </c>
      <c r="C10">
        <v>244</v>
      </c>
      <c r="D10">
        <v>112</v>
      </c>
      <c r="E10">
        <v>365</v>
      </c>
      <c r="F10" s="3">
        <f t="shared" si="0"/>
        <v>0.66849315068493154</v>
      </c>
      <c r="G10" s="3">
        <f t="shared" si="1"/>
        <v>0.30684931506849317</v>
      </c>
      <c r="H10" s="3">
        <f t="shared" si="2"/>
        <v>0.36164383561643837</v>
      </c>
    </row>
    <row r="11" spans="1:8" x14ac:dyDescent="0.3">
      <c r="A11" t="s">
        <v>24</v>
      </c>
      <c r="B11" s="1" t="s">
        <v>35</v>
      </c>
      <c r="C11">
        <v>203</v>
      </c>
      <c r="D11">
        <v>565</v>
      </c>
      <c r="E11">
        <v>787</v>
      </c>
      <c r="F11" s="3">
        <f t="shared" si="0"/>
        <v>0.25794155019059722</v>
      </c>
      <c r="G11" s="3">
        <f t="shared" si="1"/>
        <v>0.71791613722998726</v>
      </c>
      <c r="H11" s="3">
        <f t="shared" si="2"/>
        <v>-0.45997458703939009</v>
      </c>
    </row>
    <row r="12" spans="1:8" x14ac:dyDescent="0.3">
      <c r="A12" t="s">
        <v>24</v>
      </c>
      <c r="B12" s="1" t="s">
        <v>22</v>
      </c>
      <c r="C12">
        <v>541</v>
      </c>
      <c r="D12">
        <v>561</v>
      </c>
      <c r="E12">
        <v>1134</v>
      </c>
      <c r="F12" s="3">
        <f t="shared" si="0"/>
        <v>0.47707231040564374</v>
      </c>
      <c r="G12" s="3">
        <f t="shared" si="1"/>
        <v>0.49470899470899471</v>
      </c>
      <c r="H12" s="3">
        <f t="shared" si="2"/>
        <v>-1.7636684303350969E-2</v>
      </c>
    </row>
    <row r="13" spans="1:8" x14ac:dyDescent="0.3">
      <c r="A13" t="s">
        <v>24</v>
      </c>
      <c r="B13" s="1" t="s">
        <v>23</v>
      </c>
      <c r="C13">
        <v>375</v>
      </c>
      <c r="D13">
        <v>419</v>
      </c>
      <c r="E13">
        <v>817</v>
      </c>
      <c r="F13" s="3">
        <f t="shared" si="0"/>
        <v>0.45899632802937579</v>
      </c>
      <c r="G13" s="3">
        <f t="shared" si="1"/>
        <v>0.51285189718482249</v>
      </c>
      <c r="H13" s="3">
        <f t="shared" si="2"/>
        <v>-5.3855569155446759E-2</v>
      </c>
    </row>
    <row r="14" spans="1:8" x14ac:dyDescent="0.3">
      <c r="A14" t="s">
        <v>24</v>
      </c>
      <c r="B14" s="1" t="s">
        <v>30</v>
      </c>
      <c r="C14">
        <v>213</v>
      </c>
      <c r="D14">
        <v>526</v>
      </c>
      <c r="E14">
        <v>760</v>
      </c>
      <c r="F14" s="3">
        <f t="shared" si="0"/>
        <v>0.28026315789473683</v>
      </c>
      <c r="G14" s="3">
        <f t="shared" si="1"/>
        <v>0.69210526315789478</v>
      </c>
      <c r="H14" s="3">
        <f t="shared" si="2"/>
        <v>-0.4118421052631579</v>
      </c>
    </row>
    <row r="15" spans="1:8" x14ac:dyDescent="0.3">
      <c r="A15" t="s">
        <v>24</v>
      </c>
      <c r="B15" s="1" t="s">
        <v>31</v>
      </c>
      <c r="C15">
        <v>173</v>
      </c>
      <c r="D15">
        <v>93</v>
      </c>
      <c r="E15">
        <v>279</v>
      </c>
      <c r="F15" s="3">
        <f t="shared" si="0"/>
        <v>0.62007168458781359</v>
      </c>
      <c r="G15" s="3">
        <f t="shared" si="1"/>
        <v>0.33333333333333331</v>
      </c>
      <c r="H15" s="3">
        <f t="shared" si="2"/>
        <v>0.28673835125448027</v>
      </c>
    </row>
    <row r="16" spans="1:8" x14ac:dyDescent="0.3">
      <c r="A16" t="s">
        <v>38</v>
      </c>
      <c r="B16" s="1" t="s">
        <v>3</v>
      </c>
      <c r="C16">
        <v>1310.9040961491294</v>
      </c>
      <c r="D16">
        <v>486.94957410562182</v>
      </c>
      <c r="E16">
        <v>1822.2240406251217</v>
      </c>
      <c r="F16" s="3">
        <f t="shared" si="0"/>
        <v>0.71939787146009671</v>
      </c>
      <c r="G16" s="3">
        <f t="shared" si="1"/>
        <v>0.26722815814600476</v>
      </c>
      <c r="H16" s="3">
        <f t="shared" si="2"/>
        <v>0.45216971331409195</v>
      </c>
    </row>
    <row r="17" spans="1:8" x14ac:dyDescent="0.3">
      <c r="A17" t="s">
        <v>38</v>
      </c>
      <c r="B17" s="1" t="s">
        <v>5</v>
      </c>
      <c r="C17">
        <v>1034.0672062791268</v>
      </c>
      <c r="D17">
        <v>891.13696763202734</v>
      </c>
      <c r="E17">
        <v>1965.2412109481911</v>
      </c>
      <c r="F17" s="3">
        <f t="shared" si="0"/>
        <v>0.52617826275900725</v>
      </c>
      <c r="G17" s="3">
        <f t="shared" si="1"/>
        <v>0.45344915558842308</v>
      </c>
      <c r="H17" s="3">
        <f t="shared" si="2"/>
        <v>7.2729107170584104E-2</v>
      </c>
    </row>
    <row r="18" spans="1:8" x14ac:dyDescent="0.3">
      <c r="A18" t="s">
        <v>38</v>
      </c>
      <c r="B18" s="1" t="s">
        <v>14</v>
      </c>
      <c r="C18">
        <v>232.05445180279619</v>
      </c>
      <c r="D18">
        <v>232.88892674616696</v>
      </c>
      <c r="E18">
        <v>473.64708225266685</v>
      </c>
      <c r="F18" s="3">
        <f t="shared" si="0"/>
        <v>0.48993113332218702</v>
      </c>
      <c r="G18" s="3">
        <f t="shared" si="1"/>
        <v>0.49169294074091319</v>
      </c>
      <c r="H18" s="3">
        <f t="shared" si="2"/>
        <v>-1.761807418726195E-3</v>
      </c>
    </row>
    <row r="19" spans="1:8" x14ac:dyDescent="0.3">
      <c r="A19" t="s">
        <v>38</v>
      </c>
      <c r="B19" s="1" t="s">
        <v>0</v>
      </c>
      <c r="C19">
        <v>429.50429237184204</v>
      </c>
      <c r="D19">
        <v>246.36183986371381</v>
      </c>
      <c r="E19">
        <v>696.75502112444474</v>
      </c>
      <c r="F19" s="3">
        <f t="shared" si="0"/>
        <v>0.61643515920228997</v>
      </c>
      <c r="G19" s="3">
        <f t="shared" si="1"/>
        <v>0.3535845919935065</v>
      </c>
      <c r="H19" s="3">
        <f t="shared" si="2"/>
        <v>0.26285056720878353</v>
      </c>
    </row>
    <row r="20" spans="1:8" x14ac:dyDescent="0.3">
      <c r="A20" t="s">
        <v>38</v>
      </c>
      <c r="B20" s="1" t="s">
        <v>6</v>
      </c>
      <c r="C20">
        <v>148.5962717684572</v>
      </c>
      <c r="D20">
        <v>100.08449744463374</v>
      </c>
      <c r="E20">
        <v>253.90299143531317</v>
      </c>
      <c r="F20" s="3">
        <f t="shared" si="0"/>
        <v>0.58524821203737198</v>
      </c>
      <c r="G20" s="3">
        <f t="shared" si="1"/>
        <v>0.39418400263366826</v>
      </c>
      <c r="H20" s="3">
        <f t="shared" si="2"/>
        <v>0.19106420940370369</v>
      </c>
    </row>
    <row r="21" spans="1:8" x14ac:dyDescent="0.3">
      <c r="A21" t="s">
        <v>38</v>
      </c>
      <c r="B21" s="1" t="s">
        <v>13</v>
      </c>
      <c r="C21">
        <v>284.97915133676725</v>
      </c>
      <c r="D21">
        <v>302.1781942078365</v>
      </c>
      <c r="E21">
        <v>599.3425307297889</v>
      </c>
      <c r="F21" s="3">
        <f t="shared" si="0"/>
        <v>0.47548628159220174</v>
      </c>
      <c r="G21" s="3">
        <f t="shared" si="1"/>
        <v>0.50418279817367451</v>
      </c>
      <c r="H21" s="3">
        <f t="shared" si="2"/>
        <v>-2.8696516581472792E-2</v>
      </c>
    </row>
    <row r="22" spans="1:8" x14ac:dyDescent="0.3">
      <c r="A22" t="s">
        <v>38</v>
      </c>
      <c r="B22" s="1" t="s">
        <v>1</v>
      </c>
      <c r="C22">
        <v>297.1925435369144</v>
      </c>
      <c r="D22">
        <v>205.94310051107325</v>
      </c>
      <c r="E22">
        <v>506.61712552946909</v>
      </c>
      <c r="F22" s="3">
        <f t="shared" si="0"/>
        <v>0.58662158967941791</v>
      </c>
      <c r="G22" s="3">
        <f t="shared" si="1"/>
        <v>0.40650639335541744</v>
      </c>
      <c r="H22" s="3">
        <f t="shared" si="2"/>
        <v>0.18011519632400053</v>
      </c>
    </row>
    <row r="23" spans="1:8" x14ac:dyDescent="0.3">
      <c r="A23" t="s">
        <v>38</v>
      </c>
      <c r="B23" s="1" t="s">
        <v>15</v>
      </c>
      <c r="C23">
        <v>1080.8852097130243</v>
      </c>
      <c r="D23">
        <v>544.69063032367978</v>
      </c>
      <c r="E23">
        <v>1649.9462104070744</v>
      </c>
      <c r="F23" s="3">
        <f t="shared" si="0"/>
        <v>0.65510330148662754</v>
      </c>
      <c r="G23" s="3">
        <f t="shared" si="1"/>
        <v>0.33012629556529227</v>
      </c>
      <c r="H23" s="3">
        <f t="shared" si="2"/>
        <v>0.32497700592133527</v>
      </c>
    </row>
    <row r="24" spans="1:8" x14ac:dyDescent="0.3">
      <c r="A24" t="s">
        <v>38</v>
      </c>
      <c r="B24" s="1" t="s">
        <v>12</v>
      </c>
      <c r="C24">
        <v>1357.7220995830269</v>
      </c>
      <c r="D24">
        <v>1187.541056218058</v>
      </c>
      <c r="E24">
        <v>2588.7816743196036</v>
      </c>
      <c r="F24" s="3">
        <f t="shared" si="0"/>
        <v>0.52446373251613432</v>
      </c>
      <c r="G24" s="3">
        <f t="shared" si="1"/>
        <v>0.45872584312470976</v>
      </c>
      <c r="H24" s="3">
        <f t="shared" si="2"/>
        <v>6.5737889391424525E-2</v>
      </c>
    </row>
    <row r="25" spans="1:8" x14ac:dyDescent="0.3">
      <c r="A25" t="s">
        <v>38</v>
      </c>
      <c r="B25" s="1" t="s">
        <v>11</v>
      </c>
      <c r="C25">
        <v>500.74908020603385</v>
      </c>
      <c r="D25">
        <v>146.27734241908007</v>
      </c>
      <c r="E25">
        <v>657.47086706955838</v>
      </c>
      <c r="F25" s="3">
        <f t="shared" si="0"/>
        <v>0.76162930600703882</v>
      </c>
      <c r="G25" s="3">
        <f t="shared" si="1"/>
        <v>0.22248490350767797</v>
      </c>
      <c r="H25" s="3">
        <f t="shared" si="2"/>
        <v>0.53914440249936091</v>
      </c>
    </row>
    <row r="26" spans="1:8" x14ac:dyDescent="0.3">
      <c r="A26" t="s">
        <v>38</v>
      </c>
      <c r="B26" s="1" t="s">
        <v>4</v>
      </c>
      <c r="C26">
        <v>341.97498160412067</v>
      </c>
      <c r="D26">
        <v>261.75945485519594</v>
      </c>
      <c r="E26">
        <v>614.17888090376107</v>
      </c>
      <c r="F26" s="3">
        <f t="shared" si="0"/>
        <v>0.55680029424148592</v>
      </c>
      <c r="G26" s="3">
        <f t="shared" si="1"/>
        <v>0.42619416426370482</v>
      </c>
      <c r="H26" s="3">
        <f t="shared" si="2"/>
        <v>0.13060612997778107</v>
      </c>
    </row>
    <row r="27" spans="1:8" x14ac:dyDescent="0.3">
      <c r="A27" t="s">
        <v>38</v>
      </c>
      <c r="B27" s="1" t="s">
        <v>9</v>
      </c>
      <c r="C27">
        <v>685.98552857493257</v>
      </c>
      <c r="D27">
        <v>461.92844974446342</v>
      </c>
      <c r="E27">
        <v>1163.5806449860627</v>
      </c>
      <c r="F27" s="3">
        <f t="shared" si="0"/>
        <v>0.58954704302695693</v>
      </c>
      <c r="G27" s="3">
        <f t="shared" si="1"/>
        <v>0.39698877059784404</v>
      </c>
      <c r="H27" s="3">
        <f t="shared" si="2"/>
        <v>0.19255827242911289</v>
      </c>
    </row>
    <row r="28" spans="1:8" x14ac:dyDescent="0.3">
      <c r="A28" t="s">
        <v>38</v>
      </c>
      <c r="B28" s="1" t="s">
        <v>7</v>
      </c>
      <c r="C28">
        <v>366.40176600441504</v>
      </c>
      <c r="D28">
        <v>300.25349233390119</v>
      </c>
      <c r="E28">
        <v>677.09970278276069</v>
      </c>
      <c r="F28" s="3">
        <f t="shared" si="0"/>
        <v>0.54113414095231205</v>
      </c>
      <c r="G28" s="3">
        <f t="shared" si="1"/>
        <v>0.44344059094977023</v>
      </c>
      <c r="H28" s="3">
        <f t="shared" si="2"/>
        <v>9.7693550002541832E-2</v>
      </c>
    </row>
    <row r="29" spans="1:8" x14ac:dyDescent="0.3">
      <c r="A29" t="s">
        <v>38</v>
      </c>
      <c r="B29" s="1" t="s">
        <v>16</v>
      </c>
      <c r="C29">
        <v>109.92052980132451</v>
      </c>
      <c r="D29">
        <v>30.795229982964226</v>
      </c>
      <c r="E29">
        <v>144.19724126577023</v>
      </c>
      <c r="F29" s="3">
        <f t="shared" si="0"/>
        <v>0.76229287631605758</v>
      </c>
      <c r="G29" s="3">
        <f t="shared" si="1"/>
        <v>0.21356323957824877</v>
      </c>
      <c r="H29" s="3">
        <f t="shared" si="2"/>
        <v>0.54872963673780883</v>
      </c>
    </row>
    <row r="30" spans="1:8" x14ac:dyDescent="0.3">
      <c r="A30" t="s">
        <v>38</v>
      </c>
      <c r="B30" s="1" t="s">
        <v>10</v>
      </c>
      <c r="C30">
        <v>36.640176600441499</v>
      </c>
      <c r="D30">
        <v>84.686882453151625</v>
      </c>
      <c r="E30">
        <v>121.32705905359313</v>
      </c>
      <c r="F30" s="3">
        <f t="shared" si="0"/>
        <v>0.30199509397369168</v>
      </c>
      <c r="G30" s="3">
        <f t="shared" si="1"/>
        <v>0.69800490602630827</v>
      </c>
      <c r="H30" s="3">
        <f t="shared" si="2"/>
        <v>-0.39600981205261654</v>
      </c>
    </row>
    <row r="31" spans="1:8" x14ac:dyDescent="0.3">
      <c r="A31" t="s">
        <v>38</v>
      </c>
      <c r="B31" s="1" t="s">
        <v>17</v>
      </c>
      <c r="C31">
        <v>81.422614667647778</v>
      </c>
      <c r="D31">
        <v>165.52436115843273</v>
      </c>
      <c r="E31">
        <v>248.68771656682125</v>
      </c>
      <c r="F31" s="3">
        <f t="shared" si="0"/>
        <v>0.32740907267838415</v>
      </c>
      <c r="G31" s="3">
        <f t="shared" si="1"/>
        <v>0.66559122196916831</v>
      </c>
      <c r="H31" s="3">
        <f t="shared" si="2"/>
        <v>-0.33818214929078411</v>
      </c>
    </row>
    <row r="32" spans="1:8" x14ac:dyDescent="0.3">
      <c r="A32" t="s">
        <v>36</v>
      </c>
      <c r="B32" s="1" t="s">
        <v>19</v>
      </c>
      <c r="C32">
        <v>532.3384615384615</v>
      </c>
      <c r="D32">
        <v>530.80254777070058</v>
      </c>
      <c r="E32">
        <v>1114.3479058608864</v>
      </c>
      <c r="F32" s="3">
        <f t="shared" si="0"/>
        <v>0.47771298239862076</v>
      </c>
      <c r="G32" s="3">
        <f t="shared" si="1"/>
        <v>0.47633467517546108</v>
      </c>
      <c r="H32" s="3">
        <f t="shared" si="2"/>
        <v>1.3783072231596748E-3</v>
      </c>
    </row>
    <row r="33" spans="1:8" x14ac:dyDescent="0.3">
      <c r="A33" t="s">
        <v>36</v>
      </c>
      <c r="B33" s="1" t="s">
        <v>20</v>
      </c>
      <c r="C33">
        <v>154.98461538461538</v>
      </c>
      <c r="D33">
        <v>494.61146496815286</v>
      </c>
      <c r="E33">
        <v>660.45814931828545</v>
      </c>
      <c r="F33" s="3">
        <f t="shared" si="0"/>
        <v>0.23466228033462541</v>
      </c>
      <c r="G33" s="3">
        <f t="shared" si="1"/>
        <v>0.74889145584573835</v>
      </c>
      <c r="H33" s="3">
        <f t="shared" si="2"/>
        <v>-0.51422917551111302</v>
      </c>
    </row>
    <row r="34" spans="1:8" x14ac:dyDescent="0.3">
      <c r="A34" t="s">
        <v>36</v>
      </c>
      <c r="B34" s="1" t="s">
        <v>18</v>
      </c>
      <c r="C34">
        <v>397.56923076923078</v>
      </c>
      <c r="D34">
        <v>448.36730360934183</v>
      </c>
      <c r="E34">
        <v>864.557224033745</v>
      </c>
      <c r="F34" s="3">
        <f t="shared" si="0"/>
        <v>0.45985299725367057</v>
      </c>
      <c r="G34" s="3">
        <f t="shared" si="1"/>
        <v>0.51860916911596056</v>
      </c>
      <c r="H34" s="3">
        <f t="shared" si="2"/>
        <v>-5.8756171862289965E-2</v>
      </c>
    </row>
    <row r="35" spans="1:8" x14ac:dyDescent="0.3">
      <c r="A35" t="s">
        <v>36</v>
      </c>
      <c r="B35" s="1" t="s">
        <v>37</v>
      </c>
      <c r="C35">
        <v>229.1076923076923</v>
      </c>
      <c r="D35">
        <v>420.21868365180467</v>
      </c>
      <c r="E35">
        <v>658.63672078708316</v>
      </c>
      <c r="F35" s="3">
        <f t="shared" si="0"/>
        <v>0.34785138009600247</v>
      </c>
      <c r="G35" s="3">
        <f t="shared" si="1"/>
        <v>0.63801283832100264</v>
      </c>
      <c r="H35" s="3">
        <f t="shared" si="2"/>
        <v>-0.29016145822500022</v>
      </c>
    </row>
    <row r="36" spans="1:8" x14ac:dyDescent="0.3">
      <c r="A36" t="s">
        <v>39</v>
      </c>
      <c r="B36" s="1" t="s">
        <v>39</v>
      </c>
      <c r="C36" s="2">
        <f>SUM(C2:C35)</f>
        <v>13528.000000000002</v>
      </c>
      <c r="D36" s="2">
        <f t="shared" ref="D36:E36" si="3">SUM(D2:D35)</f>
        <v>12432.000000000002</v>
      </c>
      <c r="E36" s="2">
        <f t="shared" si="3"/>
        <v>26525.000000000004</v>
      </c>
      <c r="F36" s="3">
        <f>C36/E36</f>
        <v>0.51000942507068803</v>
      </c>
      <c r="G36" s="3">
        <f>D36/E36</f>
        <v>0.46868991517436381</v>
      </c>
      <c r="H36" s="3">
        <f>(C36-D36)/E36</f>
        <v>4.1319509896324214E-2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7776-BE90-428B-B58B-D3B7F183558D}">
  <dimension ref="A1:G5"/>
  <sheetViews>
    <sheetView workbookViewId="0">
      <selection activeCell="B29" sqref="B29"/>
    </sheetView>
  </sheetViews>
  <sheetFormatPr defaultRowHeight="14.4" x14ac:dyDescent="0.3"/>
  <sheetData>
    <row r="1" spans="1:7" x14ac:dyDescent="0.3">
      <c r="A1" t="s">
        <v>40</v>
      </c>
      <c r="B1" t="s">
        <v>2</v>
      </c>
      <c r="C1" t="s">
        <v>8</v>
      </c>
      <c r="D1" t="s">
        <v>39</v>
      </c>
      <c r="E1" s="3" t="s">
        <v>42</v>
      </c>
      <c r="F1" s="3" t="s">
        <v>43</v>
      </c>
      <c r="G1" s="3" t="s">
        <v>44</v>
      </c>
    </row>
    <row r="2" spans="1:7" x14ac:dyDescent="0.3">
      <c r="A2" t="s">
        <v>24</v>
      </c>
      <c r="B2">
        <v>3915</v>
      </c>
      <c r="C2">
        <v>4889</v>
      </c>
      <c r="D2">
        <v>9044</v>
      </c>
      <c r="E2" s="3">
        <f>B2/D2</f>
        <v>0.43288367978770453</v>
      </c>
      <c r="F2" s="3">
        <f>C2/D2</f>
        <v>0.54057938965059704</v>
      </c>
      <c r="G2" s="3">
        <f>(B2-C2)/D2</f>
        <v>-0.10769570986289252</v>
      </c>
    </row>
    <row r="3" spans="1:7" x14ac:dyDescent="0.3">
      <c r="A3" t="s">
        <v>38</v>
      </c>
      <c r="B3">
        <v>8299</v>
      </c>
      <c r="C3">
        <v>5649</v>
      </c>
      <c r="D3">
        <v>14183.000000000002</v>
      </c>
      <c r="E3" s="3">
        <f t="shared" ref="E3:E5" si="0">B3/D3</f>
        <v>0.58513713600789674</v>
      </c>
      <c r="F3" s="3">
        <f t="shared" ref="F3:F5" si="1">C3/D3</f>
        <v>0.39829373193259532</v>
      </c>
      <c r="G3" s="3">
        <f t="shared" ref="G3:G5" si="2">(B3-C3)/D3</f>
        <v>0.18684340407530139</v>
      </c>
    </row>
    <row r="4" spans="1:7" x14ac:dyDescent="0.3">
      <c r="A4" t="s">
        <v>36</v>
      </c>
      <c r="B4">
        <v>1314</v>
      </c>
      <c r="C4">
        <v>1894</v>
      </c>
      <c r="D4">
        <v>3298</v>
      </c>
      <c r="E4" s="3">
        <f t="shared" si="0"/>
        <v>0.39842328684050937</v>
      </c>
      <c r="F4" s="3">
        <f t="shared" si="1"/>
        <v>0.57428744693753786</v>
      </c>
      <c r="G4" s="3">
        <f t="shared" si="2"/>
        <v>-0.17586416009702852</v>
      </c>
    </row>
    <row r="5" spans="1:7" x14ac:dyDescent="0.3">
      <c r="A5" t="s">
        <v>39</v>
      </c>
      <c r="B5">
        <f>SUM(B2:B4)</f>
        <v>13528</v>
      </c>
      <c r="C5">
        <f t="shared" ref="C5:D5" si="3">SUM(C2:C4)</f>
        <v>12432</v>
      </c>
      <c r="D5">
        <f t="shared" si="3"/>
        <v>26525</v>
      </c>
      <c r="E5" s="3">
        <f t="shared" si="0"/>
        <v>0.51000942507068803</v>
      </c>
      <c r="F5" s="3">
        <f t="shared" si="1"/>
        <v>0.46868991517436381</v>
      </c>
      <c r="G5" s="3">
        <f t="shared" si="2"/>
        <v>4.131950989632422E-2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F4B6-717C-4D88-8FEB-E486311AAF0F}">
  <dimension ref="A1:H36"/>
  <sheetViews>
    <sheetView tabSelected="1" workbookViewId="0">
      <selection activeCell="F11" sqref="F11"/>
    </sheetView>
  </sheetViews>
  <sheetFormatPr defaultRowHeight="14.4" x14ac:dyDescent="0.3"/>
  <cols>
    <col min="6" max="8" width="8.88671875" style="3"/>
  </cols>
  <sheetData>
    <row r="1" spans="1:8" x14ac:dyDescent="0.3">
      <c r="A1" t="s">
        <v>40</v>
      </c>
      <c r="B1" t="s">
        <v>41</v>
      </c>
      <c r="C1" t="s">
        <v>2</v>
      </c>
      <c r="D1" t="s">
        <v>8</v>
      </c>
      <c r="E1" t="s">
        <v>39</v>
      </c>
      <c r="F1" s="3" t="s">
        <v>42</v>
      </c>
      <c r="G1" s="3" t="s">
        <v>43</v>
      </c>
      <c r="H1" s="3" t="s">
        <v>44</v>
      </c>
    </row>
    <row r="2" spans="1:8" x14ac:dyDescent="0.3">
      <c r="A2" t="s">
        <v>24</v>
      </c>
      <c r="B2" s="1" t="s">
        <v>34</v>
      </c>
      <c r="C2">
        <v>510</v>
      </c>
      <c r="D2">
        <v>490</v>
      </c>
      <c r="E2">
        <v>1027</v>
      </c>
      <c r="F2" s="3">
        <f>C2/E2</f>
        <v>0.49659201557935734</v>
      </c>
      <c r="G2" s="3">
        <f>D2/E2</f>
        <v>0.47711781888997079</v>
      </c>
      <c r="H2" s="3">
        <f>(C2-D2)/E2</f>
        <v>1.9474196689386564E-2</v>
      </c>
    </row>
    <row r="3" spans="1:8" x14ac:dyDescent="0.3">
      <c r="A3" t="s">
        <v>24</v>
      </c>
      <c r="B3" s="1" t="s">
        <v>21</v>
      </c>
      <c r="C3">
        <v>460</v>
      </c>
      <c r="D3">
        <v>523</v>
      </c>
      <c r="E3">
        <v>1007</v>
      </c>
      <c r="F3" s="3">
        <f t="shared" ref="F3:F35" si="0">C3/E3</f>
        <v>0.45680238331678252</v>
      </c>
      <c r="G3" s="3">
        <f t="shared" ref="G3:G35" si="1">D3/E3</f>
        <v>0.51936444885799404</v>
      </c>
      <c r="H3" s="3">
        <f t="shared" ref="H3:H35" si="2">(C3-D3)/E3</f>
        <v>-6.256206554121152E-2</v>
      </c>
    </row>
    <row r="4" spans="1:8" x14ac:dyDescent="0.3">
      <c r="A4" t="s">
        <v>24</v>
      </c>
      <c r="B4" s="1" t="s">
        <v>27</v>
      </c>
      <c r="C4">
        <v>126</v>
      </c>
      <c r="D4">
        <v>364</v>
      </c>
      <c r="E4">
        <v>500</v>
      </c>
      <c r="F4" s="3">
        <f t="shared" si="0"/>
        <v>0.252</v>
      </c>
      <c r="G4" s="3">
        <f t="shared" si="1"/>
        <v>0.72799999999999998</v>
      </c>
      <c r="H4" s="3">
        <f t="shared" si="2"/>
        <v>-0.47599999999999998</v>
      </c>
    </row>
    <row r="5" spans="1:8" x14ac:dyDescent="0.3">
      <c r="A5" t="s">
        <v>24</v>
      </c>
      <c r="B5" s="1" t="s">
        <v>29</v>
      </c>
      <c r="C5">
        <v>200</v>
      </c>
      <c r="D5">
        <v>783</v>
      </c>
      <c r="E5">
        <v>1011</v>
      </c>
      <c r="F5" s="3">
        <f t="shared" si="0"/>
        <v>0.19782393669634027</v>
      </c>
      <c r="G5" s="3">
        <f t="shared" si="1"/>
        <v>0.77448071216617209</v>
      </c>
      <c r="H5" s="3">
        <f t="shared" si="2"/>
        <v>-0.57665677546983185</v>
      </c>
    </row>
    <row r="6" spans="1:8" x14ac:dyDescent="0.3">
      <c r="A6" t="s">
        <v>24</v>
      </c>
      <c r="B6" s="1" t="s">
        <v>28</v>
      </c>
      <c r="C6">
        <v>59</v>
      </c>
      <c r="D6">
        <v>321</v>
      </c>
      <c r="E6">
        <v>397</v>
      </c>
      <c r="F6" s="3">
        <f t="shared" si="0"/>
        <v>0.1486146095717884</v>
      </c>
      <c r="G6" s="3">
        <f t="shared" si="1"/>
        <v>0.80856423173803527</v>
      </c>
      <c r="H6" s="3">
        <f t="shared" si="2"/>
        <v>-0.65994962216624686</v>
      </c>
    </row>
    <row r="7" spans="1:8" x14ac:dyDescent="0.3">
      <c r="A7" t="s">
        <v>24</v>
      </c>
      <c r="B7" s="1" t="s">
        <v>26</v>
      </c>
      <c r="C7">
        <v>856</v>
      </c>
      <c r="D7">
        <v>421</v>
      </c>
      <c r="E7">
        <v>1296</v>
      </c>
      <c r="F7" s="3">
        <f t="shared" si="0"/>
        <v>0.66049382716049387</v>
      </c>
      <c r="G7" s="3">
        <f t="shared" si="1"/>
        <v>0.32484567901234568</v>
      </c>
      <c r="H7" s="3">
        <f t="shared" si="2"/>
        <v>0.33564814814814814</v>
      </c>
    </row>
    <row r="8" spans="1:8" x14ac:dyDescent="0.3">
      <c r="A8" t="s">
        <v>24</v>
      </c>
      <c r="B8" s="1" t="s">
        <v>25</v>
      </c>
      <c r="C8">
        <v>26</v>
      </c>
      <c r="D8">
        <v>215</v>
      </c>
      <c r="E8">
        <v>244</v>
      </c>
      <c r="F8" s="3">
        <f t="shared" si="0"/>
        <v>0.10655737704918032</v>
      </c>
      <c r="G8" s="3">
        <f t="shared" si="1"/>
        <v>0.88114754098360659</v>
      </c>
      <c r="H8" s="3">
        <f t="shared" si="2"/>
        <v>-0.77459016393442626</v>
      </c>
    </row>
    <row r="9" spans="1:8" x14ac:dyDescent="0.3">
      <c r="A9" t="s">
        <v>24</v>
      </c>
      <c r="B9" s="1" t="s">
        <v>32</v>
      </c>
      <c r="C9">
        <v>189</v>
      </c>
      <c r="D9">
        <v>550</v>
      </c>
      <c r="E9">
        <v>752</v>
      </c>
      <c r="F9" s="3">
        <f t="shared" si="0"/>
        <v>0.25132978723404253</v>
      </c>
      <c r="G9" s="3">
        <f t="shared" si="1"/>
        <v>0.7313829787234043</v>
      </c>
      <c r="H9" s="3">
        <f t="shared" si="2"/>
        <v>-0.48005319148936171</v>
      </c>
    </row>
    <row r="10" spans="1:8" x14ac:dyDescent="0.3">
      <c r="A10" t="s">
        <v>24</v>
      </c>
      <c r="B10" s="1" t="s">
        <v>33</v>
      </c>
      <c r="C10">
        <v>335</v>
      </c>
      <c r="D10">
        <v>172</v>
      </c>
      <c r="E10">
        <v>516</v>
      </c>
      <c r="F10" s="3">
        <f t="shared" si="0"/>
        <v>0.64922480620155043</v>
      </c>
      <c r="G10" s="3">
        <f t="shared" si="1"/>
        <v>0.33333333333333331</v>
      </c>
      <c r="H10" s="3">
        <f t="shared" si="2"/>
        <v>0.31589147286821706</v>
      </c>
    </row>
    <row r="11" spans="1:8" x14ac:dyDescent="0.3">
      <c r="A11" t="s">
        <v>24</v>
      </c>
      <c r="B11" s="1" t="s">
        <v>35</v>
      </c>
      <c r="C11">
        <v>198</v>
      </c>
      <c r="D11">
        <v>845</v>
      </c>
      <c r="E11">
        <v>1070</v>
      </c>
      <c r="F11" s="3">
        <f t="shared" si="0"/>
        <v>0.18504672897196262</v>
      </c>
      <c r="G11" s="3">
        <f t="shared" si="1"/>
        <v>0.78971962616822433</v>
      </c>
      <c r="H11" s="3">
        <f t="shared" si="2"/>
        <v>-0.60467289719626172</v>
      </c>
    </row>
    <row r="12" spans="1:8" x14ac:dyDescent="0.3">
      <c r="A12" t="s">
        <v>24</v>
      </c>
      <c r="B12" s="1" t="s">
        <v>22</v>
      </c>
      <c r="C12">
        <v>528</v>
      </c>
      <c r="D12">
        <v>862</v>
      </c>
      <c r="E12">
        <v>1420</v>
      </c>
      <c r="F12" s="3">
        <f t="shared" si="0"/>
        <v>0.37183098591549296</v>
      </c>
      <c r="G12" s="3">
        <f t="shared" si="1"/>
        <v>0.60704225352112673</v>
      </c>
      <c r="H12" s="3">
        <f t="shared" si="2"/>
        <v>-0.23521126760563379</v>
      </c>
    </row>
    <row r="13" spans="1:8" x14ac:dyDescent="0.3">
      <c r="A13" t="s">
        <v>24</v>
      </c>
      <c r="B13" s="1" t="s">
        <v>23</v>
      </c>
      <c r="C13">
        <v>321</v>
      </c>
      <c r="D13">
        <v>632</v>
      </c>
      <c r="E13">
        <v>978</v>
      </c>
      <c r="F13" s="3">
        <f t="shared" si="0"/>
        <v>0.32822085889570551</v>
      </c>
      <c r="G13" s="3">
        <f t="shared" si="1"/>
        <v>0.64621676891615543</v>
      </c>
      <c r="H13" s="3">
        <f t="shared" si="2"/>
        <v>-0.31799591002044991</v>
      </c>
    </row>
    <row r="14" spans="1:8" x14ac:dyDescent="0.3">
      <c r="A14" t="s">
        <v>24</v>
      </c>
      <c r="B14" s="1" t="s">
        <v>30</v>
      </c>
      <c r="C14">
        <v>147</v>
      </c>
      <c r="D14">
        <v>803</v>
      </c>
      <c r="E14">
        <v>974</v>
      </c>
      <c r="F14" s="3">
        <f t="shared" si="0"/>
        <v>0.15092402464065707</v>
      </c>
      <c r="G14" s="3">
        <f t="shared" si="1"/>
        <v>0.82443531827515404</v>
      </c>
      <c r="H14" s="3">
        <f t="shared" si="2"/>
        <v>-0.67351129363449691</v>
      </c>
    </row>
    <row r="15" spans="1:8" x14ac:dyDescent="0.3">
      <c r="A15" t="s">
        <v>24</v>
      </c>
      <c r="B15" s="1" t="s">
        <v>31</v>
      </c>
      <c r="C15">
        <v>195</v>
      </c>
      <c r="D15">
        <v>149</v>
      </c>
      <c r="E15">
        <v>348</v>
      </c>
      <c r="F15" s="3">
        <f t="shared" si="0"/>
        <v>0.56034482758620685</v>
      </c>
      <c r="G15" s="3">
        <f t="shared" si="1"/>
        <v>0.42816091954022989</v>
      </c>
      <c r="H15" s="3">
        <f t="shared" si="2"/>
        <v>0.13218390804597702</v>
      </c>
    </row>
    <row r="16" spans="1:8" x14ac:dyDescent="0.3">
      <c r="A16" t="s">
        <v>38</v>
      </c>
      <c r="B16" s="1" t="s">
        <v>3</v>
      </c>
      <c r="C16">
        <v>1793</v>
      </c>
      <c r="D16">
        <v>1128</v>
      </c>
      <c r="E16">
        <v>2991</v>
      </c>
      <c r="F16" s="3">
        <f t="shared" si="0"/>
        <v>0.59946506185222337</v>
      </c>
      <c r="G16" s="3">
        <f t="shared" si="1"/>
        <v>0.37713139418254765</v>
      </c>
      <c r="H16" s="3">
        <f t="shared" si="2"/>
        <v>0.22233366766967569</v>
      </c>
    </row>
    <row r="17" spans="1:8" x14ac:dyDescent="0.3">
      <c r="A17" t="s">
        <v>38</v>
      </c>
      <c r="B17" s="1" t="s">
        <v>5</v>
      </c>
      <c r="C17">
        <v>1240</v>
      </c>
      <c r="D17">
        <v>2138</v>
      </c>
      <c r="E17">
        <v>3462</v>
      </c>
      <c r="F17" s="3">
        <f t="shared" si="0"/>
        <v>0.35817446562680533</v>
      </c>
      <c r="G17" s="3">
        <f t="shared" si="1"/>
        <v>0.61756210283073365</v>
      </c>
      <c r="H17" s="3">
        <f t="shared" si="2"/>
        <v>-0.25938763720392838</v>
      </c>
    </row>
    <row r="18" spans="1:8" x14ac:dyDescent="0.3">
      <c r="A18" t="s">
        <v>38</v>
      </c>
      <c r="B18" s="1" t="s">
        <v>14</v>
      </c>
      <c r="C18">
        <v>152</v>
      </c>
      <c r="D18">
        <v>447</v>
      </c>
      <c r="E18">
        <v>615</v>
      </c>
      <c r="F18" s="3">
        <f t="shared" si="0"/>
        <v>0.24715447154471545</v>
      </c>
      <c r="G18" s="3">
        <f t="shared" si="1"/>
        <v>0.72682926829268291</v>
      </c>
      <c r="H18" s="3">
        <f t="shared" si="2"/>
        <v>-0.47967479674796748</v>
      </c>
    </row>
    <row r="19" spans="1:8" x14ac:dyDescent="0.3">
      <c r="A19" t="s">
        <v>38</v>
      </c>
      <c r="B19" s="1" t="s">
        <v>0</v>
      </c>
      <c r="C19">
        <v>466</v>
      </c>
      <c r="D19">
        <v>534</v>
      </c>
      <c r="E19">
        <v>1018</v>
      </c>
      <c r="F19" s="3">
        <f t="shared" si="0"/>
        <v>0.45776031434184677</v>
      </c>
      <c r="G19" s="3">
        <f t="shared" si="1"/>
        <v>0.5245579567779961</v>
      </c>
      <c r="H19" s="3">
        <f t="shared" si="2"/>
        <v>-6.6797642436149315E-2</v>
      </c>
    </row>
    <row r="20" spans="1:8" x14ac:dyDescent="0.3">
      <c r="A20" t="s">
        <v>38</v>
      </c>
      <c r="B20" s="1" t="s">
        <v>6</v>
      </c>
      <c r="C20">
        <v>118</v>
      </c>
      <c r="D20">
        <v>204</v>
      </c>
      <c r="E20">
        <v>332</v>
      </c>
      <c r="F20" s="3">
        <f t="shared" si="0"/>
        <v>0.35542168674698793</v>
      </c>
      <c r="G20" s="3">
        <f t="shared" si="1"/>
        <v>0.61445783132530118</v>
      </c>
      <c r="H20" s="3">
        <f t="shared" si="2"/>
        <v>-0.25903614457831325</v>
      </c>
    </row>
    <row r="21" spans="1:8" x14ac:dyDescent="0.3">
      <c r="A21" t="s">
        <v>38</v>
      </c>
      <c r="B21" s="1" t="s">
        <v>13</v>
      </c>
      <c r="C21">
        <v>220</v>
      </c>
      <c r="D21">
        <v>664</v>
      </c>
      <c r="E21">
        <v>903</v>
      </c>
      <c r="F21" s="3">
        <f t="shared" si="0"/>
        <v>0.24363233665559247</v>
      </c>
      <c r="G21" s="3">
        <f t="shared" si="1"/>
        <v>0.73532668881506091</v>
      </c>
      <c r="H21" s="3">
        <f t="shared" si="2"/>
        <v>-0.49169435215946844</v>
      </c>
    </row>
    <row r="22" spans="1:8" x14ac:dyDescent="0.3">
      <c r="A22" t="s">
        <v>38</v>
      </c>
      <c r="B22" s="1" t="s">
        <v>1</v>
      </c>
      <c r="C22">
        <v>305</v>
      </c>
      <c r="D22">
        <v>296</v>
      </c>
      <c r="E22">
        <v>615</v>
      </c>
      <c r="F22" s="3">
        <f t="shared" si="0"/>
        <v>0.49593495934959347</v>
      </c>
      <c r="G22" s="3">
        <f t="shared" si="1"/>
        <v>0.4813008130081301</v>
      </c>
      <c r="H22" s="3">
        <f t="shared" si="2"/>
        <v>1.4634146341463415E-2</v>
      </c>
    </row>
    <row r="23" spans="1:8" x14ac:dyDescent="0.3">
      <c r="A23" t="s">
        <v>38</v>
      </c>
      <c r="B23" s="1" t="s">
        <v>15</v>
      </c>
      <c r="C23">
        <v>1352</v>
      </c>
      <c r="D23">
        <v>1037</v>
      </c>
      <c r="E23">
        <v>2441</v>
      </c>
      <c r="F23" s="3">
        <f t="shared" si="0"/>
        <v>0.55387136419500205</v>
      </c>
      <c r="G23" s="3">
        <f t="shared" si="1"/>
        <v>0.42482589102826712</v>
      </c>
      <c r="H23" s="3">
        <f t="shared" si="2"/>
        <v>0.12904547316673495</v>
      </c>
    </row>
    <row r="24" spans="1:8" x14ac:dyDescent="0.3">
      <c r="A24" t="s">
        <v>38</v>
      </c>
      <c r="B24" s="1" t="s">
        <v>12</v>
      </c>
      <c r="C24">
        <v>1363</v>
      </c>
      <c r="D24">
        <v>1930</v>
      </c>
      <c r="E24">
        <v>3385</v>
      </c>
      <c r="F24" s="3">
        <f t="shared" si="0"/>
        <v>0.40265878877400296</v>
      </c>
      <c r="G24" s="3">
        <f t="shared" si="1"/>
        <v>0.57016248153618909</v>
      </c>
      <c r="H24" s="3">
        <f t="shared" si="2"/>
        <v>-0.1675036927621861</v>
      </c>
    </row>
    <row r="25" spans="1:8" x14ac:dyDescent="0.3">
      <c r="A25" t="s">
        <v>38</v>
      </c>
      <c r="B25" s="1" t="s">
        <v>11</v>
      </c>
      <c r="C25">
        <v>354</v>
      </c>
      <c r="D25">
        <v>204</v>
      </c>
      <c r="E25">
        <v>569</v>
      </c>
      <c r="F25" s="3">
        <f t="shared" si="0"/>
        <v>0.62214411247803159</v>
      </c>
      <c r="G25" s="3">
        <f t="shared" si="1"/>
        <v>0.35852372583479791</v>
      </c>
      <c r="H25" s="3">
        <f t="shared" si="2"/>
        <v>0.26362038664323373</v>
      </c>
    </row>
    <row r="26" spans="1:8" x14ac:dyDescent="0.3">
      <c r="A26" t="s">
        <v>38</v>
      </c>
      <c r="B26" s="1" t="s">
        <v>4</v>
      </c>
      <c r="C26">
        <v>329</v>
      </c>
      <c r="D26">
        <v>476</v>
      </c>
      <c r="E26">
        <v>815</v>
      </c>
      <c r="F26" s="3">
        <f t="shared" si="0"/>
        <v>0.40368098159509203</v>
      </c>
      <c r="G26" s="3">
        <f t="shared" si="1"/>
        <v>0.58404907975460119</v>
      </c>
      <c r="H26" s="3">
        <f t="shared" si="2"/>
        <v>-0.18036809815950922</v>
      </c>
    </row>
    <row r="27" spans="1:8" x14ac:dyDescent="0.3">
      <c r="A27" t="s">
        <v>38</v>
      </c>
      <c r="B27" s="1" t="s">
        <v>9</v>
      </c>
      <c r="C27">
        <v>469</v>
      </c>
      <c r="D27">
        <v>652</v>
      </c>
      <c r="E27">
        <v>1148</v>
      </c>
      <c r="F27" s="3">
        <f t="shared" si="0"/>
        <v>0.40853658536585363</v>
      </c>
      <c r="G27" s="3">
        <f t="shared" si="1"/>
        <v>0.56794425087108014</v>
      </c>
      <c r="H27" s="3">
        <f t="shared" si="2"/>
        <v>-0.15940766550522648</v>
      </c>
    </row>
    <row r="28" spans="1:8" x14ac:dyDescent="0.3">
      <c r="A28" t="s">
        <v>38</v>
      </c>
      <c r="B28" s="1" t="s">
        <v>7</v>
      </c>
      <c r="C28">
        <v>217</v>
      </c>
      <c r="D28">
        <v>332</v>
      </c>
      <c r="E28">
        <v>557</v>
      </c>
      <c r="F28" s="3">
        <f t="shared" si="0"/>
        <v>0.38958707360861761</v>
      </c>
      <c r="G28" s="3">
        <f t="shared" si="1"/>
        <v>0.59605026929982041</v>
      </c>
      <c r="H28" s="3">
        <f t="shared" si="2"/>
        <v>-0.20646319569120286</v>
      </c>
    </row>
    <row r="29" spans="1:8" x14ac:dyDescent="0.3">
      <c r="A29" t="s">
        <v>38</v>
      </c>
      <c r="B29" s="1" t="s">
        <v>16</v>
      </c>
      <c r="C29">
        <v>72</v>
      </c>
      <c r="D29">
        <v>34</v>
      </c>
      <c r="E29">
        <v>108</v>
      </c>
      <c r="F29" s="3">
        <f t="shared" si="0"/>
        <v>0.66666666666666663</v>
      </c>
      <c r="G29" s="3">
        <f t="shared" si="1"/>
        <v>0.31481481481481483</v>
      </c>
      <c r="H29" s="3">
        <f t="shared" si="2"/>
        <v>0.35185185185185186</v>
      </c>
    </row>
    <row r="30" spans="1:8" x14ac:dyDescent="0.3">
      <c r="A30" t="s">
        <v>38</v>
      </c>
      <c r="B30" s="1" t="s">
        <v>10</v>
      </c>
      <c r="C30">
        <v>34</v>
      </c>
      <c r="D30">
        <v>98</v>
      </c>
      <c r="E30">
        <v>135</v>
      </c>
      <c r="F30" s="3">
        <f t="shared" si="0"/>
        <v>0.25185185185185183</v>
      </c>
      <c r="G30" s="3">
        <f t="shared" si="1"/>
        <v>0.72592592592592597</v>
      </c>
      <c r="H30" s="3">
        <f t="shared" si="2"/>
        <v>-0.47407407407407409</v>
      </c>
    </row>
    <row r="31" spans="1:8" x14ac:dyDescent="0.3">
      <c r="A31" t="s">
        <v>38</v>
      </c>
      <c r="B31" s="1" t="s">
        <v>17</v>
      </c>
      <c r="C31">
        <v>17</v>
      </c>
      <c r="D31">
        <v>209</v>
      </c>
      <c r="E31">
        <v>234</v>
      </c>
      <c r="F31" s="3">
        <f t="shared" si="0"/>
        <v>7.2649572649572655E-2</v>
      </c>
      <c r="G31" s="3">
        <f t="shared" si="1"/>
        <v>0.89316239316239321</v>
      </c>
      <c r="H31" s="3">
        <f t="shared" si="2"/>
        <v>-0.82051282051282048</v>
      </c>
    </row>
    <row r="32" spans="1:8" x14ac:dyDescent="0.3">
      <c r="A32" t="s">
        <v>36</v>
      </c>
      <c r="B32" s="1" t="s">
        <v>19</v>
      </c>
      <c r="C32">
        <v>673</v>
      </c>
      <c r="D32">
        <v>909</v>
      </c>
      <c r="E32">
        <v>1629</v>
      </c>
      <c r="F32" s="3">
        <f t="shared" si="0"/>
        <v>0.41313689379987723</v>
      </c>
      <c r="G32" s="3">
        <f t="shared" si="1"/>
        <v>0.55801104972375692</v>
      </c>
      <c r="H32" s="3">
        <f t="shared" si="2"/>
        <v>-0.14487415592387967</v>
      </c>
    </row>
    <row r="33" spans="1:8" x14ac:dyDescent="0.3">
      <c r="A33" t="s">
        <v>36</v>
      </c>
      <c r="B33" s="1" t="s">
        <v>20</v>
      </c>
      <c r="C33">
        <v>154</v>
      </c>
      <c r="D33">
        <v>611</v>
      </c>
      <c r="E33">
        <v>781</v>
      </c>
      <c r="F33" s="3">
        <f t="shared" si="0"/>
        <v>0.19718309859154928</v>
      </c>
      <c r="G33" s="3">
        <f t="shared" si="1"/>
        <v>0.78233034571062743</v>
      </c>
      <c r="H33" s="3">
        <f t="shared" si="2"/>
        <v>-0.58514724711907806</v>
      </c>
    </row>
    <row r="34" spans="1:8" x14ac:dyDescent="0.3">
      <c r="A34" t="s">
        <v>36</v>
      </c>
      <c r="B34" s="1" t="s">
        <v>18</v>
      </c>
      <c r="C34">
        <v>329</v>
      </c>
      <c r="D34">
        <v>572</v>
      </c>
      <c r="E34">
        <v>926</v>
      </c>
      <c r="F34" s="3">
        <f t="shared" si="0"/>
        <v>0.35529157667386607</v>
      </c>
      <c r="G34" s="3">
        <f t="shared" si="1"/>
        <v>0.6177105831533477</v>
      </c>
      <c r="H34" s="3">
        <f t="shared" si="2"/>
        <v>-0.26241900647948163</v>
      </c>
    </row>
    <row r="35" spans="1:8" x14ac:dyDescent="0.3">
      <c r="A35" t="s">
        <v>36</v>
      </c>
      <c r="B35" s="1" t="s">
        <v>37</v>
      </c>
      <c r="C35">
        <v>268</v>
      </c>
      <c r="D35">
        <v>627</v>
      </c>
      <c r="E35">
        <v>914</v>
      </c>
      <c r="F35" s="3">
        <f t="shared" si="0"/>
        <v>0.29321663019693656</v>
      </c>
      <c r="G35" s="3">
        <f t="shared" si="1"/>
        <v>0.68599562363238509</v>
      </c>
      <c r="H35" s="3">
        <f t="shared" si="2"/>
        <v>-0.39277899343544859</v>
      </c>
    </row>
    <row r="36" spans="1:8" x14ac:dyDescent="0.3">
      <c r="A36" t="s">
        <v>39</v>
      </c>
      <c r="B36" s="1" t="s">
        <v>39</v>
      </c>
      <c r="C36" s="2">
        <f>SUM(C2:C35)</f>
        <v>14075</v>
      </c>
      <c r="D36" s="2">
        <f t="shared" ref="D36:E36" si="3">SUM(D2:D35)</f>
        <v>20232</v>
      </c>
      <c r="E36" s="2">
        <f t="shared" si="3"/>
        <v>35118</v>
      </c>
      <c r="F36" s="3">
        <f>C36/E36</f>
        <v>0.40079161683467168</v>
      </c>
      <c r="G36" s="3">
        <f>D36/E36</f>
        <v>0.57611481291645306</v>
      </c>
      <c r="H36" s="3">
        <f>(C36-D36)/E36</f>
        <v>-0.17532319608178143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D183-6404-4B5A-B998-09BDB4AD3F9B}">
  <dimension ref="A1:G5"/>
  <sheetViews>
    <sheetView workbookViewId="0">
      <selection activeCell="E9" sqref="E9"/>
    </sheetView>
  </sheetViews>
  <sheetFormatPr defaultRowHeight="14.4" x14ac:dyDescent="0.3"/>
  <sheetData>
    <row r="1" spans="1:7" x14ac:dyDescent="0.3">
      <c r="A1" t="s">
        <v>40</v>
      </c>
      <c r="B1" t="s">
        <v>2</v>
      </c>
      <c r="C1" t="s">
        <v>8</v>
      </c>
      <c r="D1" t="s">
        <v>39</v>
      </c>
      <c r="E1" s="3" t="s">
        <v>42</v>
      </c>
      <c r="F1" s="3" t="s">
        <v>43</v>
      </c>
      <c r="G1" s="3" t="s">
        <v>44</v>
      </c>
    </row>
    <row r="2" spans="1:7" x14ac:dyDescent="0.3">
      <c r="A2" t="s">
        <v>24</v>
      </c>
      <c r="B2">
        <v>4150</v>
      </c>
      <c r="C2">
        <v>7130</v>
      </c>
      <c r="D2">
        <v>11540</v>
      </c>
      <c r="E2" s="3">
        <f>B2/D2</f>
        <v>0.35961871750433277</v>
      </c>
      <c r="F2" s="3">
        <f>C2/D2</f>
        <v>0.61785095320623917</v>
      </c>
      <c r="G2" s="3">
        <f>(B2-C2)/D2</f>
        <v>-0.2582322357019064</v>
      </c>
    </row>
    <row r="3" spans="1:7" x14ac:dyDescent="0.3">
      <c r="A3" t="s">
        <v>38</v>
      </c>
      <c r="B3">
        <v>8501</v>
      </c>
      <c r="C3">
        <v>10383</v>
      </c>
      <c r="D3">
        <v>19328</v>
      </c>
      <c r="E3" s="3">
        <f t="shared" ref="E3:E5" si="0">B3/D3</f>
        <v>0.43982822847682118</v>
      </c>
      <c r="F3" s="3">
        <f t="shared" ref="F3:F5" si="1">C3/D3</f>
        <v>0.5371999172185431</v>
      </c>
      <c r="G3" s="3">
        <f t="shared" ref="G3:G5" si="2">(B3-C3)/D3</f>
        <v>-9.7371688741721849E-2</v>
      </c>
    </row>
    <row r="4" spans="1:7" x14ac:dyDescent="0.3">
      <c r="A4" t="s">
        <v>36</v>
      </c>
      <c r="B4">
        <v>1424</v>
      </c>
      <c r="C4">
        <v>2719</v>
      </c>
      <c r="D4">
        <v>4250</v>
      </c>
      <c r="E4" s="3">
        <f t="shared" si="0"/>
        <v>0.33505882352941174</v>
      </c>
      <c r="F4" s="3">
        <f t="shared" si="1"/>
        <v>0.6397647058823529</v>
      </c>
      <c r="G4" s="3">
        <f t="shared" si="2"/>
        <v>-0.30470588235294116</v>
      </c>
    </row>
    <row r="5" spans="1:7" x14ac:dyDescent="0.3">
      <c r="A5" t="s">
        <v>39</v>
      </c>
      <c r="B5">
        <f>SUM(B2:B4)</f>
        <v>14075</v>
      </c>
      <c r="C5">
        <f t="shared" ref="C5:D5" si="3">SUM(C2:C4)</f>
        <v>20232</v>
      </c>
      <c r="D5">
        <f t="shared" si="3"/>
        <v>35118</v>
      </c>
      <c r="E5" s="3">
        <f t="shared" si="0"/>
        <v>0.40079161683467168</v>
      </c>
      <c r="F5" s="3">
        <f t="shared" si="1"/>
        <v>0.57611481291645306</v>
      </c>
      <c r="G5" s="3">
        <f t="shared" si="2"/>
        <v>-0.17532319608178143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CDFA-77A3-4626-93DE-B38D30BD5957}">
  <dimension ref="A1:H36"/>
  <sheetViews>
    <sheetView workbookViewId="0">
      <selection activeCell="G13" sqref="G13"/>
    </sheetView>
  </sheetViews>
  <sheetFormatPr defaultRowHeight="14.4" x14ac:dyDescent="0.3"/>
  <cols>
    <col min="6" max="8" width="8.88671875" style="3"/>
  </cols>
  <sheetData>
    <row r="1" spans="1:8" x14ac:dyDescent="0.3">
      <c r="A1" t="s">
        <v>40</v>
      </c>
      <c r="B1" t="s">
        <v>41</v>
      </c>
      <c r="C1" t="s">
        <v>2</v>
      </c>
      <c r="D1" t="s">
        <v>8</v>
      </c>
      <c r="E1" t="s">
        <v>39</v>
      </c>
      <c r="F1" s="3" t="s">
        <v>42</v>
      </c>
      <c r="G1" s="3" t="s">
        <v>43</v>
      </c>
      <c r="H1" s="3" t="s">
        <v>44</v>
      </c>
    </row>
    <row r="2" spans="1:8" x14ac:dyDescent="0.3">
      <c r="A2" t="s">
        <v>24</v>
      </c>
      <c r="B2" s="1" t="s">
        <v>34</v>
      </c>
      <c r="C2">
        <v>449.19313944817299</v>
      </c>
      <c r="D2">
        <v>540.57586742620401</v>
      </c>
      <c r="E2">
        <v>993.93567354104368</v>
      </c>
      <c r="F2" s="3">
        <f>C2/E2</f>
        <v>0.45193381363187779</v>
      </c>
      <c r="G2" s="3">
        <f>D2/E2</f>
        <v>0.54387409750605098</v>
      </c>
      <c r="H2" s="3">
        <f>(C2-D2)/E2</f>
        <v>-9.1940283874173134E-2</v>
      </c>
    </row>
    <row r="3" spans="1:8" x14ac:dyDescent="0.3">
      <c r="A3" t="s">
        <v>24</v>
      </c>
      <c r="B3" s="1" t="s">
        <v>21</v>
      </c>
      <c r="C3">
        <v>559.73676360924685</v>
      </c>
      <c r="D3">
        <v>550.5251165199378</v>
      </c>
      <c r="E3">
        <v>1124.603760471065</v>
      </c>
      <c r="F3" s="3">
        <f t="shared" ref="F3:F35" si="0">C3/E3</f>
        <v>0.49771909296727657</v>
      </c>
      <c r="G3" s="3">
        <f t="shared" ref="G3:G35" si="1">D3/E3</f>
        <v>0.48952807723970104</v>
      </c>
      <c r="H3" s="3">
        <f t="shared" ref="H3:H35" si="2">(C3-D3)/E3</f>
        <v>8.1910157275755079E-3</v>
      </c>
    </row>
    <row r="4" spans="1:8" x14ac:dyDescent="0.3">
      <c r="A4" t="s">
        <v>24</v>
      </c>
      <c r="B4" s="1" t="s">
        <v>27</v>
      </c>
      <c r="C4">
        <v>142.12751677852347</v>
      </c>
      <c r="D4">
        <v>391.33713102019675</v>
      </c>
      <c r="E4">
        <v>536.24242557649802</v>
      </c>
      <c r="F4" s="3">
        <f t="shared" si="0"/>
        <v>0.26504340201304749</v>
      </c>
      <c r="G4" s="3">
        <f t="shared" si="1"/>
        <v>0.72977651963938139</v>
      </c>
      <c r="H4" s="3">
        <f t="shared" si="2"/>
        <v>-0.46473311762633396</v>
      </c>
    </row>
    <row r="5" spans="1:8" x14ac:dyDescent="0.3">
      <c r="A5" t="s">
        <v>24</v>
      </c>
      <c r="B5" s="1" t="s">
        <v>29</v>
      </c>
      <c r="C5">
        <v>177.22073079791198</v>
      </c>
      <c r="D5">
        <v>621.82806835836345</v>
      </c>
      <c r="E5">
        <v>806.21973932721562</v>
      </c>
      <c r="F5" s="3">
        <f t="shared" si="0"/>
        <v>0.2198169086579316</v>
      </c>
      <c r="G5" s="3">
        <f t="shared" si="1"/>
        <v>0.77128856814802671</v>
      </c>
      <c r="H5" s="3">
        <f t="shared" si="2"/>
        <v>-0.55147165949009513</v>
      </c>
    </row>
    <row r="6" spans="1:8" x14ac:dyDescent="0.3">
      <c r="A6" t="s">
        <v>24</v>
      </c>
      <c r="B6" s="1" t="s">
        <v>28</v>
      </c>
      <c r="C6">
        <v>85.978374347501855</v>
      </c>
      <c r="D6">
        <v>338.27446918694972</v>
      </c>
      <c r="E6">
        <v>431.6502794318875</v>
      </c>
      <c r="F6" s="3">
        <f t="shared" si="0"/>
        <v>0.19918526280270568</v>
      </c>
      <c r="G6" s="3">
        <f t="shared" si="1"/>
        <v>0.78367716947193111</v>
      </c>
      <c r="H6" s="3">
        <f t="shared" si="2"/>
        <v>-0.58449190666922535</v>
      </c>
    </row>
    <row r="7" spans="1:8" x14ac:dyDescent="0.3">
      <c r="A7" t="s">
        <v>24</v>
      </c>
      <c r="B7" s="1" t="s">
        <v>26</v>
      </c>
      <c r="C7">
        <v>1028.2311707680835</v>
      </c>
      <c r="D7">
        <v>492.48783013982387</v>
      </c>
      <c r="E7">
        <v>1531.8301120190185</v>
      </c>
      <c r="F7" s="3">
        <f t="shared" si="0"/>
        <v>0.67124360769539271</v>
      </c>
      <c r="G7" s="3">
        <f t="shared" si="1"/>
        <v>0.32150290445113627</v>
      </c>
      <c r="H7" s="3">
        <f t="shared" si="2"/>
        <v>0.34974070324425638</v>
      </c>
    </row>
    <row r="8" spans="1:8" x14ac:dyDescent="0.3">
      <c r="A8" t="s">
        <v>24</v>
      </c>
      <c r="B8" s="1" t="s">
        <v>25</v>
      </c>
      <c r="C8">
        <v>61.413124533929903</v>
      </c>
      <c r="D8">
        <v>208.93423096841013</v>
      </c>
      <c r="E8">
        <v>275.90291105789561</v>
      </c>
      <c r="F8" s="3">
        <f t="shared" si="0"/>
        <v>0.22258962146667216</v>
      </c>
      <c r="G8" s="3">
        <f t="shared" si="1"/>
        <v>0.75727447081762489</v>
      </c>
      <c r="H8" s="3">
        <f t="shared" si="2"/>
        <v>-0.53468484935095273</v>
      </c>
    </row>
    <row r="9" spans="1:8" x14ac:dyDescent="0.3">
      <c r="A9" t="s">
        <v>24</v>
      </c>
      <c r="B9" s="1" t="s">
        <v>32</v>
      </c>
      <c r="C9">
        <v>221.08724832214764</v>
      </c>
      <c r="D9">
        <v>490.82962195753493</v>
      </c>
      <c r="E9">
        <v>726.25875062156297</v>
      </c>
      <c r="F9" s="3">
        <f t="shared" si="0"/>
        <v>0.30441939340893565</v>
      </c>
      <c r="G9" s="3">
        <f t="shared" si="1"/>
        <v>0.67583298863863905</v>
      </c>
      <c r="H9" s="3">
        <f t="shared" si="2"/>
        <v>-0.37141359522970335</v>
      </c>
    </row>
    <row r="10" spans="1:8" x14ac:dyDescent="0.3">
      <c r="A10" t="s">
        <v>24</v>
      </c>
      <c r="B10" s="1" t="s">
        <v>33</v>
      </c>
      <c r="C10">
        <v>442.17449664429529</v>
      </c>
      <c r="D10">
        <v>170.79544277576383</v>
      </c>
      <c r="E10">
        <v>614.35882830894798</v>
      </c>
      <c r="F10" s="3">
        <f t="shared" si="0"/>
        <v>0.71973328333443454</v>
      </c>
      <c r="G10" s="3">
        <f t="shared" si="1"/>
        <v>0.27800600382985696</v>
      </c>
      <c r="H10" s="3">
        <f t="shared" si="2"/>
        <v>0.44172727950457757</v>
      </c>
    </row>
    <row r="11" spans="1:8" x14ac:dyDescent="0.3">
      <c r="A11" t="s">
        <v>24</v>
      </c>
      <c r="B11" s="1" t="s">
        <v>35</v>
      </c>
      <c r="C11">
        <v>296.53765846383294</v>
      </c>
      <c r="D11">
        <v>850.66079751424127</v>
      </c>
      <c r="E11">
        <v>1163.1557209353391</v>
      </c>
      <c r="F11" s="3">
        <f t="shared" si="0"/>
        <v>0.25494235477376614</v>
      </c>
      <c r="G11" s="3">
        <f t="shared" si="1"/>
        <v>0.73133870401307188</v>
      </c>
      <c r="H11" s="3">
        <f t="shared" si="2"/>
        <v>-0.47639634923930579</v>
      </c>
    </row>
    <row r="12" spans="1:8" x14ac:dyDescent="0.3">
      <c r="A12" t="s">
        <v>24</v>
      </c>
      <c r="B12" s="1" t="s">
        <v>22</v>
      </c>
      <c r="C12">
        <v>515.8702460850111</v>
      </c>
      <c r="D12">
        <v>553.8415328845158</v>
      </c>
      <c r="E12">
        <v>1086.8314370891851</v>
      </c>
      <c r="F12" s="3">
        <f t="shared" si="0"/>
        <v>0.47465524871699027</v>
      </c>
      <c r="G12" s="3">
        <f t="shared" si="1"/>
        <v>0.50959285311790969</v>
      </c>
      <c r="H12" s="3">
        <f t="shared" si="2"/>
        <v>-3.4937604400919427E-2</v>
      </c>
    </row>
    <row r="13" spans="1:8" x14ac:dyDescent="0.3">
      <c r="A13" t="s">
        <v>24</v>
      </c>
      <c r="B13" s="1" t="s">
        <v>23</v>
      </c>
      <c r="C13">
        <v>273.7270693512304</v>
      </c>
      <c r="D13">
        <v>432.792335577421</v>
      </c>
      <c r="E13">
        <v>713.46384937309585</v>
      </c>
      <c r="F13" s="3">
        <f t="shared" si="0"/>
        <v>0.38365933970130095</v>
      </c>
      <c r="G13" s="3">
        <f t="shared" si="1"/>
        <v>0.60660723869570354</v>
      </c>
      <c r="H13" s="3">
        <f t="shared" si="2"/>
        <v>-0.22294789899440254</v>
      </c>
    </row>
    <row r="14" spans="1:8" x14ac:dyDescent="0.3">
      <c r="A14" t="s">
        <v>24</v>
      </c>
      <c r="B14" s="1" t="s">
        <v>30</v>
      </c>
      <c r="C14">
        <v>212.31394481730052</v>
      </c>
      <c r="D14">
        <v>598.61315380631788</v>
      </c>
      <c r="E14">
        <v>820.87581657233636</v>
      </c>
      <c r="F14" s="3">
        <f t="shared" si="0"/>
        <v>0.2586431961217257</v>
      </c>
      <c r="G14" s="3">
        <f t="shared" si="1"/>
        <v>0.72923716562378171</v>
      </c>
      <c r="H14" s="3">
        <f t="shared" si="2"/>
        <v>-0.47059396950205601</v>
      </c>
    </row>
    <row r="15" spans="1:8" x14ac:dyDescent="0.3">
      <c r="A15" t="s">
        <v>24</v>
      </c>
      <c r="B15" s="1" t="s">
        <v>31</v>
      </c>
      <c r="C15">
        <v>240.38851603281131</v>
      </c>
      <c r="D15">
        <v>162.50440186431899</v>
      </c>
      <c r="E15">
        <v>405.67069567490807</v>
      </c>
      <c r="F15" s="3">
        <f t="shared" si="0"/>
        <v>0.59257057163786664</v>
      </c>
      <c r="G15" s="3">
        <f t="shared" si="1"/>
        <v>0.4005820573111965</v>
      </c>
      <c r="H15" s="3">
        <f t="shared" si="2"/>
        <v>0.19198851432667011</v>
      </c>
    </row>
    <row r="16" spans="1:8" x14ac:dyDescent="0.3">
      <c r="A16" t="s">
        <v>38</v>
      </c>
      <c r="B16" s="1" t="s">
        <v>3</v>
      </c>
      <c r="C16">
        <v>1774.2323180175531</v>
      </c>
      <c r="D16">
        <v>842.89032258064515</v>
      </c>
      <c r="E16">
        <v>2626.41751239307</v>
      </c>
      <c r="F16" s="3">
        <f t="shared" si="0"/>
        <v>0.6755332347753632</v>
      </c>
      <c r="G16" s="3">
        <f t="shared" si="1"/>
        <v>0.32092777275637435</v>
      </c>
      <c r="H16" s="3">
        <f t="shared" si="2"/>
        <v>0.35460546201898885</v>
      </c>
    </row>
    <row r="17" spans="1:8" x14ac:dyDescent="0.3">
      <c r="A17" t="s">
        <v>38</v>
      </c>
      <c r="B17" s="1" t="s">
        <v>5</v>
      </c>
      <c r="C17">
        <v>1086.525554981931</v>
      </c>
      <c r="D17">
        <v>1710.693659621802</v>
      </c>
      <c r="E17">
        <v>2825.1038299883485</v>
      </c>
      <c r="F17" s="3">
        <f t="shared" si="0"/>
        <v>0.38459668046480688</v>
      </c>
      <c r="G17" s="3">
        <f t="shared" si="1"/>
        <v>0.60553302199475523</v>
      </c>
      <c r="H17" s="3">
        <f t="shared" si="2"/>
        <v>-0.22093634152994837</v>
      </c>
    </row>
    <row r="18" spans="1:8" x14ac:dyDescent="0.3">
      <c r="A18" t="s">
        <v>38</v>
      </c>
      <c r="B18" s="1" t="s">
        <v>14</v>
      </c>
      <c r="C18">
        <v>201.96592669075892</v>
      </c>
      <c r="D18">
        <v>396.53214682981093</v>
      </c>
      <c r="E18">
        <v>604.07499659749294</v>
      </c>
      <c r="F18" s="3">
        <f t="shared" si="0"/>
        <v>0.3343391595883794</v>
      </c>
      <c r="G18" s="3">
        <f t="shared" si="1"/>
        <v>0.65642867038581987</v>
      </c>
      <c r="H18" s="3">
        <f t="shared" si="2"/>
        <v>-0.32208951079744047</v>
      </c>
    </row>
    <row r="19" spans="1:8" x14ac:dyDescent="0.3">
      <c r="A19" t="s">
        <v>38</v>
      </c>
      <c r="B19" s="1" t="s">
        <v>0</v>
      </c>
      <c r="C19">
        <v>634.01961796592673</v>
      </c>
      <c r="D19">
        <v>519.02113459399334</v>
      </c>
      <c r="E19">
        <v>1162.3356243547919</v>
      </c>
      <c r="F19" s="3">
        <f t="shared" si="0"/>
        <v>0.54547034839258979</v>
      </c>
      <c r="G19" s="3">
        <f t="shared" si="1"/>
        <v>0.4465329322433011</v>
      </c>
      <c r="H19" s="3">
        <f t="shared" si="2"/>
        <v>9.8937416149288734E-2</v>
      </c>
    </row>
    <row r="20" spans="1:8" x14ac:dyDescent="0.3">
      <c r="A20" t="s">
        <v>38</v>
      </c>
      <c r="B20" s="1" t="s">
        <v>6</v>
      </c>
      <c r="C20">
        <v>135.4961280330408</v>
      </c>
      <c r="D20">
        <v>220.06496106785318</v>
      </c>
      <c r="E20">
        <v>355.56108910089398</v>
      </c>
      <c r="F20" s="3">
        <f t="shared" si="0"/>
        <v>0.38107692935599158</v>
      </c>
      <c r="G20" s="3">
        <f t="shared" si="1"/>
        <v>0.61892307064400842</v>
      </c>
      <c r="H20" s="3">
        <f t="shared" si="2"/>
        <v>-0.23784614128801684</v>
      </c>
    </row>
    <row r="21" spans="1:8" x14ac:dyDescent="0.3">
      <c r="A21" t="s">
        <v>38</v>
      </c>
      <c r="B21" s="1" t="s">
        <v>13</v>
      </c>
      <c r="C21">
        <v>334.90552400619515</v>
      </c>
      <c r="D21">
        <v>614.52102335928805</v>
      </c>
      <c r="E21">
        <v>958.72141916035503</v>
      </c>
      <c r="F21" s="3">
        <f t="shared" si="0"/>
        <v>0.34932517133027474</v>
      </c>
      <c r="G21" s="3">
        <f t="shared" si="1"/>
        <v>0.64097975812148167</v>
      </c>
      <c r="H21" s="3">
        <f t="shared" si="2"/>
        <v>-0.29165458679120698</v>
      </c>
    </row>
    <row r="22" spans="1:8" x14ac:dyDescent="0.3">
      <c r="A22" t="s">
        <v>38</v>
      </c>
      <c r="B22" s="1" t="s">
        <v>1</v>
      </c>
      <c r="C22">
        <v>434.61022199277238</v>
      </c>
      <c r="D22">
        <v>284.42358175750832</v>
      </c>
      <c r="E22">
        <v>726.4697011861781</v>
      </c>
      <c r="F22" s="3">
        <f t="shared" si="0"/>
        <v>0.5982496190593245</v>
      </c>
      <c r="G22" s="3">
        <f t="shared" si="1"/>
        <v>0.39151472015020328</v>
      </c>
      <c r="H22" s="3">
        <f t="shared" si="2"/>
        <v>0.20673489890912128</v>
      </c>
    </row>
    <row r="23" spans="1:8" x14ac:dyDescent="0.3">
      <c r="A23" t="s">
        <v>38</v>
      </c>
      <c r="B23" s="1" t="s">
        <v>15</v>
      </c>
      <c r="C23">
        <v>1531.3618998451213</v>
      </c>
      <c r="D23">
        <v>820.05339265850944</v>
      </c>
      <c r="E23">
        <v>2356.9922155805534</v>
      </c>
      <c r="F23" s="3">
        <f t="shared" si="0"/>
        <v>0.64971020681454816</v>
      </c>
      <c r="G23" s="3">
        <f t="shared" si="1"/>
        <v>0.34792367460429696</v>
      </c>
      <c r="H23" s="3">
        <f t="shared" si="2"/>
        <v>0.30178653221025115</v>
      </c>
    </row>
    <row r="24" spans="1:8" x14ac:dyDescent="0.3">
      <c r="A24" t="s">
        <v>38</v>
      </c>
      <c r="B24" s="1" t="s">
        <v>12</v>
      </c>
      <c r="C24">
        <v>1564.5967991739806</v>
      </c>
      <c r="D24">
        <v>1845.6391546162404</v>
      </c>
      <c r="E24">
        <v>3445.5564666107339</v>
      </c>
      <c r="F24" s="3">
        <f t="shared" si="0"/>
        <v>0.45409117927271014</v>
      </c>
      <c r="G24" s="3">
        <f t="shared" si="1"/>
        <v>0.535657787791743</v>
      </c>
      <c r="H24" s="3">
        <f t="shared" si="2"/>
        <v>-8.1566608519032843E-2</v>
      </c>
    </row>
    <row r="25" spans="1:8" x14ac:dyDescent="0.3">
      <c r="A25" t="s">
        <v>38</v>
      </c>
      <c r="B25" s="1" t="s">
        <v>11</v>
      </c>
      <c r="C25">
        <v>641.68921011874033</v>
      </c>
      <c r="D25">
        <v>230.44538375973303</v>
      </c>
      <c r="E25">
        <v>881.42946567334525</v>
      </c>
      <c r="F25" s="3">
        <f t="shared" si="0"/>
        <v>0.72800971048606644</v>
      </c>
      <c r="G25" s="3">
        <f t="shared" si="1"/>
        <v>0.26144506478880897</v>
      </c>
      <c r="H25" s="3">
        <f t="shared" si="2"/>
        <v>0.46656464569725747</v>
      </c>
    </row>
    <row r="26" spans="1:8" x14ac:dyDescent="0.3">
      <c r="A26" t="s">
        <v>38</v>
      </c>
      <c r="B26" s="1" t="s">
        <v>4</v>
      </c>
      <c r="C26">
        <v>345.13164687661333</v>
      </c>
      <c r="D26">
        <v>417.29299221357064</v>
      </c>
      <c r="E26">
        <v>762.42463909018397</v>
      </c>
      <c r="F26" s="3">
        <f t="shared" si="0"/>
        <v>0.45267640784598145</v>
      </c>
      <c r="G26" s="3">
        <f t="shared" si="1"/>
        <v>0.5473235921540186</v>
      </c>
      <c r="H26" s="3">
        <f t="shared" si="2"/>
        <v>-9.4647184308037105E-2</v>
      </c>
    </row>
    <row r="27" spans="1:8" x14ac:dyDescent="0.3">
      <c r="A27" t="s">
        <v>38</v>
      </c>
      <c r="B27" s="1" t="s">
        <v>9</v>
      </c>
      <c r="C27">
        <v>539.42798141455864</v>
      </c>
      <c r="D27">
        <v>620.74927697441603</v>
      </c>
      <c r="E27">
        <v>1176.908027619744</v>
      </c>
      <c r="F27" s="3">
        <f t="shared" si="0"/>
        <v>0.45834336138018633</v>
      </c>
      <c r="G27" s="3">
        <f t="shared" si="1"/>
        <v>0.52744077056714456</v>
      </c>
      <c r="H27" s="3">
        <f t="shared" si="2"/>
        <v>-6.9097409186958239E-2</v>
      </c>
    </row>
    <row r="28" spans="1:8" x14ac:dyDescent="0.3">
      <c r="A28" t="s">
        <v>38</v>
      </c>
      <c r="B28" s="1" t="s">
        <v>7</v>
      </c>
      <c r="C28">
        <v>355.35776974703151</v>
      </c>
      <c r="D28">
        <v>456.73859844271414</v>
      </c>
      <c r="E28">
        <v>817.67329126666868</v>
      </c>
      <c r="F28" s="3">
        <f t="shared" si="0"/>
        <v>0.43459627890809788</v>
      </c>
      <c r="G28" s="3">
        <f t="shared" si="1"/>
        <v>0.55858324262392656</v>
      </c>
      <c r="H28" s="3">
        <f t="shared" si="2"/>
        <v>-0.12398696371582862</v>
      </c>
    </row>
    <row r="29" spans="1:8" x14ac:dyDescent="0.3">
      <c r="A29" t="s">
        <v>38</v>
      </c>
      <c r="B29" s="1" t="s">
        <v>16</v>
      </c>
      <c r="C29">
        <v>178.95715023231804</v>
      </c>
      <c r="D29">
        <v>35.293437152391547</v>
      </c>
      <c r="E29">
        <v>214.2505873847096</v>
      </c>
      <c r="F29" s="3">
        <f t="shared" si="0"/>
        <v>0.8352702898824802</v>
      </c>
      <c r="G29" s="3">
        <f t="shared" si="1"/>
        <v>0.16472971011751975</v>
      </c>
      <c r="H29" s="3">
        <f t="shared" si="2"/>
        <v>0.6705405797649604</v>
      </c>
    </row>
    <row r="30" spans="1:8" x14ac:dyDescent="0.3">
      <c r="A30" t="s">
        <v>38</v>
      </c>
      <c r="B30" s="1" t="s">
        <v>10</v>
      </c>
      <c r="C30">
        <v>79.252452245740841</v>
      </c>
      <c r="D30">
        <v>89.271635150166858</v>
      </c>
      <c r="E30">
        <v>168.52408739590771</v>
      </c>
      <c r="F30" s="3">
        <f t="shared" si="0"/>
        <v>0.47027373635648795</v>
      </c>
      <c r="G30" s="3">
        <f t="shared" si="1"/>
        <v>0.52972626364351194</v>
      </c>
      <c r="H30" s="3">
        <f t="shared" si="2"/>
        <v>-5.9452527287023979E-2</v>
      </c>
    </row>
    <row r="31" spans="1:8" x14ac:dyDescent="0.3">
      <c r="A31" t="s">
        <v>38</v>
      </c>
      <c r="B31" s="1" t="s">
        <v>17</v>
      </c>
      <c r="C31">
        <v>66.46979865771813</v>
      </c>
      <c r="D31">
        <v>228.36929922135707</v>
      </c>
      <c r="E31">
        <v>298.55704659702394</v>
      </c>
      <c r="F31" s="3">
        <f t="shared" si="0"/>
        <v>0.22263684416544838</v>
      </c>
      <c r="G31" s="3">
        <f t="shared" si="1"/>
        <v>0.76491009615859951</v>
      </c>
      <c r="H31" s="3">
        <f t="shared" si="2"/>
        <v>-0.54227325199315113</v>
      </c>
    </row>
    <row r="32" spans="1:8" x14ac:dyDescent="0.3">
      <c r="A32" t="s">
        <v>36</v>
      </c>
      <c r="B32" s="1" t="s">
        <v>19</v>
      </c>
      <c r="C32">
        <v>514.63913824057454</v>
      </c>
      <c r="D32">
        <v>693.95490944930395</v>
      </c>
      <c r="E32">
        <v>1225.4061442712796</v>
      </c>
      <c r="F32" s="3">
        <f t="shared" si="0"/>
        <v>0.41997434127981986</v>
      </c>
      <c r="G32" s="3">
        <f t="shared" si="1"/>
        <v>0.56630604693269493</v>
      </c>
      <c r="H32" s="3">
        <f t="shared" si="2"/>
        <v>-0.14633170565287504</v>
      </c>
    </row>
    <row r="33" spans="1:8" x14ac:dyDescent="0.3">
      <c r="A33" t="s">
        <v>36</v>
      </c>
      <c r="B33" s="1" t="s">
        <v>20</v>
      </c>
      <c r="C33">
        <v>219.47845601436265</v>
      </c>
      <c r="D33">
        <v>598.3215473697179</v>
      </c>
      <c r="E33">
        <v>834.68262351317458</v>
      </c>
      <c r="F33" s="3">
        <f t="shared" si="0"/>
        <v>0.26294839479295617</v>
      </c>
      <c r="G33" s="3">
        <f t="shared" si="1"/>
        <v>0.71682521058289894</v>
      </c>
      <c r="H33" s="3">
        <f t="shared" si="2"/>
        <v>-0.45387681578994271</v>
      </c>
    </row>
    <row r="34" spans="1:8" x14ac:dyDescent="0.3">
      <c r="A34" t="s">
        <v>36</v>
      </c>
      <c r="B34" s="1" t="s">
        <v>18</v>
      </c>
      <c r="C34">
        <v>479.3207660083782</v>
      </c>
      <c r="D34">
        <v>684.14635949242336</v>
      </c>
      <c r="E34">
        <v>1173.6531164164123</v>
      </c>
      <c r="F34" s="3">
        <f t="shared" si="0"/>
        <v>0.40840070997461153</v>
      </c>
      <c r="G34" s="3">
        <f t="shared" si="1"/>
        <v>0.5829204131297071</v>
      </c>
      <c r="H34" s="3">
        <f t="shared" si="2"/>
        <v>-0.17451970315509563</v>
      </c>
    </row>
    <row r="35" spans="1:8" x14ac:dyDescent="0.3">
      <c r="A35" t="s">
        <v>36</v>
      </c>
      <c r="B35" s="1" t="s">
        <v>37</v>
      </c>
      <c r="C35">
        <v>327.95631358467983</v>
      </c>
      <c r="D35">
        <v>566.44376000985585</v>
      </c>
      <c r="E35">
        <v>894.40007359453568</v>
      </c>
      <c r="F35" s="3">
        <f t="shared" si="0"/>
        <v>0.366677422405216</v>
      </c>
      <c r="G35" s="3">
        <f t="shared" si="1"/>
        <v>0.63332257759478405</v>
      </c>
      <c r="H35" s="3">
        <f t="shared" si="2"/>
        <v>-0.266645155189568</v>
      </c>
    </row>
    <row r="36" spans="1:8" x14ac:dyDescent="0.3">
      <c r="A36" t="s">
        <v>39</v>
      </c>
      <c r="B36" s="1" t="s">
        <v>39</v>
      </c>
      <c r="C36" s="2">
        <f>SUM(C2:C35)</f>
        <v>16151.394673847997</v>
      </c>
      <c r="D36" s="2">
        <f t="shared" ref="D36:E36" si="3">SUM(D2:D35)</f>
        <v>18278.866576321307</v>
      </c>
      <c r="E36" s="2">
        <f t="shared" si="3"/>
        <v>34740.141957795415</v>
      </c>
      <c r="F36" s="3">
        <f>C36/E36</f>
        <v>0.46492022667811095</v>
      </c>
      <c r="G36" s="3">
        <f>D36/E36</f>
        <v>0.52615981243046339</v>
      </c>
      <c r="H36" s="3">
        <f>(C36-D36)/E36</f>
        <v>-6.1239585752352443E-2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4D44-18AC-45ED-AAB5-72AD323560D0}">
  <dimension ref="A1:G5"/>
  <sheetViews>
    <sheetView workbookViewId="0">
      <selection activeCell="D4" sqref="D4"/>
    </sheetView>
  </sheetViews>
  <sheetFormatPr defaultRowHeight="14.4" x14ac:dyDescent="0.3"/>
  <sheetData>
    <row r="1" spans="1:7" x14ac:dyDescent="0.3">
      <c r="A1" t="s">
        <v>40</v>
      </c>
      <c r="B1" t="s">
        <v>2</v>
      </c>
      <c r="C1" t="s">
        <v>8</v>
      </c>
      <c r="D1" t="s">
        <v>39</v>
      </c>
      <c r="E1" s="3" t="s">
        <v>42</v>
      </c>
      <c r="F1" s="3" t="s">
        <v>43</v>
      </c>
      <c r="G1" s="3" t="s">
        <v>44</v>
      </c>
    </row>
    <row r="2" spans="1:7" x14ac:dyDescent="0.3">
      <c r="A2" t="s">
        <v>24</v>
      </c>
      <c r="B2">
        <v>4705.9999999999991</v>
      </c>
      <c r="C2">
        <v>6404.0000000000009</v>
      </c>
      <c r="D2">
        <v>11231</v>
      </c>
      <c r="E2" s="3">
        <f>B2/D2</f>
        <v>0.41901878728519271</v>
      </c>
      <c r="F2" s="3">
        <f>C2/D2</f>
        <v>0.57020746149051738</v>
      </c>
      <c r="G2" s="3">
        <f>(B2-C2)/D2</f>
        <v>-0.1511886742053247</v>
      </c>
    </row>
    <row r="3" spans="1:7" x14ac:dyDescent="0.3">
      <c r="A3" t="s">
        <v>38</v>
      </c>
      <c r="B3">
        <v>9904</v>
      </c>
      <c r="C3">
        <v>9332.0000000000018</v>
      </c>
      <c r="D3">
        <v>19417</v>
      </c>
      <c r="E3" s="3">
        <f t="shared" ref="E3:E5" si="0">B3/D3</f>
        <v>0.51006849667816867</v>
      </c>
      <c r="F3" s="3">
        <f t="shared" ref="F3:F5" si="1">C3/D3</f>
        <v>0.48060977493948609</v>
      </c>
      <c r="G3" s="3">
        <f t="shared" ref="G3:G5" si="2">(B3-C3)/D3</f>
        <v>2.9458721738682504E-2</v>
      </c>
    </row>
    <row r="4" spans="1:7" x14ac:dyDescent="0.3">
      <c r="A4" t="s">
        <v>36</v>
      </c>
      <c r="B4">
        <v>1541.3946738479954</v>
      </c>
      <c r="C4">
        <v>2542.8665763213012</v>
      </c>
      <c r="D4">
        <v>4128.141957795402</v>
      </c>
      <c r="E4" s="3">
        <f t="shared" si="0"/>
        <v>0.3733870321337408</v>
      </c>
      <c r="F4" s="3">
        <f t="shared" si="1"/>
        <v>0.61598331702703768</v>
      </c>
      <c r="G4" s="3">
        <f t="shared" si="2"/>
        <v>-0.2425962848932969</v>
      </c>
    </row>
    <row r="5" spans="1:7" x14ac:dyDescent="0.3">
      <c r="A5" t="s">
        <v>39</v>
      </c>
      <c r="B5">
        <f>SUM(B2:B4)</f>
        <v>16151.394673847995</v>
      </c>
      <c r="C5">
        <f t="shared" ref="C5:D5" si="3">SUM(C2:C4)</f>
        <v>18278.866576321307</v>
      </c>
      <c r="D5">
        <f t="shared" si="3"/>
        <v>34776.1419577954</v>
      </c>
      <c r="E5" s="3">
        <f t="shared" si="0"/>
        <v>0.46443894476418501</v>
      </c>
      <c r="F5" s="3">
        <f t="shared" si="1"/>
        <v>0.52561513575901209</v>
      </c>
      <c r="G5" s="3">
        <f t="shared" si="2"/>
        <v>-6.1176190994827087E-2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 Results</vt:lpstr>
      <vt:lpstr>2018 County</vt:lpstr>
      <vt:lpstr>2016 Results</vt:lpstr>
      <vt:lpstr>2016 County</vt:lpstr>
      <vt:lpstr>2012 Results</vt:lpstr>
      <vt:lpstr>2012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dcterms:created xsi:type="dcterms:W3CDTF">2015-06-05T18:17:20Z</dcterms:created>
  <dcterms:modified xsi:type="dcterms:W3CDTF">2020-04-20T14:22:57Z</dcterms:modified>
</cp:coreProperties>
</file>