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19\"/>
    </mc:Choice>
  </mc:AlternateContent>
  <xr:revisionPtr revIDLastSave="0" documentId="13_ncr:1_{CB916152-6C71-4186-98D0-F8EB78833EE1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HD17" sheetId="4" r:id="rId1"/>
    <sheet name="HD18" sheetId="5" r:id="rId2"/>
    <sheet name="HD19" sheetId="6" r:id="rId3"/>
    <sheet name="HD20" sheetId="3" r:id="rId4"/>
    <sheet name="2018 Results" sheetId="2" r:id="rId5"/>
    <sheet name="2018 County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7" l="1"/>
  <c r="H3" i="7"/>
  <c r="H2" i="7"/>
  <c r="D4" i="7"/>
  <c r="C4" i="7"/>
  <c r="F4" i="7" s="1"/>
  <c r="B4" i="7"/>
  <c r="G3" i="7"/>
  <c r="F3" i="7"/>
  <c r="E3" i="7"/>
  <c r="G2" i="7"/>
  <c r="F2" i="7"/>
  <c r="E2" i="7"/>
  <c r="E23" i="2"/>
  <c r="D23" i="2"/>
  <c r="C23" i="2"/>
  <c r="C22" i="2"/>
  <c r="D22" i="2"/>
  <c r="E22" i="2"/>
  <c r="G4" i="7" l="1"/>
  <c r="E4" i="7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G21" i="2"/>
  <c r="H2" i="2"/>
  <c r="G2" i="2"/>
  <c r="F2" i="2"/>
  <c r="E21" i="2"/>
  <c r="D21" i="2"/>
  <c r="C21" i="2"/>
  <c r="H21" i="2" s="1"/>
  <c r="F21" i="2" l="1"/>
</calcChain>
</file>

<file path=xl/sharedStrings.xml><?xml version="1.0" encoding="utf-8"?>
<sst xmlns="http://schemas.openxmlformats.org/spreadsheetml/2006/main" count="229" uniqueCount="86">
  <si>
    <t>County</t>
  </si>
  <si>
    <t>Precinct</t>
  </si>
  <si>
    <t>07</t>
  </si>
  <si>
    <t>DEM</t>
  </si>
  <si>
    <t>01</t>
  </si>
  <si>
    <t>11</t>
  </si>
  <si>
    <t>02</t>
  </si>
  <si>
    <t>05</t>
  </si>
  <si>
    <t>13</t>
  </si>
  <si>
    <t>REP</t>
  </si>
  <si>
    <t>17</t>
  </si>
  <si>
    <t>12</t>
  </si>
  <si>
    <t>15</t>
  </si>
  <si>
    <t>09</t>
  </si>
  <si>
    <t>06</t>
  </si>
  <si>
    <t>03</t>
  </si>
  <si>
    <t>08</t>
  </si>
  <si>
    <t>ABSENTEE MAIL</t>
  </si>
  <si>
    <t>18</t>
  </si>
  <si>
    <t>19</t>
  </si>
  <si>
    <t>14</t>
  </si>
  <si>
    <t>16</t>
  </si>
  <si>
    <t>PROVISIONAL</t>
  </si>
  <si>
    <t>BRUNSWICK</t>
  </si>
  <si>
    <t>23</t>
  </si>
  <si>
    <t>04B1</t>
  </si>
  <si>
    <t>21</t>
  </si>
  <si>
    <t>10B</t>
  </si>
  <si>
    <t>22</t>
  </si>
  <si>
    <t>20</t>
  </si>
  <si>
    <t>04C1</t>
  </si>
  <si>
    <t>04A</t>
  </si>
  <si>
    <t>10A</t>
  </si>
  <si>
    <t>CURBSIDE</t>
  </si>
  <si>
    <t>H06</t>
  </si>
  <si>
    <t>H10</t>
  </si>
  <si>
    <t>H13</t>
  </si>
  <si>
    <t>H02</t>
  </si>
  <si>
    <t>H01</t>
  </si>
  <si>
    <t>H12</t>
  </si>
  <si>
    <t>H08</t>
  </si>
  <si>
    <t>H04</t>
  </si>
  <si>
    <t>H03</t>
  </si>
  <si>
    <t>H05</t>
  </si>
  <si>
    <t>H11</t>
  </si>
  <si>
    <t>NEW HANOVER</t>
  </si>
  <si>
    <t>W27</t>
  </si>
  <si>
    <t>CF06</t>
  </si>
  <si>
    <t>CF05</t>
  </si>
  <si>
    <t>FP08</t>
  </si>
  <si>
    <t>W17</t>
  </si>
  <si>
    <t>FP04</t>
  </si>
  <si>
    <t>W29</t>
  </si>
  <si>
    <t>W26</t>
  </si>
  <si>
    <t>W31</t>
  </si>
  <si>
    <t>FP07</t>
  </si>
  <si>
    <t>W13</t>
  </si>
  <si>
    <t>W16</t>
  </si>
  <si>
    <t>W12</t>
  </si>
  <si>
    <t>CF01</t>
  </si>
  <si>
    <t>CF02</t>
  </si>
  <si>
    <t>FP06</t>
  </si>
  <si>
    <t>WB</t>
  </si>
  <si>
    <t>M03</t>
  </si>
  <si>
    <t>W18</t>
  </si>
  <si>
    <t>W15</t>
  </si>
  <si>
    <t>W30</t>
  </si>
  <si>
    <t>M06</t>
  </si>
  <si>
    <t>W28</t>
  </si>
  <si>
    <t>W25</t>
  </si>
  <si>
    <t>W03</t>
  </si>
  <si>
    <t>W08</t>
  </si>
  <si>
    <t>W21</t>
  </si>
  <si>
    <t>W24</t>
  </si>
  <si>
    <t>M02</t>
  </si>
  <si>
    <t>M07</t>
  </si>
  <si>
    <t>M04</t>
  </si>
  <si>
    <t>FP03</t>
  </si>
  <si>
    <t>COUNTY</t>
  </si>
  <si>
    <t>PRECINCT</t>
  </si>
  <si>
    <t>TOTAL</t>
  </si>
  <si>
    <t>DEM %</t>
  </si>
  <si>
    <t>REP %</t>
  </si>
  <si>
    <t>MARGIN</t>
  </si>
  <si>
    <t>% POP</t>
  </si>
  <si>
    <t>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</si>
</sst>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1CF1-7A9E-49D0-84F5-37D0A713BF82}">
  <dimension ref="A1:E20"/>
  <sheetViews>
    <sheetView workbookViewId="0">
      <selection activeCell="C19" sqref="C19:E20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3</v>
      </c>
      <c r="D1" t="s">
        <v>9</v>
      </c>
      <c r="E1" t="s">
        <v>80</v>
      </c>
    </row>
    <row r="2" spans="1:5" x14ac:dyDescent="0.3">
      <c r="A2" t="s">
        <v>23</v>
      </c>
      <c r="B2" s="1" t="s">
        <v>31</v>
      </c>
      <c r="C2">
        <v>1836.1210562629367</v>
      </c>
      <c r="D2">
        <v>2208.3102562272497</v>
      </c>
      <c r="E2">
        <v>4044.4313124901864</v>
      </c>
    </row>
    <row r="3" spans="1:5" x14ac:dyDescent="0.3">
      <c r="A3" t="s">
        <v>23</v>
      </c>
      <c r="B3" s="1" t="s">
        <v>2</v>
      </c>
      <c r="C3">
        <v>842.38186037759522</v>
      </c>
      <c r="D3">
        <v>1110.8657483405896</v>
      </c>
      <c r="E3">
        <v>1953.2476087181849</v>
      </c>
    </row>
    <row r="4" spans="1:5" x14ac:dyDescent="0.3">
      <c r="A4" t="s">
        <v>23</v>
      </c>
      <c r="B4" s="1" t="s">
        <v>16</v>
      </c>
      <c r="C4">
        <v>1300.6292416734616</v>
      </c>
      <c r="D4">
        <v>1891.362500892156</v>
      </c>
      <c r="E4">
        <v>3191.9917425656176</v>
      </c>
    </row>
    <row r="5" spans="1:5" x14ac:dyDescent="0.3">
      <c r="A5" t="s">
        <v>23</v>
      </c>
      <c r="B5" s="1" t="s">
        <v>13</v>
      </c>
      <c r="C5">
        <v>294.3639214702377</v>
      </c>
      <c r="D5">
        <v>466.64620655199485</v>
      </c>
      <c r="E5">
        <v>761.01012802223249</v>
      </c>
    </row>
    <row r="6" spans="1:5" x14ac:dyDescent="0.3">
      <c r="A6" t="s">
        <v>23</v>
      </c>
      <c r="B6" s="1" t="s">
        <v>32</v>
      </c>
      <c r="C6">
        <v>828.81189236655587</v>
      </c>
      <c r="D6">
        <v>1551.7018770965669</v>
      </c>
      <c r="E6">
        <v>2380.513769463123</v>
      </c>
    </row>
    <row r="7" spans="1:5" x14ac:dyDescent="0.3">
      <c r="A7" t="s">
        <v>23</v>
      </c>
      <c r="B7" s="1" t="s">
        <v>27</v>
      </c>
      <c r="C7">
        <v>1535.4940726337577</v>
      </c>
      <c r="D7">
        <v>2755.4839055028192</v>
      </c>
      <c r="E7">
        <v>4290.9779781365769</v>
      </c>
    </row>
    <row r="8" spans="1:5" x14ac:dyDescent="0.3">
      <c r="A8" t="s">
        <v>23</v>
      </c>
      <c r="B8" s="1" t="s">
        <v>5</v>
      </c>
      <c r="C8">
        <v>555.32484475945557</v>
      </c>
      <c r="D8">
        <v>481.09985011776462</v>
      </c>
      <c r="E8">
        <v>1036.4246948772202</v>
      </c>
    </row>
    <row r="9" spans="1:5" x14ac:dyDescent="0.3">
      <c r="A9" t="s">
        <v>23</v>
      </c>
      <c r="B9" s="1" t="s">
        <v>11</v>
      </c>
      <c r="C9">
        <v>553.23715737314183</v>
      </c>
      <c r="D9">
        <v>1119.1249732353151</v>
      </c>
      <c r="E9">
        <v>1672.3621306084569</v>
      </c>
    </row>
    <row r="10" spans="1:5" x14ac:dyDescent="0.3">
      <c r="A10" t="s">
        <v>23</v>
      </c>
      <c r="B10" s="1" t="s">
        <v>8</v>
      </c>
      <c r="C10">
        <v>572.02634384996554</v>
      </c>
      <c r="D10">
        <v>1008.6578402683606</v>
      </c>
      <c r="E10">
        <v>1580.6841841183261</v>
      </c>
    </row>
    <row r="11" spans="1:5" x14ac:dyDescent="0.3">
      <c r="A11" t="s">
        <v>23</v>
      </c>
      <c r="B11" s="1" t="s">
        <v>20</v>
      </c>
      <c r="C11">
        <v>813.15423696920277</v>
      </c>
      <c r="D11">
        <v>1765.4093212475912</v>
      </c>
      <c r="E11">
        <v>2578.5635582167938</v>
      </c>
    </row>
    <row r="12" spans="1:5" x14ac:dyDescent="0.3">
      <c r="A12" t="s">
        <v>23</v>
      </c>
      <c r="B12" s="1" t="s">
        <v>12</v>
      </c>
      <c r="C12">
        <v>1246.3493696293044</v>
      </c>
      <c r="D12">
        <v>2498.4155306544858</v>
      </c>
      <c r="E12">
        <v>3744.7649002837902</v>
      </c>
    </row>
    <row r="13" spans="1:5" x14ac:dyDescent="0.3">
      <c r="A13" t="s">
        <v>23</v>
      </c>
      <c r="B13" s="1" t="s">
        <v>21</v>
      </c>
      <c r="C13">
        <v>1195.2010286646178</v>
      </c>
      <c r="D13">
        <v>1992.5380058525443</v>
      </c>
      <c r="E13">
        <v>3187.7390345171621</v>
      </c>
    </row>
    <row r="14" spans="1:5" x14ac:dyDescent="0.3">
      <c r="A14" t="s">
        <v>23</v>
      </c>
      <c r="B14" s="1" t="s">
        <v>10</v>
      </c>
      <c r="C14">
        <v>1304.8046164460891</v>
      </c>
      <c r="D14">
        <v>2272.3192491613731</v>
      </c>
      <c r="E14">
        <v>3577.123865607462</v>
      </c>
    </row>
    <row r="15" spans="1:5" x14ac:dyDescent="0.3">
      <c r="A15" t="s">
        <v>23</v>
      </c>
      <c r="B15" s="1" t="s">
        <v>18</v>
      </c>
      <c r="C15">
        <v>254.69786113027661</v>
      </c>
      <c r="D15">
        <v>614.27985154521446</v>
      </c>
      <c r="E15">
        <v>868.97771267549103</v>
      </c>
    </row>
    <row r="16" spans="1:5" x14ac:dyDescent="0.3">
      <c r="A16" t="s">
        <v>23</v>
      </c>
      <c r="B16" s="1" t="s">
        <v>19</v>
      </c>
      <c r="C16">
        <v>986.43229003324348</v>
      </c>
      <c r="D16">
        <v>1950.2094782670758</v>
      </c>
      <c r="E16">
        <v>2936.6417683003192</v>
      </c>
    </row>
    <row r="17" spans="1:5" x14ac:dyDescent="0.3">
      <c r="A17" t="s">
        <v>23</v>
      </c>
      <c r="B17" s="1" t="s">
        <v>29</v>
      </c>
      <c r="C17">
        <v>524.00953396474938</v>
      </c>
      <c r="D17">
        <v>1407.1654414388695</v>
      </c>
      <c r="E17">
        <v>1931.1749754036189</v>
      </c>
    </row>
    <row r="18" spans="1:5" x14ac:dyDescent="0.3">
      <c r="A18" t="s">
        <v>23</v>
      </c>
      <c r="B18" s="1" t="s">
        <v>26</v>
      </c>
      <c r="C18">
        <v>757.83052123188861</v>
      </c>
      <c r="D18">
        <v>1607.4516451359646</v>
      </c>
      <c r="E18">
        <v>2365.2821663678533</v>
      </c>
    </row>
    <row r="19" spans="1:5" x14ac:dyDescent="0.3">
      <c r="A19" t="s">
        <v>23</v>
      </c>
      <c r="B19" s="1" t="s">
        <v>28</v>
      </c>
      <c r="C19">
        <v>592.90321771310289</v>
      </c>
      <c r="D19">
        <v>1075.7640425380057</v>
      </c>
      <c r="E19">
        <v>1668.6672602511085</v>
      </c>
    </row>
    <row r="20" spans="1:5" x14ac:dyDescent="0.3">
      <c r="A20" t="s">
        <v>23</v>
      </c>
      <c r="B20" s="1" t="s">
        <v>24</v>
      </c>
      <c r="C20">
        <v>648.22693345041705</v>
      </c>
      <c r="D20">
        <v>1153.194275926058</v>
      </c>
      <c r="E20">
        <v>1801.421209376475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F23B-5494-43D4-871B-3E0B212C0EF1}">
  <dimension ref="A1:E24"/>
  <sheetViews>
    <sheetView workbookViewId="0">
      <selection activeCell="C16" sqref="C16:E16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3</v>
      </c>
      <c r="D1" t="s">
        <v>9</v>
      </c>
      <c r="E1" t="s">
        <v>80</v>
      </c>
    </row>
    <row r="2" spans="1:5" x14ac:dyDescent="0.3">
      <c r="A2" t="s">
        <v>23</v>
      </c>
      <c r="B2" s="1" t="s">
        <v>4</v>
      </c>
      <c r="C2">
        <v>661.96024775815852</v>
      </c>
      <c r="D2">
        <v>524.0926548247719</v>
      </c>
      <c r="E2">
        <v>1224.1022656402554</v>
      </c>
    </row>
    <row r="3" spans="1:5" x14ac:dyDescent="0.3">
      <c r="A3" t="s">
        <v>23</v>
      </c>
      <c r="B3" s="1" t="s">
        <v>6</v>
      </c>
      <c r="C3">
        <v>2581.9742997134144</v>
      </c>
      <c r="D3">
        <v>1713.9246279404704</v>
      </c>
      <c r="E3">
        <v>4395.9546601379616</v>
      </c>
    </row>
    <row r="4" spans="1:5" x14ac:dyDescent="0.3">
      <c r="A4" t="s">
        <v>23</v>
      </c>
      <c r="B4" s="1" t="s">
        <v>15</v>
      </c>
      <c r="C4">
        <v>683.36692243690493</v>
      </c>
      <c r="D4">
        <v>313.98343734997599</v>
      </c>
      <c r="E4">
        <v>1022.7166018250975</v>
      </c>
    </row>
    <row r="5" spans="1:5" x14ac:dyDescent="0.3">
      <c r="A5" t="s">
        <v>23</v>
      </c>
      <c r="B5" s="1" t="s">
        <v>31</v>
      </c>
      <c r="C5">
        <v>1355.2071738929465</v>
      </c>
      <c r="D5">
        <v>1039.9225876140183</v>
      </c>
      <c r="E5">
        <v>2464.1823092776654</v>
      </c>
    </row>
    <row r="6" spans="1:5" x14ac:dyDescent="0.3">
      <c r="A6" t="s">
        <v>23</v>
      </c>
      <c r="B6" s="1" t="s">
        <v>25</v>
      </c>
      <c r="C6">
        <v>1539.6339095867618</v>
      </c>
      <c r="D6">
        <v>1266.5572491598655</v>
      </c>
      <c r="E6">
        <v>2910.4745982370732</v>
      </c>
    </row>
    <row r="7" spans="1:5" x14ac:dyDescent="0.3">
      <c r="A7" t="s">
        <v>23</v>
      </c>
      <c r="B7" s="1" t="s">
        <v>30</v>
      </c>
      <c r="C7">
        <v>1346.9738374780438</v>
      </c>
      <c r="D7">
        <v>989.16586653864613</v>
      </c>
      <c r="E7">
        <v>2388.2814237619127</v>
      </c>
    </row>
    <row r="8" spans="1:5" x14ac:dyDescent="0.3">
      <c r="A8" t="s">
        <v>23</v>
      </c>
      <c r="B8" s="1" t="s">
        <v>7</v>
      </c>
      <c r="C8">
        <v>994.58703892021822</v>
      </c>
      <c r="D8">
        <v>1237.0475276044167</v>
      </c>
      <c r="E8">
        <v>2310.5517639768641</v>
      </c>
    </row>
    <row r="9" spans="1:5" x14ac:dyDescent="0.3">
      <c r="A9" t="s">
        <v>23</v>
      </c>
      <c r="B9" s="1" t="s">
        <v>14</v>
      </c>
      <c r="C9">
        <v>444.60016640473333</v>
      </c>
      <c r="D9">
        <v>566.58665386461837</v>
      </c>
      <c r="E9">
        <v>1042.1900049827275</v>
      </c>
    </row>
    <row r="10" spans="1:5" x14ac:dyDescent="0.3">
      <c r="A10" t="s">
        <v>23</v>
      </c>
      <c r="B10" s="1" t="s">
        <v>17</v>
      </c>
      <c r="C10">
        <v>136.67338448738099</v>
      </c>
      <c r="D10">
        <v>86.168386941910697</v>
      </c>
      <c r="E10">
        <v>225.66024276687128</v>
      </c>
    </row>
    <row r="11" spans="1:5" x14ac:dyDescent="0.3">
      <c r="A11" t="s">
        <v>23</v>
      </c>
      <c r="B11" s="1" t="s">
        <v>33</v>
      </c>
      <c r="C11">
        <v>138.32005177036149</v>
      </c>
      <c r="D11">
        <v>67.282165146423424</v>
      </c>
      <c r="E11">
        <v>207.01145258557474</v>
      </c>
    </row>
    <row r="12" spans="1:5" x14ac:dyDescent="0.3">
      <c r="A12" t="s">
        <v>23</v>
      </c>
      <c r="B12" s="1" t="s">
        <v>22</v>
      </c>
      <c r="C12">
        <v>69.160025885180744</v>
      </c>
      <c r="D12">
        <v>62.560609697551605</v>
      </c>
      <c r="E12">
        <v>135.94834258910177</v>
      </c>
    </row>
    <row r="13" spans="1:5" x14ac:dyDescent="0.3">
      <c r="A13" t="s">
        <v>45</v>
      </c>
      <c r="B13" s="1" t="s">
        <v>59</v>
      </c>
      <c r="C13">
        <v>760.76028473698818</v>
      </c>
      <c r="D13">
        <v>587.83365338454155</v>
      </c>
      <c r="E13">
        <v>1385.234065510065</v>
      </c>
    </row>
    <row r="14" spans="1:5" x14ac:dyDescent="0.3">
      <c r="A14" t="s">
        <v>45</v>
      </c>
      <c r="B14" s="1" t="s">
        <v>47</v>
      </c>
      <c r="C14">
        <v>59.280022187297774</v>
      </c>
      <c r="D14">
        <v>27.148943831012961</v>
      </c>
      <c r="E14">
        <v>87.838201687100536</v>
      </c>
    </row>
    <row r="15" spans="1:5" x14ac:dyDescent="0.3">
      <c r="A15" t="s">
        <v>45</v>
      </c>
      <c r="B15" s="1" t="s">
        <v>70</v>
      </c>
      <c r="C15">
        <v>624.0869002496072</v>
      </c>
      <c r="D15">
        <v>63.740998559769558</v>
      </c>
      <c r="E15">
        <v>718.83108352275258</v>
      </c>
    </row>
    <row r="16" spans="1:5" x14ac:dyDescent="0.3">
      <c r="A16" t="s">
        <v>45</v>
      </c>
      <c r="B16" s="1" t="s">
        <v>71</v>
      </c>
      <c r="C16">
        <v>375.44014051955259</v>
      </c>
      <c r="D16">
        <v>139.28588574171866</v>
      </c>
      <c r="E16">
        <v>534.45532562432857</v>
      </c>
    </row>
    <row r="17" spans="1:5" x14ac:dyDescent="0.3">
      <c r="A17" t="s">
        <v>45</v>
      </c>
      <c r="B17" s="1" t="s">
        <v>58</v>
      </c>
      <c r="C17">
        <v>526.93353055375803</v>
      </c>
      <c r="D17">
        <v>247.88166106577052</v>
      </c>
      <c r="E17">
        <v>800.18143365774517</v>
      </c>
    </row>
    <row r="18" spans="1:5" x14ac:dyDescent="0.3">
      <c r="A18" t="s">
        <v>45</v>
      </c>
      <c r="B18" s="1" t="s">
        <v>56</v>
      </c>
      <c r="C18">
        <v>383.67347693445504</v>
      </c>
      <c r="D18">
        <v>93.250720115218428</v>
      </c>
      <c r="E18">
        <v>499.4719677503104</v>
      </c>
    </row>
    <row r="19" spans="1:5" x14ac:dyDescent="0.3">
      <c r="A19" t="s">
        <v>45</v>
      </c>
      <c r="B19" s="1" t="s">
        <v>65</v>
      </c>
      <c r="C19">
        <v>1183.9537764629752</v>
      </c>
      <c r="D19">
        <v>148.72899663946231</v>
      </c>
      <c r="E19">
        <v>1384.8244928476604</v>
      </c>
    </row>
    <row r="20" spans="1:5" x14ac:dyDescent="0.3">
      <c r="A20" t="s">
        <v>45</v>
      </c>
      <c r="B20" s="1" t="s">
        <v>73</v>
      </c>
      <c r="C20">
        <v>263.46676527687902</v>
      </c>
      <c r="D20">
        <v>88.529164666346617</v>
      </c>
      <c r="E20">
        <v>378.77140765023199</v>
      </c>
    </row>
    <row r="21" spans="1:5" x14ac:dyDescent="0.3">
      <c r="A21" t="s">
        <v>45</v>
      </c>
      <c r="B21" s="1" t="s">
        <v>69</v>
      </c>
      <c r="C21">
        <v>887.55366552648616</v>
      </c>
      <c r="D21">
        <v>110.95655304848775</v>
      </c>
      <c r="E21">
        <v>1053.4704096577764</v>
      </c>
    </row>
    <row r="22" spans="1:5" x14ac:dyDescent="0.3">
      <c r="A22" t="s">
        <v>45</v>
      </c>
      <c r="B22" s="1" t="s">
        <v>46</v>
      </c>
      <c r="C22">
        <v>999.52704076915973</v>
      </c>
      <c r="D22">
        <v>158.17210753720596</v>
      </c>
      <c r="E22">
        <v>1191.5208043573211</v>
      </c>
    </row>
    <row r="23" spans="1:5" x14ac:dyDescent="0.3">
      <c r="A23" t="s">
        <v>45</v>
      </c>
      <c r="B23" s="1" t="s">
        <v>68</v>
      </c>
      <c r="C23">
        <v>745.94027919016366</v>
      </c>
      <c r="D23">
        <v>258.5051608257321</v>
      </c>
      <c r="E23">
        <v>1055.1779240923288</v>
      </c>
    </row>
    <row r="24" spans="1:5" x14ac:dyDescent="0.3">
      <c r="A24" t="s">
        <v>45</v>
      </c>
      <c r="B24" s="1" t="s">
        <v>52</v>
      </c>
      <c r="C24">
        <v>1048.9270592585744</v>
      </c>
      <c r="D24">
        <v>43.674387902064332</v>
      </c>
      <c r="E24">
        <v>1115.1492178612757</v>
      </c>
    </row>
  </sheetData>
  <sortState xmlns:xlrd2="http://schemas.microsoft.com/office/spreadsheetml/2017/richdata2" ref="A2:B86501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D386-8690-4073-8A31-470CB4D34C01}">
  <dimension ref="A1:E16"/>
  <sheetViews>
    <sheetView workbookViewId="0">
      <selection activeCell="C15" sqref="C15:E15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3</v>
      </c>
      <c r="D1" t="s">
        <v>9</v>
      </c>
      <c r="E1" t="s">
        <v>80</v>
      </c>
    </row>
    <row r="2" spans="1:5" x14ac:dyDescent="0.3">
      <c r="A2" t="s">
        <v>45</v>
      </c>
      <c r="B2" s="1" t="s">
        <v>77</v>
      </c>
      <c r="C2">
        <v>586.05952578345216</v>
      </c>
      <c r="D2">
        <v>703.74805954956105</v>
      </c>
      <c r="E2">
        <v>1324.629312352512</v>
      </c>
    </row>
    <row r="3" spans="1:5" x14ac:dyDescent="0.3">
      <c r="A3" t="s">
        <v>45</v>
      </c>
      <c r="B3" s="1" t="s">
        <v>51</v>
      </c>
      <c r="C3">
        <v>1160.7942298126347</v>
      </c>
      <c r="D3">
        <v>1654.2649192009162</v>
      </c>
      <c r="E3">
        <v>2929.1970320219079</v>
      </c>
    </row>
    <row r="4" spans="1:5" x14ac:dyDescent="0.3">
      <c r="A4" t="s">
        <v>45</v>
      </c>
      <c r="B4" s="1" t="s">
        <v>61</v>
      </c>
      <c r="C4">
        <v>1027.727574199967</v>
      </c>
      <c r="D4">
        <v>1144.7330449166561</v>
      </c>
      <c r="E4">
        <v>2261.449477055342</v>
      </c>
    </row>
    <row r="5" spans="1:5" x14ac:dyDescent="0.3">
      <c r="A5" t="s">
        <v>45</v>
      </c>
      <c r="B5" s="1" t="s">
        <v>55</v>
      </c>
      <c r="C5">
        <v>1104.1701210412868</v>
      </c>
      <c r="D5">
        <v>1341.234126479196</v>
      </c>
      <c r="E5">
        <v>2534.3931054592017</v>
      </c>
    </row>
    <row r="6" spans="1:5" x14ac:dyDescent="0.3">
      <c r="A6" t="s">
        <v>45</v>
      </c>
      <c r="B6" s="1" t="s">
        <v>49</v>
      </c>
      <c r="C6">
        <v>1254.224009285359</v>
      </c>
      <c r="D6">
        <v>1354.9435042626289</v>
      </c>
      <c r="E6">
        <v>2721.3708561663725</v>
      </c>
    </row>
    <row r="7" spans="1:5" x14ac:dyDescent="0.3">
      <c r="A7" t="s">
        <v>45</v>
      </c>
      <c r="B7" s="1" t="s">
        <v>42</v>
      </c>
      <c r="C7">
        <v>1271.2112419167636</v>
      </c>
      <c r="D7">
        <v>1606.2820969589006</v>
      </c>
      <c r="E7">
        <v>2980.023979544188</v>
      </c>
    </row>
    <row r="8" spans="1:5" x14ac:dyDescent="0.3">
      <c r="A8" t="s">
        <v>45</v>
      </c>
      <c r="B8" s="1" t="s">
        <v>74</v>
      </c>
      <c r="C8">
        <v>1834.6211241916765</v>
      </c>
      <c r="D8">
        <v>2120.3837638376385</v>
      </c>
      <c r="E8">
        <v>4115.5717403970029</v>
      </c>
    </row>
    <row r="9" spans="1:5" x14ac:dyDescent="0.3">
      <c r="A9" t="s">
        <v>45</v>
      </c>
      <c r="B9" s="1" t="s">
        <v>63</v>
      </c>
      <c r="C9">
        <v>1228.7431603382524</v>
      </c>
      <c r="D9">
        <v>1393.7867413156891</v>
      </c>
      <c r="E9">
        <v>2734.7332442723259</v>
      </c>
    </row>
    <row r="10" spans="1:5" x14ac:dyDescent="0.3">
      <c r="A10" t="s">
        <v>45</v>
      </c>
      <c r="B10" s="1" t="s">
        <v>76</v>
      </c>
      <c r="C10">
        <v>1735.5289338418174</v>
      </c>
      <c r="D10">
        <v>1651.9800229036773</v>
      </c>
      <c r="E10">
        <v>3517.1231628736286</v>
      </c>
    </row>
    <row r="11" spans="1:5" x14ac:dyDescent="0.3">
      <c r="A11" t="s">
        <v>45</v>
      </c>
      <c r="B11" s="1" t="s">
        <v>67</v>
      </c>
      <c r="C11">
        <v>835.20560437738357</v>
      </c>
      <c r="D11">
        <v>1039.6278152436698</v>
      </c>
      <c r="E11">
        <v>1946.4114140500228</v>
      </c>
    </row>
    <row r="12" spans="1:5" x14ac:dyDescent="0.3">
      <c r="A12" t="s">
        <v>45</v>
      </c>
      <c r="B12" s="1" t="s">
        <v>75</v>
      </c>
      <c r="C12">
        <v>583.22832034488476</v>
      </c>
      <c r="D12">
        <v>806.56839292530856</v>
      </c>
      <c r="E12">
        <v>1438.1602230194969</v>
      </c>
    </row>
    <row r="13" spans="1:5" x14ac:dyDescent="0.3">
      <c r="A13" t="s">
        <v>45</v>
      </c>
      <c r="B13" s="1" t="s">
        <v>72</v>
      </c>
      <c r="C13">
        <v>1299.5232963024375</v>
      </c>
      <c r="D13">
        <v>911.67362259829497</v>
      </c>
      <c r="E13">
        <v>2307.9239383993395</v>
      </c>
    </row>
    <row r="14" spans="1:5" x14ac:dyDescent="0.3">
      <c r="A14" t="s">
        <v>45</v>
      </c>
      <c r="B14" s="1" t="s">
        <v>53</v>
      </c>
      <c r="C14">
        <v>1095.6765047255847</v>
      </c>
      <c r="D14">
        <v>459.26415574500572</v>
      </c>
      <c r="E14">
        <v>1634.2568164594484</v>
      </c>
    </row>
    <row r="15" spans="1:5" x14ac:dyDescent="0.3">
      <c r="A15" t="s">
        <v>45</v>
      </c>
      <c r="B15" s="1" t="s">
        <v>66</v>
      </c>
      <c r="C15">
        <v>1279.7048582324658</v>
      </c>
      <c r="D15">
        <v>767.72515587224837</v>
      </c>
      <c r="E15">
        <v>2140.2879528233771</v>
      </c>
    </row>
    <row r="16" spans="1:5" x14ac:dyDescent="0.3">
      <c r="A16" t="s">
        <v>45</v>
      </c>
      <c r="B16" s="1" t="s">
        <v>62</v>
      </c>
      <c r="C16">
        <v>778.58149560603556</v>
      </c>
      <c r="D16">
        <v>1000.7845781906095</v>
      </c>
      <c r="E16">
        <v>1835.4677451058374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7942-8510-4A20-83FF-C084C749F487}">
  <dimension ref="A1:E19"/>
  <sheetViews>
    <sheetView workbookViewId="0">
      <selection activeCell="C19" sqref="C19:E19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3</v>
      </c>
      <c r="D1" t="s">
        <v>9</v>
      </c>
      <c r="E1" t="s">
        <v>80</v>
      </c>
    </row>
    <row r="2" spans="1:5" x14ac:dyDescent="0.3">
      <c r="A2" t="s">
        <v>45</v>
      </c>
      <c r="B2" s="1" t="s">
        <v>60</v>
      </c>
      <c r="C2">
        <v>925.08403068340306</v>
      </c>
      <c r="D2">
        <v>1233.9958174904943</v>
      </c>
      <c r="E2">
        <v>2159.0798481738975</v>
      </c>
    </row>
    <row r="3" spans="1:5" x14ac:dyDescent="0.3">
      <c r="A3" t="s">
        <v>45</v>
      </c>
      <c r="B3" s="1" t="s">
        <v>48</v>
      </c>
      <c r="C3">
        <v>767.43305439330538</v>
      </c>
      <c r="D3">
        <v>863.5565272496832</v>
      </c>
      <c r="E3">
        <v>1630.9895816429885</v>
      </c>
    </row>
    <row r="4" spans="1:5" x14ac:dyDescent="0.3">
      <c r="A4" t="s">
        <v>45</v>
      </c>
      <c r="B4" s="1" t="s">
        <v>47</v>
      </c>
      <c r="C4">
        <v>731.73849372384939</v>
      </c>
      <c r="D4">
        <v>916.47642585551341</v>
      </c>
      <c r="E4">
        <v>1648.2149195793627</v>
      </c>
    </row>
    <row r="5" spans="1:5" x14ac:dyDescent="0.3">
      <c r="A5" t="s">
        <v>45</v>
      </c>
      <c r="B5" s="1" t="s">
        <v>38</v>
      </c>
      <c r="C5">
        <v>464.02928870292885</v>
      </c>
      <c r="D5">
        <v>497.92813688212931</v>
      </c>
      <c r="E5">
        <v>961.95742558505822</v>
      </c>
    </row>
    <row r="6" spans="1:5" x14ac:dyDescent="0.3">
      <c r="A6" t="s">
        <v>45</v>
      </c>
      <c r="B6" s="1" t="s">
        <v>37</v>
      </c>
      <c r="C6">
        <v>734.71304044630403</v>
      </c>
      <c r="D6">
        <v>1092.0742712294043</v>
      </c>
      <c r="E6">
        <v>1826.7873116757082</v>
      </c>
    </row>
    <row r="7" spans="1:5" x14ac:dyDescent="0.3">
      <c r="A7" t="s">
        <v>45</v>
      </c>
      <c r="B7" s="1" t="s">
        <v>41</v>
      </c>
      <c r="C7">
        <v>934.00767085076711</v>
      </c>
      <c r="D7">
        <v>911.6655259822561</v>
      </c>
      <c r="E7">
        <v>1845.6731968330232</v>
      </c>
    </row>
    <row r="8" spans="1:5" x14ac:dyDescent="0.3">
      <c r="A8" t="s">
        <v>45</v>
      </c>
      <c r="B8" s="1" t="s">
        <v>43</v>
      </c>
      <c r="C8">
        <v>868.5676429567643</v>
      </c>
      <c r="D8">
        <v>1176.2650190114068</v>
      </c>
      <c r="E8">
        <v>2044.8326619681711</v>
      </c>
    </row>
    <row r="9" spans="1:5" x14ac:dyDescent="0.3">
      <c r="A9" t="s">
        <v>45</v>
      </c>
      <c r="B9" s="1" t="s">
        <v>34</v>
      </c>
      <c r="C9">
        <v>1002.4222454672246</v>
      </c>
      <c r="D9">
        <v>995.85627376425862</v>
      </c>
      <c r="E9">
        <v>1998.2785192314832</v>
      </c>
    </row>
    <row r="10" spans="1:5" x14ac:dyDescent="0.3">
      <c r="A10" t="s">
        <v>45</v>
      </c>
      <c r="B10" s="1" t="s">
        <v>40</v>
      </c>
      <c r="C10">
        <v>1606.255230125523</v>
      </c>
      <c r="D10">
        <v>2145.6613434727506</v>
      </c>
      <c r="E10">
        <v>3751.9165735982733</v>
      </c>
    </row>
    <row r="11" spans="1:5" x14ac:dyDescent="0.3">
      <c r="A11" t="s">
        <v>45</v>
      </c>
      <c r="B11" s="1" t="s">
        <v>35</v>
      </c>
      <c r="C11">
        <v>1273.1059972105998</v>
      </c>
      <c r="D11">
        <v>887.61102661596965</v>
      </c>
      <c r="E11">
        <v>2160.7170238265694</v>
      </c>
    </row>
    <row r="12" spans="1:5" x14ac:dyDescent="0.3">
      <c r="A12" t="s">
        <v>45</v>
      </c>
      <c r="B12" s="1" t="s">
        <v>44</v>
      </c>
      <c r="C12">
        <v>1576.5097629009763</v>
      </c>
      <c r="D12">
        <v>1587.596958174905</v>
      </c>
      <c r="E12">
        <v>3164.1067210758811</v>
      </c>
    </row>
    <row r="13" spans="1:5" x14ac:dyDescent="0.3">
      <c r="A13" t="s">
        <v>45</v>
      </c>
      <c r="B13" s="1" t="s">
        <v>39</v>
      </c>
      <c r="C13">
        <v>812.05125523012555</v>
      </c>
      <c r="D13">
        <v>1272.4830164765526</v>
      </c>
      <c r="E13">
        <v>2084.5342717066783</v>
      </c>
    </row>
    <row r="14" spans="1:5" x14ac:dyDescent="0.3">
      <c r="A14" t="s">
        <v>45</v>
      </c>
      <c r="B14" s="1" t="s">
        <v>36</v>
      </c>
      <c r="C14">
        <v>1130.3277545327755</v>
      </c>
      <c r="D14">
        <v>1529.8661596958175</v>
      </c>
      <c r="E14">
        <v>2660.1939142285928</v>
      </c>
    </row>
    <row r="15" spans="1:5" x14ac:dyDescent="0.3">
      <c r="A15" t="s">
        <v>45</v>
      </c>
      <c r="B15" s="1" t="s">
        <v>57</v>
      </c>
      <c r="C15">
        <v>1061.9131799163181</v>
      </c>
      <c r="D15">
        <v>1070.4252217997466</v>
      </c>
      <c r="E15">
        <v>2132.3384017160647</v>
      </c>
    </row>
    <row r="16" spans="1:5" x14ac:dyDescent="0.3">
      <c r="A16" t="s">
        <v>45</v>
      </c>
      <c r="B16" s="1" t="s">
        <v>50</v>
      </c>
      <c r="C16">
        <v>844.7712691771269</v>
      </c>
      <c r="D16">
        <v>781.77122940430934</v>
      </c>
      <c r="E16">
        <v>1626.5424985814361</v>
      </c>
    </row>
    <row r="17" spans="1:5" x14ac:dyDescent="0.3">
      <c r="A17" t="s">
        <v>45</v>
      </c>
      <c r="B17" s="1" t="s">
        <v>64</v>
      </c>
      <c r="C17">
        <v>538.39295676429572</v>
      </c>
      <c r="D17">
        <v>514.76628643852985</v>
      </c>
      <c r="E17">
        <v>1053.1592432028256</v>
      </c>
    </row>
    <row r="18" spans="1:5" x14ac:dyDescent="0.3">
      <c r="A18" t="s">
        <v>45</v>
      </c>
      <c r="B18" s="1" t="s">
        <v>73</v>
      </c>
      <c r="C18">
        <v>690.09483960948398</v>
      </c>
      <c r="D18">
        <v>204.46324461343474</v>
      </c>
      <c r="E18">
        <v>894.55808422291875</v>
      </c>
    </row>
    <row r="19" spans="1:5" x14ac:dyDescent="0.3">
      <c r="A19" t="s">
        <v>45</v>
      </c>
      <c r="B19" s="1" t="s">
        <v>54</v>
      </c>
      <c r="C19">
        <v>1100.5822873082286</v>
      </c>
      <c r="D19">
        <v>1296.5375158428392</v>
      </c>
      <c r="E19">
        <v>2397.1198031510676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35DA-6173-46F0-AFAC-90C61AFB7A2F}">
  <dimension ref="A1:H23"/>
  <sheetViews>
    <sheetView workbookViewId="0">
      <selection activeCell="H30" sqref="H30"/>
    </sheetView>
  </sheetViews>
  <sheetFormatPr defaultRowHeight="14.4" x14ac:dyDescent="0.3"/>
  <sheetData>
    <row r="1" spans="1:8" x14ac:dyDescent="0.3">
      <c r="A1" t="s">
        <v>78</v>
      </c>
      <c r="B1" t="s">
        <v>79</v>
      </c>
      <c r="C1" t="s">
        <v>3</v>
      </c>
      <c r="D1" t="s">
        <v>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3">
      <c r="A2" t="s">
        <v>23</v>
      </c>
      <c r="B2" s="2" t="s">
        <v>2</v>
      </c>
      <c r="C2">
        <v>842.38186037759522</v>
      </c>
      <c r="D2">
        <v>1110.8657483405896</v>
      </c>
      <c r="E2">
        <v>1953.2476087181849</v>
      </c>
      <c r="F2" s="3">
        <f>C2/E2</f>
        <v>0.43127243909972413</v>
      </c>
      <c r="G2" s="3">
        <f>D2/E2</f>
        <v>0.56872756090027576</v>
      </c>
      <c r="H2" s="3">
        <f>(C2-D2)/E2</f>
        <v>-0.13745512180055164</v>
      </c>
    </row>
    <row r="3" spans="1:8" x14ac:dyDescent="0.3">
      <c r="A3" t="s">
        <v>23</v>
      </c>
      <c r="B3" s="2" t="s">
        <v>16</v>
      </c>
      <c r="C3">
        <v>1300.6292416734616</v>
      </c>
      <c r="D3">
        <v>1891.362500892156</v>
      </c>
      <c r="E3">
        <v>3191.9917425656176</v>
      </c>
      <c r="F3" s="3">
        <f t="shared" ref="F3:F21" si="0">C3/E3</f>
        <v>0.40746635535719111</v>
      </c>
      <c r="G3" s="3">
        <f t="shared" ref="G3:G21" si="1">D3/E3</f>
        <v>0.59253364464280889</v>
      </c>
      <c r="H3" s="3">
        <f t="shared" ref="H3:H21" si="2">(C3-D3)/E3</f>
        <v>-0.1850672892856178</v>
      </c>
    </row>
    <row r="4" spans="1:8" x14ac:dyDescent="0.3">
      <c r="A4" t="s">
        <v>23</v>
      </c>
      <c r="B4" s="2" t="s">
        <v>13</v>
      </c>
      <c r="C4">
        <v>294.3639214702377</v>
      </c>
      <c r="D4">
        <v>466.64620655199485</v>
      </c>
      <c r="E4">
        <v>761.01012802223249</v>
      </c>
      <c r="F4" s="3">
        <f t="shared" si="0"/>
        <v>0.3868068382154804</v>
      </c>
      <c r="G4" s="3">
        <f t="shared" si="1"/>
        <v>0.61319316178451966</v>
      </c>
      <c r="H4" s="3">
        <f t="shared" si="2"/>
        <v>-0.22638632356903932</v>
      </c>
    </row>
    <row r="5" spans="1:8" x14ac:dyDescent="0.3">
      <c r="A5" t="s">
        <v>23</v>
      </c>
      <c r="B5" s="2" t="s">
        <v>32</v>
      </c>
      <c r="C5">
        <v>828.81189236655587</v>
      </c>
      <c r="D5">
        <v>1551.7018770965669</v>
      </c>
      <c r="E5">
        <v>2380.513769463123</v>
      </c>
      <c r="F5" s="3">
        <f t="shared" si="0"/>
        <v>0.34816513266943955</v>
      </c>
      <c r="G5" s="3">
        <f t="shared" si="1"/>
        <v>0.6518348673305604</v>
      </c>
      <c r="H5" s="3">
        <f t="shared" si="2"/>
        <v>-0.30366973466112079</v>
      </c>
    </row>
    <row r="6" spans="1:8" x14ac:dyDescent="0.3">
      <c r="A6" t="s">
        <v>23</v>
      </c>
      <c r="B6" s="2" t="s">
        <v>27</v>
      </c>
      <c r="C6">
        <v>1535.4940726337577</v>
      </c>
      <c r="D6">
        <v>2755.4839055028192</v>
      </c>
      <c r="E6">
        <v>4290.9779781365769</v>
      </c>
      <c r="F6" s="3">
        <f t="shared" si="0"/>
        <v>0.35784245000962916</v>
      </c>
      <c r="G6" s="3">
        <f t="shared" si="1"/>
        <v>0.64215754999037078</v>
      </c>
      <c r="H6" s="3">
        <f t="shared" si="2"/>
        <v>-0.28431509998074167</v>
      </c>
    </row>
    <row r="7" spans="1:8" x14ac:dyDescent="0.3">
      <c r="A7" t="s">
        <v>23</v>
      </c>
      <c r="B7" s="2" t="s">
        <v>11</v>
      </c>
      <c r="C7">
        <v>553.23715737314183</v>
      </c>
      <c r="D7">
        <v>1119.1249732353151</v>
      </c>
      <c r="E7">
        <v>1672.3621306084569</v>
      </c>
      <c r="F7" s="3">
        <f t="shared" si="0"/>
        <v>0.33081181835411272</v>
      </c>
      <c r="G7" s="3">
        <f t="shared" si="1"/>
        <v>0.66918818164588723</v>
      </c>
      <c r="H7" s="3">
        <f t="shared" si="2"/>
        <v>-0.33837636329177451</v>
      </c>
    </row>
    <row r="8" spans="1:8" x14ac:dyDescent="0.3">
      <c r="A8" t="s">
        <v>23</v>
      </c>
      <c r="B8" s="2" t="s">
        <v>29</v>
      </c>
      <c r="C8">
        <v>524.00953396474938</v>
      </c>
      <c r="D8">
        <v>1407.1654414388695</v>
      </c>
      <c r="E8">
        <v>1931.1749754036189</v>
      </c>
      <c r="F8" s="3">
        <f t="shared" si="0"/>
        <v>0.27134233854455914</v>
      </c>
      <c r="G8" s="3">
        <f t="shared" si="1"/>
        <v>0.72865766145544086</v>
      </c>
      <c r="H8" s="3">
        <f t="shared" si="2"/>
        <v>-0.45731532291088178</v>
      </c>
    </row>
    <row r="9" spans="1:8" x14ac:dyDescent="0.3">
      <c r="A9" t="s">
        <v>23</v>
      </c>
      <c r="B9" s="2" t="s">
        <v>28</v>
      </c>
      <c r="C9">
        <v>592.90321771310289</v>
      </c>
      <c r="D9">
        <v>1075.7640425380057</v>
      </c>
      <c r="E9">
        <v>1668.6672602511085</v>
      </c>
      <c r="F9" s="3">
        <f t="shared" si="0"/>
        <v>0.35531542557135098</v>
      </c>
      <c r="G9" s="3">
        <f t="shared" si="1"/>
        <v>0.64468457442864913</v>
      </c>
      <c r="H9" s="3">
        <f t="shared" si="2"/>
        <v>-0.28936914885729809</v>
      </c>
    </row>
    <row r="10" spans="1:8" x14ac:dyDescent="0.3">
      <c r="A10" t="s">
        <v>23</v>
      </c>
      <c r="B10" s="2" t="s">
        <v>24</v>
      </c>
      <c r="C10">
        <v>648.22693345041705</v>
      </c>
      <c r="D10">
        <v>1153.194275926058</v>
      </c>
      <c r="E10">
        <v>1801.421209376475</v>
      </c>
      <c r="F10" s="3">
        <f t="shared" si="0"/>
        <v>0.35984195704833938</v>
      </c>
      <c r="G10" s="3">
        <f t="shared" si="1"/>
        <v>0.64015804295166068</v>
      </c>
      <c r="H10" s="3">
        <f t="shared" si="2"/>
        <v>-0.28031608590332135</v>
      </c>
    </row>
    <row r="11" spans="1:8" x14ac:dyDescent="0.3">
      <c r="A11" t="s">
        <v>45</v>
      </c>
      <c r="B11" s="2" t="s">
        <v>77</v>
      </c>
      <c r="C11">
        <v>586.05952578345216</v>
      </c>
      <c r="D11">
        <v>703.74805954956105</v>
      </c>
      <c r="E11">
        <v>1324.629312352512</v>
      </c>
      <c r="F11" s="3">
        <f t="shared" si="0"/>
        <v>0.44243285296368956</v>
      </c>
      <c r="G11" s="3">
        <f t="shared" si="1"/>
        <v>0.53127924392652937</v>
      </c>
      <c r="H11" s="3">
        <f t="shared" si="2"/>
        <v>-8.8846390962839777E-2</v>
      </c>
    </row>
    <row r="12" spans="1:8" x14ac:dyDescent="0.3">
      <c r="A12" t="s">
        <v>45</v>
      </c>
      <c r="B12" s="2" t="s">
        <v>51</v>
      </c>
      <c r="C12">
        <v>1160.7942298126347</v>
      </c>
      <c r="D12">
        <v>1654.2649192009162</v>
      </c>
      <c r="E12">
        <v>2929.1970320219079</v>
      </c>
      <c r="F12" s="3">
        <f t="shared" si="0"/>
        <v>0.39628410691491955</v>
      </c>
      <c r="G12" s="3">
        <f t="shared" si="1"/>
        <v>0.56475030566962003</v>
      </c>
      <c r="H12" s="3">
        <f t="shared" si="2"/>
        <v>-0.16846619875470048</v>
      </c>
    </row>
    <row r="13" spans="1:8" x14ac:dyDescent="0.3">
      <c r="A13" t="s">
        <v>45</v>
      </c>
      <c r="B13" s="2" t="s">
        <v>61</v>
      </c>
      <c r="C13">
        <v>1027.727574199967</v>
      </c>
      <c r="D13">
        <v>1144.7330449166561</v>
      </c>
      <c r="E13">
        <v>2261.449477055342</v>
      </c>
      <c r="F13" s="3">
        <f t="shared" si="0"/>
        <v>0.45445524413757066</v>
      </c>
      <c r="G13" s="3">
        <f t="shared" si="1"/>
        <v>0.50619439281359735</v>
      </c>
      <c r="H13" s="3">
        <f t="shared" si="2"/>
        <v>-5.1739148676026699E-2</v>
      </c>
    </row>
    <row r="14" spans="1:8" x14ac:dyDescent="0.3">
      <c r="A14" t="s">
        <v>45</v>
      </c>
      <c r="B14" s="2" t="s">
        <v>55</v>
      </c>
      <c r="C14">
        <v>1104.1701210412868</v>
      </c>
      <c r="D14">
        <v>1341.234126479196</v>
      </c>
      <c r="E14">
        <v>2534.3931054592017</v>
      </c>
      <c r="F14" s="3">
        <f t="shared" si="0"/>
        <v>0.43567437058712499</v>
      </c>
      <c r="G14" s="3">
        <f t="shared" si="1"/>
        <v>0.52921313729512387</v>
      </c>
      <c r="H14" s="3">
        <f t="shared" si="2"/>
        <v>-9.3538766707998905E-2</v>
      </c>
    </row>
    <row r="15" spans="1:8" x14ac:dyDescent="0.3">
      <c r="A15" t="s">
        <v>45</v>
      </c>
      <c r="B15" s="2" t="s">
        <v>49</v>
      </c>
      <c r="C15">
        <v>1254.224009285359</v>
      </c>
      <c r="D15">
        <v>1354.9435042626289</v>
      </c>
      <c r="E15">
        <v>2721.3708561663725</v>
      </c>
      <c r="F15" s="3">
        <f t="shared" si="0"/>
        <v>0.46087948889560731</v>
      </c>
      <c r="G15" s="3">
        <f t="shared" si="1"/>
        <v>0.49789006198565455</v>
      </c>
      <c r="H15" s="3">
        <f t="shared" si="2"/>
        <v>-3.7010573090047238E-2</v>
      </c>
    </row>
    <row r="16" spans="1:8" x14ac:dyDescent="0.3">
      <c r="A16" t="s">
        <v>45</v>
      </c>
      <c r="B16" s="2" t="s">
        <v>63</v>
      </c>
      <c r="C16">
        <v>1228.7431603382524</v>
      </c>
      <c r="D16">
        <v>1393.7867413156891</v>
      </c>
      <c r="E16">
        <v>2734.7332442723259</v>
      </c>
      <c r="F16" s="3">
        <f t="shared" si="0"/>
        <v>0.4493100608301574</v>
      </c>
      <c r="G16" s="3">
        <f t="shared" si="1"/>
        <v>0.50966094928449091</v>
      </c>
      <c r="H16" s="3">
        <f t="shared" si="2"/>
        <v>-6.03508884543335E-2</v>
      </c>
    </row>
    <row r="17" spans="1:8" x14ac:dyDescent="0.3">
      <c r="A17" t="s">
        <v>45</v>
      </c>
      <c r="B17" s="2" t="s">
        <v>71</v>
      </c>
      <c r="C17">
        <v>375.44014051955259</v>
      </c>
      <c r="D17">
        <v>139.28588574171866</v>
      </c>
      <c r="E17">
        <v>534.45532562432857</v>
      </c>
      <c r="F17" s="3">
        <f t="shared" si="0"/>
        <v>0.70247244721713453</v>
      </c>
      <c r="G17" s="3">
        <f t="shared" si="1"/>
        <v>0.26061277540645827</v>
      </c>
      <c r="H17" s="3">
        <f t="shared" si="2"/>
        <v>0.44185967181067626</v>
      </c>
    </row>
    <row r="18" spans="1:8" x14ac:dyDescent="0.3">
      <c r="A18" t="s">
        <v>45</v>
      </c>
      <c r="B18" s="2" t="s">
        <v>53</v>
      </c>
      <c r="C18">
        <v>1095.6765047255847</v>
      </c>
      <c r="D18">
        <v>459.26415574500572</v>
      </c>
      <c r="E18">
        <v>1634.2568164594484</v>
      </c>
      <c r="F18" s="3">
        <f t="shared" si="0"/>
        <v>0.67044328265328812</v>
      </c>
      <c r="G18" s="3">
        <f t="shared" si="1"/>
        <v>0.28102324623615954</v>
      </c>
      <c r="H18" s="3">
        <f t="shared" si="2"/>
        <v>0.38942003641712852</v>
      </c>
    </row>
    <row r="19" spans="1:8" x14ac:dyDescent="0.3">
      <c r="A19" t="s">
        <v>45</v>
      </c>
      <c r="B19" s="2" t="s">
        <v>66</v>
      </c>
      <c r="C19">
        <v>1279.7048582324658</v>
      </c>
      <c r="D19">
        <v>767.72515587224837</v>
      </c>
      <c r="E19">
        <v>2140.2879528233771</v>
      </c>
      <c r="F19" s="3">
        <f t="shared" si="0"/>
        <v>0.59791247086371413</v>
      </c>
      <c r="G19" s="3">
        <f t="shared" si="1"/>
        <v>0.35870180685710906</v>
      </c>
      <c r="H19" s="3">
        <f t="shared" si="2"/>
        <v>0.23921066400660504</v>
      </c>
    </row>
    <row r="20" spans="1:8" x14ac:dyDescent="0.3">
      <c r="A20" t="s">
        <v>45</v>
      </c>
      <c r="B20" s="2" t="s">
        <v>54</v>
      </c>
      <c r="C20">
        <v>1100.5822873082286</v>
      </c>
      <c r="D20">
        <v>1296.5375158428392</v>
      </c>
      <c r="E20">
        <v>2397.1198031510676</v>
      </c>
      <c r="F20" s="3">
        <f t="shared" si="0"/>
        <v>0.45912694303450691</v>
      </c>
      <c r="G20" s="3">
        <f t="shared" si="1"/>
        <v>0.54087305696549315</v>
      </c>
      <c r="H20" s="3">
        <f t="shared" si="2"/>
        <v>-8.1746113930986283E-2</v>
      </c>
    </row>
    <row r="21" spans="1:8" x14ac:dyDescent="0.3">
      <c r="A21" t="s">
        <v>80</v>
      </c>
      <c r="B21" s="2" t="s">
        <v>80</v>
      </c>
      <c r="C21">
        <f>SUM(C2:C20)</f>
        <v>17333.180242269802</v>
      </c>
      <c r="D21">
        <f>SUM(D2:D20)</f>
        <v>22786.832080448836</v>
      </c>
      <c r="E21">
        <f>SUM(E2:E20)</f>
        <v>40863.259727931276</v>
      </c>
      <c r="F21" s="3">
        <f t="shared" si="0"/>
        <v>0.42417517245747405</v>
      </c>
      <c r="G21" s="3">
        <f t="shared" si="1"/>
        <v>0.5576361805730673</v>
      </c>
      <c r="H21" s="3">
        <f t="shared" si="2"/>
        <v>-0.13346100811559333</v>
      </c>
    </row>
    <row r="22" spans="1:8" x14ac:dyDescent="0.3">
      <c r="C22">
        <f>SUM(C2:C10)</f>
        <v>7120.0578310230194</v>
      </c>
      <c r="D22">
        <f>SUM(D2:D10)</f>
        <v>12531.308971522374</v>
      </c>
      <c r="E22">
        <f>SUM(E2:E10)</f>
        <v>19651.366802545395</v>
      </c>
    </row>
    <row r="23" spans="1:8" x14ac:dyDescent="0.3">
      <c r="C23">
        <f>SUM(C11:C20)</f>
        <v>10213.122411246783</v>
      </c>
      <c r="D23">
        <f>SUM(D11:D20)</f>
        <v>10255.523108926462</v>
      </c>
      <c r="E23">
        <f>SUM(E11:E20)</f>
        <v>21211.892925385884</v>
      </c>
    </row>
  </sheetData>
  <sortState xmlns:xlrd2="http://schemas.microsoft.com/office/spreadsheetml/2017/richdata2" ref="B11:B20">
    <sortCondition ref="B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180C-A74C-448C-BF97-2AEE7E58517F}">
  <dimension ref="A1:H4"/>
  <sheetViews>
    <sheetView tabSelected="1" workbookViewId="0">
      <selection activeCell="J3" sqref="J3"/>
    </sheetView>
  </sheetViews>
  <sheetFormatPr defaultRowHeight="14.4" x14ac:dyDescent="0.3"/>
  <sheetData>
    <row r="1" spans="1:8" x14ac:dyDescent="0.3">
      <c r="A1" t="s">
        <v>78</v>
      </c>
      <c r="B1" t="s">
        <v>3</v>
      </c>
      <c r="C1" t="s">
        <v>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</row>
    <row r="2" spans="1:8" x14ac:dyDescent="0.3">
      <c r="A2" t="s">
        <v>85</v>
      </c>
      <c r="B2">
        <v>7120.0578310230194</v>
      </c>
      <c r="C2">
        <v>12531.308971522374</v>
      </c>
      <c r="D2">
        <v>19651.366802545395</v>
      </c>
      <c r="E2" s="3">
        <f>B2/D2</f>
        <v>0.36231870803514671</v>
      </c>
      <c r="F2" s="3">
        <f>C2/D2</f>
        <v>0.63768129196485324</v>
      </c>
      <c r="G2" s="3">
        <f>(B2-C2)/D2</f>
        <v>-0.27536258392970653</v>
      </c>
      <c r="H2" s="3">
        <f>D2/$D$4</f>
        <v>0.48090551104793755</v>
      </c>
    </row>
    <row r="3" spans="1:8" x14ac:dyDescent="0.3">
      <c r="A3" t="s">
        <v>45</v>
      </c>
      <c r="B3">
        <v>10213.122411246783</v>
      </c>
      <c r="C3">
        <v>10255.523108926462</v>
      </c>
      <c r="D3">
        <v>21211.892925385884</v>
      </c>
      <c r="E3" s="3">
        <f t="shared" ref="E3:E4" si="0">B3/D3</f>
        <v>0.48148095255675949</v>
      </c>
      <c r="F3" s="3">
        <f t="shared" ref="F3:F4" si="1">C3/D3</f>
        <v>0.48347986410269389</v>
      </c>
      <c r="G3" s="3">
        <f t="shared" ref="G3:G4" si="2">(B3-C3)/D3</f>
        <v>-1.9989115459344477E-3</v>
      </c>
      <c r="H3" s="3">
        <f>D3/$D$4</f>
        <v>0.51909448895206256</v>
      </c>
    </row>
    <row r="4" spans="1:8" x14ac:dyDescent="0.3">
      <c r="A4" t="s">
        <v>80</v>
      </c>
      <c r="B4">
        <f>B2+B3</f>
        <v>17333.180242269802</v>
      </c>
      <c r="C4">
        <f>C2+C3</f>
        <v>22786.832080448836</v>
      </c>
      <c r="D4">
        <f>D2+D3</f>
        <v>40863.259727931276</v>
      </c>
      <c r="E4" s="3">
        <f t="shared" si="0"/>
        <v>0.42417517245747405</v>
      </c>
      <c r="F4" s="3">
        <f t="shared" si="1"/>
        <v>0.5576361805730673</v>
      </c>
      <c r="G4" s="3">
        <f t="shared" si="2"/>
        <v>-0.13346100811559333</v>
      </c>
      <c r="H4" s="3">
        <f>D4/$D$4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HD17</vt:lpstr>
      <vt:lpstr>HD18</vt:lpstr>
      <vt:lpstr>HD19</vt:lpstr>
      <vt:lpstr>HD20</vt:lpstr>
      <vt:lpstr>2018 Results</vt:lpstr>
      <vt:lpstr>2018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2020-05-15T02:26:02Z</dcterms:modified>
</cp:coreProperties>
</file>