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39\"/>
    </mc:Choice>
  </mc:AlternateContent>
  <xr:revisionPtr revIDLastSave="0" documentId="13_ncr:1_{1A0C17A3-E3F3-443F-B9DA-D92067FC329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2012 Mecklenburg" sheetId="3" r:id="rId1"/>
    <sheet name="2012 Results" sheetId="4" r:id="rId2"/>
    <sheet name="2016 Mecklenburg" sheetId="7" r:id="rId3"/>
    <sheet name="2016 Results" sheetId="15" r:id="rId4"/>
    <sheet name="2016 Gov Mecklenburg" sheetId="8" r:id="rId5"/>
    <sheet name="2016 Gov Results" sheetId="16" r:id="rId6"/>
    <sheet name="SD37" sheetId="10" r:id="rId7"/>
    <sheet name="SD39" sheetId="13" r:id="rId8"/>
    <sheet name="SD41" sheetId="14" r:id="rId9"/>
    <sheet name="2018 Results" sheetId="17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5" l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2" i="16"/>
  <c r="D34" i="16"/>
  <c r="C34" i="16"/>
  <c r="B34" i="16"/>
  <c r="D33" i="16"/>
  <c r="C33" i="16"/>
  <c r="B33" i="16"/>
  <c r="D32" i="16"/>
  <c r="C32" i="16"/>
  <c r="B32" i="16"/>
  <c r="D31" i="16"/>
  <c r="C31" i="16"/>
  <c r="B31" i="16"/>
  <c r="D30" i="16"/>
  <c r="C30" i="16"/>
  <c r="B30" i="16"/>
  <c r="D29" i="16"/>
  <c r="C29" i="16"/>
  <c r="B29" i="16"/>
  <c r="D28" i="16"/>
  <c r="C28" i="16"/>
  <c r="B28" i="16"/>
  <c r="D27" i="16"/>
  <c r="C27" i="16"/>
  <c r="B27" i="16"/>
  <c r="D26" i="16"/>
  <c r="C26" i="16"/>
  <c r="B26" i="16"/>
  <c r="D25" i="16"/>
  <c r="C25" i="16"/>
  <c r="B25" i="16"/>
  <c r="D24" i="16"/>
  <c r="C24" i="16"/>
  <c r="B24" i="16"/>
  <c r="D23" i="16"/>
  <c r="C23" i="16"/>
  <c r="B23" i="16"/>
  <c r="D22" i="16"/>
  <c r="C22" i="16"/>
  <c r="B22" i="16"/>
  <c r="D21" i="16"/>
  <c r="C21" i="16"/>
  <c r="B21" i="16"/>
  <c r="D20" i="16"/>
  <c r="C20" i="16"/>
  <c r="B20" i="16"/>
  <c r="D19" i="16"/>
  <c r="C19" i="16"/>
  <c r="B19" i="16"/>
  <c r="D18" i="16"/>
  <c r="C18" i="16"/>
  <c r="B18" i="16"/>
  <c r="D17" i="16"/>
  <c r="C17" i="16"/>
  <c r="B17" i="16"/>
  <c r="D16" i="16"/>
  <c r="C16" i="16"/>
  <c r="B16" i="16"/>
  <c r="D15" i="16"/>
  <c r="C15" i="16"/>
  <c r="B15" i="16"/>
  <c r="D14" i="16"/>
  <c r="C14" i="16"/>
  <c r="B14" i="16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D4" i="16"/>
  <c r="C4" i="16"/>
  <c r="B4" i="16"/>
  <c r="D3" i="16"/>
  <c r="C3" i="16"/>
  <c r="B3" i="16"/>
  <c r="D2" i="16"/>
  <c r="C2" i="16"/>
  <c r="B2" i="16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D2" i="15"/>
  <c r="C2" i="15"/>
  <c r="B2" i="15"/>
  <c r="B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D2" i="4"/>
  <c r="C2" i="4"/>
  <c r="G2" i="4" l="1"/>
  <c r="D35" i="17"/>
  <c r="C35" i="17"/>
  <c r="B35" i="17"/>
  <c r="G34" i="17"/>
  <c r="F34" i="17"/>
  <c r="E34" i="17"/>
  <c r="G33" i="17"/>
  <c r="F33" i="17"/>
  <c r="E33" i="17"/>
  <c r="G32" i="17"/>
  <c r="F32" i="17"/>
  <c r="E32" i="17"/>
  <c r="G31" i="17"/>
  <c r="F31" i="17"/>
  <c r="E31" i="17"/>
  <c r="G30" i="17"/>
  <c r="F30" i="17"/>
  <c r="E30" i="17"/>
  <c r="G29" i="17"/>
  <c r="F29" i="17"/>
  <c r="E29" i="17"/>
  <c r="G28" i="17"/>
  <c r="F28" i="17"/>
  <c r="E28" i="17"/>
  <c r="G27" i="17"/>
  <c r="F27" i="17"/>
  <c r="E27" i="17"/>
  <c r="G26" i="17"/>
  <c r="F26" i="17"/>
  <c r="E26" i="17"/>
  <c r="G25" i="17"/>
  <c r="F25" i="17"/>
  <c r="E25" i="17"/>
  <c r="G24" i="17"/>
  <c r="F24" i="17"/>
  <c r="E24" i="17"/>
  <c r="G23" i="17"/>
  <c r="F23" i="17"/>
  <c r="E23" i="17"/>
  <c r="G22" i="17"/>
  <c r="F22" i="17"/>
  <c r="E22" i="17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2" i="17"/>
  <c r="F12" i="17"/>
  <c r="E12" i="17"/>
  <c r="G11" i="17"/>
  <c r="F11" i="17"/>
  <c r="E11" i="17"/>
  <c r="G10" i="17"/>
  <c r="F10" i="17"/>
  <c r="E10" i="17"/>
  <c r="G9" i="17"/>
  <c r="F9" i="17"/>
  <c r="E9" i="17"/>
  <c r="G8" i="17"/>
  <c r="F8" i="17"/>
  <c r="E8" i="17"/>
  <c r="G7" i="17"/>
  <c r="F7" i="17"/>
  <c r="E7" i="17"/>
  <c r="G6" i="17"/>
  <c r="F6" i="17"/>
  <c r="E6" i="17"/>
  <c r="G5" i="17"/>
  <c r="F5" i="17"/>
  <c r="E5" i="17"/>
  <c r="G4" i="17"/>
  <c r="F4" i="17"/>
  <c r="E4" i="17"/>
  <c r="G3" i="17"/>
  <c r="F3" i="17"/>
  <c r="E3" i="17"/>
  <c r="G2" i="17"/>
  <c r="F2" i="17"/>
  <c r="E2" i="17"/>
  <c r="D35" i="16"/>
  <c r="C35" i="16"/>
  <c r="B35" i="16"/>
  <c r="G34" i="16"/>
  <c r="F34" i="16"/>
  <c r="E34" i="16"/>
  <c r="G33" i="16"/>
  <c r="F33" i="16"/>
  <c r="E33" i="16"/>
  <c r="G32" i="16"/>
  <c r="F32" i="16"/>
  <c r="E32" i="16"/>
  <c r="G31" i="16"/>
  <c r="F31" i="16"/>
  <c r="E31" i="16"/>
  <c r="G30" i="16"/>
  <c r="F30" i="16"/>
  <c r="E30" i="16"/>
  <c r="G29" i="16"/>
  <c r="F29" i="16"/>
  <c r="E29" i="16"/>
  <c r="G28" i="16"/>
  <c r="F28" i="16"/>
  <c r="E28" i="16"/>
  <c r="G27" i="16"/>
  <c r="F27" i="16"/>
  <c r="E27" i="16"/>
  <c r="G26" i="16"/>
  <c r="F26" i="16"/>
  <c r="E26" i="16"/>
  <c r="G25" i="16"/>
  <c r="F25" i="16"/>
  <c r="E25" i="16"/>
  <c r="G24" i="16"/>
  <c r="F24" i="16"/>
  <c r="E24" i="16"/>
  <c r="G23" i="16"/>
  <c r="F23" i="16"/>
  <c r="E23" i="16"/>
  <c r="G22" i="16"/>
  <c r="F22" i="16"/>
  <c r="E22" i="16"/>
  <c r="G21" i="16"/>
  <c r="F21" i="16"/>
  <c r="E21" i="16"/>
  <c r="G20" i="16"/>
  <c r="F20" i="16"/>
  <c r="E20" i="16"/>
  <c r="G19" i="16"/>
  <c r="F19" i="16"/>
  <c r="E19" i="16"/>
  <c r="G18" i="16"/>
  <c r="F18" i="16"/>
  <c r="E18" i="16"/>
  <c r="G17" i="16"/>
  <c r="F17" i="16"/>
  <c r="E17" i="16"/>
  <c r="G16" i="16"/>
  <c r="F16" i="16"/>
  <c r="E16" i="16"/>
  <c r="G15" i="16"/>
  <c r="F15" i="16"/>
  <c r="E15" i="16"/>
  <c r="G14" i="16"/>
  <c r="F14" i="16"/>
  <c r="E14" i="16"/>
  <c r="G13" i="16"/>
  <c r="F13" i="16"/>
  <c r="E13" i="16"/>
  <c r="G12" i="16"/>
  <c r="F12" i="16"/>
  <c r="E12" i="16"/>
  <c r="G11" i="16"/>
  <c r="F11" i="16"/>
  <c r="E11" i="16"/>
  <c r="G10" i="16"/>
  <c r="F10" i="16"/>
  <c r="E10" i="16"/>
  <c r="G9" i="16"/>
  <c r="F9" i="16"/>
  <c r="E9" i="16"/>
  <c r="G8" i="16"/>
  <c r="F8" i="16"/>
  <c r="E8" i="16"/>
  <c r="G7" i="16"/>
  <c r="F7" i="16"/>
  <c r="E7" i="16"/>
  <c r="G6" i="16"/>
  <c r="F6" i="16"/>
  <c r="E6" i="16"/>
  <c r="G5" i="16"/>
  <c r="F5" i="16"/>
  <c r="E5" i="16"/>
  <c r="G4" i="16"/>
  <c r="F4" i="16"/>
  <c r="E4" i="16"/>
  <c r="G3" i="16"/>
  <c r="F3" i="16"/>
  <c r="E3" i="16"/>
  <c r="G2" i="16"/>
  <c r="F2" i="16"/>
  <c r="E2" i="16"/>
  <c r="D35" i="15"/>
  <c r="C35" i="15"/>
  <c r="F35" i="15" s="1"/>
  <c r="B35" i="15"/>
  <c r="G34" i="15"/>
  <c r="F34" i="15"/>
  <c r="E34" i="15"/>
  <c r="G33" i="15"/>
  <c r="F33" i="15"/>
  <c r="E33" i="15"/>
  <c r="G32" i="15"/>
  <c r="F32" i="15"/>
  <c r="E32" i="15"/>
  <c r="G31" i="15"/>
  <c r="F31" i="15"/>
  <c r="E31" i="15"/>
  <c r="G30" i="15"/>
  <c r="F30" i="15"/>
  <c r="E30" i="15"/>
  <c r="G29" i="15"/>
  <c r="F29" i="15"/>
  <c r="E29" i="15"/>
  <c r="G28" i="15"/>
  <c r="F28" i="15"/>
  <c r="E28" i="15"/>
  <c r="G27" i="15"/>
  <c r="F27" i="15"/>
  <c r="E27" i="15"/>
  <c r="G26" i="15"/>
  <c r="F26" i="15"/>
  <c r="E26" i="15"/>
  <c r="G25" i="15"/>
  <c r="F25" i="15"/>
  <c r="E25" i="15"/>
  <c r="G24" i="15"/>
  <c r="F24" i="15"/>
  <c r="E24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9" i="15"/>
  <c r="F19" i="15"/>
  <c r="E19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G13" i="15"/>
  <c r="F13" i="15"/>
  <c r="E13" i="15"/>
  <c r="G12" i="15"/>
  <c r="F12" i="15"/>
  <c r="E12" i="15"/>
  <c r="G11" i="15"/>
  <c r="F11" i="15"/>
  <c r="E11" i="15"/>
  <c r="G10" i="15"/>
  <c r="F10" i="15"/>
  <c r="E10" i="15"/>
  <c r="G9" i="15"/>
  <c r="F9" i="15"/>
  <c r="E9" i="15"/>
  <c r="G8" i="15"/>
  <c r="F8" i="15"/>
  <c r="E8" i="15"/>
  <c r="G7" i="15"/>
  <c r="F7" i="15"/>
  <c r="E7" i="15"/>
  <c r="G6" i="15"/>
  <c r="F6" i="15"/>
  <c r="E6" i="15"/>
  <c r="G5" i="15"/>
  <c r="F5" i="15"/>
  <c r="E5" i="15"/>
  <c r="G4" i="15"/>
  <c r="F4" i="15"/>
  <c r="E4" i="15"/>
  <c r="G3" i="15"/>
  <c r="F3" i="15"/>
  <c r="E3" i="15"/>
  <c r="G2" i="15"/>
  <c r="F2" i="15"/>
  <c r="E2" i="15"/>
  <c r="D35" i="4"/>
  <c r="C35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F2" i="4"/>
  <c r="F35" i="16" l="1"/>
  <c r="G35" i="16"/>
  <c r="G35" i="15"/>
  <c r="B35" i="4"/>
  <c r="E35" i="4" s="1"/>
  <c r="E2" i="4"/>
  <c r="F35" i="17"/>
  <c r="G35" i="17"/>
  <c r="E35" i="17"/>
  <c r="E35" i="16"/>
  <c r="E35" i="15"/>
  <c r="F35" i="4"/>
  <c r="G35" i="4" l="1"/>
</calcChain>
</file>

<file path=xl/sharedStrings.xml><?xml version="1.0" encoding="utf-8"?>
<sst xmlns="http://schemas.openxmlformats.org/spreadsheetml/2006/main" count="900" uniqueCount="205">
  <si>
    <t>precinct</t>
  </si>
  <si>
    <t>DEM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</si>
  <si>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</si>
  <si>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</si>
  <si>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</si>
  <si>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</si>
  <si>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</si>
  <si>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</si>
  <si>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</si>
  <si>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</si>
  <si>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</si>
  <si>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</si>
  <si>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</si>
  <si>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</si>
  <si>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</si>
  <si>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</si>
  <si>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</si>
  <si>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</si>
  <si>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</si>
  <si>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</si>
  <si>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</si>
  <si>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</si>
  <si>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</si>
  <si>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</si>
  <si>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</si>
  <si>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</si>
  <si>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</si>
  <si>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</si>
  <si>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</si>
  <si>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</si>
  <si>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</si>
  <si>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</si>
  <si>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</si>
  <si>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</si>
  <si>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</si>
  <si>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</si>
  <si>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</si>
  <si>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</si>
  <si>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</si>
  <si>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</si>
  <si>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</si>
  <si>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</si>
  <si>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</si>
  <si>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</si>
  <si>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</si>
  <si>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</si>
  <si>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</si>
  <si>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</si>
  <si>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</si>
  <si>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</si>
  <si>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</si>
  <si>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</si>
  <si>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</si>
  <si>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</si>
  <si>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</si>
  <si>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</si>
  <si>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</si>
  <si>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</si>
  <si>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</si>
  <si>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</si>
  <si>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</si>
  <si>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</si>
  <si>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</si>
  <si>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</si>
  <si>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</si>
  <si>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</si>
  <si>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</si>
  <si>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</si>
  <si>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</si>
  <si>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</si>
  <si>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</si>
  <si>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</si>
  <si>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</si>
  <si>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</si>
  <si>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</si>
  <si>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</si>
  <si>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</si>
  <si>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</si>
  <si>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</si>
  <si>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</si>
  <si>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</si>
  <si>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</si>
  <si>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</si>
  <si>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</si>
  <si>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</si>
  <si>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</si>
  <si>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</si>
  <si>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</si>
  <si>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</si>
  <si>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</si>
  <si>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</si>
  <si>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</si>
  <si>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</si>
  <si>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</si>
  <si>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</si>
  <si>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</si>
  <si>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</si>
  <si>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</si>
  <si>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</si>
  <si>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</si>
  <si>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</si>
  <si>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</si>
  <si>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</si>
  <si>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</si>
  <si>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</si>
  <si>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</si>
  <si>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</si>
  <si>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107.1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</si>
  <si>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</si>
  <si>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</si>
  <si>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</si>
  <si>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</si>
  <si>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</si>
  <si>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</si>
  <si>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</si>
  <si>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</si>
  <si>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</si>
  <si>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</si>
  <si>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</si>
  <si>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</si>
  <si>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</si>
  <si>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</si>
  <si>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</si>
  <si>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</si>
  <si>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</si>
  <si>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</si>
  <si>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</si>
  <si>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</si>
  <si>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</si>
  <si>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</si>
  <si>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</si>
  <si>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</si>
  <si>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</si>
  <si>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</si>
  <si>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</si>
  <si>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</si>
  <si>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</si>
  <si>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</si>
  <si>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</si>
  <si>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139.1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</si>
  <si>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</si>
  <si>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</si>
  <si>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</si>
  <si>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</si>
  <si>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</si>
  <si>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</si>
  <si>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</si>
  <si>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</si>
  <si>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</si>
  <si>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</si>
  <si>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</si>
  <si>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</si>
  <si>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200</t>
  </si>
  <si>
    <t>201</t>
  </si>
  <si>
    <t>202</t>
  </si>
  <si>
    <t>203</t>
  </si>
  <si>
    <t>204.1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</si>
  <si>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</si>
  <si>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</si>
  <si>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</si>
  <si>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</si>
  <si>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</si>
  <si>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</si>
  <si>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</si>
  <si>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</si>
  <si>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</si>
  <si>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</si>
  <si>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</si>
  <si>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</si>
  <si>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</si>
  <si>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</si>
  <si>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</si>
  <si>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</si>
  <si>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</si>
  <si>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</si>
  <si>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223.1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</si>
  <si>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</si>
  <si>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</si>
  <si>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</si>
  <si>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</si>
  <si>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</si>
  <si>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</si>
  <si>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</si>
  <si>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</si>
  <si>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</si>
  <si>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</si>
  <si>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</si>
  <si>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</si>
  <si>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</si>
  <si>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</si>
  <si>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238.1</t>
  </si>
  <si>
    <t>239</t>
  </si>
  <si>
    <t>240</t>
  </si>
  <si>
    <t>241</t>
  </si>
  <si>
    <t>242</t>
  </si>
  <si>
    <t>243</t>
  </si>
  <si>
    <t>REP</t>
  </si>
  <si>
    <t>PRECINCT</t>
  </si>
  <si>
    <t>TOTAL</t>
  </si>
  <si>
    <t>DEM %</t>
  </si>
  <si>
    <t>REP %</t>
  </si>
  <si>
    <t>MARGIN</t>
  </si>
  <si>
    <t>078.1</t>
  </si>
  <si>
    <t>Precinct</t>
  </si>
  <si>
    <t>MARGIN_2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</si>
</sst>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8926-FAE4-4E74-8ADC-95CB109C6EB9}">
  <dimension ref="A1:F196"/>
  <sheetViews>
    <sheetView topLeftCell="A81" workbookViewId="0">
      <selection activeCell="A80" sqref="A80"/>
    </sheetView>
  </sheetViews>
  <sheetFormatPr defaultRowHeight="14.4" x14ac:dyDescent="0.3"/>
  <sheetData>
    <row r="1" spans="1:6" x14ac:dyDescent="0.3">
      <c r="A1" s="1" t="s">
        <v>0</v>
      </c>
      <c r="B1" t="s">
        <v>1</v>
      </c>
      <c r="C1" t="s">
        <v>196</v>
      </c>
      <c r="D1" t="s">
        <v>198</v>
      </c>
    </row>
    <row r="2" spans="1:6" x14ac:dyDescent="0.3">
      <c r="A2" s="1" t="s">
        <v>2</v>
      </c>
      <c r="B2">
        <v>490.92324048976536</v>
      </c>
      <c r="C2">
        <v>673.2343771554697</v>
      </c>
      <c r="D2">
        <v>1174.0141872607633</v>
      </c>
      <c r="F2" s="1"/>
    </row>
    <row r="3" spans="1:6" x14ac:dyDescent="0.3">
      <c r="A3" s="1" t="s">
        <v>3</v>
      </c>
      <c r="B3">
        <v>1232.0794934105991</v>
      </c>
      <c r="C3">
        <v>650.68046167287446</v>
      </c>
      <c r="D3">
        <v>1910.9304478046379</v>
      </c>
    </row>
    <row r="4" spans="1:6" x14ac:dyDescent="0.3">
      <c r="A4" s="1" t="s">
        <v>4</v>
      </c>
      <c r="B4">
        <v>1621.2130339284045</v>
      </c>
      <c r="C4">
        <v>116.15266473536579</v>
      </c>
      <c r="D4">
        <v>1743.8594463308102</v>
      </c>
    </row>
    <row r="5" spans="1:6" x14ac:dyDescent="0.3">
      <c r="A5" s="1" t="s">
        <v>5</v>
      </c>
      <c r="B5">
        <v>1243.7428965323861</v>
      </c>
      <c r="C5">
        <v>380.03347588173079</v>
      </c>
      <c r="D5">
        <v>1640.9875519587231</v>
      </c>
    </row>
    <row r="6" spans="1:6" x14ac:dyDescent="0.3">
      <c r="A6" s="1" t="s">
        <v>6</v>
      </c>
      <c r="B6">
        <v>858.85059351341238</v>
      </c>
      <c r="C6">
        <v>183.81441118315169</v>
      </c>
      <c r="D6">
        <v>1061.1644447861495</v>
      </c>
    </row>
    <row r="7" spans="1:6" x14ac:dyDescent="0.3">
      <c r="A7" s="1" t="s">
        <v>7</v>
      </c>
      <c r="B7">
        <v>1470.6491027198804</v>
      </c>
      <c r="C7">
        <v>210.87910976226607</v>
      </c>
      <c r="D7">
        <v>1692.3202057632216</v>
      </c>
    </row>
    <row r="8" spans="1:6" x14ac:dyDescent="0.3">
      <c r="A8" s="1" t="s">
        <v>8</v>
      </c>
      <c r="B8">
        <v>820.6794560239274</v>
      </c>
      <c r="C8">
        <v>372.13960546282243</v>
      </c>
      <c r="D8">
        <v>1212.3003044878699</v>
      </c>
    </row>
    <row r="9" spans="1:6" x14ac:dyDescent="0.3">
      <c r="A9" s="1" t="s">
        <v>9</v>
      </c>
      <c r="B9">
        <v>631.94438732591823</v>
      </c>
      <c r="C9">
        <v>1064.5448107784982</v>
      </c>
      <c r="D9">
        <v>1714.9604560364808</v>
      </c>
    </row>
    <row r="10" spans="1:6" x14ac:dyDescent="0.3">
      <c r="A10" s="1" t="s">
        <v>10</v>
      </c>
      <c r="B10">
        <v>1161.0387653051687</v>
      </c>
      <c r="C10">
        <v>948.39214604313236</v>
      </c>
      <c r="D10">
        <v>2137.69416256144</v>
      </c>
    </row>
    <row r="11" spans="1:6" x14ac:dyDescent="0.3">
      <c r="A11" s="1" t="s">
        <v>11</v>
      </c>
      <c r="B11">
        <v>1015.7763809701841</v>
      </c>
      <c r="C11">
        <v>885.24118269186556</v>
      </c>
      <c r="D11">
        <v>1940.0264289102765</v>
      </c>
    </row>
    <row r="12" spans="1:6" x14ac:dyDescent="0.3">
      <c r="A12" s="1" t="s">
        <v>12</v>
      </c>
      <c r="B12">
        <v>2697.4270492569399</v>
      </c>
      <c r="C12">
        <v>1679.1390076792202</v>
      </c>
      <c r="D12">
        <v>4439.3080315535535</v>
      </c>
    </row>
    <row r="13" spans="1:6" x14ac:dyDescent="0.3">
      <c r="A13" s="1" t="s">
        <v>13</v>
      </c>
      <c r="B13">
        <v>1754.8120151416019</v>
      </c>
      <c r="C13">
        <v>83.449487285602615</v>
      </c>
      <c r="D13">
        <v>1848.1180720427328</v>
      </c>
    </row>
    <row r="14" spans="1:6" x14ac:dyDescent="0.3">
      <c r="A14" s="1" t="s">
        <v>14</v>
      </c>
      <c r="B14">
        <v>1716.6408776521168</v>
      </c>
      <c r="C14">
        <v>507.46309835839423</v>
      </c>
      <c r="D14">
        <v>2260.8709599597455</v>
      </c>
    </row>
    <row r="15" spans="1:6" x14ac:dyDescent="0.3">
      <c r="A15" s="1" t="s">
        <v>15</v>
      </c>
      <c r="B15">
        <v>1598.9465370595383</v>
      </c>
      <c r="C15">
        <v>122.91883938014439</v>
      </c>
      <c r="D15">
        <v>1752.2777504598394</v>
      </c>
    </row>
    <row r="16" spans="1:6" x14ac:dyDescent="0.3">
      <c r="A16" s="1" t="s">
        <v>16</v>
      </c>
      <c r="B16">
        <v>1404.9099214879895</v>
      </c>
      <c r="C16">
        <v>549.18784200119558</v>
      </c>
      <c r="D16">
        <v>1997.2657366134854</v>
      </c>
    </row>
    <row r="17" spans="1:4" x14ac:dyDescent="0.3">
      <c r="A17" s="1" t="s">
        <v>17</v>
      </c>
      <c r="B17">
        <v>2353.8868118515747</v>
      </c>
      <c r="C17">
        <v>29.320090127373891</v>
      </c>
      <c r="D17">
        <v>2386.5233446814495</v>
      </c>
    </row>
    <row r="18" spans="1:4" x14ac:dyDescent="0.3">
      <c r="A18" s="1" t="s">
        <v>18</v>
      </c>
      <c r="B18">
        <v>1315.8439340125244</v>
      </c>
      <c r="C18">
        <v>100.36492389754909</v>
      </c>
      <c r="D18">
        <v>1427.0936096831231</v>
      </c>
    </row>
    <row r="19" spans="1:4" x14ac:dyDescent="0.3">
      <c r="A19" s="1" t="s">
        <v>19</v>
      </c>
      <c r="B19">
        <v>397.61601551546869</v>
      </c>
      <c r="C19">
        <v>940.49827562422399</v>
      </c>
      <c r="D19">
        <v>1345.6362209642541</v>
      </c>
    </row>
    <row r="20" spans="1:4" x14ac:dyDescent="0.3">
      <c r="A20" s="1" t="s">
        <v>20</v>
      </c>
      <c r="B20">
        <v>536.51654360220573</v>
      </c>
      <c r="C20">
        <v>804.04708695452246</v>
      </c>
      <c r="D20">
        <v>1353.5047466448207</v>
      </c>
    </row>
    <row r="21" spans="1:4" x14ac:dyDescent="0.3">
      <c r="A21" s="1" t="s">
        <v>21</v>
      </c>
      <c r="B21">
        <v>892.7804935040657</v>
      </c>
      <c r="C21">
        <v>899.90122775555244</v>
      </c>
      <c r="D21">
        <v>1804.6410344361766</v>
      </c>
    </row>
    <row r="22" spans="1:4" x14ac:dyDescent="0.3">
      <c r="A22" s="1" t="s">
        <v>22</v>
      </c>
      <c r="B22">
        <v>932.01194036825871</v>
      </c>
      <c r="C22">
        <v>567.23097438727177</v>
      </c>
      <c r="D22">
        <v>1533.6006975102896</v>
      </c>
    </row>
    <row r="23" spans="1:4" x14ac:dyDescent="0.3">
      <c r="A23" s="1" t="s">
        <v>23</v>
      </c>
      <c r="B23">
        <v>2343.2837181044956</v>
      </c>
      <c r="C23">
        <v>820.96252356646892</v>
      </c>
      <c r="D23">
        <v>3203.2087276732045</v>
      </c>
    </row>
    <row r="24" spans="1:4" x14ac:dyDescent="0.3">
      <c r="A24" s="1" t="s">
        <v>24</v>
      </c>
      <c r="B24">
        <v>1105.902677820357</v>
      </c>
      <c r="C24">
        <v>75.555616866694251</v>
      </c>
      <c r="D24">
        <v>1191.1757265646174</v>
      </c>
    </row>
    <row r="25" spans="1:4" x14ac:dyDescent="0.3">
      <c r="A25" s="1" t="s">
        <v>25</v>
      </c>
      <c r="B25">
        <v>1757.9929432657257</v>
      </c>
      <c r="C25">
        <v>249.22076608267807</v>
      </c>
      <c r="D25">
        <v>2022.3967067354884</v>
      </c>
    </row>
    <row r="26" spans="1:4" x14ac:dyDescent="0.3">
      <c r="A26" s="1" t="s">
        <v>26</v>
      </c>
      <c r="B26">
        <v>1804.6465557528741</v>
      </c>
      <c r="C26">
        <v>11.27695774129765</v>
      </c>
      <c r="D26">
        <v>1818.0726363011893</v>
      </c>
    </row>
    <row r="27" spans="1:4" x14ac:dyDescent="0.3">
      <c r="A27" s="1" t="s">
        <v>27</v>
      </c>
      <c r="B27">
        <v>2367.6708337227778</v>
      </c>
      <c r="C27">
        <v>246.96537453441854</v>
      </c>
      <c r="D27">
        <v>2635.1920126618247</v>
      </c>
    </row>
    <row r="28" spans="1:4" x14ac:dyDescent="0.3">
      <c r="A28" s="1" t="s">
        <v>28</v>
      </c>
      <c r="B28">
        <v>1788.7419151322551</v>
      </c>
      <c r="C28">
        <v>77.81100841495379</v>
      </c>
      <c r="D28">
        <v>1870.8511691612441</v>
      </c>
    </row>
    <row r="29" spans="1:4" x14ac:dyDescent="0.3">
      <c r="A29" s="1" t="s">
        <v>29</v>
      </c>
      <c r="B29">
        <v>1309.4820777642769</v>
      </c>
      <c r="C29">
        <v>169.15436611946475</v>
      </c>
      <c r="D29">
        <v>1495.9685640778441</v>
      </c>
    </row>
    <row r="30" spans="1:4" x14ac:dyDescent="0.3">
      <c r="A30" s="1" t="s">
        <v>30</v>
      </c>
      <c r="B30">
        <v>1052.8872090849611</v>
      </c>
      <c r="C30">
        <v>373.26730123695222</v>
      </c>
      <c r="D30">
        <v>1451.9621810945896</v>
      </c>
    </row>
    <row r="31" spans="1:4" x14ac:dyDescent="0.3">
      <c r="A31" s="1" t="s">
        <v>31</v>
      </c>
      <c r="B31">
        <v>1332.808884007851</v>
      </c>
      <c r="C31">
        <v>364.24573504391412</v>
      </c>
      <c r="D31">
        <v>1729.6624951249269</v>
      </c>
    </row>
    <row r="32" spans="1:4" x14ac:dyDescent="0.3">
      <c r="A32" s="1" t="s">
        <v>32</v>
      </c>
      <c r="B32">
        <v>1843.8780026170668</v>
      </c>
      <c r="C32">
        <v>33.830873223892951</v>
      </c>
      <c r="D32">
        <v>1877.7088758409598</v>
      </c>
    </row>
    <row r="33" spans="1:4" x14ac:dyDescent="0.3">
      <c r="A33" s="1" t="s">
        <v>33</v>
      </c>
      <c r="B33">
        <v>480.32014674268623</v>
      </c>
      <c r="C33">
        <v>1104.01416287304</v>
      </c>
      <c r="D33">
        <v>1590.8280572827664</v>
      </c>
    </row>
    <row r="34" spans="1:4" x14ac:dyDescent="0.3">
      <c r="A34" s="1" t="s">
        <v>34</v>
      </c>
      <c r="B34">
        <v>1026.3794747172633</v>
      </c>
      <c r="C34">
        <v>303.3501632409068</v>
      </c>
      <c r="D34">
        <v>1353.5091265733251</v>
      </c>
    </row>
    <row r="35" spans="1:4" x14ac:dyDescent="0.3">
      <c r="A35" s="1" t="s">
        <v>35</v>
      </c>
      <c r="B35">
        <v>1184.3655715487428</v>
      </c>
      <c r="C35">
        <v>462.35526739320363</v>
      </c>
      <c r="D35">
        <v>1683.5805813831557</v>
      </c>
    </row>
    <row r="36" spans="1:4" x14ac:dyDescent="0.3">
      <c r="A36" s="1" t="s">
        <v>36</v>
      </c>
      <c r="B36">
        <v>631.94438732591823</v>
      </c>
      <c r="C36">
        <v>637.1481123833172</v>
      </c>
      <c r="D36">
        <v>1282.1263742893027</v>
      </c>
    </row>
    <row r="37" spans="1:4" x14ac:dyDescent="0.3">
      <c r="A37" s="1" t="s">
        <v>37</v>
      </c>
      <c r="B37">
        <v>871.57430600990745</v>
      </c>
      <c r="C37">
        <v>1061.1617234561088</v>
      </c>
      <c r="D37">
        <v>1955.5337151696367</v>
      </c>
    </row>
    <row r="38" spans="1:4" x14ac:dyDescent="0.3">
      <c r="A38" s="1" t="s">
        <v>38</v>
      </c>
      <c r="B38">
        <v>734.79439667258623</v>
      </c>
      <c r="C38">
        <v>855.92109256449169</v>
      </c>
      <c r="D38">
        <v>1627.5288524323</v>
      </c>
    </row>
    <row r="39" spans="1:4" x14ac:dyDescent="0.3">
      <c r="A39" s="1" t="s">
        <v>39</v>
      </c>
      <c r="B39">
        <v>893.84080287877362</v>
      </c>
      <c r="C39">
        <v>466.86605048972274</v>
      </c>
      <c r="D39">
        <v>1400.7439007742448</v>
      </c>
    </row>
    <row r="40" spans="1:4" x14ac:dyDescent="0.3">
      <c r="A40" s="1" t="s">
        <v>40</v>
      </c>
      <c r="B40">
        <v>1546.9913776988503</v>
      </c>
      <c r="C40">
        <v>49.618614061709657</v>
      </c>
      <c r="D40">
        <v>1601.0009958665698</v>
      </c>
    </row>
    <row r="41" spans="1:4" x14ac:dyDescent="0.3">
      <c r="A41" s="1" t="s">
        <v>41</v>
      </c>
      <c r="B41">
        <v>1757.9929432657257</v>
      </c>
      <c r="C41">
        <v>159.00510415229687</v>
      </c>
      <c r="D41">
        <v>1933.2092269626287</v>
      </c>
    </row>
    <row r="42" spans="1:4" x14ac:dyDescent="0.3">
      <c r="A42" s="1" t="s">
        <v>42</v>
      </c>
      <c r="B42">
        <v>1594.7052995607066</v>
      </c>
      <c r="C42">
        <v>127.42962247666344</v>
      </c>
      <c r="D42">
        <v>1730.8705510034022</v>
      </c>
    </row>
    <row r="43" spans="1:4" x14ac:dyDescent="0.3">
      <c r="A43" s="1" t="s">
        <v>43</v>
      </c>
      <c r="B43">
        <v>2030.4924525656602</v>
      </c>
      <c r="C43">
        <v>56.384788706488251</v>
      </c>
      <c r="D43">
        <v>2093.3428067816667</v>
      </c>
    </row>
    <row r="44" spans="1:4" x14ac:dyDescent="0.3">
      <c r="A44" s="1" t="s">
        <v>44</v>
      </c>
      <c r="B44">
        <v>1960.5120338349377</v>
      </c>
      <c r="C44">
        <v>184.94210695728145</v>
      </c>
      <c r="D44">
        <v>2166.1954621807972</v>
      </c>
    </row>
    <row r="45" spans="1:4" x14ac:dyDescent="0.3">
      <c r="A45" s="1" t="s">
        <v>45</v>
      </c>
      <c r="B45">
        <v>790.99079353210573</v>
      </c>
      <c r="C45">
        <v>369.88421391456291</v>
      </c>
      <c r="D45">
        <v>1183.6263139043022</v>
      </c>
    </row>
    <row r="46" spans="1:4" x14ac:dyDescent="0.3">
      <c r="A46" s="1" t="s">
        <v>46</v>
      </c>
      <c r="B46">
        <v>845.06657164220951</v>
      </c>
      <c r="C46">
        <v>334.92564491654019</v>
      </c>
      <c r="D46">
        <v>1187.6069048752859</v>
      </c>
    </row>
    <row r="47" spans="1:4" x14ac:dyDescent="0.3">
      <c r="A47" s="1" t="s">
        <v>47</v>
      </c>
      <c r="B47">
        <v>1436.7192027292269</v>
      </c>
      <c r="C47">
        <v>427.39669839518092</v>
      </c>
      <c r="D47">
        <v>1895.6492157940606</v>
      </c>
    </row>
    <row r="48" spans="1:4" x14ac:dyDescent="0.3">
      <c r="A48" s="1" t="s">
        <v>48</v>
      </c>
      <c r="B48">
        <v>762.36244041499197</v>
      </c>
      <c r="C48">
        <v>1115.2911206143376</v>
      </c>
      <c r="D48">
        <v>1891.7619970129056</v>
      </c>
    </row>
    <row r="49" spans="1:4" x14ac:dyDescent="0.3">
      <c r="A49" s="1" t="s">
        <v>49</v>
      </c>
      <c r="B49">
        <v>427.30467800729036</v>
      </c>
      <c r="C49">
        <v>1056.6509403595899</v>
      </c>
      <c r="D49">
        <v>1487.1793025774064</v>
      </c>
    </row>
    <row r="50" spans="1:4" x14ac:dyDescent="0.3">
      <c r="A50" s="1" t="s">
        <v>50</v>
      </c>
      <c r="B50">
        <v>745.39749041966536</v>
      </c>
      <c r="C50">
        <v>924.71053478640727</v>
      </c>
      <c r="D50">
        <v>1695.9620752247363</v>
      </c>
    </row>
    <row r="51" spans="1:4" x14ac:dyDescent="0.3">
      <c r="A51" s="1" t="s">
        <v>51</v>
      </c>
      <c r="B51">
        <v>789.93048415739781</v>
      </c>
      <c r="C51">
        <v>551.44323354945504</v>
      </c>
      <c r="D51">
        <v>1368.4232697785214</v>
      </c>
    </row>
    <row r="52" spans="1:4" x14ac:dyDescent="0.3">
      <c r="A52" s="1" t="s">
        <v>52</v>
      </c>
      <c r="B52">
        <v>1060.3093747079165</v>
      </c>
      <c r="C52">
        <v>925.83823056053711</v>
      </c>
      <c r="D52">
        <v>2022.9145892176882</v>
      </c>
    </row>
    <row r="53" spans="1:4" x14ac:dyDescent="0.3">
      <c r="A53" s="1" t="s">
        <v>53</v>
      </c>
      <c r="B53">
        <v>1993.3816244508832</v>
      </c>
      <c r="C53">
        <v>57.512484480618014</v>
      </c>
      <c r="D53">
        <v>2056.3596744410197</v>
      </c>
    </row>
    <row r="54" spans="1:4" x14ac:dyDescent="0.3">
      <c r="A54" s="1" t="s">
        <v>54</v>
      </c>
      <c r="B54">
        <v>2213.9259743901298</v>
      </c>
      <c r="C54">
        <v>175.92054076424333</v>
      </c>
      <c r="D54">
        <v>2409.3741374014803</v>
      </c>
    </row>
    <row r="55" spans="1:4" x14ac:dyDescent="0.3">
      <c r="A55" s="1" t="s">
        <v>55</v>
      </c>
      <c r="B55">
        <v>1931.8836807178241</v>
      </c>
      <c r="C55">
        <v>27.06469857911436</v>
      </c>
      <c r="D55">
        <v>1969.6658111745046</v>
      </c>
    </row>
    <row r="56" spans="1:4" x14ac:dyDescent="0.3">
      <c r="A56" s="1" t="s">
        <v>56</v>
      </c>
      <c r="B56">
        <v>1216.1748527899804</v>
      </c>
      <c r="C56">
        <v>5.6384788706488251</v>
      </c>
      <c r="D56">
        <v>1225.0370158711555</v>
      </c>
    </row>
    <row r="57" spans="1:4" x14ac:dyDescent="0.3">
      <c r="A57" s="1" t="s">
        <v>57</v>
      </c>
      <c r="B57">
        <v>1124.9882465650994</v>
      </c>
      <c r="C57">
        <v>15.78774083781671</v>
      </c>
      <c r="D57">
        <v>1142.9251102099338</v>
      </c>
    </row>
    <row r="58" spans="1:4" x14ac:dyDescent="0.3">
      <c r="A58" s="1" t="s">
        <v>58</v>
      </c>
      <c r="B58">
        <v>623.46191232825493</v>
      </c>
      <c r="C58">
        <v>888.62427001425488</v>
      </c>
      <c r="D58">
        <v>1525.0736776765898</v>
      </c>
    </row>
    <row r="59" spans="1:4" x14ac:dyDescent="0.3">
      <c r="A59" s="1" t="s">
        <v>59</v>
      </c>
      <c r="B59">
        <v>633.00469670062614</v>
      </c>
      <c r="C59">
        <v>540.16627580815748</v>
      </c>
      <c r="D59">
        <v>1207.7888336510007</v>
      </c>
    </row>
    <row r="60" spans="1:4" x14ac:dyDescent="0.3">
      <c r="A60" s="1" t="s">
        <v>60</v>
      </c>
      <c r="B60">
        <v>577.86860921581456</v>
      </c>
      <c r="C60">
        <v>394.69352094541773</v>
      </c>
      <c r="D60">
        <v>996.4343772683618</v>
      </c>
    </row>
    <row r="61" spans="1:4" x14ac:dyDescent="0.3">
      <c r="A61" s="1" t="s">
        <v>61</v>
      </c>
      <c r="B61">
        <v>1550.1723058229741</v>
      </c>
      <c r="C61">
        <v>60.895571803007307</v>
      </c>
      <c r="D61">
        <v>1618.6825659425174</v>
      </c>
    </row>
    <row r="62" spans="1:4" x14ac:dyDescent="0.3">
      <c r="A62" s="1" t="s">
        <v>62</v>
      </c>
      <c r="B62">
        <v>1205.5717590429012</v>
      </c>
      <c r="C62">
        <v>418.37513220214282</v>
      </c>
      <c r="D62">
        <v>1635.813445929628</v>
      </c>
    </row>
    <row r="63" spans="1:4" x14ac:dyDescent="0.3">
      <c r="A63" s="1" t="s">
        <v>63</v>
      </c>
      <c r="B63">
        <v>1237.3810402841386</v>
      </c>
      <c r="C63">
        <v>236.81611256725066</v>
      </c>
      <c r="D63">
        <v>1487.1382689394818</v>
      </c>
    </row>
    <row r="64" spans="1:4" x14ac:dyDescent="0.3">
      <c r="A64" s="1" t="s">
        <v>64</v>
      </c>
      <c r="B64">
        <v>1236.3207309094307</v>
      </c>
      <c r="C64">
        <v>249.22076608267807</v>
      </c>
      <c r="D64">
        <v>1510.3027885187978</v>
      </c>
    </row>
    <row r="65" spans="1:4" x14ac:dyDescent="0.3">
      <c r="A65" s="1" t="s">
        <v>65</v>
      </c>
      <c r="B65">
        <v>620.28098420413119</v>
      </c>
      <c r="C65">
        <v>259.37002804984593</v>
      </c>
      <c r="D65">
        <v>887.26570057051322</v>
      </c>
    </row>
    <row r="66" spans="1:4" x14ac:dyDescent="0.3">
      <c r="A66" s="1" t="s">
        <v>66</v>
      </c>
      <c r="B66">
        <v>507.88819048509203</v>
      </c>
      <c r="C66">
        <v>597.67876028877549</v>
      </c>
      <c r="D66">
        <v>1126.2155136704707</v>
      </c>
    </row>
    <row r="67" spans="1:4" x14ac:dyDescent="0.3">
      <c r="A67" s="1" t="s">
        <v>67</v>
      </c>
      <c r="B67">
        <v>603.31603420880458</v>
      </c>
      <c r="C67">
        <v>539.03858003402763</v>
      </c>
      <c r="D67">
        <v>1167.1622850155086</v>
      </c>
    </row>
    <row r="68" spans="1:4" x14ac:dyDescent="0.3">
      <c r="A68" s="1" t="s">
        <v>68</v>
      </c>
      <c r="B68">
        <v>465.4758154967754</v>
      </c>
      <c r="C68">
        <v>702.55446728284358</v>
      </c>
      <c r="D68">
        <v>1185.4551614656957</v>
      </c>
    </row>
    <row r="69" spans="1:4" x14ac:dyDescent="0.3">
      <c r="A69" s="1" t="s">
        <v>69</v>
      </c>
      <c r="B69">
        <v>847.18719039162534</v>
      </c>
      <c r="C69">
        <v>452.20600542603574</v>
      </c>
      <c r="D69">
        <v>1312.4270703977284</v>
      </c>
    </row>
    <row r="70" spans="1:4" x14ac:dyDescent="0.3">
      <c r="A70" s="1" t="s">
        <v>70</v>
      </c>
      <c r="B70">
        <v>1185.4258809234507</v>
      </c>
      <c r="C70">
        <v>1917.0828160206006</v>
      </c>
      <c r="D70">
        <v>3133.8564946297552</v>
      </c>
    </row>
    <row r="71" spans="1:4" x14ac:dyDescent="0.3">
      <c r="A71" s="1" t="s">
        <v>71</v>
      </c>
      <c r="B71">
        <v>594.83355921114116</v>
      </c>
      <c r="C71">
        <v>1076.9494642939255</v>
      </c>
      <c r="D71">
        <v>1685.8914594886428</v>
      </c>
    </row>
    <row r="72" spans="1:4" x14ac:dyDescent="0.3">
      <c r="A72" s="1" t="s">
        <v>72</v>
      </c>
      <c r="B72">
        <v>558.78304047107201</v>
      </c>
      <c r="C72">
        <v>994.62767278245269</v>
      </c>
      <c r="D72">
        <v>1568.5009521486347</v>
      </c>
    </row>
    <row r="73" spans="1:4" x14ac:dyDescent="0.3">
      <c r="A73" s="1" t="s">
        <v>73</v>
      </c>
      <c r="B73">
        <v>473.9582904944387</v>
      </c>
      <c r="C73">
        <v>705.93755460523289</v>
      </c>
      <c r="D73">
        <v>1187.4177749242328</v>
      </c>
    </row>
    <row r="74" spans="1:4" x14ac:dyDescent="0.3">
      <c r="A74" s="1" t="s">
        <v>74</v>
      </c>
      <c r="B74">
        <v>631.94438732591823</v>
      </c>
      <c r="C74">
        <v>761.19464753759144</v>
      </c>
      <c r="D74">
        <v>1414.9085384096088</v>
      </c>
    </row>
    <row r="75" spans="1:4" x14ac:dyDescent="0.3">
      <c r="A75" s="1" t="s">
        <v>75</v>
      </c>
      <c r="B75">
        <v>654.21088419478451</v>
      </c>
      <c r="C75">
        <v>1154.7604727088794</v>
      </c>
      <c r="D75">
        <v>1827.3316592552878</v>
      </c>
    </row>
    <row r="76" spans="1:4" x14ac:dyDescent="0.3">
      <c r="A76" s="1" t="s">
        <v>76</v>
      </c>
      <c r="B76">
        <v>815.37790915038784</v>
      </c>
      <c r="C76">
        <v>1498.7076838184578</v>
      </c>
      <c r="D76">
        <v>2341.2279035324887</v>
      </c>
    </row>
    <row r="77" spans="1:4" x14ac:dyDescent="0.3">
      <c r="A77" s="1" t="s">
        <v>77</v>
      </c>
      <c r="B77">
        <v>937.31348724179827</v>
      </c>
      <c r="C77">
        <v>1279.9347036372833</v>
      </c>
      <c r="D77">
        <v>2253.9687955823292</v>
      </c>
    </row>
    <row r="78" spans="1:4" x14ac:dyDescent="0.3">
      <c r="A78" s="1" t="s">
        <v>78</v>
      </c>
      <c r="B78">
        <v>1737.8470651462753</v>
      </c>
      <c r="C78">
        <v>83.449487285602615</v>
      </c>
      <c r="D78">
        <v>1827.8366793449052</v>
      </c>
    </row>
    <row r="79" spans="1:4" x14ac:dyDescent="0.3">
      <c r="A79" s="1" t="s">
        <v>202</v>
      </c>
      <c r="B79">
        <v>969.12276848303577</v>
      </c>
      <c r="C79">
        <v>266.13620269462456</v>
      </c>
      <c r="D79">
        <v>1252.5910913717628</v>
      </c>
    </row>
    <row r="80" spans="1:4" x14ac:dyDescent="0.3">
      <c r="A80" s="1" t="s">
        <v>79</v>
      </c>
      <c r="B80">
        <v>829.1619310215907</v>
      </c>
      <c r="C80">
        <v>433.03517726582976</v>
      </c>
      <c r="D80">
        <v>1279.6683662194846</v>
      </c>
    </row>
    <row r="81" spans="1:4" x14ac:dyDescent="0.3">
      <c r="A81" s="1" t="s">
        <v>80</v>
      </c>
      <c r="B81">
        <v>1615.9114870548649</v>
      </c>
      <c r="C81">
        <v>517.61236032556212</v>
      </c>
      <c r="D81">
        <v>2156.3679123300353</v>
      </c>
    </row>
    <row r="82" spans="1:4" x14ac:dyDescent="0.3">
      <c r="A82" s="1" t="s">
        <v>81</v>
      </c>
      <c r="B82">
        <v>2463.09867744649</v>
      </c>
      <c r="C82">
        <v>455.58909274842506</v>
      </c>
      <c r="D82">
        <v>2938.2153924420222</v>
      </c>
    </row>
    <row r="83" spans="1:4" x14ac:dyDescent="0.3">
      <c r="A83" s="1" t="s">
        <v>82</v>
      </c>
      <c r="B83">
        <v>2190.5991681465557</v>
      </c>
      <c r="C83">
        <v>66.534050673656139</v>
      </c>
      <c r="D83">
        <v>2265.7760892942692</v>
      </c>
    </row>
    <row r="84" spans="1:4" x14ac:dyDescent="0.3">
      <c r="A84" s="1" t="s">
        <v>83</v>
      </c>
      <c r="B84">
        <v>1571.3784933171323</v>
      </c>
      <c r="C84">
        <v>669.85128983308039</v>
      </c>
      <c r="D84">
        <v>2251.9008357817916</v>
      </c>
    </row>
    <row r="85" spans="1:4" x14ac:dyDescent="0.3">
      <c r="A85" s="1" t="s">
        <v>84</v>
      </c>
      <c r="B85">
        <v>1402.7893027385737</v>
      </c>
      <c r="C85">
        <v>226.66685060008277</v>
      </c>
      <c r="D85">
        <v>1635.9035217597093</v>
      </c>
    </row>
    <row r="86" spans="1:4" x14ac:dyDescent="0.3">
      <c r="A86" s="1" t="s">
        <v>85</v>
      </c>
      <c r="B86">
        <v>1055.0078278343769</v>
      </c>
      <c r="C86">
        <v>791.64243343909504</v>
      </c>
      <c r="D86">
        <v>1873.5788726956446</v>
      </c>
    </row>
    <row r="87" spans="1:4" x14ac:dyDescent="0.3">
      <c r="A87" s="1" t="s">
        <v>86</v>
      </c>
      <c r="B87">
        <v>431.54591550612207</v>
      </c>
      <c r="C87">
        <v>1172.8036050949556</v>
      </c>
      <c r="D87">
        <v>1614.1597109706188</v>
      </c>
    </row>
    <row r="88" spans="1:4" x14ac:dyDescent="0.3">
      <c r="A88" s="1" t="s">
        <v>87</v>
      </c>
      <c r="B88">
        <v>1083.6361809514908</v>
      </c>
      <c r="C88">
        <v>873.96422495056788</v>
      </c>
      <c r="D88">
        <v>2002.1212159057916</v>
      </c>
    </row>
    <row r="89" spans="1:4" x14ac:dyDescent="0.3">
      <c r="A89" s="1" t="s">
        <v>88</v>
      </c>
      <c r="B89">
        <v>994.57019347602579</v>
      </c>
      <c r="C89">
        <v>964.17988688094908</v>
      </c>
      <c r="D89">
        <v>2004.3354666951609</v>
      </c>
    </row>
    <row r="90" spans="1:4" x14ac:dyDescent="0.3">
      <c r="A90" s="1" t="s">
        <v>89</v>
      </c>
      <c r="B90">
        <v>2787.5533461071127</v>
      </c>
      <c r="C90">
        <v>1405.1089345656872</v>
      </c>
      <c r="D90">
        <v>4240.4531541330462</v>
      </c>
    </row>
    <row r="91" spans="1:4" x14ac:dyDescent="0.3">
      <c r="A91" s="1" t="s">
        <v>90</v>
      </c>
      <c r="B91">
        <v>567.26551546873532</v>
      </c>
      <c r="C91">
        <v>690.14981376741616</v>
      </c>
      <c r="D91">
        <v>1273.6265087807578</v>
      </c>
    </row>
    <row r="92" spans="1:4" x14ac:dyDescent="0.3">
      <c r="A92" s="1" t="s">
        <v>91</v>
      </c>
      <c r="B92">
        <v>1218.2954715393962</v>
      </c>
      <c r="C92">
        <v>2134.7281004276451</v>
      </c>
      <c r="D92">
        <v>3377.9885775661455</v>
      </c>
    </row>
    <row r="93" spans="1:4" x14ac:dyDescent="0.3">
      <c r="A93" s="1" t="s">
        <v>92</v>
      </c>
      <c r="B93">
        <v>894.90111225348164</v>
      </c>
      <c r="C93">
        <v>1252.870005058169</v>
      </c>
      <c r="D93">
        <v>2172.5787880843268</v>
      </c>
    </row>
    <row r="94" spans="1:4" x14ac:dyDescent="0.3">
      <c r="A94" s="1" t="s">
        <v>93</v>
      </c>
      <c r="B94">
        <v>536.51654360220573</v>
      </c>
      <c r="C94">
        <v>833.36717708189633</v>
      </c>
      <c r="D94">
        <v>1386.187658720683</v>
      </c>
    </row>
    <row r="95" spans="1:4" x14ac:dyDescent="0.3">
      <c r="A95" s="1" t="s">
        <v>94</v>
      </c>
      <c r="B95">
        <v>1046.5253528367136</v>
      </c>
      <c r="C95">
        <v>393.565825171288</v>
      </c>
      <c r="D95">
        <v>1456.2559783066206</v>
      </c>
    </row>
    <row r="96" spans="1:4" x14ac:dyDescent="0.3">
      <c r="A96" s="1" t="s">
        <v>95</v>
      </c>
      <c r="B96">
        <v>1141.9531965604262</v>
      </c>
      <c r="C96">
        <v>240.19919988963994</v>
      </c>
      <c r="D96">
        <v>1399.5308958901558</v>
      </c>
    </row>
    <row r="97" spans="1:4" x14ac:dyDescent="0.3">
      <c r="A97" s="1" t="s">
        <v>96</v>
      </c>
      <c r="B97">
        <v>690.26140293485366</v>
      </c>
      <c r="C97">
        <v>772.471605278889</v>
      </c>
      <c r="D97">
        <v>1482.3533889528244</v>
      </c>
    </row>
    <row r="98" spans="1:4" x14ac:dyDescent="0.3">
      <c r="A98" s="1" t="s">
        <v>97</v>
      </c>
      <c r="B98">
        <v>909.74544349939242</v>
      </c>
      <c r="C98">
        <v>221.02837172943393</v>
      </c>
      <c r="D98">
        <v>1141.5658085099014</v>
      </c>
    </row>
    <row r="99" spans="1:4" x14ac:dyDescent="0.3">
      <c r="A99" s="1" t="s">
        <v>98</v>
      </c>
      <c r="B99">
        <v>1739.9676838956912</v>
      </c>
      <c r="C99">
        <v>177.04823653837312</v>
      </c>
      <c r="D99">
        <v>1930.0034157681444</v>
      </c>
    </row>
    <row r="100" spans="1:4" x14ac:dyDescent="0.3">
      <c r="A100" s="1" t="s">
        <v>99</v>
      </c>
      <c r="B100">
        <v>1310.5423871389849</v>
      </c>
      <c r="C100">
        <v>161.26049570055639</v>
      </c>
      <c r="D100">
        <v>1488.0604416301348</v>
      </c>
    </row>
    <row r="101" spans="1:4" x14ac:dyDescent="0.3">
      <c r="A101" s="1" t="s">
        <v>100</v>
      </c>
      <c r="B101">
        <v>909.74544349939242</v>
      </c>
      <c r="C101">
        <v>1098.3756840023912</v>
      </c>
      <c r="D101">
        <v>2028.7233111523997</v>
      </c>
    </row>
    <row r="102" spans="1:4" x14ac:dyDescent="0.3">
      <c r="A102" s="1" t="s">
        <v>101</v>
      </c>
      <c r="B102">
        <v>702.98511543134873</v>
      </c>
      <c r="C102">
        <v>1040.8631995217731</v>
      </c>
      <c r="D102">
        <v>1766.5996214107554</v>
      </c>
    </row>
    <row r="103" spans="1:4" x14ac:dyDescent="0.3">
      <c r="A103" s="1" t="s">
        <v>102</v>
      </c>
      <c r="B103">
        <v>2235.1321618842881</v>
      </c>
      <c r="C103">
        <v>837.87796017841538</v>
      </c>
      <c r="D103">
        <v>3123.8291776804713</v>
      </c>
    </row>
    <row r="104" spans="1:4" x14ac:dyDescent="0.3">
      <c r="A104" s="1" t="s">
        <v>103</v>
      </c>
      <c r="B104">
        <v>995.63050285073371</v>
      </c>
      <c r="C104">
        <v>1547.1986021060377</v>
      </c>
      <c r="D104">
        <v>2571.9250362744274</v>
      </c>
    </row>
    <row r="105" spans="1:4" x14ac:dyDescent="0.3">
      <c r="A105" s="1" t="s">
        <v>104</v>
      </c>
      <c r="B105">
        <v>2171.5135994018133</v>
      </c>
      <c r="C105">
        <v>142.0896675403504</v>
      </c>
      <c r="D105">
        <v>2321.2643345046872</v>
      </c>
    </row>
    <row r="106" spans="1:4" x14ac:dyDescent="0.3">
      <c r="A106" s="1" t="s">
        <v>105</v>
      </c>
      <c r="B106">
        <v>2031.5527619403681</v>
      </c>
      <c r="C106">
        <v>444.31213500712744</v>
      </c>
      <c r="D106">
        <v>2504.9708133342074</v>
      </c>
    </row>
    <row r="107" spans="1:4" x14ac:dyDescent="0.3">
      <c r="A107" s="1" t="s">
        <v>106</v>
      </c>
      <c r="B107">
        <v>623.46191232825493</v>
      </c>
      <c r="C107">
        <v>747.66229824803418</v>
      </c>
      <c r="D107">
        <v>1379.7388988928251</v>
      </c>
    </row>
    <row r="108" spans="1:4" x14ac:dyDescent="0.3">
      <c r="A108" s="1" t="s">
        <v>107</v>
      </c>
      <c r="B108">
        <v>2048.5177119356949</v>
      </c>
      <c r="C108">
        <v>483.7814871016692</v>
      </c>
      <c r="D108">
        <v>2546.3148765289652</v>
      </c>
    </row>
    <row r="109" spans="1:4" x14ac:dyDescent="0.3">
      <c r="A109" s="1" t="s">
        <v>108</v>
      </c>
      <c r="B109">
        <v>1491.8552902140386</v>
      </c>
      <c r="C109">
        <v>142.0896675403504</v>
      </c>
      <c r="D109">
        <v>1643.7269659664084</v>
      </c>
    </row>
    <row r="110" spans="1:4" x14ac:dyDescent="0.3">
      <c r="A110" s="1" t="s">
        <v>109</v>
      </c>
      <c r="B110">
        <v>1101.6614403215253</v>
      </c>
      <c r="C110">
        <v>605.57263070768386</v>
      </c>
      <c r="D110">
        <v>1741.8983114174137</v>
      </c>
    </row>
    <row r="111" spans="1:4" x14ac:dyDescent="0.3">
      <c r="A111" s="1" t="s">
        <v>110</v>
      </c>
      <c r="B111">
        <v>408.21910926254787</v>
      </c>
      <c r="C111">
        <v>646.1696785763553</v>
      </c>
      <c r="D111">
        <v>1066.2553425234871</v>
      </c>
    </row>
    <row r="112" spans="1:4" x14ac:dyDescent="0.3">
      <c r="A112" s="1" t="s">
        <v>111</v>
      </c>
      <c r="B112">
        <v>857.79028413870446</v>
      </c>
      <c r="C112">
        <v>1178.4420839656045</v>
      </c>
      <c r="D112">
        <v>2059.0300538079296</v>
      </c>
    </row>
    <row r="113" spans="1:4" x14ac:dyDescent="0.3">
      <c r="A113" s="1" t="s">
        <v>112</v>
      </c>
      <c r="B113">
        <v>576.80829984110665</v>
      </c>
      <c r="C113">
        <v>1120.9295994849865</v>
      </c>
      <c r="D113">
        <v>1707.5480896956342</v>
      </c>
    </row>
    <row r="114" spans="1:4" x14ac:dyDescent="0.3">
      <c r="A114" s="1" t="s">
        <v>113</v>
      </c>
      <c r="B114">
        <v>926.71039349471903</v>
      </c>
      <c r="C114">
        <v>1732.140709063319</v>
      </c>
      <c r="D114">
        <v>2682.7233496651679</v>
      </c>
    </row>
    <row r="115" spans="1:4" x14ac:dyDescent="0.3">
      <c r="A115" s="1" t="s">
        <v>114</v>
      </c>
      <c r="B115">
        <v>869.45368726049162</v>
      </c>
      <c r="C115">
        <v>1410.747413436336</v>
      </c>
      <c r="D115">
        <v>2313.6980211895489</v>
      </c>
    </row>
    <row r="116" spans="1:4" x14ac:dyDescent="0.3">
      <c r="A116" s="1" t="s">
        <v>115</v>
      </c>
      <c r="B116">
        <v>847.18719039162534</v>
      </c>
      <c r="C116">
        <v>381.16117165586058</v>
      </c>
      <c r="D116">
        <v>1242.3640395390871</v>
      </c>
    </row>
    <row r="117" spans="1:4" x14ac:dyDescent="0.3">
      <c r="A117" s="1" t="s">
        <v>116</v>
      </c>
      <c r="B117">
        <v>1028.5000934666791</v>
      </c>
      <c r="C117">
        <v>201.85754356922794</v>
      </c>
      <c r="D117">
        <v>1239.0932660019394</v>
      </c>
    </row>
    <row r="118" spans="1:4" x14ac:dyDescent="0.3">
      <c r="A118" s="1" t="s">
        <v>117</v>
      </c>
      <c r="B118">
        <v>1202.3908309187773</v>
      </c>
      <c r="C118">
        <v>374.39499701108195</v>
      </c>
      <c r="D118">
        <v>1593.0433867204529</v>
      </c>
    </row>
    <row r="119" spans="1:4" x14ac:dyDescent="0.3">
      <c r="A119" s="1" t="s">
        <v>118</v>
      </c>
      <c r="B119">
        <v>972.30369660715951</v>
      </c>
      <c r="C119">
        <v>1204.3790867705891</v>
      </c>
      <c r="D119">
        <v>2195.0612828178387</v>
      </c>
    </row>
    <row r="120" spans="1:4" x14ac:dyDescent="0.3">
      <c r="A120" s="1" t="s">
        <v>119</v>
      </c>
      <c r="B120">
        <v>469.71705299560705</v>
      </c>
      <c r="C120">
        <v>650.68046167287446</v>
      </c>
      <c r="D120">
        <v>1134.5523298980449</v>
      </c>
    </row>
    <row r="121" spans="1:4" x14ac:dyDescent="0.3">
      <c r="A121" s="1" t="s">
        <v>120</v>
      </c>
      <c r="B121">
        <v>1536.3882839517712</v>
      </c>
      <c r="C121">
        <v>205.24063089161723</v>
      </c>
      <c r="D121">
        <v>1756.8119122304731</v>
      </c>
    </row>
    <row r="122" spans="1:4" x14ac:dyDescent="0.3">
      <c r="A122" s="1" t="s">
        <v>121</v>
      </c>
      <c r="B122">
        <v>940.49441536592201</v>
      </c>
      <c r="C122">
        <v>2063.6832666574701</v>
      </c>
      <c r="D122">
        <v>3034.4045390595998</v>
      </c>
    </row>
    <row r="123" spans="1:4" x14ac:dyDescent="0.3">
      <c r="A123" s="1" t="s">
        <v>122</v>
      </c>
      <c r="B123">
        <v>2241.4940181325355</v>
      </c>
      <c r="C123">
        <v>1423.1520669517633</v>
      </c>
      <c r="D123">
        <v>3721.8943120346535</v>
      </c>
    </row>
    <row r="124" spans="1:4" x14ac:dyDescent="0.3">
      <c r="A124" s="1" t="s">
        <v>123</v>
      </c>
      <c r="B124">
        <v>1432.4779652303953</v>
      </c>
      <c r="C124">
        <v>328.15947027176162</v>
      </c>
      <c r="D124">
        <v>1773.5221872752065</v>
      </c>
    </row>
    <row r="125" spans="1:4" x14ac:dyDescent="0.3">
      <c r="A125" s="1" t="s">
        <v>124</v>
      </c>
      <c r="B125">
        <v>1669.9872651649687</v>
      </c>
      <c r="C125">
        <v>196.2190646985791</v>
      </c>
      <c r="D125">
        <v>1873.8210181800839</v>
      </c>
    </row>
    <row r="126" spans="1:4" x14ac:dyDescent="0.3">
      <c r="A126" s="1" t="s">
        <v>125</v>
      </c>
      <c r="B126">
        <v>726.31192167492281</v>
      </c>
      <c r="C126">
        <v>221.02837172943393</v>
      </c>
      <c r="D126">
        <v>960.42054723041122</v>
      </c>
    </row>
    <row r="127" spans="1:4" x14ac:dyDescent="0.3">
      <c r="A127" s="1" t="s">
        <v>126</v>
      </c>
      <c r="B127">
        <v>1854.4810963641462</v>
      </c>
      <c r="C127">
        <v>322.52099140111278</v>
      </c>
      <c r="D127">
        <v>2198.8643498033334</v>
      </c>
    </row>
    <row r="128" spans="1:4" x14ac:dyDescent="0.3">
      <c r="A128" s="1" t="s">
        <v>127</v>
      </c>
      <c r="B128">
        <v>1044.4047340872978</v>
      </c>
      <c r="C128">
        <v>2046.7678300455234</v>
      </c>
      <c r="D128">
        <v>3121.3530419230415</v>
      </c>
    </row>
    <row r="129" spans="1:4" x14ac:dyDescent="0.3">
      <c r="A129" s="1" t="s">
        <v>128</v>
      </c>
      <c r="B129">
        <v>1292.5171277689503</v>
      </c>
      <c r="C129">
        <v>876.21961649882746</v>
      </c>
      <c r="D129">
        <v>2188.1716080229103</v>
      </c>
    </row>
    <row r="130" spans="1:4" x14ac:dyDescent="0.3">
      <c r="A130" s="1" t="s">
        <v>129</v>
      </c>
      <c r="B130">
        <v>572.56706234227499</v>
      </c>
      <c r="C130">
        <v>228.92224214834229</v>
      </c>
      <c r="D130">
        <v>815.50498198221874</v>
      </c>
    </row>
    <row r="131" spans="1:4" x14ac:dyDescent="0.3">
      <c r="A131" s="1" t="s">
        <v>130</v>
      </c>
      <c r="B131">
        <v>888.53925600523405</v>
      </c>
      <c r="C131">
        <v>312.37172943394489</v>
      </c>
      <c r="D131">
        <v>1220.4386076862863</v>
      </c>
    </row>
    <row r="132" spans="1:4" x14ac:dyDescent="0.3">
      <c r="A132" s="1" t="s">
        <v>131</v>
      </c>
      <c r="B132">
        <v>466.53612487148331</v>
      </c>
      <c r="C132">
        <v>880.73039959534651</v>
      </c>
      <c r="D132">
        <v>1363.4313247654488</v>
      </c>
    </row>
    <row r="133" spans="1:4" x14ac:dyDescent="0.3">
      <c r="A133" s="1" t="s">
        <v>132</v>
      </c>
      <c r="B133">
        <v>901.26296850172912</v>
      </c>
      <c r="C133">
        <v>345.07490688370808</v>
      </c>
      <c r="D133">
        <v>1262.641813422018</v>
      </c>
    </row>
    <row r="134" spans="1:4" x14ac:dyDescent="0.3">
      <c r="A134" s="1" t="s">
        <v>133</v>
      </c>
      <c r="B134">
        <v>1204.5114496681933</v>
      </c>
      <c r="C134">
        <v>2208.0283257460801</v>
      </c>
      <c r="D134">
        <v>3449.1858187140119</v>
      </c>
    </row>
    <row r="135" spans="1:4" x14ac:dyDescent="0.3">
      <c r="A135" s="1" t="s">
        <v>134</v>
      </c>
      <c r="B135">
        <v>2054.8795681839424</v>
      </c>
      <c r="C135">
        <v>2336.5856439968729</v>
      </c>
      <c r="D135">
        <v>4457.4672651856681</v>
      </c>
    </row>
    <row r="136" spans="1:4" x14ac:dyDescent="0.3">
      <c r="A136" s="1" t="s">
        <v>135</v>
      </c>
      <c r="B136">
        <v>3909.3606645480886</v>
      </c>
      <c r="C136">
        <v>628.1265461902791</v>
      </c>
      <c r="D136">
        <v>4578.8489128660276</v>
      </c>
    </row>
    <row r="137" spans="1:4" x14ac:dyDescent="0.3">
      <c r="A137" s="1" t="s">
        <v>136</v>
      </c>
      <c r="B137">
        <v>604.37634358351249</v>
      </c>
      <c r="C137">
        <v>1026.2031544580861</v>
      </c>
      <c r="D137">
        <v>1653.2380460072575</v>
      </c>
    </row>
    <row r="138" spans="1:4" x14ac:dyDescent="0.3">
      <c r="A138" s="1" t="s">
        <v>137</v>
      </c>
      <c r="B138">
        <v>1387.9449714926627</v>
      </c>
      <c r="C138">
        <v>2749.3222973283673</v>
      </c>
      <c r="D138">
        <v>4167.4941258572371</v>
      </c>
    </row>
    <row r="139" spans="1:4" x14ac:dyDescent="0.3">
      <c r="A139" s="1" t="s">
        <v>138</v>
      </c>
      <c r="B139">
        <v>1473.8300308440041</v>
      </c>
      <c r="C139">
        <v>398.07660826780705</v>
      </c>
      <c r="D139">
        <v>1888.2569563943794</v>
      </c>
    </row>
    <row r="140" spans="1:4" x14ac:dyDescent="0.3">
      <c r="A140" s="1" t="s">
        <v>139</v>
      </c>
      <c r="B140">
        <v>1039.1031872137582</v>
      </c>
      <c r="C140">
        <v>1551.7093852025566</v>
      </c>
      <c r="D140">
        <v>2612.3038004864902</v>
      </c>
    </row>
    <row r="141" spans="1:4" x14ac:dyDescent="0.3">
      <c r="A141" s="1" t="s">
        <v>140</v>
      </c>
      <c r="B141">
        <v>1594.7052995607066</v>
      </c>
      <c r="C141">
        <v>2321.9255989331859</v>
      </c>
      <c r="D141">
        <v>3957.4824289156918</v>
      </c>
    </row>
    <row r="142" spans="1:4" x14ac:dyDescent="0.3">
      <c r="A142" s="1" t="s">
        <v>141</v>
      </c>
      <c r="B142">
        <v>2060.1811150574817</v>
      </c>
      <c r="C142">
        <v>646.1696785763553</v>
      </c>
      <c r="D142">
        <v>2768.2501030776593</v>
      </c>
    </row>
    <row r="143" spans="1:4" x14ac:dyDescent="0.3">
      <c r="A143" s="1" t="s">
        <v>142</v>
      </c>
      <c r="B143">
        <v>1452.6238433498456</v>
      </c>
      <c r="C143">
        <v>2233.9653285510644</v>
      </c>
      <c r="D143">
        <v>3722.1888359546615</v>
      </c>
    </row>
    <row r="144" spans="1:4" x14ac:dyDescent="0.3">
      <c r="A144" s="1" t="s">
        <v>143</v>
      </c>
      <c r="B144">
        <v>1539.5692120758949</v>
      </c>
      <c r="C144">
        <v>2580.1679312089022</v>
      </c>
      <c r="D144">
        <v>4161.8305550055893</v>
      </c>
    </row>
    <row r="145" spans="1:4" x14ac:dyDescent="0.3">
      <c r="A145" s="1" t="s">
        <v>144</v>
      </c>
      <c r="B145">
        <v>1029.560402841387</v>
      </c>
      <c r="C145">
        <v>1625.0096105209914</v>
      </c>
      <c r="D145">
        <v>2678.3495019775332</v>
      </c>
    </row>
    <row r="146" spans="1:4" x14ac:dyDescent="0.3">
      <c r="A146" s="1" t="s">
        <v>145</v>
      </c>
      <c r="B146">
        <v>3888.1544770539299</v>
      </c>
      <c r="C146">
        <v>2815.8563480020234</v>
      </c>
      <c r="D146">
        <v>6773.0328481989172</v>
      </c>
    </row>
    <row r="147" spans="1:4" x14ac:dyDescent="0.3">
      <c r="A147" s="1" t="s">
        <v>146</v>
      </c>
      <c r="B147">
        <v>2588.2151836620242</v>
      </c>
      <c r="C147">
        <v>460.09987584494411</v>
      </c>
      <c r="D147">
        <v>3074.2436709291405</v>
      </c>
    </row>
    <row r="148" spans="1:4" x14ac:dyDescent="0.3">
      <c r="A148" s="1" t="s">
        <v>147</v>
      </c>
      <c r="B148">
        <v>2111.075965043462</v>
      </c>
      <c r="C148">
        <v>404.84278291258562</v>
      </c>
      <c r="D148">
        <v>2547.3593041337263</v>
      </c>
    </row>
    <row r="149" spans="1:4" x14ac:dyDescent="0.3">
      <c r="A149" s="1" t="s">
        <v>148</v>
      </c>
      <c r="B149">
        <v>3042.0275960370127</v>
      </c>
      <c r="C149">
        <v>3492.4738124798823</v>
      </c>
      <c r="D149">
        <v>6602.8017071357826</v>
      </c>
    </row>
    <row r="150" spans="1:4" x14ac:dyDescent="0.3">
      <c r="A150" s="1" t="s">
        <v>149</v>
      </c>
      <c r="B150">
        <v>2598.8182774091033</v>
      </c>
      <c r="C150">
        <v>557.08171242010394</v>
      </c>
      <c r="D150">
        <v>3188.4796837448475</v>
      </c>
    </row>
    <row r="151" spans="1:4" x14ac:dyDescent="0.3">
      <c r="A151" s="1" t="s">
        <v>150</v>
      </c>
      <c r="B151">
        <v>1553.3532339470978</v>
      </c>
      <c r="C151">
        <v>859.30417988688089</v>
      </c>
      <c r="D151">
        <v>2449.4889741176671</v>
      </c>
    </row>
    <row r="152" spans="1:4" x14ac:dyDescent="0.3">
      <c r="A152" s="1" t="s">
        <v>151</v>
      </c>
      <c r="B152">
        <v>2017.7687400691652</v>
      </c>
      <c r="C152">
        <v>655.19124476939351</v>
      </c>
      <c r="D152">
        <v>2701.2696152976855</v>
      </c>
    </row>
    <row r="153" spans="1:4" x14ac:dyDescent="0.3">
      <c r="A153" s="1" t="s">
        <v>152</v>
      </c>
      <c r="B153">
        <v>584.23046546406204</v>
      </c>
      <c r="C153">
        <v>553.69862509771463</v>
      </c>
      <c r="D153">
        <v>1153.204846440836</v>
      </c>
    </row>
    <row r="154" spans="1:4" x14ac:dyDescent="0.3">
      <c r="A154" s="1" t="s">
        <v>153</v>
      </c>
      <c r="B154">
        <v>2845.8703617160481</v>
      </c>
      <c r="C154">
        <v>1459.238331723916</v>
      </c>
      <c r="D154">
        <v>4337.4846732831893</v>
      </c>
    </row>
    <row r="155" spans="1:4" x14ac:dyDescent="0.3">
      <c r="A155" s="1" t="s">
        <v>154</v>
      </c>
      <c r="B155">
        <v>2166.2120525282735</v>
      </c>
      <c r="C155">
        <v>2770.7485170368327</v>
      </c>
      <c r="D155">
        <v>5007.178094761075</v>
      </c>
    </row>
    <row r="156" spans="1:4" x14ac:dyDescent="0.3">
      <c r="A156" s="1" t="s">
        <v>155</v>
      </c>
      <c r="B156">
        <v>2834.2069585942609</v>
      </c>
      <c r="C156">
        <v>872.83652917643815</v>
      </c>
      <c r="D156">
        <v>3749.5543127053761</v>
      </c>
    </row>
    <row r="157" spans="1:4" x14ac:dyDescent="0.3">
      <c r="A157" s="1" t="s">
        <v>156</v>
      </c>
      <c r="B157">
        <v>2824.6641742218899</v>
      </c>
      <c r="C157">
        <v>602.18954338529454</v>
      </c>
      <c r="D157">
        <v>3450.865102452276</v>
      </c>
    </row>
    <row r="158" spans="1:4" x14ac:dyDescent="0.3">
      <c r="A158" s="1" t="s">
        <v>157</v>
      </c>
      <c r="B158">
        <v>1391.1258996167865</v>
      </c>
      <c r="C158">
        <v>814.19634892169029</v>
      </c>
      <c r="D158">
        <v>2232.5109383481072</v>
      </c>
    </row>
    <row r="159" spans="1:4" x14ac:dyDescent="0.3">
      <c r="A159" s="1" t="s">
        <v>158</v>
      </c>
      <c r="B159">
        <v>2200.1419525189267</v>
      </c>
      <c r="C159">
        <v>1591.1787372970985</v>
      </c>
      <c r="D159">
        <v>3840.0933661878057</v>
      </c>
    </row>
    <row r="160" spans="1:4" x14ac:dyDescent="0.3">
      <c r="A160" s="1" t="s">
        <v>159</v>
      </c>
      <c r="B160">
        <v>1290.3965090195345</v>
      </c>
      <c r="C160">
        <v>2220.4329792615072</v>
      </c>
      <c r="D160">
        <v>3560.5375883183688</v>
      </c>
    </row>
    <row r="161" spans="1:4" x14ac:dyDescent="0.3">
      <c r="A161" s="1" t="s">
        <v>160</v>
      </c>
      <c r="B161">
        <v>1089.9980371997383</v>
      </c>
      <c r="C161">
        <v>2368.1611256725064</v>
      </c>
      <c r="D161">
        <v>3485.3014734358876</v>
      </c>
    </row>
    <row r="162" spans="1:4" x14ac:dyDescent="0.3">
      <c r="A162" s="1" t="s">
        <v>161</v>
      </c>
      <c r="B162">
        <v>1440.9604402280586</v>
      </c>
      <c r="C162">
        <v>1944.1475145997149</v>
      </c>
      <c r="D162">
        <v>3415.1856890569634</v>
      </c>
    </row>
    <row r="163" spans="1:4" x14ac:dyDescent="0.3">
      <c r="A163" s="1" t="s">
        <v>162</v>
      </c>
      <c r="B163">
        <v>4120.3622301149635</v>
      </c>
      <c r="C163">
        <v>374.39499701108195</v>
      </c>
      <c r="D163">
        <v>4517.4803514261575</v>
      </c>
    </row>
    <row r="164" spans="1:4" x14ac:dyDescent="0.3">
      <c r="A164" s="1" t="s">
        <v>163</v>
      </c>
      <c r="B164">
        <v>3896.6369520515932</v>
      </c>
      <c r="C164">
        <v>1449.0890697567481</v>
      </c>
      <c r="D164">
        <v>5409.7744540591812</v>
      </c>
    </row>
    <row r="165" spans="1:4" x14ac:dyDescent="0.3">
      <c r="A165" s="1" t="s">
        <v>164</v>
      </c>
      <c r="B165">
        <v>4988.7556080007471</v>
      </c>
      <c r="C165">
        <v>1409.6197176622063</v>
      </c>
      <c r="D165">
        <v>6492.7151912844538</v>
      </c>
    </row>
    <row r="166" spans="1:4" x14ac:dyDescent="0.3">
      <c r="A166" s="1" t="s">
        <v>165</v>
      </c>
      <c r="B166">
        <v>2739.8394242452564</v>
      </c>
      <c r="C166">
        <v>288.69011817721986</v>
      </c>
      <c r="D166">
        <v>3053.5691094250892</v>
      </c>
    </row>
    <row r="167" spans="1:4" x14ac:dyDescent="0.3">
      <c r="A167" s="1" t="s">
        <v>166</v>
      </c>
      <c r="B167">
        <v>1702.856855780914</v>
      </c>
      <c r="C167">
        <v>714.95912079827099</v>
      </c>
      <c r="D167">
        <v>2458.824841827412</v>
      </c>
    </row>
    <row r="168" spans="1:4" x14ac:dyDescent="0.3">
      <c r="A168" s="1" t="s">
        <v>167</v>
      </c>
      <c r="B168">
        <v>1067.7315403308719</v>
      </c>
      <c r="C168">
        <v>1437.8121120154503</v>
      </c>
      <c r="D168">
        <v>2546.6552611555794</v>
      </c>
    </row>
    <row r="169" spans="1:4" x14ac:dyDescent="0.3">
      <c r="A169" s="1" t="s">
        <v>168</v>
      </c>
      <c r="B169">
        <v>1505.6393120852415</v>
      </c>
      <c r="C169">
        <v>1672.3728330344416</v>
      </c>
      <c r="D169">
        <v>3229.1094762133744</v>
      </c>
    </row>
    <row r="170" spans="1:4" x14ac:dyDescent="0.3">
      <c r="A170" s="1" t="s">
        <v>169</v>
      </c>
      <c r="B170">
        <v>899.14234975231329</v>
      </c>
      <c r="C170">
        <v>917.94436014162875</v>
      </c>
      <c r="D170">
        <v>1841.0517154930462</v>
      </c>
    </row>
    <row r="171" spans="1:4" x14ac:dyDescent="0.3">
      <c r="A171" s="1" t="s">
        <v>170</v>
      </c>
      <c r="B171">
        <v>687.08047481072992</v>
      </c>
      <c r="C171">
        <v>1385.9381064054812</v>
      </c>
      <c r="D171">
        <v>2104.5518958858643</v>
      </c>
    </row>
    <row r="172" spans="1:4" x14ac:dyDescent="0.3">
      <c r="A172" s="1" t="s">
        <v>171</v>
      </c>
      <c r="B172">
        <v>581.0495373399383</v>
      </c>
      <c r="C172">
        <v>1052.1401572630707</v>
      </c>
      <c r="D172">
        <v>1654.9591981491083</v>
      </c>
    </row>
    <row r="173" spans="1:4" x14ac:dyDescent="0.3">
      <c r="A173" s="1" t="s">
        <v>172</v>
      </c>
      <c r="B173">
        <v>680.71861856248245</v>
      </c>
      <c r="C173">
        <v>1435.5567204671909</v>
      </c>
      <c r="D173">
        <v>2141.1757682943244</v>
      </c>
    </row>
    <row r="174" spans="1:4" x14ac:dyDescent="0.3">
      <c r="A174" s="1" t="s">
        <v>173</v>
      </c>
      <c r="B174">
        <v>898.08204037760538</v>
      </c>
      <c r="C174">
        <v>2146.0050581689429</v>
      </c>
      <c r="D174">
        <v>3079.8722795842486</v>
      </c>
    </row>
    <row r="175" spans="1:4" x14ac:dyDescent="0.3">
      <c r="A175" s="1" t="s">
        <v>174</v>
      </c>
      <c r="B175">
        <v>3344.215767828769</v>
      </c>
      <c r="C175">
        <v>1057.7786361337196</v>
      </c>
      <c r="D175">
        <v>4429.9693946306488</v>
      </c>
    </row>
    <row r="176" spans="1:4" x14ac:dyDescent="0.3">
      <c r="A176" s="1" t="s">
        <v>175</v>
      </c>
      <c r="B176">
        <v>2775.8899429853254</v>
      </c>
      <c r="C176">
        <v>1890.0181174414861</v>
      </c>
      <c r="D176">
        <v>4709.3079297810473</v>
      </c>
    </row>
    <row r="177" spans="1:4" x14ac:dyDescent="0.3">
      <c r="A177" s="1" t="s">
        <v>176</v>
      </c>
      <c r="B177">
        <v>1009.4145247219366</v>
      </c>
      <c r="C177">
        <v>783.74856302018668</v>
      </c>
      <c r="D177">
        <v>1807.2715237256994</v>
      </c>
    </row>
    <row r="178" spans="1:4" x14ac:dyDescent="0.3">
      <c r="A178" s="1" t="s">
        <v>177</v>
      </c>
      <c r="B178">
        <v>516.37066548275538</v>
      </c>
      <c r="C178">
        <v>598.80645606290523</v>
      </c>
      <c r="D178">
        <v>1131.3883010902669</v>
      </c>
    </row>
    <row r="179" spans="1:4" x14ac:dyDescent="0.3">
      <c r="A179" s="1" t="s">
        <v>178</v>
      </c>
      <c r="B179">
        <v>1156.797527806337</v>
      </c>
      <c r="C179">
        <v>1460.3660274980457</v>
      </c>
      <c r="D179">
        <v>2643.0921667265548</v>
      </c>
    </row>
    <row r="180" spans="1:4" x14ac:dyDescent="0.3">
      <c r="A180" s="1" t="s">
        <v>179</v>
      </c>
      <c r="B180">
        <v>1772.8372745116365</v>
      </c>
      <c r="C180">
        <v>2215.9221961649882</v>
      </c>
      <c r="D180">
        <v>4030.9174587318694</v>
      </c>
    </row>
    <row r="181" spans="1:4" x14ac:dyDescent="0.3">
      <c r="A181" s="1" t="s">
        <v>180</v>
      </c>
      <c r="B181">
        <v>1776.0182026357602</v>
      </c>
      <c r="C181">
        <v>754.42847289281281</v>
      </c>
      <c r="D181">
        <v>2567.2500536547395</v>
      </c>
    </row>
    <row r="182" spans="1:4" x14ac:dyDescent="0.3">
      <c r="A182" s="1" t="s">
        <v>181</v>
      </c>
      <c r="B182">
        <v>2309.3538181138424</v>
      </c>
      <c r="C182">
        <v>2196.7513680047823</v>
      </c>
      <c r="D182">
        <v>4564.8271905979082</v>
      </c>
    </row>
    <row r="183" spans="1:4" x14ac:dyDescent="0.3">
      <c r="A183" s="1" t="s">
        <v>182</v>
      </c>
      <c r="B183">
        <v>2814.0610804748108</v>
      </c>
      <c r="C183">
        <v>1302.4886191198786</v>
      </c>
      <c r="D183">
        <v>4166.1832382285083</v>
      </c>
    </row>
    <row r="184" spans="1:4" x14ac:dyDescent="0.3">
      <c r="A184" s="1" t="s">
        <v>183</v>
      </c>
      <c r="B184">
        <v>1566.0769464435928</v>
      </c>
      <c r="C184">
        <v>1210.0175656412378</v>
      </c>
      <c r="D184">
        <v>2817.2061208940877</v>
      </c>
    </row>
    <row r="185" spans="1:4" x14ac:dyDescent="0.3">
      <c r="A185" s="1" t="s">
        <v>184</v>
      </c>
      <c r="B185">
        <v>1586.2228245630431</v>
      </c>
      <c r="C185">
        <v>2152.7712328137213</v>
      </c>
      <c r="D185">
        <v>3765.8299103069621</v>
      </c>
    </row>
    <row r="186" spans="1:4" x14ac:dyDescent="0.3">
      <c r="A186" s="1" t="s">
        <v>185</v>
      </c>
      <c r="B186">
        <v>972.30369660715951</v>
      </c>
      <c r="C186">
        <v>1873.1026808295396</v>
      </c>
      <c r="D186">
        <v>2898.4954965109805</v>
      </c>
    </row>
    <row r="187" spans="1:4" x14ac:dyDescent="0.3">
      <c r="A187" s="1" t="s">
        <v>186</v>
      </c>
      <c r="B187">
        <v>1257.526918403589</v>
      </c>
      <c r="C187">
        <v>1094.9925966800017</v>
      </c>
      <c r="D187">
        <v>2382.6536136278232</v>
      </c>
    </row>
    <row r="188" spans="1:4" x14ac:dyDescent="0.3">
      <c r="A188" s="1" t="s">
        <v>187</v>
      </c>
      <c r="B188">
        <v>1288.2758902701187</v>
      </c>
      <c r="C188">
        <v>1043.1185910700326</v>
      </c>
      <c r="D188">
        <v>2357.3694720083113</v>
      </c>
    </row>
    <row r="189" spans="1:4" x14ac:dyDescent="0.3">
      <c r="A189" s="1" t="s">
        <v>188</v>
      </c>
      <c r="B189">
        <v>829.1619310215907</v>
      </c>
      <c r="C189">
        <v>1930.6151653101576</v>
      </c>
      <c r="D189">
        <v>2800.7959466490311</v>
      </c>
    </row>
    <row r="190" spans="1:4" x14ac:dyDescent="0.3">
      <c r="A190" s="1" t="s">
        <v>189</v>
      </c>
      <c r="B190">
        <v>2099.4125619216748</v>
      </c>
      <c r="C190">
        <v>551.44323354945504</v>
      </c>
      <c r="D190">
        <v>2696.1910884909134</v>
      </c>
    </row>
    <row r="191" spans="1:4" x14ac:dyDescent="0.3">
      <c r="A191" s="1" t="s">
        <v>190</v>
      </c>
      <c r="B191">
        <v>1306.3011496401532</v>
      </c>
      <c r="C191">
        <v>890.87966156251434</v>
      </c>
      <c r="D191">
        <v>2229.5286088883713</v>
      </c>
    </row>
    <row r="192" spans="1:4" x14ac:dyDescent="0.3">
      <c r="A192" s="1" t="s">
        <v>191</v>
      </c>
      <c r="B192">
        <v>1537.4485933264791</v>
      </c>
      <c r="C192">
        <v>655.19124476939351</v>
      </c>
      <c r="D192">
        <v>2219.8749071514908</v>
      </c>
    </row>
    <row r="193" spans="1:4" x14ac:dyDescent="0.3">
      <c r="A193" s="1" t="s">
        <v>192</v>
      </c>
      <c r="B193">
        <v>1310.5423871389849</v>
      </c>
      <c r="C193">
        <v>2460.6321791511473</v>
      </c>
      <c r="D193">
        <v>3812.3789335913643</v>
      </c>
    </row>
    <row r="194" spans="1:4" x14ac:dyDescent="0.3">
      <c r="A194" s="1" t="s">
        <v>193</v>
      </c>
      <c r="B194">
        <v>1489.7346714646228</v>
      </c>
      <c r="C194">
        <v>1944.1475145997149</v>
      </c>
      <c r="D194">
        <v>3463.0808609430237</v>
      </c>
    </row>
    <row r="195" spans="1:4" x14ac:dyDescent="0.3">
      <c r="A195" s="1" t="s">
        <v>194</v>
      </c>
      <c r="B195">
        <v>466.53612487148331</v>
      </c>
      <c r="C195">
        <v>1751.311537223525</v>
      </c>
      <c r="D195">
        <v>2235.1334030431231</v>
      </c>
    </row>
    <row r="196" spans="1:4" x14ac:dyDescent="0.3">
      <c r="A196" s="1" t="s">
        <v>195</v>
      </c>
      <c r="B196">
        <v>3397.2312365641646</v>
      </c>
      <c r="C196">
        <v>2197.879063778912</v>
      </c>
      <c r="D196">
        <v>5672.2108042624495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6EFA-4578-49AC-BB38-7050C864AF38}">
  <dimension ref="A1:G35"/>
  <sheetViews>
    <sheetView topLeftCell="A21" workbookViewId="0">
      <selection activeCell="G35" sqref="G35"/>
    </sheetView>
  </sheetViews>
  <sheetFormatPr defaultRowHeight="14.4" x14ac:dyDescent="0.3"/>
  <cols>
    <col min="5" max="7" width="8.88671875" style="2"/>
  </cols>
  <sheetData>
    <row r="1" spans="1:7" x14ac:dyDescent="0.3">
      <c r="A1" t="s">
        <v>197</v>
      </c>
      <c r="B1" t="s">
        <v>1</v>
      </c>
      <c r="C1" t="s">
        <v>196</v>
      </c>
      <c r="D1" t="s">
        <v>198</v>
      </c>
      <c r="E1" s="2" t="s">
        <v>199</v>
      </c>
      <c r="F1" s="2" t="s">
        <v>200</v>
      </c>
      <c r="G1" s="2" t="s">
        <v>201</v>
      </c>
    </row>
    <row r="2" spans="1:7" x14ac:dyDescent="0.3">
      <c r="A2" t="s">
        <v>38</v>
      </c>
      <c r="B2">
        <v>812.19028784882448</v>
      </c>
      <c r="C2">
        <v>496.84102524392131</v>
      </c>
      <c r="D2">
        <v>1347.9282446427064</v>
      </c>
      <c r="E2" s="2">
        <f>B2/D2</f>
        <v>0.60254712450521486</v>
      </c>
      <c r="F2" s="2">
        <f>C2/D2</f>
        <v>0.3685960489503789</v>
      </c>
      <c r="G2" s="2">
        <f>(B2-C2)/D2</f>
        <v>0.23395107555483594</v>
      </c>
    </row>
    <row r="3" spans="1:7" x14ac:dyDescent="0.3">
      <c r="A3" t="s">
        <v>51</v>
      </c>
      <c r="B3">
        <v>757.90507580751489</v>
      </c>
      <c r="C3">
        <v>340.21681895617161</v>
      </c>
      <c r="D3">
        <v>1127.8063951570775</v>
      </c>
      <c r="E3" s="2">
        <f t="shared" ref="E3:E35" si="0">B3/D3</f>
        <v>0.67201700492393124</v>
      </c>
      <c r="F3" s="2">
        <f t="shared" ref="F3:F35" si="1">C3/D3</f>
        <v>0.30166243108489132</v>
      </c>
      <c r="G3" s="2">
        <f t="shared" ref="G3:G35" si="2">(B3-C3)/D3</f>
        <v>0.37035457383903991</v>
      </c>
    </row>
    <row r="4" spans="1:7" x14ac:dyDescent="0.3">
      <c r="A4" t="s">
        <v>58</v>
      </c>
      <c r="B4">
        <v>738.82220808456498</v>
      </c>
      <c r="C4">
        <v>709.35315732461083</v>
      </c>
      <c r="D4">
        <v>1448.1753654091758</v>
      </c>
      <c r="E4" s="2">
        <f t="shared" si="0"/>
        <v>0.51017454497012105</v>
      </c>
      <c r="F4" s="2">
        <f t="shared" si="1"/>
        <v>0.48982545502987901</v>
      </c>
      <c r="G4" s="2">
        <f t="shared" si="2"/>
        <v>2.0349089940242E-2</v>
      </c>
    </row>
    <row r="5" spans="1:7" x14ac:dyDescent="0.3">
      <c r="A5" t="s">
        <v>59</v>
      </c>
      <c r="B5">
        <v>801.75082399472649</v>
      </c>
      <c r="C5">
        <v>465.72363326622269</v>
      </c>
      <c r="D5">
        <v>1306.37138881091</v>
      </c>
      <c r="E5" s="2">
        <f t="shared" si="0"/>
        <v>0.61372350226109817</v>
      </c>
      <c r="F5" s="2">
        <f t="shared" si="1"/>
        <v>0.35650170943359016</v>
      </c>
      <c r="G5" s="2">
        <f t="shared" si="2"/>
        <v>0.25722179282750801</v>
      </c>
    </row>
    <row r="6" spans="1:7" x14ac:dyDescent="0.3">
      <c r="A6" t="s">
        <v>60</v>
      </c>
      <c r="B6">
        <v>519.88529993408042</v>
      </c>
      <c r="C6">
        <v>266.57232460895153</v>
      </c>
      <c r="D6">
        <v>803.85888339433006</v>
      </c>
      <c r="E6" s="2">
        <f t="shared" si="0"/>
        <v>0.6467370214767566</v>
      </c>
      <c r="F6" s="2">
        <f t="shared" si="1"/>
        <v>0.33161582227385233</v>
      </c>
      <c r="G6" s="2">
        <f t="shared" si="2"/>
        <v>0.31512119920290427</v>
      </c>
    </row>
    <row r="7" spans="1:7" x14ac:dyDescent="0.3">
      <c r="A7" t="s">
        <v>75</v>
      </c>
      <c r="B7">
        <v>1042.1509738670843</v>
      </c>
      <c r="C7">
        <v>1027.0842590429261</v>
      </c>
      <c r="D7">
        <v>2069.2352329100104</v>
      </c>
      <c r="E7" s="2">
        <f t="shared" si="0"/>
        <v>0.50364064814491138</v>
      </c>
      <c r="F7" s="2">
        <f t="shared" si="1"/>
        <v>0.49635935185508862</v>
      </c>
      <c r="G7" s="2">
        <f t="shared" si="2"/>
        <v>7.2812962898227756E-3</v>
      </c>
    </row>
    <row r="8" spans="1:7" x14ac:dyDescent="0.3">
      <c r="A8" t="s">
        <v>77</v>
      </c>
      <c r="B8">
        <v>1019.4013164333953</v>
      </c>
      <c r="C8">
        <v>978.52734648796752</v>
      </c>
      <c r="D8">
        <v>1997.928662921363</v>
      </c>
      <c r="E8" s="2">
        <f t="shared" si="0"/>
        <v>0.51022908642935783</v>
      </c>
      <c r="F8" s="2">
        <f t="shared" si="1"/>
        <v>0.48977091357064217</v>
      </c>
      <c r="G8" s="2">
        <f t="shared" si="2"/>
        <v>2.0458172858715613E-2</v>
      </c>
    </row>
    <row r="9" spans="1:7" x14ac:dyDescent="0.3">
      <c r="A9" t="s">
        <v>78</v>
      </c>
      <c r="B9">
        <v>946.85937156668865</v>
      </c>
      <c r="C9">
        <v>57.048551959114135</v>
      </c>
      <c r="D9">
        <v>1025.4035962244652</v>
      </c>
      <c r="E9" s="2">
        <f t="shared" si="0"/>
        <v>0.92340164892440757</v>
      </c>
      <c r="F9" s="2">
        <f t="shared" si="1"/>
        <v>5.5635217361404657E-2</v>
      </c>
      <c r="G9" s="2">
        <f t="shared" si="2"/>
        <v>0.86776643156300304</v>
      </c>
    </row>
    <row r="10" spans="1:7" x14ac:dyDescent="0.3">
      <c r="A10" t="s">
        <v>202</v>
      </c>
      <c r="B10">
        <v>816.36607339046361</v>
      </c>
      <c r="C10">
        <v>198.11406225801454</v>
      </c>
      <c r="D10">
        <v>1040.0702221945048</v>
      </c>
      <c r="E10" s="2">
        <f t="shared" si="0"/>
        <v>0.78491437978866962</v>
      </c>
      <c r="F10" s="2">
        <f t="shared" si="1"/>
        <v>0.19048142907120458</v>
      </c>
      <c r="G10" s="2">
        <f t="shared" si="2"/>
        <v>0.59443295071746516</v>
      </c>
    </row>
    <row r="11" spans="1:7" x14ac:dyDescent="0.3">
      <c r="A11" t="s">
        <v>87</v>
      </c>
      <c r="B11">
        <v>974.10849305805039</v>
      </c>
      <c r="C11">
        <v>583.5472199170124</v>
      </c>
      <c r="D11">
        <v>1557.6557129750627</v>
      </c>
      <c r="E11" s="2">
        <f t="shared" si="0"/>
        <v>0.62536829219952628</v>
      </c>
      <c r="F11" s="2">
        <f t="shared" si="1"/>
        <v>0.37463170780047383</v>
      </c>
      <c r="G11" s="2">
        <f t="shared" si="2"/>
        <v>0.25073658439905244</v>
      </c>
    </row>
    <row r="12" spans="1:7" x14ac:dyDescent="0.3">
      <c r="A12" t="s">
        <v>88</v>
      </c>
      <c r="B12">
        <v>907.2169227193001</v>
      </c>
      <c r="C12">
        <v>627.15751037344398</v>
      </c>
      <c r="D12">
        <v>1534.3744330927441</v>
      </c>
      <c r="E12" s="2">
        <f t="shared" si="0"/>
        <v>0.59126175668261027</v>
      </c>
      <c r="F12" s="2">
        <f t="shared" si="1"/>
        <v>0.40873824331738973</v>
      </c>
      <c r="G12" s="2">
        <f t="shared" si="2"/>
        <v>0.18252351336522052</v>
      </c>
    </row>
    <row r="13" spans="1:7" x14ac:dyDescent="0.3">
      <c r="A13" t="s">
        <v>97</v>
      </c>
      <c r="B13">
        <v>594.00549329817625</v>
      </c>
      <c r="C13">
        <v>145.21449589592689</v>
      </c>
      <c r="D13">
        <v>766.85728266381204</v>
      </c>
      <c r="E13" s="2">
        <f t="shared" si="0"/>
        <v>0.77459718610846984</v>
      </c>
      <c r="F13" s="2">
        <f t="shared" si="1"/>
        <v>0.18936313076600003</v>
      </c>
      <c r="G13" s="2">
        <f t="shared" si="2"/>
        <v>0.58523405534246975</v>
      </c>
    </row>
    <row r="14" spans="1:7" x14ac:dyDescent="0.3">
      <c r="A14" t="s">
        <v>98</v>
      </c>
      <c r="B14">
        <v>866.47549989013407</v>
      </c>
      <c r="C14">
        <v>132.76753910484746</v>
      </c>
      <c r="D14">
        <v>1023.8095220791673</v>
      </c>
      <c r="E14" s="2">
        <f t="shared" si="0"/>
        <v>0.84632490829982021</v>
      </c>
      <c r="F14" s="2">
        <f t="shared" si="1"/>
        <v>0.1296799221355367</v>
      </c>
      <c r="G14" s="2">
        <f t="shared" si="2"/>
        <v>0.71664498616428352</v>
      </c>
    </row>
    <row r="15" spans="1:7" x14ac:dyDescent="0.3">
      <c r="A15" t="s">
        <v>114</v>
      </c>
      <c r="B15">
        <v>931.6526377605951</v>
      </c>
      <c r="C15">
        <v>1016.5284084875003</v>
      </c>
      <c r="D15">
        <v>1948.1810462480953</v>
      </c>
      <c r="E15" s="2">
        <f t="shared" si="0"/>
        <v>0.47821666243741484</v>
      </c>
      <c r="F15" s="2">
        <f t="shared" si="1"/>
        <v>0.52178333756258521</v>
      </c>
      <c r="G15" s="2">
        <f t="shared" si="2"/>
        <v>-4.3566675125170339E-2</v>
      </c>
    </row>
    <row r="16" spans="1:7" x14ac:dyDescent="0.3">
      <c r="A16" t="s">
        <v>120</v>
      </c>
      <c r="B16">
        <v>844.55262579652822</v>
      </c>
      <c r="C16">
        <v>146.25174229518353</v>
      </c>
      <c r="D16">
        <v>1009.2292304048509</v>
      </c>
      <c r="E16" s="2">
        <f t="shared" si="0"/>
        <v>0.83682933505377877</v>
      </c>
      <c r="F16" s="2">
        <f t="shared" si="1"/>
        <v>0.14491429487879068</v>
      </c>
      <c r="G16" s="2">
        <f t="shared" si="2"/>
        <v>0.69191504017498806</v>
      </c>
    </row>
    <row r="17" spans="1:7" x14ac:dyDescent="0.3">
      <c r="A17" t="s">
        <v>122</v>
      </c>
      <c r="B17">
        <v>2091.406753872488</v>
      </c>
      <c r="C17">
        <v>960.46473029045649</v>
      </c>
      <c r="D17">
        <v>3051.8714841629444</v>
      </c>
      <c r="E17" s="2">
        <f t="shared" si="0"/>
        <v>0.68528663959980318</v>
      </c>
      <c r="F17" s="2">
        <f t="shared" si="1"/>
        <v>0.31471336040019687</v>
      </c>
      <c r="G17" s="2">
        <f t="shared" si="2"/>
        <v>0.37057327919960631</v>
      </c>
    </row>
    <row r="18" spans="1:7" x14ac:dyDescent="0.3">
      <c r="A18" t="s">
        <v>129</v>
      </c>
      <c r="B18">
        <v>463.01508843853679</v>
      </c>
      <c r="C18">
        <v>158.86605809128631</v>
      </c>
      <c r="D18">
        <v>621.88114652982313</v>
      </c>
      <c r="E18" s="2">
        <f t="shared" si="0"/>
        <v>0.74453951695146348</v>
      </c>
      <c r="F18" s="2">
        <f t="shared" si="1"/>
        <v>0.25546048304853647</v>
      </c>
      <c r="G18" s="2">
        <f t="shared" si="2"/>
        <v>0.48907903390292695</v>
      </c>
    </row>
    <row r="19" spans="1:7" x14ac:dyDescent="0.3">
      <c r="A19" t="s">
        <v>137</v>
      </c>
      <c r="B19">
        <v>1576.2262650484486</v>
      </c>
      <c r="C19">
        <v>1908.4977804209766</v>
      </c>
      <c r="D19">
        <v>3484.7240454694252</v>
      </c>
      <c r="E19" s="2">
        <f t="shared" si="0"/>
        <v>0.45232455841022445</v>
      </c>
      <c r="F19" s="2">
        <f t="shared" si="1"/>
        <v>0.54767544158977555</v>
      </c>
      <c r="G19" s="2">
        <f t="shared" si="2"/>
        <v>-9.5350883179551149E-2</v>
      </c>
    </row>
    <row r="20" spans="1:7" x14ac:dyDescent="0.3">
      <c r="A20" t="s">
        <v>138</v>
      </c>
      <c r="B20">
        <v>1297.6253570643814</v>
      </c>
      <c r="C20">
        <v>251.0136286201022</v>
      </c>
      <c r="D20">
        <v>1580.3706930015569</v>
      </c>
      <c r="E20" s="2">
        <f t="shared" si="0"/>
        <v>0.82108923103340736</v>
      </c>
      <c r="F20" s="2">
        <f t="shared" si="1"/>
        <v>0.15883212067376329</v>
      </c>
      <c r="G20" s="2">
        <f t="shared" si="2"/>
        <v>0.66225711035964396</v>
      </c>
    </row>
    <row r="21" spans="1:7" x14ac:dyDescent="0.3">
      <c r="A21" t="s">
        <v>139</v>
      </c>
      <c r="B21">
        <v>1097.4398258701212</v>
      </c>
      <c r="C21">
        <v>958.38804979253109</v>
      </c>
      <c r="D21">
        <v>2055.8278756626523</v>
      </c>
      <c r="E21" s="2">
        <f t="shared" si="0"/>
        <v>0.53381892465894543</v>
      </c>
      <c r="F21" s="2">
        <f t="shared" si="1"/>
        <v>0.46618107534105457</v>
      </c>
      <c r="G21" s="2">
        <f t="shared" si="2"/>
        <v>6.7637849317890866E-2</v>
      </c>
    </row>
    <row r="22" spans="1:7" x14ac:dyDescent="0.3">
      <c r="A22" t="s">
        <v>140</v>
      </c>
      <c r="B22">
        <v>1674.3796200418419</v>
      </c>
      <c r="C22">
        <v>1499.3633195020748</v>
      </c>
      <c r="D22">
        <v>3173.7429395439167</v>
      </c>
      <c r="E22" s="2">
        <f t="shared" si="0"/>
        <v>0.52757253877734001</v>
      </c>
      <c r="F22" s="2">
        <f t="shared" si="1"/>
        <v>0.47242746122266005</v>
      </c>
      <c r="G22" s="2">
        <f t="shared" si="2"/>
        <v>5.5145077554679928E-2</v>
      </c>
    </row>
    <row r="23" spans="1:7" x14ac:dyDescent="0.3">
      <c r="A23" t="s">
        <v>144</v>
      </c>
      <c r="B23">
        <v>1152.6493099735735</v>
      </c>
      <c r="C23">
        <v>1106.2531382086192</v>
      </c>
      <c r="D23">
        <v>2258.9024481821925</v>
      </c>
      <c r="E23" s="2">
        <f t="shared" si="0"/>
        <v>0.51026962713734958</v>
      </c>
      <c r="F23" s="2">
        <f t="shared" si="1"/>
        <v>0.48973037286265053</v>
      </c>
      <c r="G23" s="2">
        <f t="shared" si="2"/>
        <v>2.0539254274699055E-2</v>
      </c>
    </row>
    <row r="24" spans="1:7" x14ac:dyDescent="0.3">
      <c r="A24" t="s">
        <v>147</v>
      </c>
      <c r="B24">
        <v>1422.8989233135576</v>
      </c>
      <c r="C24">
        <v>240.641164627536</v>
      </c>
      <c r="D24">
        <v>1680.9413467923919</v>
      </c>
      <c r="E24" s="2">
        <f t="shared" si="0"/>
        <v>0.84648933529344361</v>
      </c>
      <c r="F24" s="2">
        <f t="shared" si="1"/>
        <v>0.14315857307379143</v>
      </c>
      <c r="G24" s="2">
        <f t="shared" si="2"/>
        <v>0.70333076221965218</v>
      </c>
    </row>
    <row r="25" spans="1:7" x14ac:dyDescent="0.3">
      <c r="A25" t="s">
        <v>148</v>
      </c>
      <c r="B25">
        <v>3633.0484140233725</v>
      </c>
      <c r="C25">
        <v>2336.2655601659753</v>
      </c>
      <c r="D25">
        <v>5969.3139741893483</v>
      </c>
      <c r="E25" s="2">
        <f t="shared" si="0"/>
        <v>0.60862076106773255</v>
      </c>
      <c r="F25" s="2">
        <f t="shared" si="1"/>
        <v>0.39137923893226734</v>
      </c>
      <c r="G25" s="2">
        <f t="shared" si="2"/>
        <v>0.21724152213546521</v>
      </c>
    </row>
    <row r="26" spans="1:7" x14ac:dyDescent="0.3">
      <c r="A26" t="s">
        <v>177</v>
      </c>
      <c r="B26">
        <v>703.4066693434205</v>
      </c>
      <c r="C26">
        <v>608.46738589211623</v>
      </c>
      <c r="D26">
        <v>1311.8740552355366</v>
      </c>
      <c r="E26" s="2">
        <f t="shared" si="0"/>
        <v>0.53618460288638714</v>
      </c>
      <c r="F26" s="2">
        <f t="shared" si="1"/>
        <v>0.46381539711361297</v>
      </c>
      <c r="G26" s="2">
        <f t="shared" si="2"/>
        <v>7.2369205772774184E-2</v>
      </c>
    </row>
    <row r="27" spans="1:7" x14ac:dyDescent="0.3">
      <c r="A27" t="s">
        <v>178</v>
      </c>
      <c r="B27">
        <v>1175.3989674072625</v>
      </c>
      <c r="C27">
        <v>1038.6956946538944</v>
      </c>
      <c r="D27">
        <v>2214.0946620611567</v>
      </c>
      <c r="E27" s="2">
        <f t="shared" si="0"/>
        <v>0.53087114455759266</v>
      </c>
      <c r="F27" s="2">
        <f t="shared" si="1"/>
        <v>0.46912885544240746</v>
      </c>
      <c r="G27" s="2">
        <f t="shared" si="2"/>
        <v>6.1742289115185145E-2</v>
      </c>
    </row>
    <row r="28" spans="1:7" x14ac:dyDescent="0.3">
      <c r="A28" t="s">
        <v>179</v>
      </c>
      <c r="B28">
        <v>2130.8845796221981</v>
      </c>
      <c r="C28">
        <v>1872.6078885325292</v>
      </c>
      <c r="D28">
        <v>4003.4924681547272</v>
      </c>
      <c r="E28" s="2">
        <f t="shared" si="0"/>
        <v>0.53225642275389529</v>
      </c>
      <c r="F28" s="2">
        <f t="shared" si="1"/>
        <v>0.46774357724610471</v>
      </c>
      <c r="G28" s="2">
        <f t="shared" si="2"/>
        <v>6.4512845507790531E-2</v>
      </c>
    </row>
    <row r="29" spans="1:7" x14ac:dyDescent="0.3">
      <c r="A29" t="s">
        <v>180</v>
      </c>
      <c r="B29">
        <v>1533.5572401669963</v>
      </c>
      <c r="C29">
        <v>492.69203964689484</v>
      </c>
      <c r="D29">
        <v>2083.5710736769911</v>
      </c>
      <c r="E29" s="2">
        <f t="shared" si="0"/>
        <v>0.73602348369170079</v>
      </c>
      <c r="F29" s="2">
        <f t="shared" si="1"/>
        <v>0.2364651947185149</v>
      </c>
      <c r="G29" s="2">
        <f t="shared" si="2"/>
        <v>0.49955828897318594</v>
      </c>
    </row>
    <row r="30" spans="1:7" x14ac:dyDescent="0.3">
      <c r="A30" t="s">
        <v>181</v>
      </c>
      <c r="B30">
        <v>3183.6206758098942</v>
      </c>
      <c r="C30">
        <v>1927.1595020746888</v>
      </c>
      <c r="D30">
        <v>5110.7801778845833</v>
      </c>
      <c r="E30" s="2">
        <f t="shared" si="0"/>
        <v>0.62292263901039768</v>
      </c>
      <c r="F30" s="2">
        <f t="shared" si="1"/>
        <v>0.37707736098960232</v>
      </c>
      <c r="G30" s="2">
        <f t="shared" si="2"/>
        <v>0.24584527802079537</v>
      </c>
    </row>
    <row r="31" spans="1:7" x14ac:dyDescent="0.3">
      <c r="A31" t="s">
        <v>182</v>
      </c>
      <c r="B31">
        <v>3649.5861464380841</v>
      </c>
      <c r="C31">
        <v>1136.8885015393889</v>
      </c>
      <c r="D31">
        <v>4790.5690618248373</v>
      </c>
      <c r="E31" s="2">
        <f t="shared" si="0"/>
        <v>0.76182726923215949</v>
      </c>
      <c r="F31" s="2">
        <f t="shared" si="1"/>
        <v>0.23731804862162287</v>
      </c>
      <c r="G31" s="2">
        <f t="shared" si="2"/>
        <v>0.52450922061053662</v>
      </c>
    </row>
    <row r="32" spans="1:7" x14ac:dyDescent="0.3">
      <c r="A32" t="s">
        <v>183</v>
      </c>
      <c r="B32">
        <v>1574.0422645337167</v>
      </c>
      <c r="C32">
        <v>898.16431535269714</v>
      </c>
      <c r="D32">
        <v>2472.2065798864137</v>
      </c>
      <c r="E32" s="2">
        <f t="shared" si="0"/>
        <v>0.6366952815917335</v>
      </c>
      <c r="F32" s="2">
        <f t="shared" si="1"/>
        <v>0.3633047184082665</v>
      </c>
      <c r="G32" s="2">
        <f t="shared" si="2"/>
        <v>0.27339056318346705</v>
      </c>
    </row>
    <row r="33" spans="1:7" x14ac:dyDescent="0.3">
      <c r="A33" t="s">
        <v>184</v>
      </c>
      <c r="B33">
        <v>1531.8102672017226</v>
      </c>
      <c r="C33">
        <v>1625.6009855355665</v>
      </c>
      <c r="D33">
        <v>3157.411252737289</v>
      </c>
      <c r="E33" s="2">
        <f t="shared" si="0"/>
        <v>0.48514752896814867</v>
      </c>
      <c r="F33" s="2">
        <f t="shared" si="1"/>
        <v>0.51485247103185128</v>
      </c>
      <c r="G33" s="2">
        <f t="shared" si="2"/>
        <v>-2.9704942063702618E-2</v>
      </c>
    </row>
    <row r="34" spans="1:7" x14ac:dyDescent="0.3">
      <c r="A34" t="s">
        <v>195</v>
      </c>
      <c r="B34">
        <v>3635.1387755964583</v>
      </c>
      <c r="C34">
        <v>1579.3155186721992</v>
      </c>
      <c r="D34">
        <v>5214.4542942686576</v>
      </c>
      <c r="E34" s="2">
        <f t="shared" si="0"/>
        <v>0.69712736375730322</v>
      </c>
      <c r="F34" s="2">
        <f t="shared" si="1"/>
        <v>0.30287263624269678</v>
      </c>
      <c r="G34" s="2">
        <f t="shared" si="2"/>
        <v>0.39425472751460644</v>
      </c>
    </row>
    <row r="35" spans="1:7" x14ac:dyDescent="0.3">
      <c r="A35" t="s">
        <v>198</v>
      </c>
      <c r="B35">
        <f>SUM(B2:B34)</f>
        <v>46099.478247216204</v>
      </c>
      <c r="C35">
        <f>SUM(C2:C34)</f>
        <v>27790.293356841354</v>
      </c>
      <c r="D35">
        <f>SUM(D2:D34)</f>
        <v>74242.914798392725</v>
      </c>
      <c r="E35" s="2">
        <f t="shared" si="0"/>
        <v>0.62092764504733866</v>
      </c>
      <c r="F35" s="2">
        <f t="shared" si="1"/>
        <v>0.37431576376420744</v>
      </c>
      <c r="G35" s="2">
        <f t="shared" si="2"/>
        <v>0.24661188128313119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2C3B-5CC0-4059-9727-79EA4B064772}">
  <dimension ref="A1:G35"/>
  <sheetViews>
    <sheetView tabSelected="1" topLeftCell="A11" workbookViewId="0">
      <selection activeCell="E35" sqref="E35"/>
    </sheetView>
  </sheetViews>
  <sheetFormatPr defaultRowHeight="14.4" x14ac:dyDescent="0.3"/>
  <cols>
    <col min="5" max="7" width="8.88671875" style="2"/>
  </cols>
  <sheetData>
    <row r="1" spans="1:7" x14ac:dyDescent="0.3">
      <c r="A1" t="s">
        <v>197</v>
      </c>
      <c r="B1" t="s">
        <v>1</v>
      </c>
      <c r="C1" t="s">
        <v>196</v>
      </c>
      <c r="D1" t="s">
        <v>198</v>
      </c>
      <c r="E1" s="2" t="s">
        <v>199</v>
      </c>
      <c r="F1" s="2" t="s">
        <v>200</v>
      </c>
      <c r="G1" s="2" t="s">
        <v>201</v>
      </c>
    </row>
    <row r="2" spans="1:7" x14ac:dyDescent="0.3">
      <c r="A2" t="s">
        <v>38</v>
      </c>
      <c r="B2">
        <f>VLOOKUP($A2, '2012 Mecklenburg'!$A$2:$D$196, 2, FALSE)</f>
        <v>734.79439667258623</v>
      </c>
      <c r="C2">
        <f>VLOOKUP($A2, '2012 Mecklenburg'!$A$2:$D$196, 3, FALSE)</f>
        <v>855.92109256449169</v>
      </c>
      <c r="D2">
        <f>VLOOKUP($A2, '2012 Mecklenburg'!$A$2:$D$196, 4, FALSE)</f>
        <v>1627.5288524323</v>
      </c>
      <c r="E2" s="2">
        <f>B2/D2</f>
        <v>0.45147856861305707</v>
      </c>
      <c r="F2" s="2">
        <f>C2/D2</f>
        <v>0.52590225438113714</v>
      </c>
      <c r="G2" s="2">
        <f>(B2-C2)/D2</f>
        <v>-7.4423685768080075E-2</v>
      </c>
    </row>
    <row r="3" spans="1:7" x14ac:dyDescent="0.3">
      <c r="A3" t="s">
        <v>51</v>
      </c>
      <c r="B3">
        <f>VLOOKUP($A3, '2012 Mecklenburg'!$A$2:$D$196, 2, FALSE)</f>
        <v>789.93048415739781</v>
      </c>
      <c r="C3">
        <f>VLOOKUP($A3, '2012 Mecklenburg'!$A$2:$D$196, 3, FALSE)</f>
        <v>551.44323354945504</v>
      </c>
      <c r="D3">
        <f>VLOOKUP($A3, '2012 Mecklenburg'!$A$2:$D$196, 4, FALSE)</f>
        <v>1368.4232697785214</v>
      </c>
      <c r="E3" s="2">
        <f t="shared" ref="E3:E35" si="0">B3/D3</f>
        <v>0.57725595698562449</v>
      </c>
      <c r="F3" s="2">
        <f t="shared" ref="F3:F35" si="1">C3/D3</f>
        <v>0.40297709468116971</v>
      </c>
      <c r="G3" s="2">
        <f t="shared" ref="G3:G35" si="2">(B3-C3)/D3</f>
        <v>0.17427886230445483</v>
      </c>
    </row>
    <row r="4" spans="1:7" x14ac:dyDescent="0.3">
      <c r="A4" t="s">
        <v>58</v>
      </c>
      <c r="B4">
        <f>VLOOKUP($A4, '2012 Mecklenburg'!$A$2:$D$196, 2, FALSE)</f>
        <v>623.46191232825493</v>
      </c>
      <c r="C4">
        <f>VLOOKUP($A4, '2012 Mecklenburg'!$A$2:$D$196, 3, FALSE)</f>
        <v>888.62427001425488</v>
      </c>
      <c r="D4">
        <f>VLOOKUP($A4, '2012 Mecklenburg'!$A$2:$D$196, 4, FALSE)</f>
        <v>1525.0736776765898</v>
      </c>
      <c r="E4" s="2">
        <f t="shared" si="0"/>
        <v>0.40880773267169818</v>
      </c>
      <c r="F4" s="2">
        <f t="shared" si="1"/>
        <v>0.58267628837975283</v>
      </c>
      <c r="G4" s="2">
        <f t="shared" si="2"/>
        <v>-0.17386855570805465</v>
      </c>
    </row>
    <row r="5" spans="1:7" x14ac:dyDescent="0.3">
      <c r="A5" t="s">
        <v>59</v>
      </c>
      <c r="B5">
        <f>VLOOKUP($A5, '2012 Mecklenburg'!$A$2:$D$196, 2, FALSE)</f>
        <v>633.00469670062614</v>
      </c>
      <c r="C5">
        <f>VLOOKUP($A5, '2012 Mecklenburg'!$A$2:$D$196, 3, FALSE)</f>
        <v>540.16627580815748</v>
      </c>
      <c r="D5">
        <f>VLOOKUP($A5, '2012 Mecklenburg'!$A$2:$D$196, 4, FALSE)</f>
        <v>1207.7888336510007</v>
      </c>
      <c r="E5" s="2">
        <f t="shared" si="0"/>
        <v>0.52410212701431336</v>
      </c>
      <c r="F5" s="2">
        <f t="shared" si="1"/>
        <v>0.44723569282827336</v>
      </c>
      <c r="G5" s="2">
        <f t="shared" si="2"/>
        <v>7.686643418604E-2</v>
      </c>
    </row>
    <row r="6" spans="1:7" x14ac:dyDescent="0.3">
      <c r="A6" t="s">
        <v>60</v>
      </c>
      <c r="B6">
        <f>VLOOKUP($A6, '2012 Mecklenburg'!$A$2:$D$196, 2, FALSE)</f>
        <v>577.86860921581456</v>
      </c>
      <c r="C6">
        <f>VLOOKUP($A6, '2012 Mecklenburg'!$A$2:$D$196, 3, FALSE)</f>
        <v>394.69352094541773</v>
      </c>
      <c r="D6">
        <f>VLOOKUP($A6, '2012 Mecklenburg'!$A$2:$D$196, 4, FALSE)</f>
        <v>996.4343772683618</v>
      </c>
      <c r="E6" s="2">
        <f t="shared" si="0"/>
        <v>0.57993644378267151</v>
      </c>
      <c r="F6" s="2">
        <f t="shared" si="1"/>
        <v>0.39610588509344258</v>
      </c>
      <c r="G6" s="2">
        <f t="shared" si="2"/>
        <v>0.1838305586892289</v>
      </c>
    </row>
    <row r="7" spans="1:7" x14ac:dyDescent="0.3">
      <c r="A7" t="s">
        <v>75</v>
      </c>
      <c r="B7">
        <f>VLOOKUP($A7, '2012 Mecklenburg'!$A$2:$D$196, 2, FALSE)</f>
        <v>654.21088419478451</v>
      </c>
      <c r="C7">
        <f>VLOOKUP($A7, '2012 Mecklenburg'!$A$2:$D$196, 3, FALSE)</f>
        <v>1154.7604727088794</v>
      </c>
      <c r="D7">
        <f>VLOOKUP($A7, '2012 Mecklenburg'!$A$2:$D$196, 4, FALSE)</f>
        <v>1827.3316592552878</v>
      </c>
      <c r="E7" s="2">
        <f t="shared" si="0"/>
        <v>0.3580143105830072</v>
      </c>
      <c r="F7" s="2">
        <f t="shared" si="1"/>
        <v>0.63193808680548524</v>
      </c>
      <c r="G7" s="2">
        <f t="shared" si="2"/>
        <v>-0.27392377622247804</v>
      </c>
    </row>
    <row r="8" spans="1:7" x14ac:dyDescent="0.3">
      <c r="A8" t="s">
        <v>77</v>
      </c>
      <c r="B8">
        <f>VLOOKUP($A8, '2012 Mecklenburg'!$A$2:$D$196, 2, FALSE)</f>
        <v>937.31348724179827</v>
      </c>
      <c r="C8">
        <f>VLOOKUP($A8, '2012 Mecklenburg'!$A$2:$D$196, 3, FALSE)</f>
        <v>1279.9347036372833</v>
      </c>
      <c r="D8">
        <f>VLOOKUP($A8, '2012 Mecklenburg'!$A$2:$D$196, 4, FALSE)</f>
        <v>2253.9687955823292</v>
      </c>
      <c r="E8" s="2">
        <f t="shared" si="0"/>
        <v>0.41585025004733328</v>
      </c>
      <c r="F8" s="2">
        <f t="shared" si="1"/>
        <v>0.567858217977948</v>
      </c>
      <c r="G8" s="2">
        <f t="shared" si="2"/>
        <v>-0.15200796793061475</v>
      </c>
    </row>
    <row r="9" spans="1:7" x14ac:dyDescent="0.3">
      <c r="A9" t="s">
        <v>78</v>
      </c>
      <c r="B9">
        <f>VLOOKUP($A9, '2012 Mecklenburg'!$A$2:$D$196, 2, FALSE)</f>
        <v>1737.8470651462753</v>
      </c>
      <c r="C9">
        <f>VLOOKUP($A9, '2012 Mecklenburg'!$A$2:$D$196, 3, FALSE)</f>
        <v>83.449487285602615</v>
      </c>
      <c r="D9">
        <f>VLOOKUP($A9, '2012 Mecklenburg'!$A$2:$D$196, 4, FALSE)</f>
        <v>1827.8366793449052</v>
      </c>
      <c r="E9" s="2">
        <f t="shared" si="0"/>
        <v>0.95076714718796318</v>
      </c>
      <c r="F9" s="2">
        <f t="shared" si="1"/>
        <v>4.5654783180908057E-2</v>
      </c>
      <c r="G9" s="2">
        <f t="shared" si="2"/>
        <v>0.90511236400705519</v>
      </c>
    </row>
    <row r="10" spans="1:7" x14ac:dyDescent="0.3">
      <c r="A10" t="s">
        <v>202</v>
      </c>
      <c r="B10">
        <f>VLOOKUP($A10, '2012 Mecklenburg'!$A$2:$D$196, 2, FALSE)</f>
        <v>969.12276848303577</v>
      </c>
      <c r="C10">
        <f>VLOOKUP($A10, '2012 Mecklenburg'!$A$2:$D$196, 3, FALSE)</f>
        <v>266.13620269462456</v>
      </c>
      <c r="D10">
        <f>VLOOKUP($A10, '2012 Mecklenburg'!$A$2:$D$196, 4, FALSE)</f>
        <v>1252.5910913717628</v>
      </c>
      <c r="E10" s="2">
        <f t="shared" si="0"/>
        <v>0.77369444438704293</v>
      </c>
      <c r="F10" s="2">
        <f t="shared" si="1"/>
        <v>0.21246854183129157</v>
      </c>
      <c r="G10" s="2">
        <f t="shared" si="2"/>
        <v>0.56122590255575133</v>
      </c>
    </row>
    <row r="11" spans="1:7" x14ac:dyDescent="0.3">
      <c r="A11" t="s">
        <v>87</v>
      </c>
      <c r="B11">
        <f>VLOOKUP($A11, '2012 Mecklenburg'!$A$2:$D$196, 2, FALSE)</f>
        <v>1083.6361809514908</v>
      </c>
      <c r="C11">
        <f>VLOOKUP($A11, '2012 Mecklenburg'!$A$2:$D$196, 3, FALSE)</f>
        <v>873.96422495056788</v>
      </c>
      <c r="D11">
        <f>VLOOKUP($A11, '2012 Mecklenburg'!$A$2:$D$196, 4, FALSE)</f>
        <v>2002.1212159057916</v>
      </c>
      <c r="E11" s="2">
        <f t="shared" si="0"/>
        <v>0.5412440427395584</v>
      </c>
      <c r="F11" s="2">
        <f t="shared" si="1"/>
        <v>0.43651913680719501</v>
      </c>
      <c r="G11" s="2">
        <f t="shared" si="2"/>
        <v>0.10472490593236333</v>
      </c>
    </row>
    <row r="12" spans="1:7" x14ac:dyDescent="0.3">
      <c r="A12" t="s">
        <v>88</v>
      </c>
      <c r="B12">
        <f>VLOOKUP($A12, '2012 Mecklenburg'!$A$2:$D$196, 2, FALSE)</f>
        <v>994.57019347602579</v>
      </c>
      <c r="C12">
        <f>VLOOKUP($A12, '2012 Mecklenburg'!$A$2:$D$196, 3, FALSE)</f>
        <v>964.17988688094908</v>
      </c>
      <c r="D12">
        <f>VLOOKUP($A12, '2012 Mecklenburg'!$A$2:$D$196, 4, FALSE)</f>
        <v>2004.3354666951609</v>
      </c>
      <c r="E12" s="2">
        <f t="shared" si="0"/>
        <v>0.4962094469724263</v>
      </c>
      <c r="F12" s="2">
        <f t="shared" si="1"/>
        <v>0.48104716146680404</v>
      </c>
      <c r="G12" s="2">
        <f t="shared" si="2"/>
        <v>1.5162285505622281E-2</v>
      </c>
    </row>
    <row r="13" spans="1:7" x14ac:dyDescent="0.3">
      <c r="A13" t="s">
        <v>97</v>
      </c>
      <c r="B13">
        <f>VLOOKUP($A13, '2012 Mecklenburg'!$A$2:$D$196, 2, FALSE)</f>
        <v>909.74544349939242</v>
      </c>
      <c r="C13">
        <f>VLOOKUP($A13, '2012 Mecklenburg'!$A$2:$D$196, 3, FALSE)</f>
        <v>221.02837172943393</v>
      </c>
      <c r="D13">
        <f>VLOOKUP($A13, '2012 Mecklenburg'!$A$2:$D$196, 4, FALSE)</f>
        <v>1141.5658085099014</v>
      </c>
      <c r="E13" s="2">
        <f t="shared" si="0"/>
        <v>0.79692772568836245</v>
      </c>
      <c r="F13" s="2">
        <f t="shared" si="1"/>
        <v>0.19361859831624137</v>
      </c>
      <c r="G13" s="2">
        <f t="shared" si="2"/>
        <v>0.60330912737212106</v>
      </c>
    </row>
    <row r="14" spans="1:7" x14ac:dyDescent="0.3">
      <c r="A14" t="s">
        <v>98</v>
      </c>
      <c r="B14">
        <f>VLOOKUP($A14, '2012 Mecklenburg'!$A$2:$D$196, 2, FALSE)</f>
        <v>1739.9676838956912</v>
      </c>
      <c r="C14">
        <f>VLOOKUP($A14, '2012 Mecklenburg'!$A$2:$D$196, 3, FALSE)</f>
        <v>177.04823653837312</v>
      </c>
      <c r="D14">
        <f>VLOOKUP($A14, '2012 Mecklenburg'!$A$2:$D$196, 4, FALSE)</f>
        <v>1930.0034157681444</v>
      </c>
      <c r="E14" s="2">
        <f t="shared" si="0"/>
        <v>0.90153606448576218</v>
      </c>
      <c r="F14" s="2">
        <f t="shared" si="1"/>
        <v>9.1734675230047524E-2</v>
      </c>
      <c r="G14" s="2">
        <f t="shared" si="2"/>
        <v>0.80980138925571465</v>
      </c>
    </row>
    <row r="15" spans="1:7" x14ac:dyDescent="0.3">
      <c r="A15" t="s">
        <v>114</v>
      </c>
      <c r="B15">
        <f>VLOOKUP($A15, '2012 Mecklenburg'!$A$2:$D$196, 2, FALSE)</f>
        <v>869.45368726049162</v>
      </c>
      <c r="C15">
        <f>VLOOKUP($A15, '2012 Mecklenburg'!$A$2:$D$196, 3, FALSE)</f>
        <v>1410.747413436336</v>
      </c>
      <c r="D15">
        <f>VLOOKUP($A15, '2012 Mecklenburg'!$A$2:$D$196, 4, FALSE)</f>
        <v>2313.6980211895489</v>
      </c>
      <c r="E15" s="2">
        <f t="shared" si="0"/>
        <v>0.3757852923319166</v>
      </c>
      <c r="F15" s="2">
        <f t="shared" si="1"/>
        <v>0.60973705320066962</v>
      </c>
      <c r="G15" s="2">
        <f t="shared" si="2"/>
        <v>-0.23395176086875302</v>
      </c>
    </row>
    <row r="16" spans="1:7" x14ac:dyDescent="0.3">
      <c r="A16" t="s">
        <v>120</v>
      </c>
      <c r="B16">
        <f>VLOOKUP($A16, '2012 Mecklenburg'!$A$2:$D$196, 2, FALSE)</f>
        <v>1536.3882839517712</v>
      </c>
      <c r="C16">
        <f>VLOOKUP($A16, '2012 Mecklenburg'!$A$2:$D$196, 3, FALSE)</f>
        <v>205.24063089161723</v>
      </c>
      <c r="D16">
        <f>VLOOKUP($A16, '2012 Mecklenburg'!$A$2:$D$196, 4, FALSE)</f>
        <v>1756.8119122304731</v>
      </c>
      <c r="E16" s="2">
        <f t="shared" si="0"/>
        <v>0.87453202773491612</v>
      </c>
      <c r="F16" s="2">
        <f t="shared" si="1"/>
        <v>0.11682561432034055</v>
      </c>
      <c r="G16" s="2">
        <f t="shared" si="2"/>
        <v>0.75770641341457556</v>
      </c>
    </row>
    <row r="17" spans="1:7" x14ac:dyDescent="0.3">
      <c r="A17" t="s">
        <v>122</v>
      </c>
      <c r="B17">
        <f>VLOOKUP($A17, '2012 Mecklenburg'!$A$2:$D$196, 2, FALSE)</f>
        <v>2241.4940181325355</v>
      </c>
      <c r="C17">
        <f>VLOOKUP($A17, '2012 Mecklenburg'!$A$2:$D$196, 3, FALSE)</f>
        <v>1423.1520669517633</v>
      </c>
      <c r="D17">
        <f>VLOOKUP($A17, '2012 Mecklenburg'!$A$2:$D$196, 4, FALSE)</f>
        <v>3721.8943120346535</v>
      </c>
      <c r="E17" s="2">
        <f t="shared" si="0"/>
        <v>0.60224547776241788</v>
      </c>
      <c r="F17" s="2">
        <f t="shared" si="1"/>
        <v>0.38237304652903126</v>
      </c>
      <c r="G17" s="2">
        <f t="shared" si="2"/>
        <v>0.21987243123338662</v>
      </c>
    </row>
    <row r="18" spans="1:7" x14ac:dyDescent="0.3">
      <c r="A18" t="s">
        <v>129</v>
      </c>
      <c r="B18">
        <f>VLOOKUP($A18, '2012 Mecklenburg'!$A$2:$D$196, 2, FALSE)</f>
        <v>572.56706234227499</v>
      </c>
      <c r="C18">
        <f>VLOOKUP($A18, '2012 Mecklenburg'!$A$2:$D$196, 3, FALSE)</f>
        <v>228.92224214834229</v>
      </c>
      <c r="D18">
        <f>VLOOKUP($A18, '2012 Mecklenburg'!$A$2:$D$196, 4, FALSE)</f>
        <v>815.50498198221874</v>
      </c>
      <c r="E18" s="2">
        <f t="shared" si="0"/>
        <v>0.70210124400534835</v>
      </c>
      <c r="F18" s="2">
        <f t="shared" si="1"/>
        <v>0.28071225462278504</v>
      </c>
      <c r="G18" s="2">
        <f t="shared" si="2"/>
        <v>0.42138898938256331</v>
      </c>
    </row>
    <row r="19" spans="1:7" x14ac:dyDescent="0.3">
      <c r="A19" t="s">
        <v>137</v>
      </c>
      <c r="B19">
        <f>VLOOKUP($A19, '2012 Mecklenburg'!$A$2:$D$196, 2, FALSE)</f>
        <v>1387.9449714926627</v>
      </c>
      <c r="C19">
        <f>VLOOKUP($A19, '2012 Mecklenburg'!$A$2:$D$196, 3, FALSE)</f>
        <v>2749.3222973283673</v>
      </c>
      <c r="D19">
        <f>VLOOKUP($A19, '2012 Mecklenburg'!$A$2:$D$196, 4, FALSE)</f>
        <v>4167.4941258572371</v>
      </c>
      <c r="E19" s="2">
        <f t="shared" si="0"/>
        <v>0.33304065454613396</v>
      </c>
      <c r="F19" s="2">
        <f t="shared" si="1"/>
        <v>0.65970634014099361</v>
      </c>
      <c r="G19" s="2">
        <f t="shared" si="2"/>
        <v>-0.32666568559485964</v>
      </c>
    </row>
    <row r="20" spans="1:7" x14ac:dyDescent="0.3">
      <c r="A20" t="s">
        <v>138</v>
      </c>
      <c r="B20">
        <f>VLOOKUP($A20, '2012 Mecklenburg'!$A$2:$D$196, 2, FALSE)</f>
        <v>1473.8300308440041</v>
      </c>
      <c r="C20">
        <f>VLOOKUP($A20, '2012 Mecklenburg'!$A$2:$D$196, 3, FALSE)</f>
        <v>398.07660826780705</v>
      </c>
      <c r="D20">
        <f>VLOOKUP($A20, '2012 Mecklenburg'!$A$2:$D$196, 4, FALSE)</f>
        <v>1888.2569563943794</v>
      </c>
      <c r="E20" s="2">
        <f t="shared" si="0"/>
        <v>0.78052408378692162</v>
      </c>
      <c r="F20" s="2">
        <f t="shared" si="1"/>
        <v>0.21081696901460545</v>
      </c>
      <c r="G20" s="2">
        <f t="shared" si="2"/>
        <v>0.56970711477231606</v>
      </c>
    </row>
    <row r="21" spans="1:7" x14ac:dyDescent="0.3">
      <c r="A21" t="s">
        <v>139</v>
      </c>
      <c r="B21">
        <f>VLOOKUP($A21, '2012 Mecklenburg'!$A$2:$D$196, 2, FALSE)</f>
        <v>1039.1031872137582</v>
      </c>
      <c r="C21">
        <f>VLOOKUP($A21, '2012 Mecklenburg'!$A$2:$D$196, 3, FALSE)</f>
        <v>1551.7093852025566</v>
      </c>
      <c r="D21">
        <f>VLOOKUP($A21, '2012 Mecklenburg'!$A$2:$D$196, 4, FALSE)</f>
        <v>2612.3038004864902</v>
      </c>
      <c r="E21" s="2">
        <f t="shared" si="0"/>
        <v>0.39777271962788008</v>
      </c>
      <c r="F21" s="2">
        <f t="shared" si="1"/>
        <v>0.59400035513234761</v>
      </c>
      <c r="G21" s="2">
        <f t="shared" si="2"/>
        <v>-0.19622763550446756</v>
      </c>
    </row>
    <row r="22" spans="1:7" x14ac:dyDescent="0.3">
      <c r="A22" t="s">
        <v>140</v>
      </c>
      <c r="B22">
        <f>VLOOKUP($A22, '2012 Mecklenburg'!$A$2:$D$196, 2, FALSE)</f>
        <v>1594.7052995607066</v>
      </c>
      <c r="C22">
        <f>VLOOKUP($A22, '2012 Mecklenburg'!$A$2:$D$196, 3, FALSE)</f>
        <v>2321.9255989331859</v>
      </c>
      <c r="D22">
        <f>VLOOKUP($A22, '2012 Mecklenburg'!$A$2:$D$196, 4, FALSE)</f>
        <v>3957.4824289156918</v>
      </c>
      <c r="E22" s="2">
        <f t="shared" si="0"/>
        <v>0.40295954011288915</v>
      </c>
      <c r="F22" s="2">
        <f t="shared" si="1"/>
        <v>0.58671785425194389</v>
      </c>
      <c r="G22" s="2">
        <f t="shared" si="2"/>
        <v>-0.1837583141390548</v>
      </c>
    </row>
    <row r="23" spans="1:7" x14ac:dyDescent="0.3">
      <c r="A23" t="s">
        <v>144</v>
      </c>
      <c r="B23">
        <f>VLOOKUP($A23, '2012 Mecklenburg'!$A$2:$D$196, 2, FALSE)</f>
        <v>1029.560402841387</v>
      </c>
      <c r="C23">
        <f>VLOOKUP($A23, '2012 Mecklenburg'!$A$2:$D$196, 3, FALSE)</f>
        <v>1625.0096105209914</v>
      </c>
      <c r="D23">
        <f>VLOOKUP($A23, '2012 Mecklenburg'!$A$2:$D$196, 4, FALSE)</f>
        <v>2678.3495019775332</v>
      </c>
      <c r="E23" s="2">
        <f t="shared" si="0"/>
        <v>0.38440106568661825</v>
      </c>
      <c r="F23" s="2">
        <f t="shared" si="1"/>
        <v>0.60672052296430368</v>
      </c>
      <c r="G23" s="2">
        <f t="shared" si="2"/>
        <v>-0.22231945727768546</v>
      </c>
    </row>
    <row r="24" spans="1:7" x14ac:dyDescent="0.3">
      <c r="A24" t="s">
        <v>147</v>
      </c>
      <c r="B24">
        <f>VLOOKUP($A24, '2012 Mecklenburg'!$A$2:$D$196, 2, FALSE)</f>
        <v>2111.075965043462</v>
      </c>
      <c r="C24">
        <f>VLOOKUP($A24, '2012 Mecklenburg'!$A$2:$D$196, 3, FALSE)</f>
        <v>404.84278291258562</v>
      </c>
      <c r="D24">
        <f>VLOOKUP($A24, '2012 Mecklenburg'!$A$2:$D$196, 4, FALSE)</f>
        <v>2547.3593041337263</v>
      </c>
      <c r="E24" s="2">
        <f t="shared" si="0"/>
        <v>0.82873113408764687</v>
      </c>
      <c r="F24" s="2">
        <f t="shared" si="1"/>
        <v>0.15892645464486582</v>
      </c>
      <c r="G24" s="2">
        <f t="shared" si="2"/>
        <v>0.6698046794427811</v>
      </c>
    </row>
    <row r="25" spans="1:7" x14ac:dyDescent="0.3">
      <c r="A25" t="s">
        <v>148</v>
      </c>
      <c r="B25">
        <f>VLOOKUP($A25, '2012 Mecklenburg'!$A$2:$D$196, 2, FALSE)</f>
        <v>3042.0275960370127</v>
      </c>
      <c r="C25">
        <f>VLOOKUP($A25, '2012 Mecklenburg'!$A$2:$D$196, 3, FALSE)</f>
        <v>3492.4738124798823</v>
      </c>
      <c r="D25">
        <f>VLOOKUP($A25, '2012 Mecklenburg'!$A$2:$D$196, 4, FALSE)</f>
        <v>6602.8017071357826</v>
      </c>
      <c r="E25" s="2">
        <f t="shared" si="0"/>
        <v>0.46071769696633952</v>
      </c>
      <c r="F25" s="2">
        <f t="shared" si="1"/>
        <v>0.52893816403807714</v>
      </c>
      <c r="G25" s="2">
        <f t="shared" si="2"/>
        <v>-6.8220467071737623E-2</v>
      </c>
    </row>
    <row r="26" spans="1:7" x14ac:dyDescent="0.3">
      <c r="A26" t="s">
        <v>177</v>
      </c>
      <c r="B26">
        <f>VLOOKUP($A26, '2012 Mecklenburg'!$A$2:$D$196, 2, FALSE)</f>
        <v>516.37066548275538</v>
      </c>
      <c r="C26">
        <f>VLOOKUP($A26, '2012 Mecklenburg'!$A$2:$D$196, 3, FALSE)</f>
        <v>598.80645606290523</v>
      </c>
      <c r="D26">
        <f>VLOOKUP($A26, '2012 Mecklenburg'!$A$2:$D$196, 4, FALSE)</f>
        <v>1131.3883010902669</v>
      </c>
      <c r="E26" s="2">
        <f t="shared" si="0"/>
        <v>0.45640445900417453</v>
      </c>
      <c r="F26" s="2">
        <f t="shared" si="1"/>
        <v>0.52926696827770181</v>
      </c>
      <c r="G26" s="2">
        <f t="shared" si="2"/>
        <v>-7.2862509273527276E-2</v>
      </c>
    </row>
    <row r="27" spans="1:7" x14ac:dyDescent="0.3">
      <c r="A27" t="s">
        <v>178</v>
      </c>
      <c r="B27">
        <f>VLOOKUP($A27, '2012 Mecklenburg'!$A$2:$D$196, 2, FALSE)</f>
        <v>1156.797527806337</v>
      </c>
      <c r="C27">
        <f>VLOOKUP($A27, '2012 Mecklenburg'!$A$2:$D$196, 3, FALSE)</f>
        <v>1460.3660274980457</v>
      </c>
      <c r="D27">
        <f>VLOOKUP($A27, '2012 Mecklenburg'!$A$2:$D$196, 4, FALSE)</f>
        <v>2643.0921667265548</v>
      </c>
      <c r="E27" s="2">
        <f t="shared" si="0"/>
        <v>0.43766825174281382</v>
      </c>
      <c r="F27" s="2">
        <f t="shared" si="1"/>
        <v>0.55252179469272744</v>
      </c>
      <c r="G27" s="2">
        <f t="shared" si="2"/>
        <v>-0.11485354294991364</v>
      </c>
    </row>
    <row r="28" spans="1:7" x14ac:dyDescent="0.3">
      <c r="A28" t="s">
        <v>179</v>
      </c>
      <c r="B28">
        <f>VLOOKUP($A28, '2012 Mecklenburg'!$A$2:$D$196, 2, FALSE)</f>
        <v>1772.8372745116365</v>
      </c>
      <c r="C28">
        <f>VLOOKUP($A28, '2012 Mecklenburg'!$A$2:$D$196, 3, FALSE)</f>
        <v>2215.9221961649882</v>
      </c>
      <c r="D28">
        <f>VLOOKUP($A28, '2012 Mecklenburg'!$A$2:$D$196, 4, FALSE)</f>
        <v>4030.9174587318694</v>
      </c>
      <c r="E28" s="2">
        <f t="shared" si="0"/>
        <v>0.43980986776875675</v>
      </c>
      <c r="F28" s="2">
        <f t="shared" si="1"/>
        <v>0.54973147400098821</v>
      </c>
      <c r="G28" s="2">
        <f t="shared" si="2"/>
        <v>-0.10992160623223149</v>
      </c>
    </row>
    <row r="29" spans="1:7" x14ac:dyDescent="0.3">
      <c r="A29" t="s">
        <v>180</v>
      </c>
      <c r="B29">
        <f>VLOOKUP($A29, '2012 Mecklenburg'!$A$2:$D$196, 2, FALSE)</f>
        <v>1776.0182026357602</v>
      </c>
      <c r="C29">
        <f>VLOOKUP($A29, '2012 Mecklenburg'!$A$2:$D$196, 3, FALSE)</f>
        <v>754.42847289281281</v>
      </c>
      <c r="D29">
        <f>VLOOKUP($A29, '2012 Mecklenburg'!$A$2:$D$196, 4, FALSE)</f>
        <v>2567.2500536547395</v>
      </c>
      <c r="E29" s="2">
        <f t="shared" si="0"/>
        <v>0.69179790262636043</v>
      </c>
      <c r="F29" s="2">
        <f t="shared" si="1"/>
        <v>0.29386637730080395</v>
      </c>
      <c r="G29" s="2">
        <f t="shared" si="2"/>
        <v>0.39793152532555653</v>
      </c>
    </row>
    <row r="30" spans="1:7" x14ac:dyDescent="0.3">
      <c r="A30" t="s">
        <v>181</v>
      </c>
      <c r="B30">
        <f>VLOOKUP($A30, '2012 Mecklenburg'!$A$2:$D$196, 2, FALSE)</f>
        <v>2309.3538181138424</v>
      </c>
      <c r="C30">
        <f>VLOOKUP($A30, '2012 Mecklenburg'!$A$2:$D$196, 3, FALSE)</f>
        <v>2196.7513680047823</v>
      </c>
      <c r="D30">
        <f>VLOOKUP($A30, '2012 Mecklenburg'!$A$2:$D$196, 4, FALSE)</f>
        <v>4564.8271905979082</v>
      </c>
      <c r="E30" s="2">
        <f t="shared" si="0"/>
        <v>0.50590169609714397</v>
      </c>
      <c r="F30" s="2">
        <f t="shared" si="1"/>
        <v>0.4812342891160023</v>
      </c>
      <c r="G30" s="2">
        <f t="shared" si="2"/>
        <v>2.4667406981141657E-2</v>
      </c>
    </row>
    <row r="31" spans="1:7" x14ac:dyDescent="0.3">
      <c r="A31" t="s">
        <v>182</v>
      </c>
      <c r="B31">
        <f>VLOOKUP($A31, '2012 Mecklenburg'!$A$2:$D$196, 2, FALSE)</f>
        <v>2814.0610804748108</v>
      </c>
      <c r="C31">
        <f>VLOOKUP($A31, '2012 Mecklenburg'!$A$2:$D$196, 3, FALSE)</f>
        <v>1302.4886191198786</v>
      </c>
      <c r="D31">
        <f>VLOOKUP($A31, '2012 Mecklenburg'!$A$2:$D$196, 4, FALSE)</f>
        <v>4166.1832382285083</v>
      </c>
      <c r="E31" s="2">
        <f t="shared" si="0"/>
        <v>0.67545302728244139</v>
      </c>
      <c r="F31" s="2">
        <f t="shared" si="1"/>
        <v>0.31263354121546183</v>
      </c>
      <c r="G31" s="2">
        <f t="shared" si="2"/>
        <v>0.36281948606697956</v>
      </c>
    </row>
    <row r="32" spans="1:7" x14ac:dyDescent="0.3">
      <c r="A32" t="s">
        <v>183</v>
      </c>
      <c r="B32">
        <f>VLOOKUP($A32, '2012 Mecklenburg'!$A$2:$D$196, 2, FALSE)</f>
        <v>1566.0769464435928</v>
      </c>
      <c r="C32">
        <f>VLOOKUP($A32, '2012 Mecklenburg'!$A$2:$D$196, 3, FALSE)</f>
        <v>1210.0175656412378</v>
      </c>
      <c r="D32">
        <f>VLOOKUP($A32, '2012 Mecklenburg'!$A$2:$D$196, 4, FALSE)</f>
        <v>2817.2061208940877</v>
      </c>
      <c r="E32" s="2">
        <f t="shared" si="0"/>
        <v>0.55589718296741875</v>
      </c>
      <c r="F32" s="2">
        <f t="shared" si="1"/>
        <v>0.42950977447728189</v>
      </c>
      <c r="G32" s="2">
        <f t="shared" si="2"/>
        <v>0.12638740849013688</v>
      </c>
    </row>
    <row r="33" spans="1:7" x14ac:dyDescent="0.3">
      <c r="A33" t="s">
        <v>184</v>
      </c>
      <c r="B33">
        <f>VLOOKUP($A33, '2012 Mecklenburg'!$A$2:$D$196, 2, FALSE)</f>
        <v>1586.2228245630431</v>
      </c>
      <c r="C33">
        <f>VLOOKUP($A33, '2012 Mecklenburg'!$A$2:$D$196, 3, FALSE)</f>
        <v>2152.7712328137213</v>
      </c>
      <c r="D33">
        <f>VLOOKUP($A33, '2012 Mecklenburg'!$A$2:$D$196, 4, FALSE)</f>
        <v>3765.8299103069621</v>
      </c>
      <c r="E33" s="2">
        <f t="shared" si="0"/>
        <v>0.42121467574029281</v>
      </c>
      <c r="F33" s="2">
        <f t="shared" si="1"/>
        <v>0.57165917847793701</v>
      </c>
      <c r="G33" s="2">
        <f t="shared" si="2"/>
        <v>-0.1504445027376442</v>
      </c>
    </row>
    <row r="34" spans="1:7" x14ac:dyDescent="0.3">
      <c r="A34" t="s">
        <v>195</v>
      </c>
      <c r="B34">
        <f>VLOOKUP($A34, '2012 Mecklenburg'!$A$2:$D$196, 2, FALSE)</f>
        <v>3397.2312365641646</v>
      </c>
      <c r="C34">
        <f>VLOOKUP($A34, '2012 Mecklenburg'!$A$2:$D$196, 3, FALSE)</f>
        <v>2197.879063778912</v>
      </c>
      <c r="D34">
        <f>VLOOKUP($A34, '2012 Mecklenburg'!$A$2:$D$196, 4, FALSE)</f>
        <v>5672.2108042624495</v>
      </c>
      <c r="E34" s="2">
        <f t="shared" si="0"/>
        <v>0.59892541969901314</v>
      </c>
      <c r="F34" s="2">
        <f t="shared" si="1"/>
        <v>0.38748190778228658</v>
      </c>
      <c r="G34" s="2">
        <f t="shared" si="2"/>
        <v>0.21144351191672658</v>
      </c>
    </row>
    <row r="35" spans="1:7" x14ac:dyDescent="0.3">
      <c r="A35" t="s">
        <v>198</v>
      </c>
      <c r="B35">
        <f>SUM(B2:B34)</f>
        <v>46178.593887279196</v>
      </c>
      <c r="C35">
        <f>SUM(C2:C34)</f>
        <v>38152.203430358219</v>
      </c>
      <c r="D35">
        <f>SUM(D2:D34)</f>
        <v>85385.865440071138</v>
      </c>
      <c r="E35" s="2">
        <f t="shared" si="0"/>
        <v>0.54082246106283327</v>
      </c>
      <c r="F35" s="2">
        <f t="shared" si="1"/>
        <v>0.44682106615334005</v>
      </c>
      <c r="G35" s="2">
        <f t="shared" si="2"/>
        <v>9.4001394909493233E-2</v>
      </c>
    </row>
  </sheetData>
  <sortState xmlns:xlrd2="http://schemas.microsoft.com/office/spreadsheetml/2017/richdata2" ref="A2:A34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420C-D62C-45E7-AFE1-F88392C4E57D}">
  <dimension ref="A1:D196"/>
  <sheetViews>
    <sheetView topLeftCell="A66" workbookViewId="0">
      <selection activeCell="B10" sqref="B10"/>
    </sheetView>
  </sheetViews>
  <sheetFormatPr defaultRowHeight="14.4" x14ac:dyDescent="0.3"/>
  <sheetData>
    <row r="1" spans="1:4" x14ac:dyDescent="0.3">
      <c r="A1" s="1" t="s">
        <v>203</v>
      </c>
      <c r="B1" t="s">
        <v>1</v>
      </c>
      <c r="C1" t="s">
        <v>196</v>
      </c>
      <c r="D1" t="s">
        <v>198</v>
      </c>
    </row>
    <row r="2" spans="1:4" x14ac:dyDescent="0.3">
      <c r="A2" s="1" t="s">
        <v>2</v>
      </c>
      <c r="B2">
        <v>691.59852938499898</v>
      </c>
      <c r="C2">
        <v>417.51700885315535</v>
      </c>
      <c r="D2">
        <v>1184.2617654934659</v>
      </c>
    </row>
    <row r="3" spans="1:4" x14ac:dyDescent="0.3">
      <c r="A3" s="1" t="s">
        <v>3</v>
      </c>
      <c r="B3">
        <v>1683.4258777278269</v>
      </c>
      <c r="C3">
        <v>521.0786690125542</v>
      </c>
      <c r="D3">
        <v>2383.338828267259</v>
      </c>
    </row>
    <row r="4" spans="1:4" x14ac:dyDescent="0.3">
      <c r="A4" s="1" t="s">
        <v>4</v>
      </c>
      <c r="B4">
        <v>1398.2084997178895</v>
      </c>
      <c r="C4">
        <v>98.111046466798911</v>
      </c>
      <c r="D4">
        <v>1529.34642785805</v>
      </c>
    </row>
    <row r="5" spans="1:4" x14ac:dyDescent="0.3">
      <c r="A5" s="1" t="s">
        <v>5</v>
      </c>
      <c r="B5">
        <v>1133.3637915658046</v>
      </c>
      <c r="C5">
        <v>336.84792620267626</v>
      </c>
      <c r="D5">
        <v>1524.7334593980622</v>
      </c>
    </row>
    <row r="6" spans="1:4" x14ac:dyDescent="0.3">
      <c r="A6" s="1" t="s">
        <v>6</v>
      </c>
      <c r="B6">
        <v>822.41251478805304</v>
      </c>
      <c r="C6">
        <v>161.3381653009582</v>
      </c>
      <c r="D6">
        <v>1052.3505765492685</v>
      </c>
    </row>
    <row r="7" spans="1:4" x14ac:dyDescent="0.3">
      <c r="A7" s="1" t="s">
        <v>7</v>
      </c>
      <c r="B7">
        <v>1283.4782010447191</v>
      </c>
      <c r="C7">
        <v>180.96037459431798</v>
      </c>
      <c r="D7">
        <v>1533.9874476735015</v>
      </c>
    </row>
    <row r="8" spans="1:4" x14ac:dyDescent="0.3">
      <c r="A8" s="1" t="s">
        <v>8</v>
      </c>
      <c r="B8">
        <v>897.46971952751028</v>
      </c>
      <c r="C8">
        <v>343.38866263379617</v>
      </c>
      <c r="D8">
        <v>1333.9036044705006</v>
      </c>
    </row>
    <row r="9" spans="1:4" x14ac:dyDescent="0.3">
      <c r="A9" s="1" t="s">
        <v>9</v>
      </c>
      <c r="B9">
        <v>939.28730502520796</v>
      </c>
      <c r="C9">
        <v>815.4118084129509</v>
      </c>
      <c r="D9">
        <v>1896.446529790717</v>
      </c>
    </row>
    <row r="10" spans="1:4" x14ac:dyDescent="0.3">
      <c r="A10" s="1" t="s">
        <v>10</v>
      </c>
      <c r="B10">
        <v>1593.3572320404783</v>
      </c>
      <c r="C10">
        <v>695.4983071757523</v>
      </c>
      <c r="D10">
        <v>2449.5179477006141</v>
      </c>
    </row>
    <row r="11" spans="1:4" x14ac:dyDescent="0.3">
      <c r="A11" s="1" t="s">
        <v>11</v>
      </c>
      <c r="B11">
        <v>1267.3945143148353</v>
      </c>
      <c r="C11">
        <v>622.46008369491312</v>
      </c>
      <c r="D11">
        <v>2057.2354590632021</v>
      </c>
    </row>
    <row r="12" spans="1:4" x14ac:dyDescent="0.3">
      <c r="A12" s="1" t="s">
        <v>12</v>
      </c>
      <c r="B12">
        <v>3777.5218899586844</v>
      </c>
      <c r="C12">
        <v>1578.4977253769425</v>
      </c>
      <c r="D12">
        <v>5733.1472567251321</v>
      </c>
    </row>
    <row r="13" spans="1:4" x14ac:dyDescent="0.3">
      <c r="A13" s="1" t="s">
        <v>13</v>
      </c>
      <c r="B13">
        <v>1554.7563838887575</v>
      </c>
      <c r="C13">
        <v>97.020923728278916</v>
      </c>
      <c r="D13">
        <v>1730.2608844815543</v>
      </c>
    </row>
    <row r="14" spans="1:4" x14ac:dyDescent="0.3">
      <c r="A14" s="1" t="s">
        <v>14</v>
      </c>
      <c r="B14">
        <v>1754.1940993393152</v>
      </c>
      <c r="C14">
        <v>446.95032279319503</v>
      </c>
      <c r="D14">
        <v>2324.1326824790917</v>
      </c>
    </row>
    <row r="15" spans="1:4" x14ac:dyDescent="0.3">
      <c r="A15" s="1" t="s">
        <v>15</v>
      </c>
      <c r="B15">
        <v>1477.5546875853156</v>
      </c>
      <c r="C15">
        <v>146.07644696167839</v>
      </c>
      <c r="D15">
        <v>1697.3379633415136</v>
      </c>
    </row>
    <row r="16" spans="1:4" x14ac:dyDescent="0.3">
      <c r="A16" s="1" t="s">
        <v>16</v>
      </c>
      <c r="B16">
        <v>1808.8786342209198</v>
      </c>
      <c r="C16">
        <v>476.38363673323471</v>
      </c>
      <c r="D16">
        <v>2453.2018843187275</v>
      </c>
    </row>
    <row r="17" spans="1:4" x14ac:dyDescent="0.3">
      <c r="A17" s="1" t="s">
        <v>17</v>
      </c>
      <c r="B17">
        <v>2045.8449520412064</v>
      </c>
      <c r="C17">
        <v>41.424664063759543</v>
      </c>
      <c r="D17">
        <v>2124.6243499479988</v>
      </c>
    </row>
    <row r="18" spans="1:4" x14ac:dyDescent="0.3">
      <c r="A18" s="1" t="s">
        <v>18</v>
      </c>
      <c r="B18">
        <v>1209.493242087254</v>
      </c>
      <c r="C18">
        <v>104.65178289791884</v>
      </c>
      <c r="D18">
        <v>1364.5508934320567</v>
      </c>
    </row>
    <row r="19" spans="1:4" x14ac:dyDescent="0.3">
      <c r="A19" s="1" t="s">
        <v>19</v>
      </c>
      <c r="B19">
        <v>617.613570427534</v>
      </c>
      <c r="C19">
        <v>647.53290668087277</v>
      </c>
      <c r="D19">
        <v>1345.7682615812905</v>
      </c>
    </row>
    <row r="20" spans="1:4" x14ac:dyDescent="0.3">
      <c r="A20" s="1" t="s">
        <v>20</v>
      </c>
      <c r="B20">
        <v>702.32098720492149</v>
      </c>
      <c r="C20">
        <v>598.47738344747336</v>
      </c>
      <c r="D20">
        <v>1394.2365991801767</v>
      </c>
    </row>
    <row r="21" spans="1:4" x14ac:dyDescent="0.3">
      <c r="A21" s="1" t="s">
        <v>21</v>
      </c>
      <c r="B21">
        <v>1148.3752325136959</v>
      </c>
      <c r="C21">
        <v>569.04406950743373</v>
      </c>
      <c r="D21">
        <v>1873.0517096416688</v>
      </c>
    </row>
    <row r="22" spans="1:4" x14ac:dyDescent="0.3">
      <c r="A22" s="1" t="s">
        <v>22</v>
      </c>
      <c r="B22">
        <v>1060.4510783903318</v>
      </c>
      <c r="C22">
        <v>434.95897266947514</v>
      </c>
      <c r="D22">
        <v>1604.4961744874274</v>
      </c>
    </row>
    <row r="23" spans="1:4" x14ac:dyDescent="0.3">
      <c r="A23" s="1" t="s">
        <v>23</v>
      </c>
      <c r="B23">
        <v>3230.6765411426386</v>
      </c>
      <c r="C23">
        <v>1302.6966725313855</v>
      </c>
      <c r="D23">
        <v>4866.594781105543</v>
      </c>
    </row>
    <row r="24" spans="1:4" x14ac:dyDescent="0.3">
      <c r="A24" s="1" t="s">
        <v>24</v>
      </c>
      <c r="B24">
        <v>1110.8466301439673</v>
      </c>
      <c r="C24">
        <v>155.88755160835828</v>
      </c>
      <c r="D24">
        <v>1323.3736457926937</v>
      </c>
    </row>
    <row r="25" spans="1:4" x14ac:dyDescent="0.3">
      <c r="A25" s="1" t="s">
        <v>25</v>
      </c>
      <c r="B25">
        <v>1600.862952514424</v>
      </c>
      <c r="C25">
        <v>233.28626604327741</v>
      </c>
      <c r="D25">
        <v>1913.5662951187462</v>
      </c>
    </row>
    <row r="26" spans="1:4" x14ac:dyDescent="0.3">
      <c r="A26" s="1" t="s">
        <v>26</v>
      </c>
      <c r="B26">
        <v>1449.6762972535173</v>
      </c>
      <c r="C26">
        <v>29.433313940039675</v>
      </c>
      <c r="D26">
        <v>1508.0986643368387</v>
      </c>
    </row>
    <row r="27" spans="1:4" x14ac:dyDescent="0.3">
      <c r="A27" s="1" t="s">
        <v>27</v>
      </c>
      <c r="B27">
        <v>2019.0388074914001</v>
      </c>
      <c r="C27">
        <v>233.28626604327741</v>
      </c>
      <c r="D27">
        <v>2299.4705238427728</v>
      </c>
    </row>
    <row r="28" spans="1:4" x14ac:dyDescent="0.3">
      <c r="A28" s="1" t="s">
        <v>28</v>
      </c>
      <c r="B28">
        <v>1480.7714249312924</v>
      </c>
      <c r="C28">
        <v>110.10239659051878</v>
      </c>
      <c r="D28">
        <v>1638.9870628283938</v>
      </c>
    </row>
    <row r="29" spans="1:4" x14ac:dyDescent="0.3">
      <c r="A29" s="1" t="s">
        <v>29</v>
      </c>
      <c r="B29">
        <v>1263.1055311868663</v>
      </c>
      <c r="C29">
        <v>201.67270662619777</v>
      </c>
      <c r="D29">
        <v>1535.2794249683348</v>
      </c>
    </row>
    <row r="30" spans="1:4" x14ac:dyDescent="0.3">
      <c r="A30" s="1" t="s">
        <v>30</v>
      </c>
      <c r="B30">
        <v>1030.428196494549</v>
      </c>
      <c r="C30">
        <v>315.04547143227649</v>
      </c>
      <c r="D30">
        <v>1412.8511542331635</v>
      </c>
    </row>
    <row r="31" spans="1:4" x14ac:dyDescent="0.3">
      <c r="A31" s="1" t="s">
        <v>31</v>
      </c>
      <c r="B31">
        <v>1705.9430391496642</v>
      </c>
      <c r="C31">
        <v>393.53430860571564</v>
      </c>
      <c r="D31">
        <v>2271.666768637007</v>
      </c>
    </row>
    <row r="32" spans="1:4" x14ac:dyDescent="0.3">
      <c r="A32" s="1" t="s">
        <v>32</v>
      </c>
      <c r="B32">
        <v>1545.1061718508272</v>
      </c>
      <c r="C32">
        <v>61.046873357119324</v>
      </c>
      <c r="D32">
        <v>1640.521352083003</v>
      </c>
    </row>
    <row r="33" spans="1:4" x14ac:dyDescent="0.3">
      <c r="A33" s="1" t="s">
        <v>33</v>
      </c>
      <c r="B33">
        <v>715.18793658882839</v>
      </c>
      <c r="C33">
        <v>751.09456684027168</v>
      </c>
      <c r="D33">
        <v>1591.0007424671655</v>
      </c>
    </row>
    <row r="34" spans="1:4" x14ac:dyDescent="0.3">
      <c r="A34" s="1" t="s">
        <v>34</v>
      </c>
      <c r="B34">
        <v>1018.6334928926342</v>
      </c>
      <c r="C34">
        <v>282.34178927667688</v>
      </c>
      <c r="D34">
        <v>1383.3394850764735</v>
      </c>
    </row>
    <row r="35" spans="1:4" x14ac:dyDescent="0.3">
      <c r="A35" s="1" t="s">
        <v>35</v>
      </c>
      <c r="B35">
        <v>1188.0483264474092</v>
      </c>
      <c r="C35">
        <v>431.68860445391522</v>
      </c>
      <c r="D35">
        <v>1717.113901517889</v>
      </c>
    </row>
    <row r="36" spans="1:4" x14ac:dyDescent="0.3">
      <c r="A36" s="1" t="s">
        <v>36</v>
      </c>
      <c r="B36">
        <v>782.73942085433998</v>
      </c>
      <c r="C36">
        <v>511.26756436587431</v>
      </c>
      <c r="D36">
        <v>1382.008400561183</v>
      </c>
    </row>
    <row r="37" spans="1:4" x14ac:dyDescent="0.3">
      <c r="A37" s="1" t="s">
        <v>37</v>
      </c>
      <c r="B37">
        <v>1029.3559507125567</v>
      </c>
      <c r="C37">
        <v>739.10321671655174</v>
      </c>
      <c r="D37">
        <v>1888.5744499444911</v>
      </c>
    </row>
    <row r="38" spans="1:4" x14ac:dyDescent="0.3">
      <c r="A38" s="1" t="s">
        <v>38</v>
      </c>
      <c r="B38">
        <v>850.29090511985146</v>
      </c>
      <c r="C38">
        <v>651.89339763495275</v>
      </c>
      <c r="D38">
        <v>1615.7200763553719</v>
      </c>
    </row>
    <row r="39" spans="1:4" x14ac:dyDescent="0.3">
      <c r="A39" s="1" t="s">
        <v>39</v>
      </c>
      <c r="B39">
        <v>938.21505924321571</v>
      </c>
      <c r="C39">
        <v>490.55523233399452</v>
      </c>
      <c r="D39">
        <v>1536.7900941561472</v>
      </c>
    </row>
    <row r="40" spans="1:4" x14ac:dyDescent="0.3">
      <c r="A40" s="1" t="s">
        <v>40</v>
      </c>
      <c r="B40">
        <v>1493.6383743151994</v>
      </c>
      <c r="C40">
        <v>70.857978003799218</v>
      </c>
      <c r="D40">
        <v>1591.3505374005135</v>
      </c>
    </row>
    <row r="41" spans="1:4" x14ac:dyDescent="0.3">
      <c r="A41" s="1" t="s">
        <v>41</v>
      </c>
      <c r="B41">
        <v>1446.4595599075406</v>
      </c>
      <c r="C41">
        <v>173.32951542467808</v>
      </c>
      <c r="D41">
        <v>1660.6428140006919</v>
      </c>
    </row>
    <row r="42" spans="1:4" x14ac:dyDescent="0.3">
      <c r="A42" s="1" t="s">
        <v>42</v>
      </c>
      <c r="B42">
        <v>1514.0110441730521</v>
      </c>
      <c r="C42">
        <v>143.8962014846384</v>
      </c>
      <c r="D42">
        <v>1687.8480573306788</v>
      </c>
    </row>
    <row r="43" spans="1:4" x14ac:dyDescent="0.3">
      <c r="A43" s="1" t="s">
        <v>43</v>
      </c>
      <c r="B43">
        <v>1725.2434632255247</v>
      </c>
      <c r="C43">
        <v>78.488837173439123</v>
      </c>
      <c r="D43">
        <v>1826.1778057026902</v>
      </c>
    </row>
    <row r="44" spans="1:4" x14ac:dyDescent="0.3">
      <c r="A44" s="1" t="s">
        <v>44</v>
      </c>
      <c r="B44">
        <v>1703.7985475856797</v>
      </c>
      <c r="C44">
        <v>150.43693791575834</v>
      </c>
      <c r="D44">
        <v>1908.9133164362547</v>
      </c>
    </row>
    <row r="45" spans="1:4" x14ac:dyDescent="0.3">
      <c r="A45" s="1" t="s">
        <v>45</v>
      </c>
      <c r="B45">
        <v>893.18073639954127</v>
      </c>
      <c r="C45">
        <v>304.1442440470766</v>
      </c>
      <c r="D45">
        <v>1283.0503577071654</v>
      </c>
    </row>
    <row r="46" spans="1:4" x14ac:dyDescent="0.3">
      <c r="A46" s="1" t="s">
        <v>46</v>
      </c>
      <c r="B46">
        <v>899.61421109149478</v>
      </c>
      <c r="C46">
        <v>288.88252570779679</v>
      </c>
      <c r="D46">
        <v>1247.1714258690295</v>
      </c>
    </row>
    <row r="47" spans="1:4" x14ac:dyDescent="0.3">
      <c r="A47" s="1" t="s">
        <v>47</v>
      </c>
      <c r="B47">
        <v>1507.5775694810986</v>
      </c>
      <c r="C47">
        <v>364.10099466567596</v>
      </c>
      <c r="D47">
        <v>1975.5409665567561</v>
      </c>
    </row>
    <row r="48" spans="1:4" x14ac:dyDescent="0.3">
      <c r="A48" s="1" t="s">
        <v>48</v>
      </c>
      <c r="B48">
        <v>1103.3409096700216</v>
      </c>
      <c r="C48">
        <v>820.86242210555088</v>
      </c>
      <c r="D48">
        <v>2062.7650350953609</v>
      </c>
    </row>
    <row r="49" spans="1:4" x14ac:dyDescent="0.3">
      <c r="A49" s="1" t="s">
        <v>49</v>
      </c>
      <c r="B49">
        <v>679.80382578308422</v>
      </c>
      <c r="C49">
        <v>742.37358493211173</v>
      </c>
      <c r="D49">
        <v>1543.6734190541322</v>
      </c>
    </row>
    <row r="50" spans="1:4" x14ac:dyDescent="0.3">
      <c r="A50" s="1" t="s">
        <v>50</v>
      </c>
      <c r="B50">
        <v>999.33306881677368</v>
      </c>
      <c r="C50">
        <v>687.86744800611234</v>
      </c>
      <c r="D50">
        <v>1794.5978851335676</v>
      </c>
    </row>
    <row r="51" spans="1:4" x14ac:dyDescent="0.3">
      <c r="A51" s="1" t="s">
        <v>51</v>
      </c>
      <c r="B51">
        <v>870.66357497770412</v>
      </c>
      <c r="C51">
        <v>429.50835897687523</v>
      </c>
      <c r="D51">
        <v>1427.5705438522493</v>
      </c>
    </row>
    <row r="52" spans="1:4" x14ac:dyDescent="0.3">
      <c r="A52" s="1" t="s">
        <v>52</v>
      </c>
      <c r="B52">
        <v>1279.1892179167501</v>
      </c>
      <c r="C52">
        <v>705.30941182243214</v>
      </c>
      <c r="D52">
        <v>2134.2237298928026</v>
      </c>
    </row>
    <row r="53" spans="1:4" x14ac:dyDescent="0.3">
      <c r="A53" s="1" t="s">
        <v>53</v>
      </c>
      <c r="B53">
        <v>1655.5474873960286</v>
      </c>
      <c r="C53">
        <v>75.218468957879168</v>
      </c>
      <c r="D53">
        <v>1762.9207939234802</v>
      </c>
    </row>
    <row r="54" spans="1:4" x14ac:dyDescent="0.3">
      <c r="A54" s="1" t="s">
        <v>54</v>
      </c>
      <c r="B54">
        <v>1968.6432557377645</v>
      </c>
      <c r="C54">
        <v>161.3381653009582</v>
      </c>
      <c r="D54">
        <v>2178.1743767712223</v>
      </c>
    </row>
    <row r="55" spans="1:4" x14ac:dyDescent="0.3">
      <c r="A55" s="1" t="s">
        <v>55</v>
      </c>
      <c r="B55">
        <v>1802.4451595289663</v>
      </c>
      <c r="C55">
        <v>112.28264206755875</v>
      </c>
      <c r="D55">
        <v>1967.2696512873754</v>
      </c>
    </row>
    <row r="56" spans="1:4" x14ac:dyDescent="0.3">
      <c r="A56" s="1" t="s">
        <v>56</v>
      </c>
      <c r="B56">
        <v>1051.8731121343938</v>
      </c>
      <c r="C56">
        <v>31.613559417079649</v>
      </c>
      <c r="D56">
        <v>1102.7874342175885</v>
      </c>
    </row>
    <row r="57" spans="1:4" x14ac:dyDescent="0.3">
      <c r="A57" s="1" t="s">
        <v>57</v>
      </c>
      <c r="B57">
        <v>932.85383033325445</v>
      </c>
      <c r="C57">
        <v>32.703682155599637</v>
      </c>
      <c r="D57">
        <v>983.77146910870647</v>
      </c>
    </row>
    <row r="58" spans="1:4" x14ac:dyDescent="0.3">
      <c r="A58" s="1" t="s">
        <v>58</v>
      </c>
      <c r="B58">
        <v>779.52268350836323</v>
      </c>
      <c r="C58">
        <v>704.21928908391214</v>
      </c>
      <c r="D58">
        <v>1555.7035999970169</v>
      </c>
    </row>
    <row r="59" spans="1:4" x14ac:dyDescent="0.3">
      <c r="A59" s="1" t="s">
        <v>59</v>
      </c>
      <c r="B59">
        <v>883.53052436161113</v>
      </c>
      <c r="C59">
        <v>681.32671157499249</v>
      </c>
      <c r="D59">
        <v>1673.2235084279716</v>
      </c>
    </row>
    <row r="60" spans="1:4" x14ac:dyDescent="0.3">
      <c r="A60" s="1" t="s">
        <v>60</v>
      </c>
      <c r="B60">
        <v>609.03560417159599</v>
      </c>
      <c r="C60">
        <v>358.65038097307604</v>
      </c>
      <c r="D60">
        <v>1043.8210451871496</v>
      </c>
    </row>
    <row r="61" spans="1:4" x14ac:dyDescent="0.3">
      <c r="A61" s="1" t="s">
        <v>61</v>
      </c>
      <c r="B61">
        <v>1293.1284130826493</v>
      </c>
      <c r="C61">
        <v>75.218468957879168</v>
      </c>
      <c r="D61">
        <v>1403.8031081440474</v>
      </c>
    </row>
    <row r="62" spans="1:4" x14ac:dyDescent="0.3">
      <c r="A62" s="1" t="s">
        <v>62</v>
      </c>
      <c r="B62">
        <v>1126.9303168738511</v>
      </c>
      <c r="C62">
        <v>355.38001275751606</v>
      </c>
      <c r="D62">
        <v>1526.0752335706989</v>
      </c>
    </row>
    <row r="63" spans="1:4" x14ac:dyDescent="0.3">
      <c r="A63" s="1" t="s">
        <v>63</v>
      </c>
      <c r="B63">
        <v>1171.9646397175254</v>
      </c>
      <c r="C63">
        <v>216.9344249654776</v>
      </c>
      <c r="D63">
        <v>1427.4812179998537</v>
      </c>
    </row>
    <row r="64" spans="1:4" x14ac:dyDescent="0.3">
      <c r="A64" s="1" t="s">
        <v>64</v>
      </c>
      <c r="B64">
        <v>1198.7707842673315</v>
      </c>
      <c r="C64">
        <v>270.35043915295699</v>
      </c>
      <c r="D64">
        <v>1535.5663232122997</v>
      </c>
    </row>
    <row r="65" spans="1:4" x14ac:dyDescent="0.3">
      <c r="A65" s="1" t="s">
        <v>65</v>
      </c>
      <c r="B65">
        <v>506.10000910034034</v>
      </c>
      <c r="C65">
        <v>232.19614330475741</v>
      </c>
      <c r="D65">
        <v>776.91816293490717</v>
      </c>
    </row>
    <row r="66" spans="1:4" x14ac:dyDescent="0.3">
      <c r="A66" s="1" t="s">
        <v>66</v>
      </c>
      <c r="B66">
        <v>572.57924758385957</v>
      </c>
      <c r="C66">
        <v>482.92437316435462</v>
      </c>
      <c r="D66">
        <v>1115.6404198407229</v>
      </c>
    </row>
    <row r="67" spans="1:4" x14ac:dyDescent="0.3">
      <c r="A67" s="1" t="s">
        <v>67</v>
      </c>
      <c r="B67">
        <v>719.4769197167974</v>
      </c>
      <c r="C67">
        <v>455.67130470135493</v>
      </c>
      <c r="D67">
        <v>1236.1581807966497</v>
      </c>
    </row>
    <row r="68" spans="1:4" x14ac:dyDescent="0.3">
      <c r="A68" s="1" t="s">
        <v>68</v>
      </c>
      <c r="B68">
        <v>543.62861147006902</v>
      </c>
      <c r="C68">
        <v>516.71817805847422</v>
      </c>
      <c r="D68">
        <v>1133.2192050678329</v>
      </c>
    </row>
    <row r="69" spans="1:4" x14ac:dyDescent="0.3">
      <c r="A69" s="1" t="s">
        <v>69</v>
      </c>
      <c r="B69">
        <v>851.36315090184371</v>
      </c>
      <c r="C69">
        <v>389.17381765163566</v>
      </c>
      <c r="D69">
        <v>1314.614092004608</v>
      </c>
    </row>
    <row r="70" spans="1:4" x14ac:dyDescent="0.3">
      <c r="A70" s="1" t="s">
        <v>70</v>
      </c>
      <c r="B70">
        <v>1392.8472708079282</v>
      </c>
      <c r="C70">
        <v>1581.7680935925025</v>
      </c>
      <c r="D70">
        <v>3164.6719685777657</v>
      </c>
    </row>
    <row r="71" spans="1:4" x14ac:dyDescent="0.3">
      <c r="A71" s="1" t="s">
        <v>71</v>
      </c>
      <c r="B71">
        <v>835.27946417196006</v>
      </c>
      <c r="C71">
        <v>804.51058102775107</v>
      </c>
      <c r="D71">
        <v>1732.2167293783486</v>
      </c>
    </row>
    <row r="72" spans="1:4" x14ac:dyDescent="0.3">
      <c r="A72" s="1" t="s">
        <v>72</v>
      </c>
      <c r="B72">
        <v>594.02416322370459</v>
      </c>
      <c r="C72">
        <v>664.97487049719257</v>
      </c>
      <c r="D72">
        <v>1346.203110064095</v>
      </c>
    </row>
    <row r="73" spans="1:4" x14ac:dyDescent="0.3">
      <c r="A73" s="1" t="s">
        <v>73</v>
      </c>
      <c r="B73">
        <v>615.4690788635495</v>
      </c>
      <c r="C73">
        <v>525.43915996663418</v>
      </c>
      <c r="D73">
        <v>1221.2964459363141</v>
      </c>
    </row>
    <row r="74" spans="1:4" x14ac:dyDescent="0.3">
      <c r="A74" s="1" t="s">
        <v>74</v>
      </c>
      <c r="B74">
        <v>708.75446189687489</v>
      </c>
      <c r="C74">
        <v>572.3144377229936</v>
      </c>
      <c r="D74">
        <v>1378.9329535764189</v>
      </c>
    </row>
    <row r="75" spans="1:4" x14ac:dyDescent="0.3">
      <c r="A75" s="1" t="s">
        <v>75</v>
      </c>
      <c r="B75">
        <v>1019.7057386746264</v>
      </c>
      <c r="C75">
        <v>975.65985097538919</v>
      </c>
      <c r="D75">
        <v>2117.7934279121787</v>
      </c>
    </row>
    <row r="76" spans="1:4" x14ac:dyDescent="0.3">
      <c r="A76" s="1" t="s">
        <v>76</v>
      </c>
      <c r="B76">
        <v>1088.3294687221303</v>
      </c>
      <c r="C76">
        <v>1162.0708392623071</v>
      </c>
      <c r="D76">
        <v>2402.9239340426252</v>
      </c>
    </row>
    <row r="77" spans="1:4" x14ac:dyDescent="0.3">
      <c r="A77" s="1" t="s">
        <v>77</v>
      </c>
      <c r="B77">
        <v>1133.3637915658046</v>
      </c>
      <c r="C77">
        <v>1009.4536558695088</v>
      </c>
      <c r="D77">
        <v>2280.0786959485654</v>
      </c>
    </row>
    <row r="78" spans="1:4" x14ac:dyDescent="0.3">
      <c r="A78" s="1" t="s">
        <v>78</v>
      </c>
      <c r="B78">
        <v>1475.4101960213311</v>
      </c>
      <c r="C78">
        <v>101.38141468235888</v>
      </c>
      <c r="D78">
        <v>1616.4234958093443</v>
      </c>
    </row>
    <row r="79" spans="1:4" x14ac:dyDescent="0.3">
      <c r="A79" s="1" t="s">
        <v>202</v>
      </c>
      <c r="B79">
        <v>977.88815317692877</v>
      </c>
      <c r="C79">
        <v>301.96399857003667</v>
      </c>
      <c r="D79">
        <v>1349.4043633280287</v>
      </c>
    </row>
    <row r="80" spans="1:4" x14ac:dyDescent="0.3">
      <c r="A80" s="1" t="s">
        <v>79</v>
      </c>
      <c r="B80">
        <v>902.83094843747153</v>
      </c>
      <c r="C80">
        <v>404.43553599091553</v>
      </c>
      <c r="D80">
        <v>1349.0719816265669</v>
      </c>
    </row>
    <row r="81" spans="1:4" x14ac:dyDescent="0.3">
      <c r="A81" s="1" t="s">
        <v>80</v>
      </c>
      <c r="B81">
        <v>1548.3229091968039</v>
      </c>
      <c r="C81">
        <v>505.81695067327439</v>
      </c>
      <c r="D81">
        <v>2117.4003598115196</v>
      </c>
    </row>
    <row r="82" spans="1:4" x14ac:dyDescent="0.3">
      <c r="A82" s="1" t="s">
        <v>81</v>
      </c>
      <c r="B82">
        <v>2342.8570336530584</v>
      </c>
      <c r="C82">
        <v>452.400936485795</v>
      </c>
      <c r="D82">
        <v>2855.2358969706274</v>
      </c>
    </row>
    <row r="83" spans="1:4" x14ac:dyDescent="0.3">
      <c r="A83" s="1" t="s">
        <v>82</v>
      </c>
      <c r="B83">
        <v>1909.669737728191</v>
      </c>
      <c r="C83">
        <v>78.488837173439123</v>
      </c>
      <c r="D83">
        <v>2034.3317814824404</v>
      </c>
    </row>
    <row r="84" spans="1:4" x14ac:dyDescent="0.3">
      <c r="A84" s="1" t="s">
        <v>83</v>
      </c>
      <c r="B84">
        <v>1630.8858344102068</v>
      </c>
      <c r="C84">
        <v>639.90204751123292</v>
      </c>
      <c r="D84">
        <v>2367.1715670220401</v>
      </c>
    </row>
    <row r="85" spans="1:4" x14ac:dyDescent="0.3">
      <c r="A85" s="1" t="s">
        <v>84</v>
      </c>
      <c r="B85">
        <v>1223.4324372531532</v>
      </c>
      <c r="C85">
        <v>211.48381127287766</v>
      </c>
      <c r="D85">
        <v>1487.283750078466</v>
      </c>
    </row>
    <row r="86" spans="1:4" x14ac:dyDescent="0.3">
      <c r="A86" s="1" t="s">
        <v>85</v>
      </c>
      <c r="B86">
        <v>1141.9417578217426</v>
      </c>
      <c r="C86">
        <v>646.44278394235278</v>
      </c>
      <c r="D86">
        <v>1890.2676088264459</v>
      </c>
    </row>
    <row r="87" spans="1:4" x14ac:dyDescent="0.3">
      <c r="A87" s="1" t="s">
        <v>86</v>
      </c>
      <c r="B87">
        <v>673.37035109113083</v>
      </c>
      <c r="C87">
        <v>843.75499961447065</v>
      </c>
      <c r="D87">
        <v>1603.1064603037805</v>
      </c>
    </row>
    <row r="88" spans="1:4" x14ac:dyDescent="0.3">
      <c r="A88" s="1" t="s">
        <v>87</v>
      </c>
      <c r="B88">
        <v>1138.7250204757659</v>
      </c>
      <c r="C88">
        <v>877.54880450859025</v>
      </c>
      <c r="D88">
        <v>2148.9703044145836</v>
      </c>
    </row>
    <row r="89" spans="1:4" x14ac:dyDescent="0.3">
      <c r="A89" s="1" t="s">
        <v>88</v>
      </c>
      <c r="B89">
        <v>1037.9339169684947</v>
      </c>
      <c r="C89">
        <v>843.75499961447065</v>
      </c>
      <c r="D89">
        <v>2014.462327483611</v>
      </c>
    </row>
    <row r="90" spans="1:4" x14ac:dyDescent="0.3">
      <c r="A90" s="1" t="s">
        <v>89</v>
      </c>
      <c r="B90">
        <v>2949.7481462606702</v>
      </c>
      <c r="C90">
        <v>1292.8855678847056</v>
      </c>
      <c r="D90">
        <v>4366.8438280547762</v>
      </c>
    </row>
    <row r="91" spans="1:4" x14ac:dyDescent="0.3">
      <c r="A91" s="1" t="s">
        <v>90</v>
      </c>
      <c r="B91">
        <v>612.25234151757275</v>
      </c>
      <c r="C91">
        <v>619.18971547935314</v>
      </c>
      <c r="D91">
        <v>1300.0635518369618</v>
      </c>
    </row>
    <row r="92" spans="1:4" x14ac:dyDescent="0.3">
      <c r="A92" s="1" t="s">
        <v>91</v>
      </c>
      <c r="B92">
        <v>1501.1440947891451</v>
      </c>
      <c r="C92">
        <v>1662.4371762429814</v>
      </c>
      <c r="D92">
        <v>3336.3967189079945</v>
      </c>
    </row>
    <row r="93" spans="1:4" x14ac:dyDescent="0.3">
      <c r="A93" s="1" t="s">
        <v>92</v>
      </c>
      <c r="B93">
        <v>1072.2457819922465</v>
      </c>
      <c r="C93">
        <v>1019.2647605161886</v>
      </c>
      <c r="D93">
        <v>2257.0642613817945</v>
      </c>
    </row>
    <row r="94" spans="1:4" x14ac:dyDescent="0.3">
      <c r="A94" s="1" t="s">
        <v>93</v>
      </c>
      <c r="B94">
        <v>588.66293431374334</v>
      </c>
      <c r="C94">
        <v>791.42910816551125</v>
      </c>
      <c r="D94">
        <v>1459.4709316006401</v>
      </c>
    </row>
    <row r="95" spans="1:4" x14ac:dyDescent="0.3">
      <c r="A95" s="1" t="s">
        <v>94</v>
      </c>
      <c r="B95">
        <v>919.98688094934744</v>
      </c>
      <c r="C95">
        <v>389.17381765163566</v>
      </c>
      <c r="D95">
        <v>1346.5962600521332</v>
      </c>
    </row>
    <row r="96" spans="1:4" x14ac:dyDescent="0.3">
      <c r="A96" s="1" t="s">
        <v>95</v>
      </c>
      <c r="B96">
        <v>1049.7286205704092</v>
      </c>
      <c r="C96">
        <v>237.64675699735736</v>
      </c>
      <c r="D96">
        <v>1338.772305166216</v>
      </c>
    </row>
    <row r="97" spans="1:4" x14ac:dyDescent="0.3">
      <c r="A97" s="1" t="s">
        <v>96</v>
      </c>
      <c r="B97">
        <v>837.42395573594456</v>
      </c>
      <c r="C97">
        <v>708.57978003799212</v>
      </c>
      <c r="D97">
        <v>1627.6935108688035</v>
      </c>
    </row>
    <row r="98" spans="1:4" x14ac:dyDescent="0.3">
      <c r="A98" s="1" t="s">
        <v>97</v>
      </c>
      <c r="B98">
        <v>812.76230275012279</v>
      </c>
      <c r="C98">
        <v>173.32951542467808</v>
      </c>
      <c r="D98">
        <v>1041.8182677162215</v>
      </c>
    </row>
    <row r="99" spans="1:4" x14ac:dyDescent="0.3">
      <c r="A99" s="1" t="s">
        <v>98</v>
      </c>
      <c r="B99">
        <v>1394.9917623719127</v>
      </c>
      <c r="C99">
        <v>207.12332031879771</v>
      </c>
      <c r="D99">
        <v>1644.9703116776936</v>
      </c>
    </row>
    <row r="100" spans="1:4" x14ac:dyDescent="0.3">
      <c r="A100" s="1" t="s">
        <v>99</v>
      </c>
      <c r="B100">
        <v>1200.915275831316</v>
      </c>
      <c r="C100">
        <v>180.96037459431798</v>
      </c>
      <c r="D100">
        <v>1430.0486775516542</v>
      </c>
    </row>
    <row r="101" spans="1:4" x14ac:dyDescent="0.3">
      <c r="A101" s="1" t="s">
        <v>100</v>
      </c>
      <c r="B101">
        <v>1063.6678157363085</v>
      </c>
      <c r="C101">
        <v>963.66850085166925</v>
      </c>
      <c r="D101">
        <v>2151.6023201791177</v>
      </c>
    </row>
    <row r="102" spans="1:4" x14ac:dyDescent="0.3">
      <c r="A102" s="1" t="s">
        <v>101</v>
      </c>
      <c r="B102">
        <v>882.45827857961888</v>
      </c>
      <c r="C102">
        <v>905.89199571010988</v>
      </c>
      <c r="D102">
        <v>1890.1159960776029</v>
      </c>
    </row>
    <row r="103" spans="1:4" x14ac:dyDescent="0.3">
      <c r="A103" s="1" t="s">
        <v>102</v>
      </c>
      <c r="B103">
        <v>2130.5523688185935</v>
      </c>
      <c r="C103">
        <v>800.15009007367109</v>
      </c>
      <c r="D103">
        <v>3066.8553029794753</v>
      </c>
    </row>
    <row r="104" spans="1:4" x14ac:dyDescent="0.3">
      <c r="A104" s="1" t="s">
        <v>103</v>
      </c>
      <c r="B104">
        <v>1185.9038348834247</v>
      </c>
      <c r="C104">
        <v>1266.7226221602259</v>
      </c>
      <c r="D104">
        <v>2619.8285172298911</v>
      </c>
    </row>
    <row r="105" spans="1:4" x14ac:dyDescent="0.3">
      <c r="A105" s="1" t="s">
        <v>104</v>
      </c>
      <c r="B105">
        <v>1908.5974919461987</v>
      </c>
      <c r="C105">
        <v>153.70730613131829</v>
      </c>
      <c r="D105">
        <v>2115.8941531927717</v>
      </c>
    </row>
    <row r="106" spans="1:4" x14ac:dyDescent="0.3">
      <c r="A106" s="1" t="s">
        <v>105</v>
      </c>
      <c r="B106">
        <v>2264.5830915676247</v>
      </c>
      <c r="C106">
        <v>527.61940544367417</v>
      </c>
      <c r="D106">
        <v>2919.61324324005</v>
      </c>
    </row>
    <row r="107" spans="1:4" x14ac:dyDescent="0.3">
      <c r="A107" s="1" t="s">
        <v>106</v>
      </c>
      <c r="B107">
        <v>672.29810530913858</v>
      </c>
      <c r="C107">
        <v>591.93664701635339</v>
      </c>
      <c r="D107">
        <v>1354.2542470448504</v>
      </c>
    </row>
    <row r="108" spans="1:4" x14ac:dyDescent="0.3">
      <c r="A108" s="1" t="s">
        <v>107</v>
      </c>
      <c r="B108">
        <v>2151.9972844584386</v>
      </c>
      <c r="C108">
        <v>419.69725433019534</v>
      </c>
      <c r="D108">
        <v>2668.1579383151516</v>
      </c>
    </row>
    <row r="109" spans="1:4" x14ac:dyDescent="0.3">
      <c r="A109" s="1" t="s">
        <v>108</v>
      </c>
      <c r="B109">
        <v>1289.9116757366726</v>
      </c>
      <c r="C109">
        <v>155.88755160835828</v>
      </c>
      <c r="D109">
        <v>1493.9716978799515</v>
      </c>
    </row>
    <row r="110" spans="1:4" x14ac:dyDescent="0.3">
      <c r="A110" s="1" t="s">
        <v>109</v>
      </c>
      <c r="B110">
        <v>1379.9803214240212</v>
      </c>
      <c r="C110">
        <v>463.30216387099483</v>
      </c>
      <c r="D110">
        <v>1991.1444821932823</v>
      </c>
    </row>
    <row r="111" spans="1:4" x14ac:dyDescent="0.3">
      <c r="A111" s="1" t="s">
        <v>110</v>
      </c>
      <c r="B111">
        <v>540.41187412409226</v>
      </c>
      <c r="C111">
        <v>519.98854627403421</v>
      </c>
      <c r="D111">
        <v>1119.3906276249345</v>
      </c>
    </row>
    <row r="112" spans="1:4" x14ac:dyDescent="0.3">
      <c r="A112" s="1" t="s">
        <v>111</v>
      </c>
      <c r="B112">
        <v>1086.1849771581458</v>
      </c>
      <c r="C112">
        <v>969.11911454426922</v>
      </c>
      <c r="D112">
        <v>2182.1195679536881</v>
      </c>
    </row>
    <row r="113" spans="1:4" x14ac:dyDescent="0.3">
      <c r="A113" s="1" t="s">
        <v>112</v>
      </c>
      <c r="B113">
        <v>738.7773437926578</v>
      </c>
      <c r="C113">
        <v>917.88334583382982</v>
      </c>
      <c r="D113">
        <v>1758.6035425082757</v>
      </c>
    </row>
    <row r="114" spans="1:4" x14ac:dyDescent="0.3">
      <c r="A114" s="1" t="s">
        <v>113</v>
      </c>
      <c r="B114">
        <v>1200.915275831316</v>
      </c>
      <c r="C114">
        <v>1309.2374089625055</v>
      </c>
      <c r="D114">
        <v>2654.9684689046726</v>
      </c>
    </row>
    <row r="115" spans="1:4" x14ac:dyDescent="0.3">
      <c r="A115" s="1" t="s">
        <v>114</v>
      </c>
      <c r="B115">
        <v>1043.2951458784557</v>
      </c>
      <c r="C115">
        <v>1133.7276480607875</v>
      </c>
      <c r="D115">
        <v>2311.1005557841249</v>
      </c>
    </row>
    <row r="116" spans="1:4" x14ac:dyDescent="0.3">
      <c r="A116" s="1" t="s">
        <v>115</v>
      </c>
      <c r="B116">
        <v>806.32882805816939</v>
      </c>
      <c r="C116">
        <v>293.24301666187677</v>
      </c>
      <c r="D116">
        <v>1155.1626901538104</v>
      </c>
    </row>
    <row r="117" spans="1:4" x14ac:dyDescent="0.3">
      <c r="A117" s="1" t="s">
        <v>116</v>
      </c>
      <c r="B117">
        <v>891.03624483555689</v>
      </c>
      <c r="C117">
        <v>209.30356579583767</v>
      </c>
      <c r="D117">
        <v>1131.4083987458039</v>
      </c>
    </row>
    <row r="118" spans="1:4" x14ac:dyDescent="0.3">
      <c r="A118" s="1" t="s">
        <v>117</v>
      </c>
      <c r="B118">
        <v>1104.4131554520138</v>
      </c>
      <c r="C118">
        <v>317.22571690931647</v>
      </c>
      <c r="D118">
        <v>1497.6748459625112</v>
      </c>
    </row>
    <row r="119" spans="1:4" x14ac:dyDescent="0.3">
      <c r="A119" s="1" t="s">
        <v>118</v>
      </c>
      <c r="B119">
        <v>1059.3788326083395</v>
      </c>
      <c r="C119">
        <v>932.05494143458964</v>
      </c>
      <c r="D119">
        <v>2105.1029253867537</v>
      </c>
    </row>
    <row r="120" spans="1:4" x14ac:dyDescent="0.3">
      <c r="A120" s="1" t="s">
        <v>119</v>
      </c>
      <c r="B120">
        <v>605.81886682561924</v>
      </c>
      <c r="C120">
        <v>493.82560054955451</v>
      </c>
      <c r="D120">
        <v>1185.3925561976996</v>
      </c>
    </row>
    <row r="121" spans="1:4" x14ac:dyDescent="0.3">
      <c r="A121" s="1" t="s">
        <v>120</v>
      </c>
      <c r="B121">
        <v>1284.5504468267113</v>
      </c>
      <c r="C121">
        <v>228.92577508919746</v>
      </c>
      <c r="D121">
        <v>1575.6482460377877</v>
      </c>
    </row>
    <row r="122" spans="1:4" x14ac:dyDescent="0.3">
      <c r="A122" s="1" t="s">
        <v>121</v>
      </c>
      <c r="B122">
        <v>1264.1777769688586</v>
      </c>
      <c r="C122">
        <v>1648.2655806422217</v>
      </c>
      <c r="D122">
        <v>3083.0658213790434</v>
      </c>
    </row>
    <row r="123" spans="1:4" x14ac:dyDescent="0.3">
      <c r="A123" s="1" t="s">
        <v>122</v>
      </c>
      <c r="B123">
        <v>2418.986484174508</v>
      </c>
      <c r="C123">
        <v>1308.1472862239855</v>
      </c>
      <c r="D123">
        <v>3961.7537306951303</v>
      </c>
    </row>
    <row r="124" spans="1:4" x14ac:dyDescent="0.3">
      <c r="A124" s="1" t="s">
        <v>123</v>
      </c>
      <c r="B124">
        <v>1416.4366780117575</v>
      </c>
      <c r="C124">
        <v>308.50473500115658</v>
      </c>
      <c r="D124">
        <v>1793.4228510164951</v>
      </c>
    </row>
    <row r="125" spans="1:4" x14ac:dyDescent="0.3">
      <c r="A125" s="1" t="s">
        <v>124</v>
      </c>
      <c r="B125">
        <v>1526.8779935569589</v>
      </c>
      <c r="C125">
        <v>156.97767434687825</v>
      </c>
      <c r="D125">
        <v>1732.1454837132342</v>
      </c>
    </row>
    <row r="126" spans="1:4" x14ac:dyDescent="0.3">
      <c r="A126" s="1" t="s">
        <v>125</v>
      </c>
      <c r="B126">
        <v>689.45403782101448</v>
      </c>
      <c r="C126">
        <v>203.85295210323773</v>
      </c>
      <c r="D126">
        <v>929.69393276879862</v>
      </c>
    </row>
    <row r="127" spans="1:4" x14ac:dyDescent="0.3">
      <c r="A127" s="1" t="s">
        <v>126</v>
      </c>
      <c r="B127">
        <v>1788.5059643630671</v>
      </c>
      <c r="C127">
        <v>283.43191201519687</v>
      </c>
      <c r="D127">
        <v>2145.8378687354784</v>
      </c>
    </row>
    <row r="128" spans="1:4" x14ac:dyDescent="0.3">
      <c r="A128" s="1" t="s">
        <v>127</v>
      </c>
      <c r="B128">
        <v>1586.9237573485248</v>
      </c>
      <c r="C128">
        <v>1807.42350046614</v>
      </c>
      <c r="D128">
        <v>3615.2239534530745</v>
      </c>
    </row>
    <row r="129" spans="1:4" x14ac:dyDescent="0.3">
      <c r="A129" s="1" t="s">
        <v>128</v>
      </c>
      <c r="B129">
        <v>1404.641974409843</v>
      </c>
      <c r="C129">
        <v>691.13781622167232</v>
      </c>
      <c r="D129">
        <v>2219.2357623027033</v>
      </c>
    </row>
    <row r="130" spans="1:4" x14ac:dyDescent="0.3">
      <c r="A130" s="1" t="s">
        <v>129</v>
      </c>
      <c r="B130">
        <v>594.02416322370459</v>
      </c>
      <c r="C130">
        <v>231.10602056623742</v>
      </c>
      <c r="D130">
        <v>867.92507036638756</v>
      </c>
    </row>
    <row r="131" spans="1:4" x14ac:dyDescent="0.3">
      <c r="A131" s="1" t="s">
        <v>130</v>
      </c>
      <c r="B131">
        <v>768.80022568844072</v>
      </c>
      <c r="C131">
        <v>313.95534869375649</v>
      </c>
      <c r="D131">
        <v>1137.2391285721196</v>
      </c>
    </row>
    <row r="132" spans="1:4" x14ac:dyDescent="0.3">
      <c r="A132" s="1" t="s">
        <v>131</v>
      </c>
      <c r="B132">
        <v>643.34746919534791</v>
      </c>
      <c r="C132">
        <v>710.76002551503211</v>
      </c>
      <c r="D132">
        <v>1433.4653420430866</v>
      </c>
    </row>
    <row r="133" spans="1:4" x14ac:dyDescent="0.3">
      <c r="A133" s="1" t="s">
        <v>132</v>
      </c>
      <c r="B133">
        <v>926.42035564130094</v>
      </c>
      <c r="C133">
        <v>327.03682155599637</v>
      </c>
      <c r="D133">
        <v>1307.9390616139203</v>
      </c>
    </row>
    <row r="134" spans="1:4" x14ac:dyDescent="0.3">
      <c r="A134" s="1" t="s">
        <v>133</v>
      </c>
      <c r="B134">
        <v>1465.7599839834008</v>
      </c>
      <c r="C134">
        <v>2084.3146760502168</v>
      </c>
      <c r="D134">
        <v>3764.5190306048512</v>
      </c>
    </row>
    <row r="135" spans="1:4" x14ac:dyDescent="0.3">
      <c r="A135" s="1" t="s">
        <v>134</v>
      </c>
      <c r="B135">
        <v>2312.8341517572758</v>
      </c>
      <c r="C135">
        <v>2368.8367108039338</v>
      </c>
      <c r="D135">
        <v>4992.3683234452856</v>
      </c>
    </row>
    <row r="136" spans="1:4" x14ac:dyDescent="0.3">
      <c r="A136" s="1" t="s">
        <v>135</v>
      </c>
      <c r="B136">
        <v>3980.1763427552191</v>
      </c>
      <c r="C136">
        <v>588.66627880079341</v>
      </c>
      <c r="D136">
        <v>4713.4950806773304</v>
      </c>
    </row>
    <row r="137" spans="1:4" x14ac:dyDescent="0.3">
      <c r="A137" s="1" t="s">
        <v>136</v>
      </c>
      <c r="B137">
        <v>683.02056312906097</v>
      </c>
      <c r="C137">
        <v>867.73769986191041</v>
      </c>
      <c r="D137">
        <v>1663.7280485961223</v>
      </c>
    </row>
    <row r="138" spans="1:4" x14ac:dyDescent="0.3">
      <c r="A138" s="1" t="s">
        <v>137</v>
      </c>
      <c r="B138">
        <v>1818.5288462588501</v>
      </c>
      <c r="C138">
        <v>2181.3355997784956</v>
      </c>
      <c r="D138">
        <v>4209.3402713374717</v>
      </c>
    </row>
    <row r="139" spans="1:4" x14ac:dyDescent="0.3">
      <c r="A139" s="1" t="s">
        <v>138</v>
      </c>
      <c r="B139">
        <v>1768.1332945052145</v>
      </c>
      <c r="C139">
        <v>431.68860445391522</v>
      </c>
      <c r="D139">
        <v>2281.2952423382235</v>
      </c>
    </row>
    <row r="140" spans="1:4" x14ac:dyDescent="0.3">
      <c r="A140" s="1" t="s">
        <v>139</v>
      </c>
      <c r="B140">
        <v>1197.6985384853394</v>
      </c>
      <c r="C140">
        <v>1328.8596182558651</v>
      </c>
      <c r="D140">
        <v>2648.8116468649528</v>
      </c>
    </row>
    <row r="141" spans="1:4" x14ac:dyDescent="0.3">
      <c r="A141" s="1" t="s">
        <v>140</v>
      </c>
      <c r="B141">
        <v>1909.669737728191</v>
      </c>
      <c r="C141">
        <v>1879.3716012084592</v>
      </c>
      <c r="D141">
        <v>3991.817527091986</v>
      </c>
    </row>
    <row r="142" spans="1:4" x14ac:dyDescent="0.3">
      <c r="A142" s="1" t="s">
        <v>141</v>
      </c>
      <c r="B142">
        <v>2461.876315454198</v>
      </c>
      <c r="C142">
        <v>807.78094924331106</v>
      </c>
      <c r="D142">
        <v>3510.4803167502532</v>
      </c>
    </row>
    <row r="143" spans="1:4" x14ac:dyDescent="0.3">
      <c r="A143" s="1" t="s">
        <v>142</v>
      </c>
      <c r="B143">
        <v>1816.3843546948656</v>
      </c>
      <c r="C143">
        <v>2397.1799020054532</v>
      </c>
      <c r="D143">
        <v>4450.399356075739</v>
      </c>
    </row>
    <row r="144" spans="1:4" x14ac:dyDescent="0.3">
      <c r="A144" s="1" t="s">
        <v>143</v>
      </c>
      <c r="B144">
        <v>1797.0839306190051</v>
      </c>
      <c r="C144">
        <v>2242.3824731356149</v>
      </c>
      <c r="D144">
        <v>4273.1567604924285</v>
      </c>
    </row>
    <row r="145" spans="1:4" x14ac:dyDescent="0.3">
      <c r="A145" s="1" t="s">
        <v>144</v>
      </c>
      <c r="B145">
        <v>1239.516123983037</v>
      </c>
      <c r="C145">
        <v>1264.5423766831859</v>
      </c>
      <c r="D145">
        <v>2613.5929634030704</v>
      </c>
    </row>
    <row r="146" spans="1:4" x14ac:dyDescent="0.3">
      <c r="A146" s="1" t="s">
        <v>145</v>
      </c>
      <c r="B146">
        <v>4285.7663906230091</v>
      </c>
      <c r="C146">
        <v>2422.2527249914133</v>
      </c>
      <c r="D146">
        <v>7057.6286106678999</v>
      </c>
    </row>
    <row r="147" spans="1:4" x14ac:dyDescent="0.3">
      <c r="A147" s="1" t="s">
        <v>146</v>
      </c>
      <c r="B147">
        <v>2348.2182625630198</v>
      </c>
      <c r="C147">
        <v>367.37136288123594</v>
      </c>
      <c r="D147">
        <v>2819.6645634323118</v>
      </c>
    </row>
    <row r="148" spans="1:4" x14ac:dyDescent="0.3">
      <c r="A148" s="1" t="s">
        <v>147</v>
      </c>
      <c r="B148">
        <v>1939.692619623974</v>
      </c>
      <c r="C148">
        <v>390.26394039015565</v>
      </c>
      <c r="D148">
        <v>2410.2257520724843</v>
      </c>
    </row>
    <row r="149" spans="1:4" x14ac:dyDescent="0.3">
      <c r="A149" s="1" t="s">
        <v>148</v>
      </c>
      <c r="B149">
        <v>4087.4009209544438</v>
      </c>
      <c r="C149">
        <v>3134.1028732449654</v>
      </c>
      <c r="D149">
        <v>7608.4935176133968</v>
      </c>
    </row>
    <row r="150" spans="1:4" x14ac:dyDescent="0.3">
      <c r="A150" s="1" t="s">
        <v>149</v>
      </c>
      <c r="B150">
        <v>3124.5242087254064</v>
      </c>
      <c r="C150">
        <v>577.76505141559358</v>
      </c>
      <c r="D150">
        <v>3844.7327026856324</v>
      </c>
    </row>
    <row r="151" spans="1:4" x14ac:dyDescent="0.3">
      <c r="A151" s="1" t="s">
        <v>150</v>
      </c>
      <c r="B151">
        <v>1580.4902826565713</v>
      </c>
      <c r="C151">
        <v>800.15009007367109</v>
      </c>
      <c r="D151">
        <v>2499.6871080325418</v>
      </c>
    </row>
    <row r="152" spans="1:4" x14ac:dyDescent="0.3">
      <c r="A152" s="1" t="s">
        <v>151</v>
      </c>
      <c r="B152">
        <v>2307.4729228473143</v>
      </c>
      <c r="C152">
        <v>700.94892086835216</v>
      </c>
      <c r="D152">
        <v>3144.5320476344191</v>
      </c>
    </row>
    <row r="153" spans="1:4" x14ac:dyDescent="0.3">
      <c r="A153" s="1" t="s">
        <v>152</v>
      </c>
      <c r="B153">
        <v>715.18793658882839</v>
      </c>
      <c r="C153">
        <v>711.85014825355211</v>
      </c>
      <c r="D153">
        <v>1492.3958219970291</v>
      </c>
    </row>
    <row r="154" spans="1:4" x14ac:dyDescent="0.3">
      <c r="A154" s="1" t="s">
        <v>153</v>
      </c>
      <c r="B154">
        <v>3227.4598037966621</v>
      </c>
      <c r="C154">
        <v>1409.5287009063443</v>
      </c>
      <c r="D154">
        <v>4842.6337745518422</v>
      </c>
    </row>
    <row r="155" spans="1:4" x14ac:dyDescent="0.3">
      <c r="A155" s="1" t="s">
        <v>154</v>
      </c>
      <c r="B155">
        <v>2592.6903008572522</v>
      </c>
      <c r="C155">
        <v>3106.8498047819653</v>
      </c>
      <c r="D155">
        <v>6044.0578910567256</v>
      </c>
    </row>
    <row r="156" spans="1:4" x14ac:dyDescent="0.3">
      <c r="A156" s="1" t="s">
        <v>155</v>
      </c>
      <c r="B156">
        <v>2955.1093751706312</v>
      </c>
      <c r="C156">
        <v>773.98714434919145</v>
      </c>
      <c r="D156">
        <v>3881.2686663456802</v>
      </c>
    </row>
    <row r="157" spans="1:4" x14ac:dyDescent="0.3">
      <c r="A157" s="1" t="s">
        <v>156</v>
      </c>
      <c r="B157">
        <v>3069.8396738438018</v>
      </c>
      <c r="C157">
        <v>553.78235116815381</v>
      </c>
      <c r="D157">
        <v>3744.5108217809307</v>
      </c>
    </row>
    <row r="158" spans="1:4" x14ac:dyDescent="0.3">
      <c r="A158" s="1" t="s">
        <v>157</v>
      </c>
      <c r="B158">
        <v>1644.8250295761061</v>
      </c>
      <c r="C158">
        <v>794.69947638107112</v>
      </c>
      <c r="D158">
        <v>2520.8434298043348</v>
      </c>
    </row>
    <row r="159" spans="1:4" x14ac:dyDescent="0.3">
      <c r="A159" s="1" t="s">
        <v>158</v>
      </c>
      <c r="B159">
        <v>2652.7360646488178</v>
      </c>
      <c r="C159">
        <v>1361.563300411465</v>
      </c>
      <c r="D159">
        <v>4237.3861904575788</v>
      </c>
    </row>
    <row r="160" spans="1:4" x14ac:dyDescent="0.3">
      <c r="A160" s="1" t="s">
        <v>159</v>
      </c>
      <c r="B160">
        <v>1491.4938827512149</v>
      </c>
      <c r="C160">
        <v>2226.0306320578152</v>
      </c>
      <c r="D160">
        <v>3939.2129121406911</v>
      </c>
    </row>
    <row r="161" spans="1:4" x14ac:dyDescent="0.3">
      <c r="A161" s="1" t="s">
        <v>160</v>
      </c>
      <c r="B161">
        <v>1286.6949383906958</v>
      </c>
      <c r="C161">
        <v>2279.4466462452947</v>
      </c>
      <c r="D161">
        <v>3725.7741899380499</v>
      </c>
    </row>
    <row r="162" spans="1:4" x14ac:dyDescent="0.3">
      <c r="A162" s="1" t="s">
        <v>161</v>
      </c>
      <c r="B162">
        <v>1488.2771454052381</v>
      </c>
      <c r="C162">
        <v>1827.0457097594997</v>
      </c>
      <c r="D162">
        <v>3486.894294506908</v>
      </c>
    </row>
    <row r="163" spans="1:4" x14ac:dyDescent="0.3">
      <c r="A163" s="1" t="s">
        <v>162</v>
      </c>
      <c r="B163">
        <v>3704.6091767832118</v>
      </c>
      <c r="C163">
        <v>395.71455408275563</v>
      </c>
      <c r="D163">
        <v>4199.9678341053559</v>
      </c>
    </row>
    <row r="164" spans="1:4" x14ac:dyDescent="0.3">
      <c r="A164" s="1" t="s">
        <v>163</v>
      </c>
      <c r="B164">
        <v>5025.6159801976592</v>
      </c>
      <c r="C164">
        <v>1563.2360070376626</v>
      </c>
      <c r="D164">
        <v>6867.3896012299265</v>
      </c>
    </row>
    <row r="165" spans="1:4" x14ac:dyDescent="0.3">
      <c r="A165" s="1" t="s">
        <v>164</v>
      </c>
      <c r="B165">
        <v>5338.7117485393956</v>
      </c>
      <c r="C165">
        <v>1188.2337849867868</v>
      </c>
      <c r="D165">
        <v>6808.4706876709633</v>
      </c>
    </row>
    <row r="166" spans="1:4" x14ac:dyDescent="0.3">
      <c r="A166" s="1" t="s">
        <v>165</v>
      </c>
      <c r="B166">
        <v>2814.645177729647</v>
      </c>
      <c r="C166">
        <v>347.74915358787615</v>
      </c>
      <c r="D166">
        <v>3245.9056826814867</v>
      </c>
    </row>
    <row r="167" spans="1:4" x14ac:dyDescent="0.3">
      <c r="A167" s="1" t="s">
        <v>166</v>
      </c>
      <c r="B167">
        <v>1892.5138052163149</v>
      </c>
      <c r="C167">
        <v>621.36996095639313</v>
      </c>
      <c r="D167">
        <v>2608.1918124398799</v>
      </c>
    </row>
    <row r="168" spans="1:4" x14ac:dyDescent="0.3">
      <c r="A168" s="1" t="s">
        <v>167</v>
      </c>
      <c r="B168">
        <v>1158.0254445516262</v>
      </c>
      <c r="C168">
        <v>1290.7053224076656</v>
      </c>
      <c r="D168">
        <v>2605.3127067451383</v>
      </c>
    </row>
    <row r="169" spans="1:4" x14ac:dyDescent="0.3">
      <c r="A169" s="1" t="s">
        <v>168</v>
      </c>
      <c r="B169">
        <v>1692.0038439837649</v>
      </c>
      <c r="C169">
        <v>1587.2187072851023</v>
      </c>
      <c r="D169">
        <v>3445.4125105148628</v>
      </c>
    </row>
    <row r="170" spans="1:4" x14ac:dyDescent="0.3">
      <c r="A170" s="1" t="s">
        <v>169</v>
      </c>
      <c r="B170">
        <v>980.03264474091327</v>
      </c>
      <c r="C170">
        <v>875.36855903155026</v>
      </c>
      <c r="D170">
        <v>1992.7974998022717</v>
      </c>
    </row>
    <row r="171" spans="1:4" x14ac:dyDescent="0.3">
      <c r="A171" s="1" t="s">
        <v>170</v>
      </c>
      <c r="B171">
        <v>703.39323298691374</v>
      </c>
      <c r="C171">
        <v>1247.1004128668662</v>
      </c>
      <c r="D171">
        <v>2080.122870707914</v>
      </c>
    </row>
    <row r="172" spans="1:4" x14ac:dyDescent="0.3">
      <c r="A172" s="1" t="s">
        <v>171</v>
      </c>
      <c r="B172">
        <v>651.92543545128592</v>
      </c>
      <c r="C172">
        <v>1089.0326157814679</v>
      </c>
      <c r="D172">
        <v>1825.4410897329028</v>
      </c>
    </row>
    <row r="173" spans="1:4" x14ac:dyDescent="0.3">
      <c r="A173" s="1" t="s">
        <v>172</v>
      </c>
      <c r="B173">
        <v>873.88031232368087</v>
      </c>
      <c r="C173">
        <v>1432.4212784152642</v>
      </c>
      <c r="D173">
        <v>2404.9424984956863</v>
      </c>
    </row>
    <row r="174" spans="1:4" x14ac:dyDescent="0.3">
      <c r="A174" s="1" t="s">
        <v>173</v>
      </c>
      <c r="B174">
        <v>1040.078408532479</v>
      </c>
      <c r="C174">
        <v>2150.8121630999362</v>
      </c>
      <c r="D174">
        <v>3336.6381856664943</v>
      </c>
    </row>
    <row r="175" spans="1:4" x14ac:dyDescent="0.3">
      <c r="A175" s="1" t="s">
        <v>174</v>
      </c>
      <c r="B175">
        <v>3705.6814225652038</v>
      </c>
      <c r="C175">
        <v>970.20923728278922</v>
      </c>
      <c r="D175">
        <v>4844.139112276438</v>
      </c>
    </row>
    <row r="176" spans="1:4" x14ac:dyDescent="0.3">
      <c r="A176" s="1" t="s">
        <v>175</v>
      </c>
      <c r="B176">
        <v>3092.3568352656389</v>
      </c>
      <c r="C176">
        <v>1738.7457679393806</v>
      </c>
      <c r="D176">
        <v>5075.450711191781</v>
      </c>
    </row>
    <row r="177" spans="1:4" x14ac:dyDescent="0.3">
      <c r="A177" s="1" t="s">
        <v>176</v>
      </c>
      <c r="B177">
        <v>1056.1620952623628</v>
      </c>
      <c r="C177">
        <v>781.6180035188313</v>
      </c>
      <c r="D177">
        <v>1894.556836702518</v>
      </c>
    </row>
    <row r="178" spans="1:4" x14ac:dyDescent="0.3">
      <c r="A178" s="1" t="s">
        <v>177</v>
      </c>
      <c r="B178">
        <v>696.95975829496024</v>
      </c>
      <c r="C178">
        <v>752.18468957879168</v>
      </c>
      <c r="D178">
        <v>1532.5594957519177</v>
      </c>
    </row>
    <row r="179" spans="1:4" x14ac:dyDescent="0.3">
      <c r="A179" s="1" t="s">
        <v>178</v>
      </c>
      <c r="B179">
        <v>1375.6913382960522</v>
      </c>
      <c r="C179">
        <v>1223.1177126194264</v>
      </c>
      <c r="D179">
        <v>2761.6240297037084</v>
      </c>
    </row>
    <row r="180" spans="1:4" x14ac:dyDescent="0.3">
      <c r="A180" s="1" t="s">
        <v>179</v>
      </c>
      <c r="B180">
        <v>2040.4837231312451</v>
      </c>
      <c r="C180">
        <v>2136.6405674991761</v>
      </c>
      <c r="D180">
        <v>4374.4448501746638</v>
      </c>
    </row>
    <row r="181" spans="1:4" x14ac:dyDescent="0.3">
      <c r="A181" s="1" t="s">
        <v>180</v>
      </c>
      <c r="B181">
        <v>1994.3771545055786</v>
      </c>
      <c r="C181">
        <v>696.5884299142723</v>
      </c>
      <c r="D181">
        <v>2823.6808792743586</v>
      </c>
    </row>
    <row r="182" spans="1:4" x14ac:dyDescent="0.3">
      <c r="A182" s="1" t="s">
        <v>181</v>
      </c>
      <c r="B182">
        <v>3222.0985748867006</v>
      </c>
      <c r="C182">
        <v>2412.4416203447331</v>
      </c>
      <c r="D182">
        <v>5911.9362266802354</v>
      </c>
    </row>
    <row r="183" spans="1:4" x14ac:dyDescent="0.3">
      <c r="A183" s="1" t="s">
        <v>182</v>
      </c>
      <c r="B183">
        <v>3597.3845985839871</v>
      </c>
      <c r="C183">
        <v>1414.9793145989443</v>
      </c>
      <c r="D183">
        <v>5239.4703082771266</v>
      </c>
    </row>
    <row r="184" spans="1:4" x14ac:dyDescent="0.3">
      <c r="A184" s="1" t="s">
        <v>183</v>
      </c>
      <c r="B184">
        <v>1803.5174053109586</v>
      </c>
      <c r="C184">
        <v>1157.7103483082271</v>
      </c>
      <c r="D184">
        <v>3076.8967255082202</v>
      </c>
    </row>
    <row r="185" spans="1:4" x14ac:dyDescent="0.3">
      <c r="A185" s="1" t="s">
        <v>184</v>
      </c>
      <c r="B185">
        <v>1772.4222776331835</v>
      </c>
      <c r="C185">
        <v>1964.4011748130181</v>
      </c>
      <c r="D185">
        <v>3895.6210879019309</v>
      </c>
    </row>
    <row r="186" spans="1:4" x14ac:dyDescent="0.3">
      <c r="A186" s="1" t="s">
        <v>185</v>
      </c>
      <c r="B186">
        <v>1159.0976903336184</v>
      </c>
      <c r="C186">
        <v>1538.163184051703</v>
      </c>
      <c r="D186">
        <v>2864.4236339497029</v>
      </c>
    </row>
    <row r="187" spans="1:4" x14ac:dyDescent="0.3">
      <c r="A187" s="1" t="s">
        <v>186</v>
      </c>
      <c r="B187">
        <v>1244.8773528929983</v>
      </c>
      <c r="C187">
        <v>1071.590651965148</v>
      </c>
      <c r="D187">
        <v>2434.2331007781886</v>
      </c>
    </row>
    <row r="188" spans="1:4" x14ac:dyDescent="0.3">
      <c r="A188" s="1" t="s">
        <v>187</v>
      </c>
      <c r="B188">
        <v>1360.6798973481607</v>
      </c>
      <c r="C188">
        <v>978.93021919094917</v>
      </c>
      <c r="D188">
        <v>2427.6491627286377</v>
      </c>
    </row>
    <row r="189" spans="1:4" x14ac:dyDescent="0.3">
      <c r="A189" s="1" t="s">
        <v>188</v>
      </c>
      <c r="B189">
        <v>986.46611943286678</v>
      </c>
      <c r="C189">
        <v>2164.9837587006959</v>
      </c>
      <c r="D189">
        <v>3276.8475543038226</v>
      </c>
    </row>
    <row r="190" spans="1:4" x14ac:dyDescent="0.3">
      <c r="A190" s="1" t="s">
        <v>189</v>
      </c>
      <c r="B190">
        <v>2249.5716506197332</v>
      </c>
      <c r="C190">
        <v>553.78235116815381</v>
      </c>
      <c r="D190">
        <v>2942.3576687354175</v>
      </c>
    </row>
    <row r="191" spans="1:4" x14ac:dyDescent="0.3">
      <c r="A191" s="1" t="s">
        <v>190</v>
      </c>
      <c r="B191">
        <v>1466.8322297653931</v>
      </c>
      <c r="C191">
        <v>718.39088468467207</v>
      </c>
      <c r="D191">
        <v>2301.0686608419142</v>
      </c>
    </row>
    <row r="192" spans="1:4" x14ac:dyDescent="0.3">
      <c r="A192" s="1" t="s">
        <v>191</v>
      </c>
      <c r="B192">
        <v>1714.5210054056022</v>
      </c>
      <c r="C192">
        <v>639.90204751123292</v>
      </c>
      <c r="D192">
        <v>2451.9765980362145</v>
      </c>
    </row>
    <row r="193" spans="1:4" x14ac:dyDescent="0.3">
      <c r="A193" s="1" t="s">
        <v>192</v>
      </c>
      <c r="B193">
        <v>1750.9773619933385</v>
      </c>
      <c r="C193">
        <v>2621.7451861405707</v>
      </c>
      <c r="D193">
        <v>4584.8560327316609</v>
      </c>
    </row>
    <row r="194" spans="1:4" x14ac:dyDescent="0.3">
      <c r="A194" s="1" t="s">
        <v>193</v>
      </c>
      <c r="B194">
        <v>2091.951520666873</v>
      </c>
      <c r="C194">
        <v>2211.8590364570555</v>
      </c>
      <c r="D194">
        <v>4572.5868453086468</v>
      </c>
    </row>
    <row r="195" spans="1:4" x14ac:dyDescent="0.3">
      <c r="A195" s="1" t="s">
        <v>194</v>
      </c>
      <c r="B195">
        <v>688.38179203902223</v>
      </c>
      <c r="C195">
        <v>1519.631097496863</v>
      </c>
      <c r="D195">
        <v>2306.8486306286218</v>
      </c>
    </row>
    <row r="196" spans="1:4" x14ac:dyDescent="0.3">
      <c r="A196" s="1" t="s">
        <v>195</v>
      </c>
      <c r="B196">
        <v>4107.7735908122959</v>
      </c>
      <c r="C196">
        <v>2192.2368271636956</v>
      </c>
      <c r="D196">
        <v>6632.7266432343458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4FD-C21E-444F-8716-46FB9C1A6433}">
  <dimension ref="A1:H35"/>
  <sheetViews>
    <sheetView workbookViewId="0">
      <selection activeCell="H17" sqref="H17"/>
    </sheetView>
  </sheetViews>
  <sheetFormatPr defaultRowHeight="14.4" x14ac:dyDescent="0.3"/>
  <cols>
    <col min="5" max="7" width="8.88671875" style="2"/>
  </cols>
  <sheetData>
    <row r="1" spans="1:8" x14ac:dyDescent="0.3">
      <c r="A1" t="s">
        <v>197</v>
      </c>
      <c r="B1" t="s">
        <v>1</v>
      </c>
      <c r="C1" t="s">
        <v>196</v>
      </c>
      <c r="D1" t="s">
        <v>198</v>
      </c>
      <c r="E1" s="2" t="s">
        <v>199</v>
      </c>
      <c r="F1" s="2" t="s">
        <v>200</v>
      </c>
      <c r="G1" s="2" t="s">
        <v>204</v>
      </c>
      <c r="H1" s="2" t="s">
        <v>201</v>
      </c>
    </row>
    <row r="2" spans="1:8" x14ac:dyDescent="0.3">
      <c r="A2" t="s">
        <v>38</v>
      </c>
      <c r="B2">
        <f>VLOOKUP($A2, '2016 Mecklenburg'!$A$2:$D$196, 2, FALSE)</f>
        <v>850.29090511985146</v>
      </c>
      <c r="C2">
        <f>VLOOKUP($A2, '2016 Mecklenburg'!$A$2:$D$196, 3, FALSE)</f>
        <v>651.89339763495275</v>
      </c>
      <c r="D2">
        <f>VLOOKUP($A2, '2016 Mecklenburg'!$A$2:$D$196, 4, FALSE)</f>
        <v>1615.7200763553719</v>
      </c>
      <c r="E2" s="2">
        <f>B2/D2</f>
        <v>0.52626127357275776</v>
      </c>
      <c r="F2" s="2">
        <f>C2/D2</f>
        <v>0.40346926870244021</v>
      </c>
      <c r="G2" s="2">
        <f>(B2-C2)/D2</f>
        <v>0.12279200487031758</v>
      </c>
      <c r="H2" s="2">
        <f>G2+0.32%</f>
        <v>0.12599200487031759</v>
      </c>
    </row>
    <row r="3" spans="1:8" x14ac:dyDescent="0.3">
      <c r="A3" t="s">
        <v>51</v>
      </c>
      <c r="B3">
        <f>VLOOKUP($A3, '2016 Mecklenburg'!$A$2:$D$196, 2, FALSE)</f>
        <v>870.66357497770412</v>
      </c>
      <c r="C3">
        <f>VLOOKUP($A3, '2016 Mecklenburg'!$A$2:$D$196, 3, FALSE)</f>
        <v>429.50835897687523</v>
      </c>
      <c r="D3">
        <f>VLOOKUP($A3, '2016 Mecklenburg'!$A$2:$D$196, 4, FALSE)</f>
        <v>1427.5705438522493</v>
      </c>
      <c r="E3" s="2">
        <f t="shared" ref="E3:E35" si="0">B3/D3</f>
        <v>0.60989180445559543</v>
      </c>
      <c r="F3" s="2">
        <f t="shared" ref="F3:F35" si="1">C3/D3</f>
        <v>0.30086664426253984</v>
      </c>
      <c r="G3" s="2">
        <f t="shared" ref="G3:G35" si="2">(B3-C3)/D3</f>
        <v>0.30902516019305565</v>
      </c>
      <c r="H3" s="2">
        <f t="shared" ref="H3:H35" si="3">G3+0.32%</f>
        <v>0.31222516019305563</v>
      </c>
    </row>
    <row r="4" spans="1:8" x14ac:dyDescent="0.3">
      <c r="A4" t="s">
        <v>58</v>
      </c>
      <c r="B4">
        <f>VLOOKUP($A4, '2016 Mecklenburg'!$A$2:$D$196, 2, FALSE)</f>
        <v>779.52268350836323</v>
      </c>
      <c r="C4">
        <f>VLOOKUP($A4, '2016 Mecklenburg'!$A$2:$D$196, 3, FALSE)</f>
        <v>704.21928908391214</v>
      </c>
      <c r="D4">
        <f>VLOOKUP($A4, '2016 Mecklenburg'!$A$2:$D$196, 4, FALSE)</f>
        <v>1555.7035999970169</v>
      </c>
      <c r="E4" s="2">
        <f t="shared" si="0"/>
        <v>0.50107403718154153</v>
      </c>
      <c r="F4" s="2">
        <f t="shared" si="1"/>
        <v>0.45266931894048618</v>
      </c>
      <c r="G4" s="2">
        <f t="shared" si="2"/>
        <v>4.8404718241055356E-2</v>
      </c>
      <c r="H4" s="2">
        <f t="shared" si="3"/>
        <v>5.1604718241055357E-2</v>
      </c>
    </row>
    <row r="5" spans="1:8" x14ac:dyDescent="0.3">
      <c r="A5" t="s">
        <v>59</v>
      </c>
      <c r="B5">
        <f>VLOOKUP($A5, '2016 Mecklenburg'!$A$2:$D$196, 2, FALSE)</f>
        <v>883.53052436161113</v>
      </c>
      <c r="C5">
        <f>VLOOKUP($A5, '2016 Mecklenburg'!$A$2:$D$196, 3, FALSE)</f>
        <v>681.32671157499249</v>
      </c>
      <c r="D5">
        <f>VLOOKUP($A5, '2016 Mecklenburg'!$A$2:$D$196, 4, FALSE)</f>
        <v>1673.2235084279716</v>
      </c>
      <c r="E5" s="2">
        <f t="shared" si="0"/>
        <v>0.52804094606088015</v>
      </c>
      <c r="F5" s="2">
        <f t="shared" si="1"/>
        <v>0.40719408264536822</v>
      </c>
      <c r="G5" s="2">
        <f t="shared" si="2"/>
        <v>0.12084686341551186</v>
      </c>
      <c r="H5" s="2">
        <f t="shared" si="3"/>
        <v>0.12404686341551185</v>
      </c>
    </row>
    <row r="6" spans="1:8" x14ac:dyDescent="0.3">
      <c r="A6" t="s">
        <v>60</v>
      </c>
      <c r="B6">
        <f>VLOOKUP($A6, '2016 Mecklenburg'!$A$2:$D$196, 2, FALSE)</f>
        <v>609.03560417159599</v>
      </c>
      <c r="C6">
        <f>VLOOKUP($A6, '2016 Mecklenburg'!$A$2:$D$196, 3, FALSE)</f>
        <v>358.65038097307604</v>
      </c>
      <c r="D6">
        <f>VLOOKUP($A6, '2016 Mecklenburg'!$A$2:$D$196, 4, FALSE)</f>
        <v>1043.8210451871496</v>
      </c>
      <c r="E6" s="2">
        <f t="shared" si="0"/>
        <v>0.58346745065137129</v>
      </c>
      <c r="F6" s="2">
        <f t="shared" si="1"/>
        <v>0.34359374399159831</v>
      </c>
      <c r="G6" s="2">
        <f t="shared" si="2"/>
        <v>0.23987370665977298</v>
      </c>
      <c r="H6" s="2">
        <f t="shared" si="3"/>
        <v>0.24307370665977299</v>
      </c>
    </row>
    <row r="7" spans="1:8" x14ac:dyDescent="0.3">
      <c r="A7" t="s">
        <v>75</v>
      </c>
      <c r="B7">
        <f>VLOOKUP($A7, '2016 Mecklenburg'!$A$2:$D$196, 2, FALSE)</f>
        <v>1019.7057386746264</v>
      </c>
      <c r="C7">
        <f>VLOOKUP($A7, '2016 Mecklenburg'!$A$2:$D$196, 3, FALSE)</f>
        <v>975.65985097538919</v>
      </c>
      <c r="D7">
        <f>VLOOKUP($A7, '2016 Mecklenburg'!$A$2:$D$196, 4, FALSE)</f>
        <v>2117.7934279121787</v>
      </c>
      <c r="E7" s="2">
        <f t="shared" si="0"/>
        <v>0.48149442964316913</v>
      </c>
      <c r="F7" s="2">
        <f t="shared" si="1"/>
        <v>0.46069642020621482</v>
      </c>
      <c r="G7" s="2">
        <f t="shared" si="2"/>
        <v>2.0798009436954285E-2</v>
      </c>
      <c r="H7" s="2">
        <f t="shared" si="3"/>
        <v>2.3998009436954286E-2</v>
      </c>
    </row>
    <row r="8" spans="1:8" x14ac:dyDescent="0.3">
      <c r="A8" t="s">
        <v>77</v>
      </c>
      <c r="B8">
        <f>VLOOKUP($A8, '2016 Mecklenburg'!$A$2:$D$196, 2, FALSE)</f>
        <v>1133.3637915658046</v>
      </c>
      <c r="C8">
        <f>VLOOKUP($A8, '2016 Mecklenburg'!$A$2:$D$196, 3, FALSE)</f>
        <v>1009.4536558695088</v>
      </c>
      <c r="D8">
        <f>VLOOKUP($A8, '2016 Mecklenburg'!$A$2:$D$196, 4, FALSE)</f>
        <v>2280.0786959485654</v>
      </c>
      <c r="E8" s="2">
        <f t="shared" si="0"/>
        <v>0.49707222543663088</v>
      </c>
      <c r="F8" s="2">
        <f t="shared" si="1"/>
        <v>0.44272755044077666</v>
      </c>
      <c r="G8" s="2">
        <f t="shared" si="2"/>
        <v>5.4344674995854179E-2</v>
      </c>
      <c r="H8" s="2">
        <f t="shared" si="3"/>
        <v>5.7544674995854181E-2</v>
      </c>
    </row>
    <row r="9" spans="1:8" x14ac:dyDescent="0.3">
      <c r="A9" t="s">
        <v>78</v>
      </c>
      <c r="B9">
        <f>VLOOKUP($A9, '2016 Mecklenburg'!$A$2:$D$196, 2, FALSE)</f>
        <v>1475.4101960213311</v>
      </c>
      <c r="C9">
        <f>VLOOKUP($A9, '2016 Mecklenburg'!$A$2:$D$196, 3, FALSE)</f>
        <v>101.38141468235888</v>
      </c>
      <c r="D9">
        <f>VLOOKUP($A9, '2016 Mecklenburg'!$A$2:$D$196, 4, FALSE)</f>
        <v>1616.4234958093443</v>
      </c>
      <c r="E9" s="2">
        <f t="shared" si="0"/>
        <v>0.91276215660462934</v>
      </c>
      <c r="F9" s="2">
        <f t="shared" si="1"/>
        <v>6.2719587376201272E-2</v>
      </c>
      <c r="G9" s="2">
        <f t="shared" si="2"/>
        <v>0.85004256922842802</v>
      </c>
      <c r="H9" s="2">
        <f t="shared" si="3"/>
        <v>0.853242569228428</v>
      </c>
    </row>
    <row r="10" spans="1:8" x14ac:dyDescent="0.3">
      <c r="A10" t="s">
        <v>202</v>
      </c>
      <c r="B10">
        <f>VLOOKUP($A10, '2016 Mecklenburg'!$A$2:$D$196, 2, FALSE)</f>
        <v>977.88815317692877</v>
      </c>
      <c r="C10">
        <f>VLOOKUP($A10, '2016 Mecklenburg'!$A$2:$D$196, 3, FALSE)</f>
        <v>301.96399857003667</v>
      </c>
      <c r="D10">
        <f>VLOOKUP($A10, '2016 Mecklenburg'!$A$2:$D$196, 4, FALSE)</f>
        <v>1349.4043633280287</v>
      </c>
      <c r="E10" s="2">
        <f t="shared" si="0"/>
        <v>0.72468133329965567</v>
      </c>
      <c r="F10" s="2">
        <f t="shared" si="1"/>
        <v>0.22377576861045897</v>
      </c>
      <c r="G10" s="2">
        <f t="shared" si="2"/>
        <v>0.50090556468919667</v>
      </c>
      <c r="H10" s="2">
        <f t="shared" si="3"/>
        <v>0.50410556468919665</v>
      </c>
    </row>
    <row r="11" spans="1:8" x14ac:dyDescent="0.3">
      <c r="A11" t="s">
        <v>87</v>
      </c>
      <c r="B11">
        <f>VLOOKUP($A11, '2016 Mecklenburg'!$A$2:$D$196, 2, FALSE)</f>
        <v>1138.7250204757659</v>
      </c>
      <c r="C11">
        <f>VLOOKUP($A11, '2016 Mecklenburg'!$A$2:$D$196, 3, FALSE)</f>
        <v>877.54880450859025</v>
      </c>
      <c r="D11">
        <f>VLOOKUP($A11, '2016 Mecklenburg'!$A$2:$D$196, 4, FALSE)</f>
        <v>2148.9703044145836</v>
      </c>
      <c r="E11" s="2">
        <f t="shared" si="0"/>
        <v>0.5298933252528002</v>
      </c>
      <c r="F11" s="2">
        <f t="shared" si="1"/>
        <v>0.40835780871697508</v>
      </c>
      <c r="G11" s="2">
        <f t="shared" si="2"/>
        <v>0.12153551653582505</v>
      </c>
      <c r="H11" s="2">
        <f t="shared" si="3"/>
        <v>0.12473551653582504</v>
      </c>
    </row>
    <row r="12" spans="1:8" x14ac:dyDescent="0.3">
      <c r="A12" t="s">
        <v>88</v>
      </c>
      <c r="B12">
        <f>VLOOKUP($A12, '2016 Mecklenburg'!$A$2:$D$196, 2, FALSE)</f>
        <v>1037.9339169684947</v>
      </c>
      <c r="C12">
        <f>VLOOKUP($A12, '2016 Mecklenburg'!$A$2:$D$196, 3, FALSE)</f>
        <v>843.75499961447065</v>
      </c>
      <c r="D12">
        <f>VLOOKUP($A12, '2016 Mecklenburg'!$A$2:$D$196, 4, FALSE)</f>
        <v>2014.462327483611</v>
      </c>
      <c r="E12" s="2">
        <f t="shared" si="0"/>
        <v>0.51524116525179298</v>
      </c>
      <c r="F12" s="2">
        <f t="shared" si="1"/>
        <v>0.4188487360140693</v>
      </c>
      <c r="G12" s="2">
        <f t="shared" si="2"/>
        <v>9.6392429237723648E-2</v>
      </c>
      <c r="H12" s="2">
        <f t="shared" si="3"/>
        <v>9.9592429237723643E-2</v>
      </c>
    </row>
    <row r="13" spans="1:8" x14ac:dyDescent="0.3">
      <c r="A13" t="s">
        <v>97</v>
      </c>
      <c r="B13">
        <f>VLOOKUP($A13, '2016 Mecklenburg'!$A$2:$D$196, 2, FALSE)</f>
        <v>812.76230275012279</v>
      </c>
      <c r="C13">
        <f>VLOOKUP($A13, '2016 Mecklenburg'!$A$2:$D$196, 3, FALSE)</f>
        <v>173.32951542467808</v>
      </c>
      <c r="D13">
        <f>VLOOKUP($A13, '2016 Mecklenburg'!$A$2:$D$196, 4, FALSE)</f>
        <v>1041.8182677162215</v>
      </c>
      <c r="E13" s="2">
        <f t="shared" si="0"/>
        <v>0.78013827165056893</v>
      </c>
      <c r="F13" s="2">
        <f t="shared" si="1"/>
        <v>0.16637212150698333</v>
      </c>
      <c r="G13" s="2">
        <f t="shared" si="2"/>
        <v>0.6137661501435856</v>
      </c>
      <c r="H13" s="2">
        <f t="shared" si="3"/>
        <v>0.61696615014358558</v>
      </c>
    </row>
    <row r="14" spans="1:8" x14ac:dyDescent="0.3">
      <c r="A14" t="s">
        <v>98</v>
      </c>
      <c r="B14">
        <f>VLOOKUP($A14, '2016 Mecklenburg'!$A$2:$D$196, 2, FALSE)</f>
        <v>1394.9917623719127</v>
      </c>
      <c r="C14">
        <f>VLOOKUP($A14, '2016 Mecklenburg'!$A$2:$D$196, 3, FALSE)</f>
        <v>207.12332031879771</v>
      </c>
      <c r="D14">
        <f>VLOOKUP($A14, '2016 Mecklenburg'!$A$2:$D$196, 4, FALSE)</f>
        <v>1644.9703116776936</v>
      </c>
      <c r="E14" s="2">
        <f t="shared" si="0"/>
        <v>0.84803461343273145</v>
      </c>
      <c r="F14" s="2">
        <f t="shared" si="1"/>
        <v>0.12591310545146198</v>
      </c>
      <c r="G14" s="2">
        <f t="shared" si="2"/>
        <v>0.72212150798126939</v>
      </c>
      <c r="H14" s="2">
        <f t="shared" si="3"/>
        <v>0.72532150798126938</v>
      </c>
    </row>
    <row r="15" spans="1:8" x14ac:dyDescent="0.3">
      <c r="A15" t="s">
        <v>114</v>
      </c>
      <c r="B15">
        <f>VLOOKUP($A15, '2016 Mecklenburg'!$A$2:$D$196, 2, FALSE)</f>
        <v>1043.2951458784557</v>
      </c>
      <c r="C15">
        <f>VLOOKUP($A15, '2016 Mecklenburg'!$A$2:$D$196, 3, FALSE)</f>
        <v>1133.7276480607875</v>
      </c>
      <c r="D15">
        <f>VLOOKUP($A15, '2016 Mecklenburg'!$A$2:$D$196, 4, FALSE)</f>
        <v>2311.1005557841249</v>
      </c>
      <c r="E15" s="2">
        <f t="shared" si="0"/>
        <v>0.45142784603955927</v>
      </c>
      <c r="F15" s="2">
        <f t="shared" si="1"/>
        <v>0.49055747281239742</v>
      </c>
      <c r="G15" s="2">
        <f t="shared" si="2"/>
        <v>-3.9129626772838204E-2</v>
      </c>
      <c r="H15" s="2">
        <f t="shared" si="3"/>
        <v>-3.5929626772838202E-2</v>
      </c>
    </row>
    <row r="16" spans="1:8" x14ac:dyDescent="0.3">
      <c r="A16" t="s">
        <v>120</v>
      </c>
      <c r="B16">
        <f>VLOOKUP($A16, '2016 Mecklenburg'!$A$2:$D$196, 2, FALSE)</f>
        <v>1284.5504468267113</v>
      </c>
      <c r="C16">
        <f>VLOOKUP($A16, '2016 Mecklenburg'!$A$2:$D$196, 3, FALSE)</f>
        <v>228.92577508919746</v>
      </c>
      <c r="D16">
        <f>VLOOKUP($A16, '2016 Mecklenburg'!$A$2:$D$196, 4, FALSE)</f>
        <v>1575.6482460377877</v>
      </c>
      <c r="E16" s="2">
        <f t="shared" si="0"/>
        <v>0.81525203995048579</v>
      </c>
      <c r="F16" s="2">
        <f t="shared" si="1"/>
        <v>0.14528989935721179</v>
      </c>
      <c r="G16" s="2">
        <f t="shared" si="2"/>
        <v>0.66996214059327397</v>
      </c>
      <c r="H16" s="2">
        <f t="shared" si="3"/>
        <v>0.67316214059327395</v>
      </c>
    </row>
    <row r="17" spans="1:8" x14ac:dyDescent="0.3">
      <c r="A17" t="s">
        <v>122</v>
      </c>
      <c r="B17">
        <f>VLOOKUP($A17, '2016 Mecklenburg'!$A$2:$D$196, 2, FALSE)</f>
        <v>2418.986484174508</v>
      </c>
      <c r="C17">
        <f>VLOOKUP($A17, '2016 Mecklenburg'!$A$2:$D$196, 3, FALSE)</f>
        <v>1308.1472862239855</v>
      </c>
      <c r="D17">
        <f>VLOOKUP($A17, '2016 Mecklenburg'!$A$2:$D$196, 4, FALSE)</f>
        <v>3961.7537306951303</v>
      </c>
      <c r="E17" s="2">
        <f t="shared" si="0"/>
        <v>0.61058476841519171</v>
      </c>
      <c r="F17" s="2">
        <f t="shared" si="1"/>
        <v>0.33019399365706098</v>
      </c>
      <c r="G17" s="2">
        <f t="shared" si="2"/>
        <v>0.28039077475813073</v>
      </c>
      <c r="H17" s="2">
        <f t="shared" si="3"/>
        <v>0.28359077475813071</v>
      </c>
    </row>
    <row r="18" spans="1:8" x14ac:dyDescent="0.3">
      <c r="A18" t="s">
        <v>129</v>
      </c>
      <c r="B18">
        <f>VLOOKUP($A18, '2016 Mecklenburg'!$A$2:$D$196, 2, FALSE)</f>
        <v>594.02416322370459</v>
      </c>
      <c r="C18">
        <f>VLOOKUP($A18, '2016 Mecklenburg'!$A$2:$D$196, 3, FALSE)</f>
        <v>231.10602056623742</v>
      </c>
      <c r="D18">
        <f>VLOOKUP($A18, '2016 Mecklenburg'!$A$2:$D$196, 4, FALSE)</f>
        <v>867.92507036638756</v>
      </c>
      <c r="E18" s="2">
        <f t="shared" si="0"/>
        <v>0.68441871712836</v>
      </c>
      <c r="F18" s="2">
        <f t="shared" si="1"/>
        <v>0.26627416174149443</v>
      </c>
      <c r="G18" s="2">
        <f t="shared" si="2"/>
        <v>0.41814455538686562</v>
      </c>
      <c r="H18" s="2">
        <f t="shared" si="3"/>
        <v>0.4213445553868656</v>
      </c>
    </row>
    <row r="19" spans="1:8" x14ac:dyDescent="0.3">
      <c r="A19" t="s">
        <v>137</v>
      </c>
      <c r="B19">
        <f>VLOOKUP($A19, '2016 Mecklenburg'!$A$2:$D$196, 2, FALSE)</f>
        <v>1818.5288462588501</v>
      </c>
      <c r="C19">
        <f>VLOOKUP($A19, '2016 Mecklenburg'!$A$2:$D$196, 3, FALSE)</f>
        <v>2181.3355997784956</v>
      </c>
      <c r="D19">
        <f>VLOOKUP($A19, '2016 Mecklenburg'!$A$2:$D$196, 4, FALSE)</f>
        <v>4209.3402713374717</v>
      </c>
      <c r="E19" s="2">
        <f t="shared" si="0"/>
        <v>0.43202229542755222</v>
      </c>
      <c r="F19" s="2">
        <f t="shared" si="1"/>
        <v>0.51821317811529644</v>
      </c>
      <c r="G19" s="2">
        <f t="shared" si="2"/>
        <v>-8.6190882687744247E-2</v>
      </c>
      <c r="H19" s="2">
        <f t="shared" si="3"/>
        <v>-8.2990882687744252E-2</v>
      </c>
    </row>
    <row r="20" spans="1:8" x14ac:dyDescent="0.3">
      <c r="A20" t="s">
        <v>138</v>
      </c>
      <c r="B20">
        <f>VLOOKUP($A20, '2016 Mecklenburg'!$A$2:$D$196, 2, FALSE)</f>
        <v>1768.1332945052145</v>
      </c>
      <c r="C20">
        <f>VLOOKUP($A20, '2016 Mecklenburg'!$A$2:$D$196, 3, FALSE)</f>
        <v>431.68860445391522</v>
      </c>
      <c r="D20">
        <f>VLOOKUP($A20, '2016 Mecklenburg'!$A$2:$D$196, 4, FALSE)</f>
        <v>2281.2952423382235</v>
      </c>
      <c r="E20" s="2">
        <f t="shared" si="0"/>
        <v>0.77505675797270268</v>
      </c>
      <c r="F20" s="2">
        <f t="shared" si="1"/>
        <v>0.18922960800613167</v>
      </c>
      <c r="G20" s="2">
        <f t="shared" si="2"/>
        <v>0.58582714996657104</v>
      </c>
      <c r="H20" s="2">
        <f t="shared" si="3"/>
        <v>0.58902714996657102</v>
      </c>
    </row>
    <row r="21" spans="1:8" x14ac:dyDescent="0.3">
      <c r="A21" t="s">
        <v>139</v>
      </c>
      <c r="B21">
        <f>VLOOKUP($A21, '2016 Mecklenburg'!$A$2:$D$196, 2, FALSE)</f>
        <v>1197.6985384853394</v>
      </c>
      <c r="C21">
        <f>VLOOKUP($A21, '2016 Mecklenburg'!$A$2:$D$196, 3, FALSE)</f>
        <v>1328.8596182558651</v>
      </c>
      <c r="D21">
        <f>VLOOKUP($A21, '2016 Mecklenburg'!$A$2:$D$196, 4, FALSE)</f>
        <v>2648.8116468649528</v>
      </c>
      <c r="E21" s="2">
        <f t="shared" si="0"/>
        <v>0.45216447907985319</v>
      </c>
      <c r="F21" s="2">
        <f t="shared" si="1"/>
        <v>0.5016814313047363</v>
      </c>
      <c r="G21" s="2">
        <f t="shared" si="2"/>
        <v>-4.9516952224883067E-2</v>
      </c>
      <c r="H21" s="2">
        <f t="shared" si="3"/>
        <v>-4.6316952224883065E-2</v>
      </c>
    </row>
    <row r="22" spans="1:8" x14ac:dyDescent="0.3">
      <c r="A22" t="s">
        <v>140</v>
      </c>
      <c r="B22">
        <f>VLOOKUP($A22, '2016 Mecklenburg'!$A$2:$D$196, 2, FALSE)</f>
        <v>1909.669737728191</v>
      </c>
      <c r="C22">
        <f>VLOOKUP($A22, '2016 Mecklenburg'!$A$2:$D$196, 3, FALSE)</f>
        <v>1879.3716012084592</v>
      </c>
      <c r="D22">
        <f>VLOOKUP($A22, '2016 Mecklenburg'!$A$2:$D$196, 4, FALSE)</f>
        <v>3991.817527091986</v>
      </c>
      <c r="E22" s="2">
        <f t="shared" si="0"/>
        <v>0.47839605011188308</v>
      </c>
      <c r="F22" s="2">
        <f t="shared" si="1"/>
        <v>0.4708059896158554</v>
      </c>
      <c r="G22" s="2">
        <f t="shared" si="2"/>
        <v>7.5900604960276756E-3</v>
      </c>
      <c r="H22" s="2">
        <f t="shared" si="3"/>
        <v>1.0790060496027676E-2</v>
      </c>
    </row>
    <row r="23" spans="1:8" x14ac:dyDescent="0.3">
      <c r="A23" t="s">
        <v>144</v>
      </c>
      <c r="B23">
        <f>VLOOKUP($A23, '2016 Mecklenburg'!$A$2:$D$196, 2, FALSE)</f>
        <v>1239.516123983037</v>
      </c>
      <c r="C23">
        <f>VLOOKUP($A23, '2016 Mecklenburg'!$A$2:$D$196, 3, FALSE)</f>
        <v>1264.5423766831859</v>
      </c>
      <c r="D23">
        <f>VLOOKUP($A23, '2016 Mecklenburg'!$A$2:$D$196, 4, FALSE)</f>
        <v>2613.5929634030704</v>
      </c>
      <c r="E23" s="2">
        <f t="shared" si="0"/>
        <v>0.47425752262858301</v>
      </c>
      <c r="F23" s="2">
        <f t="shared" si="1"/>
        <v>0.48383294353404915</v>
      </c>
      <c r="G23" s="2">
        <f t="shared" si="2"/>
        <v>-9.5754209054661234E-3</v>
      </c>
      <c r="H23" s="2">
        <f t="shared" si="3"/>
        <v>-6.3754209054661237E-3</v>
      </c>
    </row>
    <row r="24" spans="1:8" x14ac:dyDescent="0.3">
      <c r="A24" t="s">
        <v>147</v>
      </c>
      <c r="B24">
        <f>VLOOKUP($A24, '2016 Mecklenburg'!$A$2:$D$196, 2, FALSE)</f>
        <v>1939.692619623974</v>
      </c>
      <c r="C24">
        <f>VLOOKUP($A24, '2016 Mecklenburg'!$A$2:$D$196, 3, FALSE)</f>
        <v>390.26394039015565</v>
      </c>
      <c r="D24">
        <f>VLOOKUP($A24, '2016 Mecklenburg'!$A$2:$D$196, 4, FALSE)</f>
        <v>2410.2257520724843</v>
      </c>
      <c r="E24" s="2">
        <f t="shared" si="0"/>
        <v>0.80477632352740724</v>
      </c>
      <c r="F24" s="2">
        <f t="shared" si="1"/>
        <v>0.16192007742618253</v>
      </c>
      <c r="G24" s="2">
        <f t="shared" si="2"/>
        <v>0.64285624610122472</v>
      </c>
      <c r="H24" s="2">
        <f t="shared" si="3"/>
        <v>0.6460562461012247</v>
      </c>
    </row>
    <row r="25" spans="1:8" x14ac:dyDescent="0.3">
      <c r="A25" t="s">
        <v>148</v>
      </c>
      <c r="B25">
        <f>VLOOKUP($A25, '2016 Mecklenburg'!$A$2:$D$196, 2, FALSE)</f>
        <v>4087.4009209544438</v>
      </c>
      <c r="C25">
        <f>VLOOKUP($A25, '2016 Mecklenburg'!$A$2:$D$196, 3, FALSE)</f>
        <v>3134.1028732449654</v>
      </c>
      <c r="D25">
        <f>VLOOKUP($A25, '2016 Mecklenburg'!$A$2:$D$196, 4, FALSE)</f>
        <v>7608.4935176133968</v>
      </c>
      <c r="E25" s="2">
        <f t="shared" si="0"/>
        <v>0.5372155357026005</v>
      </c>
      <c r="F25" s="2">
        <f t="shared" si="1"/>
        <v>0.41192160655583482</v>
      </c>
      <c r="G25" s="2">
        <f t="shared" si="2"/>
        <v>0.12529392914676563</v>
      </c>
      <c r="H25" s="2">
        <f t="shared" si="3"/>
        <v>0.12849392914676563</v>
      </c>
    </row>
    <row r="26" spans="1:8" x14ac:dyDescent="0.3">
      <c r="A26" t="s">
        <v>177</v>
      </c>
      <c r="B26">
        <f>VLOOKUP($A26, '2016 Mecklenburg'!$A$2:$D$196, 2, FALSE)</f>
        <v>696.95975829496024</v>
      </c>
      <c r="C26">
        <f>VLOOKUP($A26, '2016 Mecklenburg'!$A$2:$D$196, 3, FALSE)</f>
        <v>752.18468957879168</v>
      </c>
      <c r="D26">
        <f>VLOOKUP($A26, '2016 Mecklenburg'!$A$2:$D$196, 4, FALSE)</f>
        <v>1532.5594957519177</v>
      </c>
      <c r="E26" s="2">
        <f t="shared" si="0"/>
        <v>0.45476848385126595</v>
      </c>
      <c r="F26" s="2">
        <f t="shared" si="1"/>
        <v>0.4908029291285349</v>
      </c>
      <c r="G26" s="2">
        <f t="shared" si="2"/>
        <v>-3.6034445277268991E-2</v>
      </c>
      <c r="H26" s="2">
        <f t="shared" si="3"/>
        <v>-3.2834445277268989E-2</v>
      </c>
    </row>
    <row r="27" spans="1:8" x14ac:dyDescent="0.3">
      <c r="A27" t="s">
        <v>178</v>
      </c>
      <c r="B27">
        <f>VLOOKUP($A27, '2016 Mecklenburg'!$A$2:$D$196, 2, FALSE)</f>
        <v>1375.6913382960522</v>
      </c>
      <c r="C27">
        <f>VLOOKUP($A27, '2016 Mecklenburg'!$A$2:$D$196, 3, FALSE)</f>
        <v>1223.1177126194264</v>
      </c>
      <c r="D27">
        <f>VLOOKUP($A27, '2016 Mecklenburg'!$A$2:$D$196, 4, FALSE)</f>
        <v>2761.6240297037084</v>
      </c>
      <c r="E27" s="2">
        <f t="shared" si="0"/>
        <v>0.49814577346491606</v>
      </c>
      <c r="F27" s="2">
        <f t="shared" si="1"/>
        <v>0.44289798302148076</v>
      </c>
      <c r="G27" s="2">
        <f t="shared" si="2"/>
        <v>5.5247790443435307E-2</v>
      </c>
      <c r="H27" s="2">
        <f t="shared" si="3"/>
        <v>5.8447790443435309E-2</v>
      </c>
    </row>
    <row r="28" spans="1:8" x14ac:dyDescent="0.3">
      <c r="A28" t="s">
        <v>179</v>
      </c>
      <c r="B28">
        <f>VLOOKUP($A28, '2016 Mecklenburg'!$A$2:$D$196, 2, FALSE)</f>
        <v>2040.4837231312451</v>
      </c>
      <c r="C28">
        <f>VLOOKUP($A28, '2016 Mecklenburg'!$A$2:$D$196, 3, FALSE)</f>
        <v>2136.6405674991761</v>
      </c>
      <c r="D28">
        <f>VLOOKUP($A28, '2016 Mecklenburg'!$A$2:$D$196, 4, FALSE)</f>
        <v>4374.4448501746638</v>
      </c>
      <c r="E28" s="2">
        <f t="shared" si="0"/>
        <v>0.46645546875502897</v>
      </c>
      <c r="F28" s="2">
        <f t="shared" si="1"/>
        <v>0.48843696530174885</v>
      </c>
      <c r="G28" s="2">
        <f t="shared" si="2"/>
        <v>-2.1981496546719881E-2</v>
      </c>
      <c r="H28" s="2">
        <f t="shared" si="3"/>
        <v>-1.8781496546719879E-2</v>
      </c>
    </row>
    <row r="29" spans="1:8" x14ac:dyDescent="0.3">
      <c r="A29" t="s">
        <v>180</v>
      </c>
      <c r="B29">
        <f>VLOOKUP($A29, '2016 Mecklenburg'!$A$2:$D$196, 2, FALSE)</f>
        <v>1994.3771545055786</v>
      </c>
      <c r="C29">
        <f>VLOOKUP($A29, '2016 Mecklenburg'!$A$2:$D$196, 3, FALSE)</f>
        <v>696.5884299142723</v>
      </c>
      <c r="D29">
        <f>VLOOKUP($A29, '2016 Mecklenburg'!$A$2:$D$196, 4, FALSE)</f>
        <v>2823.6808792743586</v>
      </c>
      <c r="E29" s="2">
        <f t="shared" si="0"/>
        <v>0.70630401938979093</v>
      </c>
      <c r="F29" s="2">
        <f t="shared" si="1"/>
        <v>0.24669516836239813</v>
      </c>
      <c r="G29" s="2">
        <f t="shared" si="2"/>
        <v>0.4596088510273928</v>
      </c>
      <c r="H29" s="2">
        <f t="shared" si="3"/>
        <v>0.46280885102739278</v>
      </c>
    </row>
    <row r="30" spans="1:8" x14ac:dyDescent="0.3">
      <c r="A30" t="s">
        <v>181</v>
      </c>
      <c r="B30">
        <f>VLOOKUP($A30, '2016 Mecklenburg'!$A$2:$D$196, 2, FALSE)</f>
        <v>3222.0985748867006</v>
      </c>
      <c r="C30">
        <f>VLOOKUP($A30, '2016 Mecklenburg'!$A$2:$D$196, 3, FALSE)</f>
        <v>2412.4416203447331</v>
      </c>
      <c r="D30">
        <f>VLOOKUP($A30, '2016 Mecklenburg'!$A$2:$D$196, 4, FALSE)</f>
        <v>5911.9362266802354</v>
      </c>
      <c r="E30" s="2">
        <f t="shared" si="0"/>
        <v>0.54501578693382235</v>
      </c>
      <c r="F30" s="2">
        <f t="shared" si="1"/>
        <v>0.40806286262993158</v>
      </c>
      <c r="G30" s="2">
        <f t="shared" si="2"/>
        <v>0.13695292430389069</v>
      </c>
      <c r="H30" s="2">
        <f t="shared" si="3"/>
        <v>0.1401529243038907</v>
      </c>
    </row>
    <row r="31" spans="1:8" x14ac:dyDescent="0.3">
      <c r="A31" t="s">
        <v>182</v>
      </c>
      <c r="B31">
        <f>VLOOKUP($A31, '2016 Mecklenburg'!$A$2:$D$196, 2, FALSE)</f>
        <v>3597.3845985839871</v>
      </c>
      <c r="C31">
        <f>VLOOKUP($A31, '2016 Mecklenburg'!$A$2:$D$196, 3, FALSE)</f>
        <v>1414.9793145989443</v>
      </c>
      <c r="D31">
        <f>VLOOKUP($A31, '2016 Mecklenburg'!$A$2:$D$196, 4, FALSE)</f>
        <v>5239.4703082771266</v>
      </c>
      <c r="E31" s="2">
        <f t="shared" si="0"/>
        <v>0.68659318345615361</v>
      </c>
      <c r="F31" s="2">
        <f t="shared" si="1"/>
        <v>0.27006151983791393</v>
      </c>
      <c r="G31" s="2">
        <f t="shared" si="2"/>
        <v>0.41653166361823973</v>
      </c>
      <c r="H31" s="2">
        <f t="shared" si="3"/>
        <v>0.41973166361823971</v>
      </c>
    </row>
    <row r="32" spans="1:8" x14ac:dyDescent="0.3">
      <c r="A32" t="s">
        <v>183</v>
      </c>
      <c r="B32">
        <f>VLOOKUP($A32, '2016 Mecklenburg'!$A$2:$D$196, 2, FALSE)</f>
        <v>1803.5174053109586</v>
      </c>
      <c r="C32">
        <f>VLOOKUP($A32, '2016 Mecklenburg'!$A$2:$D$196, 3, FALSE)</f>
        <v>1157.7103483082271</v>
      </c>
      <c r="D32">
        <f>VLOOKUP($A32, '2016 Mecklenburg'!$A$2:$D$196, 4, FALSE)</f>
        <v>3076.8967255082202</v>
      </c>
      <c r="E32" s="2">
        <f t="shared" si="0"/>
        <v>0.58614817662203667</v>
      </c>
      <c r="F32" s="2">
        <f t="shared" si="1"/>
        <v>0.37625908556193244</v>
      </c>
      <c r="G32" s="2">
        <f t="shared" si="2"/>
        <v>0.20988909106010425</v>
      </c>
      <c r="H32" s="2">
        <f t="shared" si="3"/>
        <v>0.21308909106010426</v>
      </c>
    </row>
    <row r="33" spans="1:8" x14ac:dyDescent="0.3">
      <c r="A33" t="s">
        <v>184</v>
      </c>
      <c r="B33">
        <f>VLOOKUP($A33, '2016 Mecklenburg'!$A$2:$D$196, 2, FALSE)</f>
        <v>1772.4222776331835</v>
      </c>
      <c r="C33">
        <f>VLOOKUP($A33, '2016 Mecklenburg'!$A$2:$D$196, 3, FALSE)</f>
        <v>1964.4011748130181</v>
      </c>
      <c r="D33">
        <f>VLOOKUP($A33, '2016 Mecklenburg'!$A$2:$D$196, 4, FALSE)</f>
        <v>3895.6210879019309</v>
      </c>
      <c r="E33" s="2">
        <f t="shared" si="0"/>
        <v>0.45497809916306797</v>
      </c>
      <c r="F33" s="2">
        <f t="shared" si="1"/>
        <v>0.5042587896737637</v>
      </c>
      <c r="G33" s="2">
        <f t="shared" si="2"/>
        <v>-4.9280690510695654E-2</v>
      </c>
      <c r="H33" s="2">
        <f t="shared" si="3"/>
        <v>-4.6080690510695653E-2</v>
      </c>
    </row>
    <row r="34" spans="1:8" x14ac:dyDescent="0.3">
      <c r="A34" t="s">
        <v>195</v>
      </c>
      <c r="B34">
        <f>VLOOKUP($A34, '2016 Mecklenburg'!$A$2:$D$196, 2, FALSE)</f>
        <v>4107.7735908122959</v>
      </c>
      <c r="C34">
        <f>VLOOKUP($A34, '2016 Mecklenburg'!$A$2:$D$196, 3, FALSE)</f>
        <v>2192.2368271636956</v>
      </c>
      <c r="D34">
        <f>VLOOKUP($A34, '2016 Mecklenburg'!$A$2:$D$196, 4, FALSE)</f>
        <v>6632.7266432343458</v>
      </c>
      <c r="E34" s="2">
        <f t="shared" si="0"/>
        <v>0.61931899379607236</v>
      </c>
      <c r="F34" s="2">
        <f t="shared" si="1"/>
        <v>0.33051819335866456</v>
      </c>
      <c r="G34" s="2">
        <f t="shared" si="2"/>
        <v>0.28880080043740786</v>
      </c>
      <c r="H34" s="2">
        <f t="shared" si="3"/>
        <v>0.29200080043740784</v>
      </c>
    </row>
    <row r="35" spans="1:8" x14ac:dyDescent="0.3">
      <c r="A35" t="s">
        <v>198</v>
      </c>
      <c r="B35">
        <f>SUM(B2:B34)</f>
        <v>52896.028917241507</v>
      </c>
      <c r="C35">
        <f>SUM(C2:C34)</f>
        <v>34778.185727003176</v>
      </c>
      <c r="D35">
        <f>SUM(D2:D34)</f>
        <v>92258.924738221525</v>
      </c>
      <c r="E35" s="2">
        <f t="shared" si="0"/>
        <v>0.57334321928561838</v>
      </c>
      <c r="F35" s="2">
        <f t="shared" si="1"/>
        <v>0.37696283395545671</v>
      </c>
      <c r="G35" s="2">
        <f t="shared" si="2"/>
        <v>0.19638038533016169</v>
      </c>
      <c r="H35" s="2">
        <f t="shared" si="3"/>
        <v>0.1995803853301617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0682-943E-44FF-8701-5880A0F4BF1D}">
  <dimension ref="A1:D196"/>
  <sheetViews>
    <sheetView topLeftCell="A136" workbookViewId="0">
      <selection activeCell="L165" sqref="L165"/>
    </sheetView>
  </sheetViews>
  <sheetFormatPr defaultRowHeight="14.4" x14ac:dyDescent="0.3"/>
  <sheetData>
    <row r="1" spans="1:4" x14ac:dyDescent="0.3">
      <c r="A1" s="1" t="s">
        <v>203</v>
      </c>
      <c r="B1" t="s">
        <v>1</v>
      </c>
      <c r="C1" t="s">
        <v>196</v>
      </c>
      <c r="D1" t="s">
        <v>198</v>
      </c>
    </row>
    <row r="2" spans="1:4" x14ac:dyDescent="0.3">
      <c r="A2" s="1" t="s">
        <v>2</v>
      </c>
      <c r="B2">
        <v>697.64666820316324</v>
      </c>
      <c r="C2">
        <v>472.84866814084029</v>
      </c>
      <c r="D2">
        <v>1196.211155957461</v>
      </c>
    </row>
    <row r="3" spans="1:4" x14ac:dyDescent="0.3">
      <c r="A3" s="1" t="s">
        <v>3</v>
      </c>
      <c r="B3">
        <v>1735.5565886894644</v>
      </c>
      <c r="C3">
        <v>561.30303793162102</v>
      </c>
      <c r="D3">
        <v>2367.5781305580931</v>
      </c>
    </row>
    <row r="4" spans="1:4" x14ac:dyDescent="0.3">
      <c r="A4" s="1" t="s">
        <v>4</v>
      </c>
      <c r="B4">
        <v>1346.0728659502752</v>
      </c>
      <c r="C4">
        <v>129.95148154448037</v>
      </c>
      <c r="D4">
        <v>1501.740167108213</v>
      </c>
    </row>
    <row r="5" spans="1:4" x14ac:dyDescent="0.3">
      <c r="A5" s="1" t="s">
        <v>5</v>
      </c>
      <c r="B5">
        <v>1125.6507591253494</v>
      </c>
      <c r="C5">
        <v>338.52906956965472</v>
      </c>
      <c r="D5">
        <v>1504.8965430829783</v>
      </c>
    </row>
    <row r="6" spans="1:4" x14ac:dyDescent="0.3">
      <c r="A6" s="1" t="s">
        <v>6</v>
      </c>
      <c r="B6">
        <v>833.53796707095739</v>
      </c>
      <c r="C6">
        <v>165.98844701479845</v>
      </c>
      <c r="D6">
        <v>1038.100143505942</v>
      </c>
    </row>
    <row r="7" spans="1:4" x14ac:dyDescent="0.3">
      <c r="A7" s="1" t="s">
        <v>7</v>
      </c>
      <c r="B7">
        <v>1262.6120682204489</v>
      </c>
      <c r="C7">
        <v>215.1297635652322</v>
      </c>
      <c r="D7">
        <v>1515.2440687219732</v>
      </c>
    </row>
    <row r="8" spans="1:4" x14ac:dyDescent="0.3">
      <c r="A8" s="1" t="s">
        <v>8</v>
      </c>
      <c r="B8">
        <v>915.92875457347816</v>
      </c>
      <c r="C8">
        <v>354.90950841979929</v>
      </c>
      <c r="D8">
        <v>1324.4128871879805</v>
      </c>
    </row>
    <row r="9" spans="1:4" x14ac:dyDescent="0.3">
      <c r="A9" s="1" t="s">
        <v>9</v>
      </c>
      <c r="B9">
        <v>921.27880571000549</v>
      </c>
      <c r="C9">
        <v>957.70965810511996</v>
      </c>
      <c r="D9">
        <v>1904.7042834285828</v>
      </c>
    </row>
    <row r="10" spans="1:4" x14ac:dyDescent="0.3">
      <c r="A10" s="1" t="s">
        <v>10</v>
      </c>
      <c r="B10">
        <v>1611.4354023220305</v>
      </c>
      <c r="C10">
        <v>750.22409933662186</v>
      </c>
      <c r="D10">
        <v>2437.7354680151307</v>
      </c>
    </row>
    <row r="11" spans="1:4" x14ac:dyDescent="0.3">
      <c r="A11" s="1" t="s">
        <v>11</v>
      </c>
      <c r="B11">
        <v>1347.1428761775808</v>
      </c>
      <c r="C11">
        <v>666.13784657254632</v>
      </c>
      <c r="D11">
        <v>2061.49788452536</v>
      </c>
    </row>
    <row r="12" spans="1:4" x14ac:dyDescent="0.3">
      <c r="A12" s="1" t="s">
        <v>12</v>
      </c>
      <c r="B12">
        <v>3947.267728529861</v>
      </c>
      <c r="C12">
        <v>1515.736608266712</v>
      </c>
      <c r="D12">
        <v>5666.5879087364438</v>
      </c>
    </row>
    <row r="13" spans="1:4" x14ac:dyDescent="0.3">
      <c r="A13" s="1" t="s">
        <v>13</v>
      </c>
      <c r="B13">
        <v>1519.4145227737606</v>
      </c>
      <c r="C13">
        <v>147.42394965130126</v>
      </c>
      <c r="D13">
        <v>1694.6972770063073</v>
      </c>
    </row>
    <row r="14" spans="1:4" x14ac:dyDescent="0.3">
      <c r="A14" s="1" t="s">
        <v>14</v>
      </c>
      <c r="B14">
        <v>1766.586885281323</v>
      </c>
      <c r="C14">
        <v>432.44358564381702</v>
      </c>
      <c r="D14">
        <v>2298.6792719272876</v>
      </c>
    </row>
    <row r="15" spans="1:4" x14ac:dyDescent="0.3">
      <c r="A15" s="1" t="s">
        <v>15</v>
      </c>
      <c r="B15">
        <v>1444.513806862378</v>
      </c>
      <c r="C15">
        <v>169.26453478482736</v>
      </c>
      <c r="D15">
        <v>1668.4244583258026</v>
      </c>
    </row>
    <row r="16" spans="1:4" x14ac:dyDescent="0.3">
      <c r="A16" s="1" t="s">
        <v>16</v>
      </c>
      <c r="B16">
        <v>1898.1981432398952</v>
      </c>
      <c r="C16">
        <v>494.68925327436642</v>
      </c>
      <c r="D16">
        <v>2446.4620207089647</v>
      </c>
    </row>
    <row r="17" spans="1:4" x14ac:dyDescent="0.3">
      <c r="A17" s="1" t="s">
        <v>17</v>
      </c>
      <c r="B17">
        <v>1980.5889307424161</v>
      </c>
      <c r="C17">
        <v>104.83480864092533</v>
      </c>
      <c r="D17">
        <v>2112.2110514806927</v>
      </c>
    </row>
    <row r="18" spans="1:4" x14ac:dyDescent="0.3">
      <c r="A18" s="1" t="s">
        <v>18</v>
      </c>
      <c r="B18">
        <v>1164.1711273083461</v>
      </c>
      <c r="C18">
        <v>138.68771559789081</v>
      </c>
      <c r="D18">
        <v>1339.2895873586349</v>
      </c>
    </row>
    <row r="19" spans="1:4" x14ac:dyDescent="0.3">
      <c r="A19" s="1" t="s">
        <v>19</v>
      </c>
      <c r="B19">
        <v>630.23602388291897</v>
      </c>
      <c r="C19">
        <v>719.64728014968534</v>
      </c>
      <c r="D19">
        <v>1368.0986762588034</v>
      </c>
    </row>
    <row r="20" spans="1:4" x14ac:dyDescent="0.3">
      <c r="A20" s="1" t="s">
        <v>20</v>
      </c>
      <c r="B20">
        <v>689.08658638471957</v>
      </c>
      <c r="C20">
        <v>683.61031467936732</v>
      </c>
      <c r="D20">
        <v>1395.1982432258621</v>
      </c>
    </row>
    <row r="21" spans="1:4" x14ac:dyDescent="0.3">
      <c r="A21" s="1" t="s">
        <v>21</v>
      </c>
      <c r="B21">
        <v>1122.440728443433</v>
      </c>
      <c r="C21">
        <v>710.91104609627496</v>
      </c>
      <c r="D21">
        <v>1875.1399814115764</v>
      </c>
    </row>
    <row r="22" spans="1:4" x14ac:dyDescent="0.3">
      <c r="A22" s="1" t="s">
        <v>22</v>
      </c>
      <c r="B22">
        <v>1099.9705136700181</v>
      </c>
      <c r="C22">
        <v>457.56025854737203</v>
      </c>
      <c r="D22">
        <v>1595.0330091536823</v>
      </c>
    </row>
    <row r="23" spans="1:4" x14ac:dyDescent="0.3">
      <c r="A23" s="1" t="s">
        <v>23</v>
      </c>
      <c r="B23">
        <v>3390.862410331019</v>
      </c>
      <c r="C23">
        <v>1248.1894403810172</v>
      </c>
      <c r="D23">
        <v>4793.3467683927802</v>
      </c>
    </row>
    <row r="24" spans="1:4" x14ac:dyDescent="0.3">
      <c r="A24" s="1" t="s">
        <v>24</v>
      </c>
      <c r="B24">
        <v>1092.4804420788801</v>
      </c>
      <c r="C24">
        <v>183.46091512161934</v>
      </c>
      <c r="D24">
        <v>1307.014639233427</v>
      </c>
    </row>
    <row r="25" spans="1:4" x14ac:dyDescent="0.3">
      <c r="A25" s="1" t="s">
        <v>25</v>
      </c>
      <c r="B25">
        <v>1587.8951773213103</v>
      </c>
      <c r="C25">
        <v>244.61455349549243</v>
      </c>
      <c r="D25">
        <v>1882.8698775598234</v>
      </c>
    </row>
    <row r="26" spans="1:4" x14ac:dyDescent="0.3">
      <c r="A26" s="1" t="s">
        <v>26</v>
      </c>
      <c r="B26">
        <v>1410.2734795886031</v>
      </c>
      <c r="C26">
        <v>55.693492090491581</v>
      </c>
      <c r="D26">
        <v>1486.3253288730818</v>
      </c>
    </row>
    <row r="27" spans="1:4" x14ac:dyDescent="0.3">
      <c r="A27" s="1" t="s">
        <v>27</v>
      </c>
      <c r="B27">
        <v>1930.2984500590592</v>
      </c>
      <c r="C27">
        <v>304.67616261268927</v>
      </c>
      <c r="D27">
        <v>2278.9058045114048</v>
      </c>
    </row>
    <row r="28" spans="1:4" x14ac:dyDescent="0.3">
      <c r="A28" s="1" t="s">
        <v>28</v>
      </c>
      <c r="B28">
        <v>1424.1836125435741</v>
      </c>
      <c r="C28">
        <v>153.97612519135907</v>
      </c>
      <c r="D28">
        <v>1619.9479446068015</v>
      </c>
    </row>
    <row r="29" spans="1:4" x14ac:dyDescent="0.3">
      <c r="A29" s="1" t="s">
        <v>29</v>
      </c>
      <c r="B29">
        <v>1251.9119659473943</v>
      </c>
      <c r="C29">
        <v>219.49788059193742</v>
      </c>
      <c r="D29">
        <v>1514.2695458950941</v>
      </c>
    </row>
    <row r="30" spans="1:4" x14ac:dyDescent="0.3">
      <c r="A30" s="1" t="s">
        <v>30</v>
      </c>
      <c r="B30">
        <v>1059.3101250324105</v>
      </c>
      <c r="C30">
        <v>312.3203674094234</v>
      </c>
      <c r="D30">
        <v>1406.9897444103378</v>
      </c>
    </row>
    <row r="31" spans="1:4" x14ac:dyDescent="0.3">
      <c r="A31" s="1" t="s">
        <v>31</v>
      </c>
      <c r="B31">
        <v>1814.737345510069</v>
      </c>
      <c r="C31">
        <v>348.35733287974148</v>
      </c>
      <c r="D31">
        <v>2254.1715395208053</v>
      </c>
    </row>
    <row r="32" spans="1:4" x14ac:dyDescent="0.3">
      <c r="A32" s="1" t="s">
        <v>32</v>
      </c>
      <c r="B32">
        <v>1466.9840216357927</v>
      </c>
      <c r="C32">
        <v>99.374662357543798</v>
      </c>
      <c r="D32">
        <v>1587.7885336712175</v>
      </c>
    </row>
    <row r="33" spans="1:4" x14ac:dyDescent="0.3">
      <c r="A33" s="1" t="s">
        <v>33</v>
      </c>
      <c r="B33">
        <v>690.15659661202506</v>
      </c>
      <c r="C33">
        <v>904.20022452798094</v>
      </c>
      <c r="D33">
        <v>1610.4292083984169</v>
      </c>
    </row>
    <row r="34" spans="1:4" x14ac:dyDescent="0.3">
      <c r="A34" s="1" t="s">
        <v>34</v>
      </c>
      <c r="B34">
        <v>1053.9600738958832</v>
      </c>
      <c r="C34">
        <v>271.91528491240007</v>
      </c>
      <c r="D34">
        <v>1367.6635656801516</v>
      </c>
    </row>
    <row r="35" spans="1:4" x14ac:dyDescent="0.3">
      <c r="A35" s="1" t="s">
        <v>35</v>
      </c>
      <c r="B35">
        <v>1189.8513727636773</v>
      </c>
      <c r="C35">
        <v>435.7196734138459</v>
      </c>
      <c r="D35">
        <v>1698.4325350823192</v>
      </c>
    </row>
    <row r="36" spans="1:4" x14ac:dyDescent="0.3">
      <c r="A36" s="1" t="s">
        <v>36</v>
      </c>
      <c r="B36">
        <v>811.0677522975426</v>
      </c>
      <c r="C36">
        <v>553.65883313488689</v>
      </c>
      <c r="D36">
        <v>1389.370912561993</v>
      </c>
    </row>
    <row r="37" spans="1:4" x14ac:dyDescent="0.3">
      <c r="A37" s="1" t="s">
        <v>37</v>
      </c>
      <c r="B37">
        <v>1045.3999920774395</v>
      </c>
      <c r="C37">
        <v>803.73353291376088</v>
      </c>
      <c r="D37">
        <v>1903.7796416697975</v>
      </c>
    </row>
    <row r="38" spans="1:4" x14ac:dyDescent="0.3">
      <c r="A38" s="1" t="s">
        <v>38</v>
      </c>
      <c r="B38">
        <v>923.41882616461646</v>
      </c>
      <c r="C38">
        <v>626.82479333219942</v>
      </c>
      <c r="D38">
        <v>1613.4616760465653</v>
      </c>
    </row>
    <row r="39" spans="1:4" x14ac:dyDescent="0.3">
      <c r="A39" s="1" t="s">
        <v>39</v>
      </c>
      <c r="B39">
        <v>1011.1596648036646</v>
      </c>
      <c r="C39">
        <v>461.92837557407722</v>
      </c>
      <c r="D39">
        <v>1521.3052021529745</v>
      </c>
    </row>
    <row r="40" spans="1:4" x14ac:dyDescent="0.3">
      <c r="A40" s="1" t="s">
        <v>40</v>
      </c>
      <c r="B40">
        <v>1422.0435920889631</v>
      </c>
      <c r="C40">
        <v>108.11089641095425</v>
      </c>
      <c r="D40">
        <v>1552.6558306616926</v>
      </c>
    </row>
    <row r="41" spans="1:4" x14ac:dyDescent="0.3">
      <c r="A41" s="1" t="s">
        <v>41</v>
      </c>
      <c r="B41">
        <v>1391.0132954971048</v>
      </c>
      <c r="C41">
        <v>209.66961728185066</v>
      </c>
      <c r="D41">
        <v>1627.4702248763069</v>
      </c>
    </row>
    <row r="42" spans="1:4" x14ac:dyDescent="0.3">
      <c r="A42" s="1" t="s">
        <v>42</v>
      </c>
      <c r="B42">
        <v>1432.7436943620178</v>
      </c>
      <c r="C42">
        <v>188.92106140500087</v>
      </c>
      <c r="D42">
        <v>1666.6674400905692</v>
      </c>
    </row>
    <row r="43" spans="1:4" x14ac:dyDescent="0.3">
      <c r="A43" s="1" t="s">
        <v>43</v>
      </c>
      <c r="B43">
        <v>1662.7958932326928</v>
      </c>
      <c r="C43">
        <v>103.74277938424903</v>
      </c>
      <c r="D43">
        <v>1805.1124020371278</v>
      </c>
    </row>
    <row r="44" spans="1:4" x14ac:dyDescent="0.3">
      <c r="A44" s="1" t="s">
        <v>44</v>
      </c>
      <c r="B44">
        <v>1661.7258830053875</v>
      </c>
      <c r="C44">
        <v>176.90873958156149</v>
      </c>
      <c r="D44">
        <v>1877.2083520071351</v>
      </c>
    </row>
    <row r="45" spans="1:4" x14ac:dyDescent="0.3">
      <c r="A45" s="1" t="s">
        <v>45</v>
      </c>
      <c r="B45">
        <v>921.27880571000549</v>
      </c>
      <c r="C45">
        <v>324.33268923286272</v>
      </c>
      <c r="D45">
        <v>1279.8992544274781</v>
      </c>
    </row>
    <row r="46" spans="1:4" x14ac:dyDescent="0.3">
      <c r="A46" s="1" t="s">
        <v>46</v>
      </c>
      <c r="B46">
        <v>874.19835570856503</v>
      </c>
      <c r="C46">
        <v>315.59645517945228</v>
      </c>
      <c r="D46">
        <v>1221.9395854048391</v>
      </c>
    </row>
    <row r="47" spans="1:4" x14ac:dyDescent="0.3">
      <c r="A47" s="1" t="s">
        <v>47</v>
      </c>
      <c r="B47">
        <v>1529.0446148195097</v>
      </c>
      <c r="C47">
        <v>365.82980098656236</v>
      </c>
      <c r="D47">
        <v>1954.8779949041393</v>
      </c>
    </row>
    <row r="48" spans="1:4" x14ac:dyDescent="0.3">
      <c r="A48" s="1" t="s">
        <v>48</v>
      </c>
      <c r="B48">
        <v>1123.5107386707384</v>
      </c>
      <c r="C48">
        <v>903.10819527130468</v>
      </c>
      <c r="D48">
        <v>2065.1926633622293</v>
      </c>
    </row>
    <row r="49" spans="1:4" x14ac:dyDescent="0.3">
      <c r="A49" s="1" t="s">
        <v>49</v>
      </c>
      <c r="B49">
        <v>652.70623865633377</v>
      </c>
      <c r="C49">
        <v>888.91181493451268</v>
      </c>
      <c r="D49">
        <v>1561.9764107848337</v>
      </c>
    </row>
    <row r="50" spans="1:4" x14ac:dyDescent="0.3">
      <c r="A50" s="1" t="s">
        <v>50</v>
      </c>
      <c r="B50">
        <v>1004.7396034398319</v>
      </c>
      <c r="C50">
        <v>743.6719237965641</v>
      </c>
      <c r="D50">
        <v>1797.7001814955229</v>
      </c>
    </row>
    <row r="51" spans="1:4" x14ac:dyDescent="0.3">
      <c r="A51" s="1" t="s">
        <v>51</v>
      </c>
      <c r="B51">
        <v>899.87860116389618</v>
      </c>
      <c r="C51">
        <v>469.57258037081141</v>
      </c>
      <c r="D51">
        <v>1421.9543132455165</v>
      </c>
    </row>
    <row r="52" spans="1:4" x14ac:dyDescent="0.3">
      <c r="A52" s="1" t="s">
        <v>52</v>
      </c>
      <c r="B52">
        <v>1310.7625284491949</v>
      </c>
      <c r="C52">
        <v>760.05236264670862</v>
      </c>
      <c r="D52">
        <v>2128.6754852261824</v>
      </c>
    </row>
    <row r="53" spans="1:4" x14ac:dyDescent="0.3">
      <c r="A53" s="1" t="s">
        <v>53</v>
      </c>
      <c r="B53">
        <v>1597.5252693670595</v>
      </c>
      <c r="C53">
        <v>113.57104269433577</v>
      </c>
      <c r="D53">
        <v>1729.3116842875943</v>
      </c>
    </row>
    <row r="54" spans="1:4" x14ac:dyDescent="0.3">
      <c r="A54" s="1" t="s">
        <v>54</v>
      </c>
      <c r="B54">
        <v>1885.3580205122296</v>
      </c>
      <c r="C54">
        <v>209.66961728185066</v>
      </c>
      <c r="D54">
        <v>2132.5298747303723</v>
      </c>
    </row>
    <row r="55" spans="1:4" x14ac:dyDescent="0.3">
      <c r="A55" s="1" t="s">
        <v>55</v>
      </c>
      <c r="B55">
        <v>1740.9066398259918</v>
      </c>
      <c r="C55">
        <v>153.97612519135907</v>
      </c>
      <c r="D55">
        <v>1938.813956857007</v>
      </c>
    </row>
    <row r="56" spans="1:4" x14ac:dyDescent="0.3">
      <c r="A56" s="1" t="s">
        <v>56</v>
      </c>
      <c r="B56">
        <v>1027.2098182132465</v>
      </c>
      <c r="C56">
        <v>56.785521347167887</v>
      </c>
      <c r="D56">
        <v>1098.9962343349312</v>
      </c>
    </row>
    <row r="57" spans="1:4" x14ac:dyDescent="0.3">
      <c r="A57" s="1" t="s">
        <v>57</v>
      </c>
      <c r="B57">
        <v>882.75843752700882</v>
      </c>
      <c r="C57">
        <v>61.153638373873108</v>
      </c>
      <c r="D57">
        <v>963.198940610975</v>
      </c>
    </row>
    <row r="58" spans="1:4" x14ac:dyDescent="0.3">
      <c r="A58" s="1" t="s">
        <v>58</v>
      </c>
      <c r="B58">
        <v>790.73755797873878</v>
      </c>
      <c r="C58">
        <v>741.48786528321148</v>
      </c>
      <c r="D58">
        <v>1565.441690262666</v>
      </c>
    </row>
    <row r="59" spans="1:4" x14ac:dyDescent="0.3">
      <c r="A59" s="1" t="s">
        <v>59</v>
      </c>
      <c r="B59">
        <v>950.1690818472531</v>
      </c>
      <c r="C59">
        <v>656.30958326245968</v>
      </c>
      <c r="D59">
        <v>1663.2677667560979</v>
      </c>
    </row>
    <row r="60" spans="1:4" x14ac:dyDescent="0.3">
      <c r="A60" s="1" t="s">
        <v>60</v>
      </c>
      <c r="B60">
        <v>640.93612615597362</v>
      </c>
      <c r="C60">
        <v>351.63342064977036</v>
      </c>
      <c r="D60">
        <v>1027.928798774248</v>
      </c>
    </row>
    <row r="61" spans="1:4" x14ac:dyDescent="0.3">
      <c r="A61" s="1" t="s">
        <v>61</v>
      </c>
      <c r="B61">
        <v>1259.4020375385326</v>
      </c>
      <c r="C61">
        <v>101.55872087089641</v>
      </c>
      <c r="D61">
        <v>1384.5335930550982</v>
      </c>
    </row>
    <row r="62" spans="1:4" x14ac:dyDescent="0.3">
      <c r="A62" s="1" t="s">
        <v>62</v>
      </c>
      <c r="B62">
        <v>1111.7406261703784</v>
      </c>
      <c r="C62">
        <v>370.19791801326755</v>
      </c>
      <c r="D62">
        <v>1517.2977961521499</v>
      </c>
    </row>
    <row r="63" spans="1:4" x14ac:dyDescent="0.3">
      <c r="A63" s="1" t="s">
        <v>63</v>
      </c>
      <c r="B63">
        <v>1114.9506568522947</v>
      </c>
      <c r="C63">
        <v>255.5348460622555</v>
      </c>
      <c r="D63">
        <v>1399.4157999796896</v>
      </c>
    </row>
    <row r="64" spans="1:4" x14ac:dyDescent="0.3">
      <c r="A64" s="1" t="s">
        <v>64</v>
      </c>
      <c r="B64">
        <v>1160.9610966264297</v>
      </c>
      <c r="C64">
        <v>307.95225038271815</v>
      </c>
      <c r="D64">
        <v>1512.8445388488042</v>
      </c>
    </row>
    <row r="65" spans="1:4" x14ac:dyDescent="0.3">
      <c r="A65" s="1" t="s">
        <v>65</v>
      </c>
      <c r="B65">
        <v>490.06468410590304</v>
      </c>
      <c r="C65">
        <v>265.36310937234225</v>
      </c>
      <c r="D65">
        <v>772.57167322055034</v>
      </c>
    </row>
    <row r="66" spans="1:4" x14ac:dyDescent="0.3">
      <c r="A66" s="1" t="s">
        <v>66</v>
      </c>
      <c r="B66">
        <v>620.60593183716981</v>
      </c>
      <c r="C66">
        <v>470.66460962748766</v>
      </c>
      <c r="D66">
        <v>1118.0578535620091</v>
      </c>
    </row>
    <row r="67" spans="1:4" x14ac:dyDescent="0.3">
      <c r="A67" s="1" t="s">
        <v>67</v>
      </c>
      <c r="B67">
        <v>734.02701593154916</v>
      </c>
      <c r="C67">
        <v>481.58490219425073</v>
      </c>
      <c r="D67">
        <v>1243.4707227070455</v>
      </c>
    </row>
    <row r="68" spans="1:4" x14ac:dyDescent="0.3">
      <c r="A68" s="1" t="s">
        <v>68</v>
      </c>
      <c r="B68">
        <v>579.94554319956217</v>
      </c>
      <c r="C68">
        <v>529.63418948800813</v>
      </c>
      <c r="D68">
        <v>1133.1525673332396</v>
      </c>
    </row>
    <row r="69" spans="1:4" x14ac:dyDescent="0.3">
      <c r="A69" s="1" t="s">
        <v>69</v>
      </c>
      <c r="B69">
        <v>853.86816138976121</v>
      </c>
      <c r="C69">
        <v>426.98343936043545</v>
      </c>
      <c r="D69">
        <v>1308.7104053314422</v>
      </c>
    </row>
    <row r="70" spans="1:4" x14ac:dyDescent="0.3">
      <c r="A70" s="1" t="s">
        <v>70</v>
      </c>
      <c r="B70">
        <v>1444.513806862378</v>
      </c>
      <c r="C70">
        <v>1668.6207042013948</v>
      </c>
      <c r="D70">
        <v>3172.0665976779464</v>
      </c>
    </row>
    <row r="71" spans="1:4" x14ac:dyDescent="0.3">
      <c r="A71" s="1" t="s">
        <v>71</v>
      </c>
      <c r="B71">
        <v>827.11790570712458</v>
      </c>
      <c r="C71">
        <v>881.26761013777855</v>
      </c>
      <c r="D71">
        <v>1736.2443204261488</v>
      </c>
    </row>
    <row r="72" spans="1:4" x14ac:dyDescent="0.3">
      <c r="A72" s="1" t="s">
        <v>72</v>
      </c>
      <c r="B72">
        <v>552.12527728962004</v>
      </c>
      <c r="C72">
        <v>790.62918183364525</v>
      </c>
      <c r="D72">
        <v>1360.9698313494644</v>
      </c>
    </row>
    <row r="73" spans="1:4" x14ac:dyDescent="0.3">
      <c r="A73" s="1" t="s">
        <v>73</v>
      </c>
      <c r="B73">
        <v>646.28617729250095</v>
      </c>
      <c r="C73">
        <v>564.57912570165001</v>
      </c>
      <c r="D73">
        <v>1234.4381376398203</v>
      </c>
    </row>
    <row r="74" spans="1:4" x14ac:dyDescent="0.3">
      <c r="A74" s="1" t="s">
        <v>74</v>
      </c>
      <c r="B74">
        <v>729.74697502232721</v>
      </c>
      <c r="C74">
        <v>607.16826671202591</v>
      </c>
      <c r="D74">
        <v>1380.8464335740093</v>
      </c>
    </row>
    <row r="75" spans="1:4" x14ac:dyDescent="0.3">
      <c r="A75" s="1" t="s">
        <v>75</v>
      </c>
      <c r="B75">
        <v>1005.8096136671372</v>
      </c>
      <c r="C75">
        <v>1072.372730056132</v>
      </c>
      <c r="D75">
        <v>2118.8990581112434</v>
      </c>
    </row>
    <row r="76" spans="1:4" x14ac:dyDescent="0.3">
      <c r="A76" s="1" t="s">
        <v>76</v>
      </c>
      <c r="B76">
        <v>1107.4605852611564</v>
      </c>
      <c r="C76">
        <v>1249.2814696376936</v>
      </c>
      <c r="D76">
        <v>2406.0307091579771</v>
      </c>
    </row>
    <row r="77" spans="1:4" x14ac:dyDescent="0.3">
      <c r="A77" s="1" t="s">
        <v>77</v>
      </c>
      <c r="B77">
        <v>1201.6214852640373</v>
      </c>
      <c r="C77">
        <v>1031.9676475591086</v>
      </c>
      <c r="D77">
        <v>2293.5927119212133</v>
      </c>
    </row>
    <row r="78" spans="1:4" x14ac:dyDescent="0.3">
      <c r="A78" s="1" t="s">
        <v>78</v>
      </c>
      <c r="B78">
        <v>1398.5033670882431</v>
      </c>
      <c r="C78">
        <v>157.25221296138801</v>
      </c>
      <c r="D78">
        <v>1588.9718470503469</v>
      </c>
    </row>
    <row r="79" spans="1:4" x14ac:dyDescent="0.3">
      <c r="A79" s="1" t="s">
        <v>202</v>
      </c>
      <c r="B79">
        <v>975.84932730258424</v>
      </c>
      <c r="C79">
        <v>311.22833815274709</v>
      </c>
      <c r="D79">
        <v>1333.1518422627757</v>
      </c>
    </row>
    <row r="80" spans="1:4" x14ac:dyDescent="0.3">
      <c r="A80" s="1" t="s">
        <v>79</v>
      </c>
      <c r="B80">
        <v>889.17849889084152</v>
      </c>
      <c r="C80">
        <v>426.98343936043545</v>
      </c>
      <c r="D80">
        <v>1336.5202954452641</v>
      </c>
    </row>
    <row r="81" spans="1:4" x14ac:dyDescent="0.3">
      <c r="A81" s="1" t="s">
        <v>80</v>
      </c>
      <c r="B81">
        <v>1499.0843284549567</v>
      </c>
      <c r="C81">
        <v>538.37042354141863</v>
      </c>
      <c r="D81">
        <v>2088.88639122329</v>
      </c>
    </row>
    <row r="82" spans="1:4" x14ac:dyDescent="0.3">
      <c r="A82" s="1" t="s">
        <v>81</v>
      </c>
      <c r="B82">
        <v>2269.4916921148915</v>
      </c>
      <c r="C82">
        <v>505.60954584112949</v>
      </c>
      <c r="D82">
        <v>2829.7473546346182</v>
      </c>
    </row>
    <row r="83" spans="1:4" x14ac:dyDescent="0.3">
      <c r="A83" s="1" t="s">
        <v>82</v>
      </c>
      <c r="B83">
        <v>1835.0675398288729</v>
      </c>
      <c r="C83">
        <v>138.68771559789081</v>
      </c>
      <c r="D83">
        <v>2006.9715224274794</v>
      </c>
    </row>
    <row r="84" spans="1:4" x14ac:dyDescent="0.3">
      <c r="A84" s="1" t="s">
        <v>83</v>
      </c>
      <c r="B84">
        <v>1643.5357091411945</v>
      </c>
      <c r="C84">
        <v>649.75740772240181</v>
      </c>
      <c r="D84">
        <v>2349.0107260260875</v>
      </c>
    </row>
    <row r="85" spans="1:4" x14ac:dyDescent="0.3">
      <c r="A85" s="1" t="s">
        <v>84</v>
      </c>
      <c r="B85">
        <v>1185.5713318544554</v>
      </c>
      <c r="C85">
        <v>242.43049498213983</v>
      </c>
      <c r="D85">
        <v>1469.7900337084636</v>
      </c>
    </row>
    <row r="86" spans="1:4" x14ac:dyDescent="0.3">
      <c r="A86" s="1" t="s">
        <v>85</v>
      </c>
      <c r="B86">
        <v>1160.9610966264297</v>
      </c>
      <c r="C86">
        <v>662.86175880251744</v>
      </c>
      <c r="D86">
        <v>1876.3259871397561</v>
      </c>
    </row>
    <row r="87" spans="1:4" x14ac:dyDescent="0.3">
      <c r="A87" s="1" t="s">
        <v>86</v>
      </c>
      <c r="B87">
        <v>682.66652502088675</v>
      </c>
      <c r="C87">
        <v>915.12051709474406</v>
      </c>
      <c r="D87">
        <v>1616.0024143418298</v>
      </c>
    </row>
    <row r="88" spans="1:4" x14ac:dyDescent="0.3">
      <c r="A88" s="1" t="s">
        <v>87</v>
      </c>
      <c r="B88">
        <v>1181.2912909452336</v>
      </c>
      <c r="C88">
        <v>851.78282020751828</v>
      </c>
      <c r="D88">
        <v>2131.651419671005</v>
      </c>
    </row>
    <row r="89" spans="1:4" x14ac:dyDescent="0.3">
      <c r="A89" s="1" t="s">
        <v>88</v>
      </c>
      <c r="B89">
        <v>1094.6204625334908</v>
      </c>
      <c r="C89">
        <v>839.77049838407891</v>
      </c>
      <c r="D89">
        <v>1999.7520024351074</v>
      </c>
    </row>
    <row r="90" spans="1:4" x14ac:dyDescent="0.3">
      <c r="A90" s="1" t="s">
        <v>89</v>
      </c>
      <c r="B90">
        <v>2890.0976239520614</v>
      </c>
      <c r="C90">
        <v>1349.7481612519136</v>
      </c>
      <c r="D90">
        <v>4336.2801087544412</v>
      </c>
    </row>
    <row r="91" spans="1:4" x14ac:dyDescent="0.3">
      <c r="A91" s="1" t="s">
        <v>90</v>
      </c>
      <c r="B91">
        <v>631.30603411022446</v>
      </c>
      <c r="C91">
        <v>632.28493961558092</v>
      </c>
      <c r="D91">
        <v>1295.7357482426271</v>
      </c>
    </row>
    <row r="92" spans="1:4" x14ac:dyDescent="0.3">
      <c r="A92" s="1" t="s">
        <v>91</v>
      </c>
      <c r="B92">
        <v>1524.7645739102879</v>
      </c>
      <c r="C92">
        <v>1743.97072291206</v>
      </c>
      <c r="D92">
        <v>3336.2393233076732</v>
      </c>
    </row>
    <row r="93" spans="1:4" x14ac:dyDescent="0.3">
      <c r="A93" s="1" t="s">
        <v>92</v>
      </c>
      <c r="B93">
        <v>1107.4605852611564</v>
      </c>
      <c r="C93">
        <v>1112.7778125531554</v>
      </c>
      <c r="D93">
        <v>2259.8836197183919</v>
      </c>
    </row>
    <row r="94" spans="1:4" x14ac:dyDescent="0.3">
      <c r="A94" s="1" t="s">
        <v>93</v>
      </c>
      <c r="B94">
        <v>622.74595229178078</v>
      </c>
      <c r="C94">
        <v>798.27338663037938</v>
      </c>
      <c r="D94">
        <v>1456.3785908906641</v>
      </c>
    </row>
    <row r="95" spans="1:4" x14ac:dyDescent="0.3">
      <c r="A95" s="1" t="s">
        <v>94</v>
      </c>
      <c r="B95">
        <v>893.45853980006348</v>
      </c>
      <c r="C95">
        <v>408.41894199693826</v>
      </c>
      <c r="D95">
        <v>1332.9507638299294</v>
      </c>
    </row>
    <row r="96" spans="1:4" x14ac:dyDescent="0.3">
      <c r="A96" s="1" t="s">
        <v>95</v>
      </c>
      <c r="B96">
        <v>1020.7897568494138</v>
      </c>
      <c r="C96">
        <v>274.09934342575269</v>
      </c>
      <c r="D96">
        <v>1329.1768597597766</v>
      </c>
    </row>
    <row r="97" spans="1:4" x14ac:dyDescent="0.3">
      <c r="A97" s="1" t="s">
        <v>96</v>
      </c>
      <c r="B97">
        <v>863.49825343551038</v>
      </c>
      <c r="C97">
        <v>728.38351420309584</v>
      </c>
      <c r="D97">
        <v>1626.1695271232161</v>
      </c>
    </row>
    <row r="98" spans="1:4" x14ac:dyDescent="0.3">
      <c r="A98" s="1" t="s">
        <v>97</v>
      </c>
      <c r="B98">
        <v>802.50767047909892</v>
      </c>
      <c r="C98">
        <v>194.38120768838237</v>
      </c>
      <c r="D98">
        <v>1031.1766376520911</v>
      </c>
    </row>
    <row r="99" spans="1:4" x14ac:dyDescent="0.3">
      <c r="A99" s="1" t="s">
        <v>98</v>
      </c>
      <c r="B99">
        <v>1349.2828966321915</v>
      </c>
      <c r="C99">
        <v>241.33846572546352</v>
      </c>
      <c r="D99">
        <v>1622.7661368744768</v>
      </c>
    </row>
    <row r="100" spans="1:4" x14ac:dyDescent="0.3">
      <c r="A100" s="1" t="s">
        <v>99</v>
      </c>
      <c r="B100">
        <v>1150.2609943533751</v>
      </c>
      <c r="C100">
        <v>217.31382207858479</v>
      </c>
      <c r="D100">
        <v>1407.22003833604</v>
      </c>
    </row>
    <row r="101" spans="1:4" x14ac:dyDescent="0.3">
      <c r="A101" s="1" t="s">
        <v>100</v>
      </c>
      <c r="B101">
        <v>1121.3707182161274</v>
      </c>
      <c r="C101">
        <v>990.4705358054091</v>
      </c>
      <c r="D101">
        <v>2148.2719984739347</v>
      </c>
    </row>
    <row r="102" spans="1:4" x14ac:dyDescent="0.3">
      <c r="A102" s="1" t="s">
        <v>101</v>
      </c>
      <c r="B102">
        <v>895.59856025467434</v>
      </c>
      <c r="C102">
        <v>934.77704371491757</v>
      </c>
      <c r="D102">
        <v>1879.6642582287186</v>
      </c>
    </row>
    <row r="103" spans="1:4" x14ac:dyDescent="0.3">
      <c r="A103" s="1" t="s">
        <v>102</v>
      </c>
      <c r="B103">
        <v>2114.340209155599</v>
      </c>
      <c r="C103">
        <v>838.67846912740265</v>
      </c>
      <c r="D103">
        <v>3031.2376296072675</v>
      </c>
    </row>
    <row r="104" spans="1:4" x14ac:dyDescent="0.3">
      <c r="A104" s="1" t="s">
        <v>103</v>
      </c>
      <c r="B104">
        <v>1267.9621193569762</v>
      </c>
      <c r="C104">
        <v>1296.2387276747747</v>
      </c>
      <c r="D104">
        <v>2624.2044261298183</v>
      </c>
    </row>
    <row r="105" spans="1:4" x14ac:dyDescent="0.3">
      <c r="A105" s="1" t="s">
        <v>104</v>
      </c>
      <c r="B105">
        <v>1840.4175909654002</v>
      </c>
      <c r="C105">
        <v>204.20947099846913</v>
      </c>
      <c r="D105">
        <v>2081.0578064162673</v>
      </c>
    </row>
    <row r="106" spans="1:4" x14ac:dyDescent="0.3">
      <c r="A106" s="1" t="s">
        <v>105</v>
      </c>
      <c r="B106">
        <v>2257.7215796145315</v>
      </c>
      <c r="C106">
        <v>525.266072461303</v>
      </c>
      <c r="D106">
        <v>2885.8509305296639</v>
      </c>
    </row>
    <row r="107" spans="1:4" x14ac:dyDescent="0.3">
      <c r="A107" s="1" t="s">
        <v>106</v>
      </c>
      <c r="B107">
        <v>706.20675002160704</v>
      </c>
      <c r="C107">
        <v>630.1008811022283</v>
      </c>
      <c r="D107">
        <v>1363.0949432211869</v>
      </c>
    </row>
    <row r="108" spans="1:4" x14ac:dyDescent="0.3">
      <c r="A108" s="1" t="s">
        <v>107</v>
      </c>
      <c r="B108">
        <v>2126.1103216559595</v>
      </c>
      <c r="C108">
        <v>458.65228780404834</v>
      </c>
      <c r="D108">
        <v>2637.2657411708165</v>
      </c>
    </row>
    <row r="109" spans="1:4" x14ac:dyDescent="0.3">
      <c r="A109" s="1" t="s">
        <v>108</v>
      </c>
      <c r="B109">
        <v>1233.7217920832013</v>
      </c>
      <c r="C109">
        <v>191.10511991835347</v>
      </c>
      <c r="D109">
        <v>1470.9010888089992</v>
      </c>
    </row>
    <row r="110" spans="1:4" x14ac:dyDescent="0.3">
      <c r="A110" s="1" t="s">
        <v>109</v>
      </c>
      <c r="B110">
        <v>1459.4939500446544</v>
      </c>
      <c r="C110">
        <v>456.46822929069572</v>
      </c>
      <c r="D110">
        <v>1980.2517283689936</v>
      </c>
    </row>
    <row r="111" spans="1:4" x14ac:dyDescent="0.3">
      <c r="A111" s="1" t="s">
        <v>110</v>
      </c>
      <c r="B111">
        <v>542.49518524387088</v>
      </c>
      <c r="C111">
        <v>558.02695016159214</v>
      </c>
      <c r="D111">
        <v>1119.809000115556</v>
      </c>
    </row>
    <row r="112" spans="1:4" x14ac:dyDescent="0.3">
      <c r="A112" s="1" t="s">
        <v>111</v>
      </c>
      <c r="B112">
        <v>1108.530595488462</v>
      </c>
      <c r="C112">
        <v>1029.7835890457561</v>
      </c>
      <c r="D112">
        <v>2186.5313463094508</v>
      </c>
    </row>
    <row r="113" spans="1:4" x14ac:dyDescent="0.3">
      <c r="A113" s="1" t="s">
        <v>112</v>
      </c>
      <c r="B113">
        <v>739.37706706807649</v>
      </c>
      <c r="C113">
        <v>981.73430175199871</v>
      </c>
      <c r="D113">
        <v>1768.257038111414</v>
      </c>
    </row>
    <row r="114" spans="1:4" x14ac:dyDescent="0.3">
      <c r="A114" s="1" t="s">
        <v>113</v>
      </c>
      <c r="B114">
        <v>1193.0614034455937</v>
      </c>
      <c r="C114">
        <v>1404.3496240857289</v>
      </c>
      <c r="D114">
        <v>2660.6290840810716</v>
      </c>
    </row>
    <row r="115" spans="1:4" x14ac:dyDescent="0.3">
      <c r="A115" s="1" t="s">
        <v>114</v>
      </c>
      <c r="B115">
        <v>1091.4104318515745</v>
      </c>
      <c r="C115">
        <v>1175.0234801837048</v>
      </c>
      <c r="D115">
        <v>2316.7940587783</v>
      </c>
    </row>
    <row r="116" spans="1:4" x14ac:dyDescent="0.3">
      <c r="A116" s="1" t="s">
        <v>115</v>
      </c>
      <c r="B116">
        <v>787.52752729682243</v>
      </c>
      <c r="C116">
        <v>325.42471848953903</v>
      </c>
      <c r="D116">
        <v>1150.4544827226534</v>
      </c>
    </row>
    <row r="117" spans="1:4" x14ac:dyDescent="0.3">
      <c r="A117" s="1" t="s">
        <v>116</v>
      </c>
      <c r="B117">
        <v>859.21821252628854</v>
      </c>
      <c r="C117">
        <v>243.52252423881615</v>
      </c>
      <c r="D117">
        <v>1115.5986465718333</v>
      </c>
    </row>
    <row r="118" spans="1:4" x14ac:dyDescent="0.3">
      <c r="A118" s="1" t="s">
        <v>117</v>
      </c>
      <c r="B118">
        <v>1099.9705136700181</v>
      </c>
      <c r="C118">
        <v>339.62109882633104</v>
      </c>
      <c r="D118">
        <v>1483.5228043360055</v>
      </c>
    </row>
    <row r="119" spans="1:4" x14ac:dyDescent="0.3">
      <c r="A119" s="1" t="s">
        <v>118</v>
      </c>
      <c r="B119">
        <v>1072.1502477600761</v>
      </c>
      <c r="C119">
        <v>994.83865283211435</v>
      </c>
      <c r="D119">
        <v>2111.991584915741</v>
      </c>
    </row>
    <row r="120" spans="1:4" x14ac:dyDescent="0.3">
      <c r="A120" s="1" t="s">
        <v>119</v>
      </c>
      <c r="B120">
        <v>623.81596251908616</v>
      </c>
      <c r="C120">
        <v>541.64651131144751</v>
      </c>
      <c r="D120">
        <v>1186.8923235084148</v>
      </c>
    </row>
    <row r="121" spans="1:4" x14ac:dyDescent="0.3">
      <c r="A121" s="1" t="s">
        <v>120</v>
      </c>
      <c r="B121">
        <v>1271.1721500388926</v>
      </c>
      <c r="C121">
        <v>235.87831944208199</v>
      </c>
      <c r="D121">
        <v>1556.3391237401015</v>
      </c>
    </row>
    <row r="122" spans="1:4" x14ac:dyDescent="0.3">
      <c r="A122" s="1" t="s">
        <v>121</v>
      </c>
      <c r="B122">
        <v>1265.8220989023653</v>
      </c>
      <c r="C122">
        <v>1759.2591325055282</v>
      </c>
      <c r="D122">
        <v>3084.0133180220669</v>
      </c>
    </row>
    <row r="123" spans="1:4" x14ac:dyDescent="0.3">
      <c r="A123" s="1" t="s">
        <v>122</v>
      </c>
      <c r="B123">
        <v>2432.1332466653225</v>
      </c>
      <c r="C123">
        <v>1365.0365708453819</v>
      </c>
      <c r="D123">
        <v>3933.2493629652499</v>
      </c>
    </row>
    <row r="124" spans="1:4" x14ac:dyDescent="0.3">
      <c r="A124" s="1" t="s">
        <v>123</v>
      </c>
      <c r="B124">
        <v>1407.0634489066867</v>
      </c>
      <c r="C124">
        <v>334.16095254294947</v>
      </c>
      <c r="D124">
        <v>1780.8696233537164</v>
      </c>
    </row>
    <row r="125" spans="1:4" x14ac:dyDescent="0.3">
      <c r="A125" s="1" t="s">
        <v>124</v>
      </c>
      <c r="B125">
        <v>1478.754134136153</v>
      </c>
      <c r="C125">
        <v>191.10511991835347</v>
      </c>
      <c r="D125">
        <v>1711.6474609263748</v>
      </c>
    </row>
    <row r="126" spans="1:4" x14ac:dyDescent="0.3">
      <c r="A126" s="1" t="s">
        <v>125</v>
      </c>
      <c r="B126">
        <v>671.9664227478321</v>
      </c>
      <c r="C126">
        <v>222.77396836196633</v>
      </c>
      <c r="D126">
        <v>925.8136731427262</v>
      </c>
    </row>
    <row r="127" spans="1:4" x14ac:dyDescent="0.3">
      <c r="A127" s="1" t="s">
        <v>126</v>
      </c>
      <c r="B127">
        <v>1741.9766500532974</v>
      </c>
      <c r="C127">
        <v>331.97689402959691</v>
      </c>
      <c r="D127">
        <v>2128.5996607614911</v>
      </c>
    </row>
    <row r="128" spans="1:4" x14ac:dyDescent="0.3">
      <c r="A128" s="1" t="s">
        <v>127</v>
      </c>
      <c r="B128">
        <v>1713.0863739160498</v>
      </c>
      <c r="C128">
        <v>1828.0569756761354</v>
      </c>
      <c r="D128">
        <v>3618.2908084325572</v>
      </c>
    </row>
    <row r="129" spans="1:4" x14ac:dyDescent="0.3">
      <c r="A129" s="1" t="s">
        <v>128</v>
      </c>
      <c r="B129">
        <v>1398.5033670882431</v>
      </c>
      <c r="C129">
        <v>754.59221636332711</v>
      </c>
      <c r="D129">
        <v>2200.2412527429087</v>
      </c>
    </row>
    <row r="130" spans="1:4" x14ac:dyDescent="0.3">
      <c r="A130" s="1" t="s">
        <v>129</v>
      </c>
      <c r="B130">
        <v>582.08556365417303</v>
      </c>
      <c r="C130">
        <v>247.89064126552137</v>
      </c>
      <c r="D130">
        <v>854.62053204925769</v>
      </c>
    </row>
    <row r="131" spans="1:4" x14ac:dyDescent="0.3">
      <c r="A131" s="1" t="s">
        <v>130</v>
      </c>
      <c r="B131">
        <v>798.22762956987708</v>
      </c>
      <c r="C131">
        <v>299.21601632930771</v>
      </c>
      <c r="D131">
        <v>1126.3739429643242</v>
      </c>
    </row>
    <row r="132" spans="1:4" x14ac:dyDescent="0.3">
      <c r="A132" s="1" t="s">
        <v>131</v>
      </c>
      <c r="B132">
        <v>673.03643297513759</v>
      </c>
      <c r="C132">
        <v>732.75163122980098</v>
      </c>
      <c r="D132">
        <v>1433.6468687861841</v>
      </c>
    </row>
    <row r="133" spans="1:4" x14ac:dyDescent="0.3">
      <c r="A133" s="1" t="s">
        <v>132</v>
      </c>
      <c r="B133">
        <v>907.36867275503448</v>
      </c>
      <c r="C133">
        <v>356.00153767647561</v>
      </c>
      <c r="D133">
        <v>1294.4434924644377</v>
      </c>
    </row>
    <row r="134" spans="1:4" x14ac:dyDescent="0.3">
      <c r="A134" s="1" t="s">
        <v>133</v>
      </c>
      <c r="B134">
        <v>1647.8157500504165</v>
      </c>
      <c r="C134">
        <v>1962.3765742473211</v>
      </c>
      <c r="D134">
        <v>3738.7714223650241</v>
      </c>
    </row>
    <row r="135" spans="1:4" x14ac:dyDescent="0.3">
      <c r="A135" s="1" t="s">
        <v>134</v>
      </c>
      <c r="B135">
        <v>2558.3944534873672</v>
      </c>
      <c r="C135">
        <v>2220.0954788229292</v>
      </c>
      <c r="D135">
        <v>4962.7866395400742</v>
      </c>
    </row>
    <row r="136" spans="1:4" x14ac:dyDescent="0.3">
      <c r="A136" s="1" t="s">
        <v>135</v>
      </c>
      <c r="B136">
        <v>3907.6773501195589</v>
      </c>
      <c r="C136">
        <v>665.04581731587007</v>
      </c>
      <c r="D136">
        <v>4682.015400792623</v>
      </c>
    </row>
    <row r="137" spans="1:4" x14ac:dyDescent="0.3">
      <c r="A137" s="1" t="s">
        <v>136</v>
      </c>
      <c r="B137">
        <v>719.04687274927255</v>
      </c>
      <c r="C137">
        <v>905.29225378465731</v>
      </c>
      <c r="D137">
        <v>1662.9128559541159</v>
      </c>
    </row>
    <row r="138" spans="1:4" x14ac:dyDescent="0.3">
      <c r="A138" s="1" t="s">
        <v>137</v>
      </c>
      <c r="B138">
        <v>1777.2869875543777</v>
      </c>
      <c r="C138">
        <v>2315.1020241537676</v>
      </c>
      <c r="D138">
        <v>4193.1093051941871</v>
      </c>
    </row>
    <row r="139" spans="1:4" x14ac:dyDescent="0.3">
      <c r="A139" s="1" t="s">
        <v>138</v>
      </c>
      <c r="B139">
        <v>1722.716465961799</v>
      </c>
      <c r="C139">
        <v>452.10011226399047</v>
      </c>
      <c r="D139">
        <v>2243.3920971950092</v>
      </c>
    </row>
    <row r="140" spans="1:4" x14ac:dyDescent="0.3">
      <c r="A140" s="1" t="s">
        <v>139</v>
      </c>
      <c r="B140">
        <v>1226.231720492063</v>
      </c>
      <c r="C140">
        <v>1355.2083075352953</v>
      </c>
      <c r="D140">
        <v>2632.8716672542732</v>
      </c>
    </row>
    <row r="141" spans="1:4" x14ac:dyDescent="0.3">
      <c r="A141" s="1" t="s">
        <v>140</v>
      </c>
      <c r="B141">
        <v>1940.9985523321138</v>
      </c>
      <c r="C141">
        <v>1941.6280183704712</v>
      </c>
      <c r="D141">
        <v>3977.9894017691563</v>
      </c>
    </row>
    <row r="142" spans="1:4" x14ac:dyDescent="0.3">
      <c r="A142" s="1" t="s">
        <v>141</v>
      </c>
      <c r="B142">
        <v>2562.6744943965891</v>
      </c>
      <c r="C142">
        <v>753.50018710665086</v>
      </c>
      <c r="D142">
        <v>3449.0397495061034</v>
      </c>
    </row>
    <row r="143" spans="1:4" x14ac:dyDescent="0.3">
      <c r="A143" s="1" t="s">
        <v>142</v>
      </c>
      <c r="B143">
        <v>2035.1594523349947</v>
      </c>
      <c r="C143">
        <v>2191.7027181493454</v>
      </c>
      <c r="D143">
        <v>4382.2285806489781</v>
      </c>
    </row>
    <row r="144" spans="1:4" x14ac:dyDescent="0.3">
      <c r="A144" s="1" t="s">
        <v>143</v>
      </c>
      <c r="B144">
        <v>2057.6296671084096</v>
      </c>
      <c r="C144">
        <v>2056.2910903214834</v>
      </c>
      <c r="D144">
        <v>4227.4989607226626</v>
      </c>
    </row>
    <row r="145" spans="1:4" x14ac:dyDescent="0.3">
      <c r="A145" s="1" t="s">
        <v>144</v>
      </c>
      <c r="B145">
        <v>1279.7322318573363</v>
      </c>
      <c r="C145">
        <v>1290.7785813913931</v>
      </c>
      <c r="D145">
        <v>2623.0139449595381</v>
      </c>
    </row>
    <row r="146" spans="1:4" x14ac:dyDescent="0.3">
      <c r="A146" s="1" t="s">
        <v>145</v>
      </c>
      <c r="B146">
        <v>4354.9416251332432</v>
      </c>
      <c r="C146">
        <v>2535.6919340023815</v>
      </c>
      <c r="D146">
        <v>7038.4995219130051</v>
      </c>
    </row>
    <row r="147" spans="1:4" x14ac:dyDescent="0.3">
      <c r="A147" s="1" t="s">
        <v>146</v>
      </c>
      <c r="B147">
        <v>2315.5021318890267</v>
      </c>
      <c r="C147">
        <v>402.95879571355675</v>
      </c>
      <c r="D147">
        <v>2778.4645067006509</v>
      </c>
    </row>
    <row r="148" spans="1:4" x14ac:dyDescent="0.3">
      <c r="A148" s="1" t="s">
        <v>147</v>
      </c>
      <c r="B148">
        <v>1853.2577136930656</v>
      </c>
      <c r="C148">
        <v>469.57258037081141</v>
      </c>
      <c r="D148">
        <v>2375.3334257746856</v>
      </c>
    </row>
    <row r="149" spans="1:4" x14ac:dyDescent="0.3">
      <c r="A149" s="1" t="s">
        <v>148</v>
      </c>
      <c r="B149">
        <v>4104.5592319437646</v>
      </c>
      <c r="C149">
        <v>3250.9710971253617</v>
      </c>
      <c r="D149">
        <v>7559.1139010089973</v>
      </c>
    </row>
    <row r="150" spans="1:4" x14ac:dyDescent="0.3">
      <c r="A150" s="1" t="s">
        <v>149</v>
      </c>
      <c r="B150">
        <v>3067.7193216847686</v>
      </c>
      <c r="C150">
        <v>668.32190508589895</v>
      </c>
      <c r="D150">
        <v>3818.5461480305098</v>
      </c>
    </row>
    <row r="151" spans="1:4" x14ac:dyDescent="0.3">
      <c r="A151" s="1" t="s">
        <v>150</v>
      </c>
      <c r="B151">
        <v>1603.9453307308922</v>
      </c>
      <c r="C151">
        <v>815.74585473720026</v>
      </c>
      <c r="D151">
        <v>2482.9092420178422</v>
      </c>
    </row>
    <row r="152" spans="1:4" x14ac:dyDescent="0.3">
      <c r="A152" s="1" t="s">
        <v>151</v>
      </c>
      <c r="B152">
        <v>2265.2116512056696</v>
      </c>
      <c r="C152">
        <v>788.44512332029262</v>
      </c>
      <c r="D152">
        <v>3126.518263430758</v>
      </c>
    </row>
    <row r="153" spans="1:4" x14ac:dyDescent="0.3">
      <c r="A153" s="1" t="s">
        <v>152</v>
      </c>
      <c r="B153">
        <v>713.69682161274523</v>
      </c>
      <c r="C153">
        <v>708.72698758292233</v>
      </c>
      <c r="D153">
        <v>1464.2120160675361</v>
      </c>
    </row>
    <row r="154" spans="1:4" x14ac:dyDescent="0.3">
      <c r="A154" s="1" t="s">
        <v>153</v>
      </c>
      <c r="B154">
        <v>3211.1006921437011</v>
      </c>
      <c r="C154">
        <v>1512.4605204966831</v>
      </c>
      <c r="D154">
        <v>4814.6380737713789</v>
      </c>
    </row>
    <row r="155" spans="1:4" x14ac:dyDescent="0.3">
      <c r="A155" s="1" t="s">
        <v>154</v>
      </c>
      <c r="B155">
        <v>2975.6984421364987</v>
      </c>
      <c r="C155">
        <v>2742.0854635142032</v>
      </c>
      <c r="D155">
        <v>5956.7267295590773</v>
      </c>
    </row>
    <row r="156" spans="1:4" x14ac:dyDescent="0.3">
      <c r="A156" s="1" t="s">
        <v>155</v>
      </c>
      <c r="B156">
        <v>2911.4978284981707</v>
      </c>
      <c r="C156">
        <v>853.96687872087091</v>
      </c>
      <c r="D156">
        <v>3847.9696284788843</v>
      </c>
    </row>
    <row r="157" spans="1:4" x14ac:dyDescent="0.3">
      <c r="A157" s="1" t="s">
        <v>156</v>
      </c>
      <c r="B157">
        <v>3005.6587285010519</v>
      </c>
      <c r="C157">
        <v>633.37696887225718</v>
      </c>
      <c r="D157">
        <v>3709.7542013103171</v>
      </c>
    </row>
    <row r="158" spans="1:4" x14ac:dyDescent="0.3">
      <c r="A158" s="1" t="s">
        <v>157</v>
      </c>
      <c r="B158">
        <v>1611.4354023220305</v>
      </c>
      <c r="C158">
        <v>845.23064466746052</v>
      </c>
      <c r="D158">
        <v>2502.7402237969354</v>
      </c>
    </row>
    <row r="159" spans="1:4" x14ac:dyDescent="0.3">
      <c r="A159" s="1" t="s">
        <v>158</v>
      </c>
      <c r="B159">
        <v>2698.565793264383</v>
      </c>
      <c r="C159">
        <v>1367.2206293587346</v>
      </c>
      <c r="D159">
        <v>4180.4361183997817</v>
      </c>
    </row>
    <row r="160" spans="1:4" x14ac:dyDescent="0.3">
      <c r="A160" s="1" t="s">
        <v>159</v>
      </c>
      <c r="B160">
        <v>1724.8564864164098</v>
      </c>
      <c r="C160">
        <v>2061.751236604865</v>
      </c>
      <c r="D160">
        <v>3911.9723436368799</v>
      </c>
    </row>
    <row r="161" spans="1:4" x14ac:dyDescent="0.3">
      <c r="A161" s="1" t="s">
        <v>160</v>
      </c>
      <c r="B161">
        <v>1602.8753205035869</v>
      </c>
      <c r="C161">
        <v>1951.456281680558</v>
      </c>
      <c r="D161">
        <v>3690.4111476386902</v>
      </c>
    </row>
    <row r="162" spans="1:4" x14ac:dyDescent="0.3">
      <c r="A162" s="1" t="s">
        <v>161</v>
      </c>
      <c r="B162">
        <v>1602.8753205035869</v>
      </c>
      <c r="C162">
        <v>1721.0381085218576</v>
      </c>
      <c r="D162">
        <v>3453.5640195766255</v>
      </c>
    </row>
    <row r="163" spans="1:4" x14ac:dyDescent="0.3">
      <c r="A163" s="1" t="s">
        <v>162</v>
      </c>
      <c r="B163">
        <v>3585.6042717006139</v>
      </c>
      <c r="C163">
        <v>492.5051947610138</v>
      </c>
      <c r="D163">
        <v>4165.9718501409407</v>
      </c>
    </row>
    <row r="164" spans="1:4" x14ac:dyDescent="0.3">
      <c r="A164" s="1" t="s">
        <v>163</v>
      </c>
      <c r="B164">
        <v>5014.0679251534102</v>
      </c>
      <c r="C164">
        <v>1629.3076509610478</v>
      </c>
      <c r="D164">
        <v>6819.1003434730837</v>
      </c>
    </row>
    <row r="165" spans="1:4" x14ac:dyDescent="0.3">
      <c r="A165" s="1" t="s">
        <v>164</v>
      </c>
      <c r="B165">
        <v>5293.3405944801361</v>
      </c>
      <c r="C165">
        <v>1307.1590202415377</v>
      </c>
      <c r="D165">
        <v>6760.1519948218884</v>
      </c>
    </row>
    <row r="166" spans="1:4" x14ac:dyDescent="0.3">
      <c r="A166" s="1" t="s">
        <v>165</v>
      </c>
      <c r="B166">
        <v>2736.0161512200743</v>
      </c>
      <c r="C166">
        <v>414.97111753699613</v>
      </c>
      <c r="D166">
        <v>3217.4198027585021</v>
      </c>
    </row>
    <row r="167" spans="1:4" x14ac:dyDescent="0.3">
      <c r="A167" s="1" t="s">
        <v>166</v>
      </c>
      <c r="B167">
        <v>1866.0978364207313</v>
      </c>
      <c r="C167">
        <v>672.6900221126042</v>
      </c>
      <c r="D167">
        <v>2596.6484526636145</v>
      </c>
    </row>
    <row r="168" spans="1:4" x14ac:dyDescent="0.3">
      <c r="A168" s="1" t="s">
        <v>167</v>
      </c>
      <c r="B168">
        <v>1174.8712295814007</v>
      </c>
      <c r="C168">
        <v>1338.8278686851506</v>
      </c>
      <c r="D168">
        <v>2585.489094687453</v>
      </c>
    </row>
    <row r="169" spans="1:4" x14ac:dyDescent="0.3">
      <c r="A169" s="1" t="s">
        <v>168</v>
      </c>
      <c r="B169">
        <v>1719.5064352798825</v>
      </c>
      <c r="C169">
        <v>1640.227943527811</v>
      </c>
      <c r="D169">
        <v>3431.5243752285951</v>
      </c>
    </row>
    <row r="170" spans="1:4" x14ac:dyDescent="0.3">
      <c r="A170" s="1" t="s">
        <v>169</v>
      </c>
      <c r="B170">
        <v>1016.5097159401919</v>
      </c>
      <c r="C170">
        <v>907.47631229800993</v>
      </c>
      <c r="D170">
        <v>1983.9896073362693</v>
      </c>
    </row>
    <row r="171" spans="1:4" x14ac:dyDescent="0.3">
      <c r="A171" s="1" t="s">
        <v>170</v>
      </c>
      <c r="B171">
        <v>757.56724093226933</v>
      </c>
      <c r="C171">
        <v>1247.0974111243409</v>
      </c>
      <c r="D171">
        <v>2074.311663509724</v>
      </c>
    </row>
    <row r="172" spans="1:4" x14ac:dyDescent="0.3">
      <c r="A172" s="1" t="s">
        <v>171</v>
      </c>
      <c r="B172">
        <v>685.87655570280322</v>
      </c>
      <c r="C172">
        <v>1089.845198162953</v>
      </c>
      <c r="D172">
        <v>1828.2248855765652</v>
      </c>
    </row>
    <row r="173" spans="1:4" x14ac:dyDescent="0.3">
      <c r="A173" s="1" t="s">
        <v>172</v>
      </c>
      <c r="B173">
        <v>911.64871366425632</v>
      </c>
      <c r="C173">
        <v>1460.0431161762206</v>
      </c>
      <c r="D173">
        <v>2417.7660066479216</v>
      </c>
    </row>
    <row r="174" spans="1:4" x14ac:dyDescent="0.3">
      <c r="A174" s="1" t="s">
        <v>173</v>
      </c>
      <c r="B174">
        <v>1105.3205648065455</v>
      </c>
      <c r="C174">
        <v>2168.7701037591428</v>
      </c>
      <c r="D174">
        <v>3339.4517100832259</v>
      </c>
    </row>
    <row r="175" spans="1:4" x14ac:dyDescent="0.3">
      <c r="A175" s="1" t="s">
        <v>174</v>
      </c>
      <c r="B175">
        <v>3633.7547319293599</v>
      </c>
      <c r="C175">
        <v>1070.1886715427795</v>
      </c>
      <c r="D175">
        <v>4815.3786217971219</v>
      </c>
    </row>
    <row r="176" spans="1:4" x14ac:dyDescent="0.3">
      <c r="A176" s="1" t="s">
        <v>175</v>
      </c>
      <c r="B176">
        <v>3155.460160323817</v>
      </c>
      <c r="C176">
        <v>1776.7316006123492</v>
      </c>
      <c r="D176">
        <v>5056.4848890678768</v>
      </c>
    </row>
    <row r="177" spans="1:4" x14ac:dyDescent="0.3">
      <c r="A177" s="1" t="s">
        <v>176</v>
      </c>
      <c r="B177">
        <v>1056.1000943504941</v>
      </c>
      <c r="C177">
        <v>774.24874298350062</v>
      </c>
      <c r="D177">
        <v>1876.4230141414391</v>
      </c>
    </row>
    <row r="178" spans="1:4" x14ac:dyDescent="0.3">
      <c r="A178" s="1" t="s">
        <v>177</v>
      </c>
      <c r="B178">
        <v>710.48679093082887</v>
      </c>
      <c r="C178">
        <v>761.14439190338499</v>
      </c>
      <c r="D178">
        <v>1517.7053596416583</v>
      </c>
    </row>
    <row r="179" spans="1:4" x14ac:dyDescent="0.3">
      <c r="A179" s="1" t="s">
        <v>178</v>
      </c>
      <c r="B179">
        <v>1448.7938477715998</v>
      </c>
      <c r="C179">
        <v>1216.5205919374043</v>
      </c>
      <c r="D179">
        <v>2737.1044361299059</v>
      </c>
    </row>
    <row r="180" spans="1:4" x14ac:dyDescent="0.3">
      <c r="A180" s="1" t="s">
        <v>179</v>
      </c>
      <c r="B180">
        <v>2127.1803318832649</v>
      </c>
      <c r="C180">
        <v>2132.7331382888246</v>
      </c>
      <c r="D180">
        <v>4350.9903313030845</v>
      </c>
    </row>
    <row r="181" spans="1:4" x14ac:dyDescent="0.3">
      <c r="A181" s="1" t="s">
        <v>180</v>
      </c>
      <c r="B181">
        <v>1935.6485011955865</v>
      </c>
      <c r="C181">
        <v>780.80091852355849</v>
      </c>
      <c r="D181">
        <v>2792.5253860756234</v>
      </c>
    </row>
    <row r="182" spans="1:4" x14ac:dyDescent="0.3">
      <c r="A182" s="1" t="s">
        <v>181</v>
      </c>
      <c r="B182">
        <v>3253.9011012359197</v>
      </c>
      <c r="C182">
        <v>2466.8940908317741</v>
      </c>
      <c r="D182">
        <v>5872.9471247806496</v>
      </c>
    </row>
    <row r="183" spans="1:4" x14ac:dyDescent="0.3">
      <c r="A183" s="1" t="s">
        <v>182</v>
      </c>
      <c r="B183">
        <v>3535.3137910172568</v>
      </c>
      <c r="C183">
        <v>1504.816315699949</v>
      </c>
      <c r="D183">
        <v>5190.1390544623746</v>
      </c>
    </row>
    <row r="184" spans="1:4" x14ac:dyDescent="0.3">
      <c r="A184" s="1" t="s">
        <v>183</v>
      </c>
      <c r="B184">
        <v>1797.6171818731816</v>
      </c>
      <c r="C184">
        <v>1179.3915972104101</v>
      </c>
      <c r="D184">
        <v>3048.7987755044933</v>
      </c>
    </row>
    <row r="185" spans="1:4" x14ac:dyDescent="0.3">
      <c r="A185" s="1" t="s">
        <v>184</v>
      </c>
      <c r="B185">
        <v>1793.3371409639597</v>
      </c>
      <c r="C185">
        <v>1988.5852764075523</v>
      </c>
      <c r="D185">
        <v>3866.5703235991427</v>
      </c>
    </row>
    <row r="186" spans="1:4" x14ac:dyDescent="0.3">
      <c r="A186" s="1" t="s">
        <v>185</v>
      </c>
      <c r="B186">
        <v>1165.2411375356517</v>
      </c>
      <c r="C186">
        <v>1635.8598265011058</v>
      </c>
      <c r="D186">
        <v>2870.7479754898714</v>
      </c>
    </row>
    <row r="187" spans="1:4" x14ac:dyDescent="0.3">
      <c r="A187" s="1" t="s">
        <v>186</v>
      </c>
      <c r="B187">
        <v>1267.9621193569762</v>
      </c>
      <c r="C187">
        <v>1062.5444667460454</v>
      </c>
      <c r="D187">
        <v>2395.8676276205592</v>
      </c>
    </row>
    <row r="188" spans="1:4" x14ac:dyDescent="0.3">
      <c r="A188" s="1" t="s">
        <v>187</v>
      </c>
      <c r="B188">
        <v>1338.5827943591369</v>
      </c>
      <c r="C188">
        <v>1019.9553257356694</v>
      </c>
      <c r="D188">
        <v>2421.756176644556</v>
      </c>
    </row>
    <row r="189" spans="1:4" x14ac:dyDescent="0.3">
      <c r="A189" s="1" t="s">
        <v>188</v>
      </c>
      <c r="B189">
        <v>1043.2599716228285</v>
      </c>
      <c r="C189">
        <v>2149.1135771389695</v>
      </c>
      <c r="D189">
        <v>3267.378022634382</v>
      </c>
    </row>
    <row r="190" spans="1:4" x14ac:dyDescent="0.3">
      <c r="A190" s="1" t="s">
        <v>189</v>
      </c>
      <c r="B190">
        <v>2241.6714262049495</v>
      </c>
      <c r="C190">
        <v>577.68347678176565</v>
      </c>
      <c r="D190">
        <v>2898.6453467948759</v>
      </c>
    </row>
    <row r="191" spans="1:4" x14ac:dyDescent="0.3">
      <c r="A191" s="1" t="s">
        <v>190</v>
      </c>
      <c r="B191">
        <v>1491.5942568638184</v>
      </c>
      <c r="C191">
        <v>738.2117775131826</v>
      </c>
      <c r="D191">
        <v>2289.8096134750685</v>
      </c>
    </row>
    <row r="192" spans="1:4" x14ac:dyDescent="0.3">
      <c r="A192" s="1" t="s">
        <v>191</v>
      </c>
      <c r="B192">
        <v>1716.2964045979661</v>
      </c>
      <c r="C192">
        <v>666.13784657254632</v>
      </c>
      <c r="D192">
        <v>2433.8658903974274</v>
      </c>
    </row>
    <row r="193" spans="1:4" x14ac:dyDescent="0.3">
      <c r="A193" s="1" t="s">
        <v>192</v>
      </c>
      <c r="B193">
        <v>2036.2294625623003</v>
      </c>
      <c r="C193">
        <v>2312.9179656404153</v>
      </c>
      <c r="D193">
        <v>4537.7301053680703</v>
      </c>
    </row>
    <row r="194" spans="1:4" x14ac:dyDescent="0.3">
      <c r="A194" s="1" t="s">
        <v>193</v>
      </c>
      <c r="B194">
        <v>2274.8417432514188</v>
      </c>
      <c r="C194">
        <v>2132.7331382888246</v>
      </c>
      <c r="D194">
        <v>4546.8689044464718</v>
      </c>
    </row>
    <row r="195" spans="1:4" x14ac:dyDescent="0.3">
      <c r="A195" s="1" t="s">
        <v>194</v>
      </c>
      <c r="B195">
        <v>816.41780343406992</v>
      </c>
      <c r="C195">
        <v>1418.5460044225208</v>
      </c>
      <c r="D195">
        <v>2303.5393268258108</v>
      </c>
    </row>
    <row r="196" spans="1:4" x14ac:dyDescent="0.3">
      <c r="A196" s="1" t="s">
        <v>195</v>
      </c>
      <c r="B196">
        <v>4154.8497126271213</v>
      </c>
      <c r="C196">
        <v>2214.6353325395476</v>
      </c>
      <c r="D196">
        <v>6573.0686171065399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5397-8063-46F5-82BE-F6D70D3CB781}">
  <dimension ref="A1:H35"/>
  <sheetViews>
    <sheetView topLeftCell="A16" workbookViewId="0">
      <selection activeCell="I7" sqref="I7"/>
    </sheetView>
  </sheetViews>
  <sheetFormatPr defaultRowHeight="14.4" x14ac:dyDescent="0.3"/>
  <cols>
    <col min="5" max="7" width="8.88671875" style="2"/>
  </cols>
  <sheetData>
    <row r="1" spans="1:8" x14ac:dyDescent="0.3">
      <c r="A1" t="s">
        <v>197</v>
      </c>
      <c r="B1" t="s">
        <v>1</v>
      </c>
      <c r="C1" t="s">
        <v>196</v>
      </c>
      <c r="D1" t="s">
        <v>198</v>
      </c>
      <c r="E1" s="2" t="s">
        <v>199</v>
      </c>
      <c r="F1" s="2" t="s">
        <v>200</v>
      </c>
      <c r="G1" s="2" t="s">
        <v>204</v>
      </c>
      <c r="H1" s="2" t="s">
        <v>201</v>
      </c>
    </row>
    <row r="2" spans="1:8" x14ac:dyDescent="0.3">
      <c r="A2" t="s">
        <v>38</v>
      </c>
      <c r="B2">
        <f>VLOOKUP($A2, '2016 Gov Mecklenburg'!$A$2:$D$196, 2, FALSE)</f>
        <v>923.41882616461646</v>
      </c>
      <c r="C2">
        <f>VLOOKUP($A2, '2016 Gov Mecklenburg'!$A$2:$D$196, 3, FALSE)</f>
        <v>626.82479333219942</v>
      </c>
      <c r="D2">
        <f>VLOOKUP($A2, '2016 Gov Mecklenburg'!$A$2:$D$196, 4, FALSE)</f>
        <v>1613.4616760465653</v>
      </c>
      <c r="E2" s="2">
        <f>B2/D2</f>
        <v>0.57232151210882931</v>
      </c>
      <c r="F2" s="2">
        <f>C2/D2</f>
        <v>0.38849685904414932</v>
      </c>
      <c r="G2" s="2">
        <f>(B2-C2)/D2</f>
        <v>0.18382465306468004</v>
      </c>
      <c r="H2" s="2">
        <f>G2+2.177%</f>
        <v>0.20559465306468006</v>
      </c>
    </row>
    <row r="3" spans="1:8" x14ac:dyDescent="0.3">
      <c r="A3" t="s">
        <v>51</v>
      </c>
      <c r="B3">
        <f>VLOOKUP($A3, '2016 Gov Mecklenburg'!$A$2:$D$196, 2, FALSE)</f>
        <v>899.87860116389618</v>
      </c>
      <c r="C3">
        <f>VLOOKUP($A3, '2016 Gov Mecklenburg'!$A$2:$D$196, 3, FALSE)</f>
        <v>469.57258037081141</v>
      </c>
      <c r="D3">
        <f>VLOOKUP($A3, '2016 Gov Mecklenburg'!$A$2:$D$196, 4, FALSE)</f>
        <v>1421.9543132455165</v>
      </c>
      <c r="E3" s="2">
        <f t="shared" ref="E3:E35" si="0">B3/D3</f>
        <v>0.6328463529253503</v>
      </c>
      <c r="F3" s="2">
        <f t="shared" ref="F3:F35" si="1">C3/D3</f>
        <v>0.33023042723436247</v>
      </c>
      <c r="G3" s="2">
        <f t="shared" ref="G3:G35" si="2">(B3-C3)/D3</f>
        <v>0.30261592569098777</v>
      </c>
      <c r="H3" s="2">
        <f t="shared" ref="H3:H35" si="3">G3+2.177%</f>
        <v>0.32438592569098779</v>
      </c>
    </row>
    <row r="4" spans="1:8" x14ac:dyDescent="0.3">
      <c r="A4" t="s">
        <v>58</v>
      </c>
      <c r="B4">
        <f>VLOOKUP($A4, '2016 Gov Mecklenburg'!$A$2:$D$196, 2, FALSE)</f>
        <v>790.73755797873878</v>
      </c>
      <c r="C4">
        <f>VLOOKUP($A4, '2016 Gov Mecklenburg'!$A$2:$D$196, 3, FALSE)</f>
        <v>741.48786528321148</v>
      </c>
      <c r="D4">
        <f>VLOOKUP($A4, '2016 Gov Mecklenburg'!$A$2:$D$196, 4, FALSE)</f>
        <v>1565.441690262666</v>
      </c>
      <c r="E4" s="2">
        <f t="shared" si="0"/>
        <v>0.50512105490563541</v>
      </c>
      <c r="F4" s="2">
        <f t="shared" si="1"/>
        <v>0.47366048182784565</v>
      </c>
      <c r="G4" s="2">
        <f t="shared" si="2"/>
        <v>3.1460573077789745E-2</v>
      </c>
      <c r="H4" s="2">
        <f t="shared" si="3"/>
        <v>5.323057307778975E-2</v>
      </c>
    </row>
    <row r="5" spans="1:8" x14ac:dyDescent="0.3">
      <c r="A5" t="s">
        <v>59</v>
      </c>
      <c r="B5">
        <f>VLOOKUP($A5, '2016 Gov Mecklenburg'!$A$2:$D$196, 2, FALSE)</f>
        <v>950.1690818472531</v>
      </c>
      <c r="C5">
        <f>VLOOKUP($A5, '2016 Gov Mecklenburg'!$A$2:$D$196, 3, FALSE)</f>
        <v>656.30958326245968</v>
      </c>
      <c r="D5">
        <f>VLOOKUP($A5, '2016 Gov Mecklenburg'!$A$2:$D$196, 4, FALSE)</f>
        <v>1663.2677667560979</v>
      </c>
      <c r="E5" s="2">
        <f t="shared" si="0"/>
        <v>0.57126645561128475</v>
      </c>
      <c r="F5" s="2">
        <f t="shared" si="1"/>
        <v>0.39459045403282988</v>
      </c>
      <c r="G5" s="2">
        <f t="shared" si="2"/>
        <v>0.17667600157845484</v>
      </c>
      <c r="H5" s="2">
        <f t="shared" si="3"/>
        <v>0.19844600157845485</v>
      </c>
    </row>
    <row r="6" spans="1:8" x14ac:dyDescent="0.3">
      <c r="A6" t="s">
        <v>60</v>
      </c>
      <c r="B6">
        <f>VLOOKUP($A6, '2016 Gov Mecklenburg'!$A$2:$D$196, 2, FALSE)</f>
        <v>640.93612615597362</v>
      </c>
      <c r="C6">
        <f>VLOOKUP($A6, '2016 Gov Mecklenburg'!$A$2:$D$196, 3, FALSE)</f>
        <v>351.63342064977036</v>
      </c>
      <c r="D6">
        <f>VLOOKUP($A6, '2016 Gov Mecklenburg'!$A$2:$D$196, 4, FALSE)</f>
        <v>1027.928798774248</v>
      </c>
      <c r="E6" s="2">
        <f t="shared" si="0"/>
        <v>0.6235219082491481</v>
      </c>
      <c r="F6" s="2">
        <f t="shared" si="1"/>
        <v>0.34207954974028848</v>
      </c>
      <c r="G6" s="2">
        <f t="shared" si="2"/>
        <v>0.28144235850885957</v>
      </c>
      <c r="H6" s="2">
        <f t="shared" si="3"/>
        <v>0.30321235850885958</v>
      </c>
    </row>
    <row r="7" spans="1:8" x14ac:dyDescent="0.3">
      <c r="A7" t="s">
        <v>75</v>
      </c>
      <c r="B7">
        <f>VLOOKUP($A7, '2016 Gov Mecklenburg'!$A$2:$D$196, 2, FALSE)</f>
        <v>1005.8096136671372</v>
      </c>
      <c r="C7">
        <f>VLOOKUP($A7, '2016 Gov Mecklenburg'!$A$2:$D$196, 3, FALSE)</f>
        <v>1072.372730056132</v>
      </c>
      <c r="D7">
        <f>VLOOKUP($A7, '2016 Gov Mecklenburg'!$A$2:$D$196, 4, FALSE)</f>
        <v>2118.8990581112434</v>
      </c>
      <c r="E7" s="2">
        <f t="shared" si="0"/>
        <v>0.47468500673349756</v>
      </c>
      <c r="F7" s="2">
        <f t="shared" si="1"/>
        <v>0.50609901682245773</v>
      </c>
      <c r="G7" s="2">
        <f t="shared" si="2"/>
        <v>-3.1414010088960165E-2</v>
      </c>
      <c r="H7" s="2">
        <f t="shared" si="3"/>
        <v>-9.6440100889601636E-3</v>
      </c>
    </row>
    <row r="8" spans="1:8" x14ac:dyDescent="0.3">
      <c r="A8" t="s">
        <v>77</v>
      </c>
      <c r="B8">
        <f>VLOOKUP($A8, '2016 Gov Mecklenburg'!$A$2:$D$196, 2, FALSE)</f>
        <v>1201.6214852640373</v>
      </c>
      <c r="C8">
        <f>VLOOKUP($A8, '2016 Gov Mecklenburg'!$A$2:$D$196, 3, FALSE)</f>
        <v>1031.9676475591086</v>
      </c>
      <c r="D8">
        <f>VLOOKUP($A8, '2016 Gov Mecklenburg'!$A$2:$D$196, 4, FALSE)</f>
        <v>2293.5927119212133</v>
      </c>
      <c r="E8" s="2">
        <f t="shared" si="0"/>
        <v>0.52390360285785298</v>
      </c>
      <c r="F8" s="2">
        <f t="shared" si="1"/>
        <v>0.44993500467425512</v>
      </c>
      <c r="G8" s="2">
        <f t="shared" si="2"/>
        <v>7.3968598183597842E-2</v>
      </c>
      <c r="H8" s="2">
        <f t="shared" si="3"/>
        <v>9.5738598183597839E-2</v>
      </c>
    </row>
    <row r="9" spans="1:8" x14ac:dyDescent="0.3">
      <c r="A9" t="s">
        <v>78</v>
      </c>
      <c r="B9">
        <f>VLOOKUP($A9, '2016 Gov Mecklenburg'!$A$2:$D$196, 2, FALSE)</f>
        <v>1398.5033670882431</v>
      </c>
      <c r="C9">
        <f>VLOOKUP($A9, '2016 Gov Mecklenburg'!$A$2:$D$196, 3, FALSE)</f>
        <v>157.25221296138801</v>
      </c>
      <c r="D9">
        <f>VLOOKUP($A9, '2016 Gov Mecklenburg'!$A$2:$D$196, 4, FALSE)</f>
        <v>1588.9718470503469</v>
      </c>
      <c r="E9" s="2">
        <f t="shared" si="0"/>
        <v>0.88013099142336859</v>
      </c>
      <c r="F9" s="2">
        <f t="shared" si="1"/>
        <v>9.8964757149914082E-2</v>
      </c>
      <c r="G9" s="2">
        <f t="shared" si="2"/>
        <v>0.78116623427345444</v>
      </c>
      <c r="H9" s="2">
        <f t="shared" si="3"/>
        <v>0.8029362342734544</v>
      </c>
    </row>
    <row r="10" spans="1:8" x14ac:dyDescent="0.3">
      <c r="A10" t="s">
        <v>202</v>
      </c>
      <c r="B10">
        <f>VLOOKUP($A10, '2016 Gov Mecklenburg'!$A$2:$D$196, 2, FALSE)</f>
        <v>975.84932730258424</v>
      </c>
      <c r="C10">
        <f>VLOOKUP($A10, '2016 Gov Mecklenburg'!$A$2:$D$196, 3, FALSE)</f>
        <v>311.22833815274709</v>
      </c>
      <c r="D10">
        <f>VLOOKUP($A10, '2016 Gov Mecklenburg'!$A$2:$D$196, 4, FALSE)</f>
        <v>1333.1518422627757</v>
      </c>
      <c r="E10" s="2">
        <f t="shared" si="0"/>
        <v>0.73198663225507954</v>
      </c>
      <c r="F10" s="2">
        <f t="shared" si="1"/>
        <v>0.23345303084493002</v>
      </c>
      <c r="G10" s="2">
        <f t="shared" si="2"/>
        <v>0.49853360141014957</v>
      </c>
      <c r="H10" s="2">
        <f t="shared" si="3"/>
        <v>0.52030360141014953</v>
      </c>
    </row>
    <row r="11" spans="1:8" x14ac:dyDescent="0.3">
      <c r="A11" t="s">
        <v>87</v>
      </c>
      <c r="B11">
        <f>VLOOKUP($A11, '2016 Gov Mecklenburg'!$A$2:$D$196, 2, FALSE)</f>
        <v>1181.2912909452336</v>
      </c>
      <c r="C11">
        <f>VLOOKUP($A11, '2016 Gov Mecklenburg'!$A$2:$D$196, 3, FALSE)</f>
        <v>851.78282020751828</v>
      </c>
      <c r="D11">
        <f>VLOOKUP($A11, '2016 Gov Mecklenburg'!$A$2:$D$196, 4, FALSE)</f>
        <v>2131.651419671005</v>
      </c>
      <c r="E11" s="2">
        <f t="shared" si="0"/>
        <v>0.5541671964019107</v>
      </c>
      <c r="F11" s="2">
        <f t="shared" si="1"/>
        <v>0.39958823114662001</v>
      </c>
      <c r="G11" s="2">
        <f t="shared" si="2"/>
        <v>0.15457896525529069</v>
      </c>
      <c r="H11" s="2">
        <f t="shared" si="3"/>
        <v>0.1763489652552907</v>
      </c>
    </row>
    <row r="12" spans="1:8" x14ac:dyDescent="0.3">
      <c r="A12" t="s">
        <v>88</v>
      </c>
      <c r="B12">
        <f>VLOOKUP($A12, '2016 Gov Mecklenburg'!$A$2:$D$196, 2, FALSE)</f>
        <v>1094.6204625334908</v>
      </c>
      <c r="C12">
        <f>VLOOKUP($A12, '2016 Gov Mecklenburg'!$A$2:$D$196, 3, FALSE)</f>
        <v>839.77049838407891</v>
      </c>
      <c r="D12">
        <f>VLOOKUP($A12, '2016 Gov Mecklenburg'!$A$2:$D$196, 4, FALSE)</f>
        <v>1999.7520024351074</v>
      </c>
      <c r="E12" s="2">
        <f t="shared" si="0"/>
        <v>0.54737810548536336</v>
      </c>
      <c r="F12" s="2">
        <f t="shared" si="1"/>
        <v>0.41993732090853586</v>
      </c>
      <c r="G12" s="2">
        <f t="shared" si="2"/>
        <v>0.12744078457682748</v>
      </c>
      <c r="H12" s="2">
        <f t="shared" si="3"/>
        <v>0.14921078457682749</v>
      </c>
    </row>
    <row r="13" spans="1:8" x14ac:dyDescent="0.3">
      <c r="A13" t="s">
        <v>97</v>
      </c>
      <c r="B13">
        <f>VLOOKUP($A13, '2016 Gov Mecklenburg'!$A$2:$D$196, 2, FALSE)</f>
        <v>802.50767047909892</v>
      </c>
      <c r="C13">
        <f>VLOOKUP($A13, '2016 Gov Mecklenburg'!$A$2:$D$196, 3, FALSE)</f>
        <v>194.38120768838237</v>
      </c>
      <c r="D13">
        <f>VLOOKUP($A13, '2016 Gov Mecklenburg'!$A$2:$D$196, 4, FALSE)</f>
        <v>1031.1766376520911</v>
      </c>
      <c r="E13" s="2">
        <f t="shared" si="0"/>
        <v>0.77824461995797967</v>
      </c>
      <c r="F13" s="2">
        <f t="shared" si="1"/>
        <v>0.18850427811376064</v>
      </c>
      <c r="G13" s="2">
        <f t="shared" si="2"/>
        <v>0.58974034184421897</v>
      </c>
      <c r="H13" s="2">
        <f t="shared" si="3"/>
        <v>0.61151034184421893</v>
      </c>
    </row>
    <row r="14" spans="1:8" x14ac:dyDescent="0.3">
      <c r="A14" t="s">
        <v>98</v>
      </c>
      <c r="B14">
        <f>VLOOKUP($A14, '2016 Gov Mecklenburg'!$A$2:$D$196, 2, FALSE)</f>
        <v>1349.2828966321915</v>
      </c>
      <c r="C14">
        <f>VLOOKUP($A14, '2016 Gov Mecklenburg'!$A$2:$D$196, 3, FALSE)</f>
        <v>241.33846572546352</v>
      </c>
      <c r="D14">
        <f>VLOOKUP($A14, '2016 Gov Mecklenburg'!$A$2:$D$196, 4, FALSE)</f>
        <v>1622.7661368744768</v>
      </c>
      <c r="E14" s="2">
        <f t="shared" si="0"/>
        <v>0.83147094702812396</v>
      </c>
      <c r="F14" s="2">
        <f t="shared" si="1"/>
        <v>0.14872042264222535</v>
      </c>
      <c r="G14" s="2">
        <f t="shared" si="2"/>
        <v>0.68275052438589867</v>
      </c>
      <c r="H14" s="2">
        <f t="shared" si="3"/>
        <v>0.70452052438589863</v>
      </c>
    </row>
    <row r="15" spans="1:8" x14ac:dyDescent="0.3">
      <c r="A15" t="s">
        <v>114</v>
      </c>
      <c r="B15">
        <f>VLOOKUP($A15, '2016 Gov Mecklenburg'!$A$2:$D$196, 2, FALSE)</f>
        <v>1091.4104318515745</v>
      </c>
      <c r="C15">
        <f>VLOOKUP($A15, '2016 Gov Mecklenburg'!$A$2:$D$196, 3, FALSE)</f>
        <v>1175.0234801837048</v>
      </c>
      <c r="D15">
        <f>VLOOKUP($A15, '2016 Gov Mecklenburg'!$A$2:$D$196, 4, FALSE)</f>
        <v>2316.7940587783</v>
      </c>
      <c r="E15" s="2">
        <f t="shared" si="0"/>
        <v>0.47108651186161138</v>
      </c>
      <c r="F15" s="2">
        <f t="shared" si="1"/>
        <v>0.50717649060414216</v>
      </c>
      <c r="G15" s="2">
        <f t="shared" si="2"/>
        <v>-3.6089978742530733E-2</v>
      </c>
      <c r="H15" s="2">
        <f t="shared" si="3"/>
        <v>-1.4319978742530732E-2</v>
      </c>
    </row>
    <row r="16" spans="1:8" x14ac:dyDescent="0.3">
      <c r="A16" t="s">
        <v>120</v>
      </c>
      <c r="B16">
        <f>VLOOKUP($A16, '2016 Gov Mecklenburg'!$A$2:$D$196, 2, FALSE)</f>
        <v>1271.1721500388926</v>
      </c>
      <c r="C16">
        <f>VLOOKUP($A16, '2016 Gov Mecklenburg'!$A$2:$D$196, 3, FALSE)</f>
        <v>235.87831944208199</v>
      </c>
      <c r="D16">
        <f>VLOOKUP($A16, '2016 Gov Mecklenburg'!$A$2:$D$196, 4, FALSE)</f>
        <v>1556.3391237401015</v>
      </c>
      <c r="E16" s="2">
        <f t="shared" si="0"/>
        <v>0.81677067076749144</v>
      </c>
      <c r="F16" s="2">
        <f t="shared" si="1"/>
        <v>0.15155971847268945</v>
      </c>
      <c r="G16" s="2">
        <f t="shared" si="2"/>
        <v>0.66521095229480187</v>
      </c>
      <c r="H16" s="2">
        <f t="shared" si="3"/>
        <v>0.68698095229480183</v>
      </c>
    </row>
    <row r="17" spans="1:8" x14ac:dyDescent="0.3">
      <c r="A17" t="s">
        <v>122</v>
      </c>
      <c r="B17">
        <f>VLOOKUP($A17, '2016 Gov Mecklenburg'!$A$2:$D$196, 2, FALSE)</f>
        <v>2432.1332466653225</v>
      </c>
      <c r="C17">
        <f>VLOOKUP($A17, '2016 Gov Mecklenburg'!$A$2:$D$196, 3, FALSE)</f>
        <v>1365.0365708453819</v>
      </c>
      <c r="D17">
        <f>VLOOKUP($A17, '2016 Gov Mecklenburg'!$A$2:$D$196, 4, FALSE)</f>
        <v>3933.2493629652499</v>
      </c>
      <c r="E17" s="2">
        <f t="shared" si="0"/>
        <v>0.61835216184507402</v>
      </c>
      <c r="F17" s="2">
        <f t="shared" si="1"/>
        <v>0.34705060495231099</v>
      </c>
      <c r="G17" s="2">
        <f t="shared" si="2"/>
        <v>0.27130155689276303</v>
      </c>
      <c r="H17" s="2">
        <f t="shared" si="3"/>
        <v>0.29307155689276304</v>
      </c>
    </row>
    <row r="18" spans="1:8" x14ac:dyDescent="0.3">
      <c r="A18" t="s">
        <v>129</v>
      </c>
      <c r="B18">
        <f>VLOOKUP($A18, '2016 Gov Mecklenburg'!$A$2:$D$196, 2, FALSE)</f>
        <v>582.08556365417303</v>
      </c>
      <c r="C18">
        <f>VLOOKUP($A18, '2016 Gov Mecklenburg'!$A$2:$D$196, 3, FALSE)</f>
        <v>247.89064126552137</v>
      </c>
      <c r="D18">
        <f>VLOOKUP($A18, '2016 Gov Mecklenburg'!$A$2:$D$196, 4, FALSE)</f>
        <v>854.62053204925769</v>
      </c>
      <c r="E18" s="2">
        <f t="shared" si="0"/>
        <v>0.68110411793923931</v>
      </c>
      <c r="F18" s="2">
        <f t="shared" si="1"/>
        <v>0.29005930933008955</v>
      </c>
      <c r="G18" s="2">
        <f t="shared" si="2"/>
        <v>0.3910448086091497</v>
      </c>
      <c r="H18" s="2">
        <f t="shared" si="3"/>
        <v>0.41281480860914971</v>
      </c>
    </row>
    <row r="19" spans="1:8" x14ac:dyDescent="0.3">
      <c r="A19" t="s">
        <v>137</v>
      </c>
      <c r="B19">
        <f>VLOOKUP($A19, '2016 Gov Mecklenburg'!$A$2:$D$196, 2, FALSE)</f>
        <v>1777.2869875543777</v>
      </c>
      <c r="C19">
        <f>VLOOKUP($A19, '2016 Gov Mecklenburg'!$A$2:$D$196, 3, FALSE)</f>
        <v>2315.1020241537676</v>
      </c>
      <c r="D19">
        <f>VLOOKUP($A19, '2016 Gov Mecklenburg'!$A$2:$D$196, 4, FALSE)</f>
        <v>4193.1093051941871</v>
      </c>
      <c r="E19" s="2">
        <f t="shared" si="0"/>
        <v>0.42385896913127807</v>
      </c>
      <c r="F19" s="2">
        <f t="shared" si="1"/>
        <v>0.55212059969100968</v>
      </c>
      <c r="G19" s="2">
        <f t="shared" si="2"/>
        <v>-0.12826163055973167</v>
      </c>
      <c r="H19" s="2">
        <f t="shared" si="3"/>
        <v>-0.10649163055973167</v>
      </c>
    </row>
    <row r="20" spans="1:8" x14ac:dyDescent="0.3">
      <c r="A20" t="s">
        <v>138</v>
      </c>
      <c r="B20">
        <f>VLOOKUP($A20, '2016 Gov Mecklenburg'!$A$2:$D$196, 2, FALSE)</f>
        <v>1722.716465961799</v>
      </c>
      <c r="C20">
        <f>VLOOKUP($A20, '2016 Gov Mecklenburg'!$A$2:$D$196, 3, FALSE)</f>
        <v>452.10011226399047</v>
      </c>
      <c r="D20">
        <f>VLOOKUP($A20, '2016 Gov Mecklenburg'!$A$2:$D$196, 4, FALSE)</f>
        <v>2243.3920971950092</v>
      </c>
      <c r="E20" s="2">
        <f t="shared" si="0"/>
        <v>0.76790698697555859</v>
      </c>
      <c r="F20" s="2">
        <f t="shared" si="1"/>
        <v>0.20152523173691611</v>
      </c>
      <c r="G20" s="2">
        <f t="shared" si="2"/>
        <v>0.56638175523864254</v>
      </c>
      <c r="H20" s="2">
        <f t="shared" si="3"/>
        <v>0.58815175523864249</v>
      </c>
    </row>
    <row r="21" spans="1:8" x14ac:dyDescent="0.3">
      <c r="A21" t="s">
        <v>139</v>
      </c>
      <c r="B21">
        <f>VLOOKUP($A21, '2016 Gov Mecklenburg'!$A$2:$D$196, 2, FALSE)</f>
        <v>1226.231720492063</v>
      </c>
      <c r="C21">
        <f>VLOOKUP($A21, '2016 Gov Mecklenburg'!$A$2:$D$196, 3, FALSE)</f>
        <v>1355.2083075352953</v>
      </c>
      <c r="D21">
        <f>VLOOKUP($A21, '2016 Gov Mecklenburg'!$A$2:$D$196, 4, FALSE)</f>
        <v>2632.8716672542732</v>
      </c>
      <c r="E21" s="2">
        <f t="shared" si="0"/>
        <v>0.46573926703038121</v>
      </c>
      <c r="F21" s="2">
        <f t="shared" si="1"/>
        <v>0.51472630602941349</v>
      </c>
      <c r="G21" s="2">
        <f t="shared" si="2"/>
        <v>-4.8987038999032291E-2</v>
      </c>
      <c r="H21" s="2">
        <f t="shared" si="3"/>
        <v>-2.721703899903229E-2</v>
      </c>
    </row>
    <row r="22" spans="1:8" x14ac:dyDescent="0.3">
      <c r="A22" t="s">
        <v>140</v>
      </c>
      <c r="B22">
        <f>VLOOKUP($A22, '2016 Gov Mecklenburg'!$A$2:$D$196, 2, FALSE)</f>
        <v>1940.9985523321138</v>
      </c>
      <c r="C22">
        <f>VLOOKUP($A22, '2016 Gov Mecklenburg'!$A$2:$D$196, 3, FALSE)</f>
        <v>1941.6280183704712</v>
      </c>
      <c r="D22">
        <f>VLOOKUP($A22, '2016 Gov Mecklenburg'!$A$2:$D$196, 4, FALSE)</f>
        <v>3977.9894017691563</v>
      </c>
      <c r="E22" s="2">
        <f t="shared" si="0"/>
        <v>0.48793457103452342</v>
      </c>
      <c r="F22" s="2">
        <f t="shared" si="1"/>
        <v>0.48809280826815643</v>
      </c>
      <c r="G22" s="2">
        <f t="shared" si="2"/>
        <v>-1.5823723363300155E-4</v>
      </c>
      <c r="H22" s="2">
        <f t="shared" si="3"/>
        <v>2.1611762766367001E-2</v>
      </c>
    </row>
    <row r="23" spans="1:8" x14ac:dyDescent="0.3">
      <c r="A23" t="s">
        <v>144</v>
      </c>
      <c r="B23">
        <f>VLOOKUP($A23, '2016 Gov Mecklenburg'!$A$2:$D$196, 2, FALSE)</f>
        <v>1279.7322318573363</v>
      </c>
      <c r="C23">
        <f>VLOOKUP($A23, '2016 Gov Mecklenburg'!$A$2:$D$196, 3, FALSE)</f>
        <v>1290.7785813913931</v>
      </c>
      <c r="D23">
        <f>VLOOKUP($A23, '2016 Gov Mecklenburg'!$A$2:$D$196, 4, FALSE)</f>
        <v>2623.0139449595381</v>
      </c>
      <c r="E23" s="2">
        <f t="shared" si="0"/>
        <v>0.48788617167533854</v>
      </c>
      <c r="F23" s="2">
        <f t="shared" si="1"/>
        <v>0.49209749108341255</v>
      </c>
      <c r="G23" s="2">
        <f t="shared" si="2"/>
        <v>-4.211319408073998E-3</v>
      </c>
      <c r="H23" s="2">
        <f t="shared" si="3"/>
        <v>1.7558680591926001E-2</v>
      </c>
    </row>
    <row r="24" spans="1:8" x14ac:dyDescent="0.3">
      <c r="A24" t="s">
        <v>147</v>
      </c>
      <c r="B24">
        <f>VLOOKUP($A24, '2016 Gov Mecklenburg'!$A$2:$D$196, 2, FALSE)</f>
        <v>1853.2577136930656</v>
      </c>
      <c r="C24">
        <f>VLOOKUP($A24, '2016 Gov Mecklenburg'!$A$2:$D$196, 3, FALSE)</f>
        <v>469.57258037081141</v>
      </c>
      <c r="D24">
        <f>VLOOKUP($A24, '2016 Gov Mecklenburg'!$A$2:$D$196, 4, FALSE)</f>
        <v>2375.3334257746856</v>
      </c>
      <c r="E24" s="2">
        <f t="shared" si="0"/>
        <v>0.78020950388834298</v>
      </c>
      <c r="F24" s="2">
        <f t="shared" si="1"/>
        <v>0.19768701744163186</v>
      </c>
      <c r="G24" s="2">
        <f t="shared" si="2"/>
        <v>0.58252248644671112</v>
      </c>
      <c r="H24" s="2">
        <f t="shared" si="3"/>
        <v>0.60429248644671107</v>
      </c>
    </row>
    <row r="25" spans="1:8" x14ac:dyDescent="0.3">
      <c r="A25" t="s">
        <v>148</v>
      </c>
      <c r="B25">
        <f>VLOOKUP($A25, '2016 Gov Mecklenburg'!$A$2:$D$196, 2, FALSE)</f>
        <v>4104.5592319437646</v>
      </c>
      <c r="C25">
        <f>VLOOKUP($A25, '2016 Gov Mecklenburg'!$A$2:$D$196, 3, FALSE)</f>
        <v>3250.9710971253617</v>
      </c>
      <c r="D25">
        <f>VLOOKUP($A25, '2016 Gov Mecklenburg'!$A$2:$D$196, 4, FALSE)</f>
        <v>7559.1139010089973</v>
      </c>
      <c r="E25" s="2">
        <f t="shared" si="0"/>
        <v>0.5429947591338562</v>
      </c>
      <c r="F25" s="2">
        <f t="shared" si="1"/>
        <v>0.43007304026619037</v>
      </c>
      <c r="G25" s="2">
        <f t="shared" si="2"/>
        <v>0.11292171886766586</v>
      </c>
      <c r="H25" s="2">
        <f t="shared" si="3"/>
        <v>0.13469171886766587</v>
      </c>
    </row>
    <row r="26" spans="1:8" x14ac:dyDescent="0.3">
      <c r="A26" t="s">
        <v>177</v>
      </c>
      <c r="B26">
        <f>VLOOKUP($A26, '2016 Gov Mecklenburg'!$A$2:$D$196, 2, FALSE)</f>
        <v>710.48679093082887</v>
      </c>
      <c r="C26">
        <f>VLOOKUP($A26, '2016 Gov Mecklenburg'!$A$2:$D$196, 3, FALSE)</f>
        <v>761.14439190338499</v>
      </c>
      <c r="D26">
        <f>VLOOKUP($A26, '2016 Gov Mecklenburg'!$A$2:$D$196, 4, FALSE)</f>
        <v>1517.7053596416583</v>
      </c>
      <c r="E26" s="2">
        <f t="shared" si="0"/>
        <v>0.46813222765358103</v>
      </c>
      <c r="F26" s="2">
        <f t="shared" si="1"/>
        <v>0.50150998483862308</v>
      </c>
      <c r="G26" s="2">
        <f t="shared" si="2"/>
        <v>-3.3377757185041997E-2</v>
      </c>
      <c r="H26" s="2">
        <f t="shared" si="3"/>
        <v>-1.1607757185041995E-2</v>
      </c>
    </row>
    <row r="27" spans="1:8" x14ac:dyDescent="0.3">
      <c r="A27" t="s">
        <v>178</v>
      </c>
      <c r="B27">
        <f>VLOOKUP($A27, '2016 Gov Mecklenburg'!$A$2:$D$196, 2, FALSE)</f>
        <v>1448.7938477715998</v>
      </c>
      <c r="C27">
        <f>VLOOKUP($A27, '2016 Gov Mecklenburg'!$A$2:$D$196, 3, FALSE)</f>
        <v>1216.5205919374043</v>
      </c>
      <c r="D27">
        <f>VLOOKUP($A27, '2016 Gov Mecklenburg'!$A$2:$D$196, 4, FALSE)</f>
        <v>2737.1044361299059</v>
      </c>
      <c r="E27" s="2">
        <f t="shared" si="0"/>
        <v>0.52931624699717461</v>
      </c>
      <c r="F27" s="2">
        <f t="shared" si="1"/>
        <v>0.44445530681229256</v>
      </c>
      <c r="G27" s="2">
        <f t="shared" si="2"/>
        <v>8.4860940184882105E-2</v>
      </c>
      <c r="H27" s="2">
        <f t="shared" si="3"/>
        <v>0.1066309401848821</v>
      </c>
    </row>
    <row r="28" spans="1:8" x14ac:dyDescent="0.3">
      <c r="A28" t="s">
        <v>179</v>
      </c>
      <c r="B28">
        <f>VLOOKUP($A28, '2016 Gov Mecklenburg'!$A$2:$D$196, 2, FALSE)</f>
        <v>2127.1803318832649</v>
      </c>
      <c r="C28">
        <f>VLOOKUP($A28, '2016 Gov Mecklenburg'!$A$2:$D$196, 3, FALSE)</f>
        <v>2132.7331382888246</v>
      </c>
      <c r="D28">
        <f>VLOOKUP($A28, '2016 Gov Mecklenburg'!$A$2:$D$196, 4, FALSE)</f>
        <v>4350.9903313030845</v>
      </c>
      <c r="E28" s="2">
        <f t="shared" si="0"/>
        <v>0.48889566970060183</v>
      </c>
      <c r="F28" s="2">
        <f t="shared" si="1"/>
        <v>0.49017188637376019</v>
      </c>
      <c r="G28" s="2">
        <f t="shared" si="2"/>
        <v>-1.2762166731583454E-3</v>
      </c>
      <c r="H28" s="2">
        <f t="shared" si="3"/>
        <v>2.0493783326841656E-2</v>
      </c>
    </row>
    <row r="29" spans="1:8" x14ac:dyDescent="0.3">
      <c r="A29" t="s">
        <v>180</v>
      </c>
      <c r="B29">
        <f>VLOOKUP($A29, '2016 Gov Mecklenburg'!$A$2:$D$196, 2, FALSE)</f>
        <v>1935.6485011955865</v>
      </c>
      <c r="C29">
        <f>VLOOKUP($A29, '2016 Gov Mecklenburg'!$A$2:$D$196, 3, FALSE)</f>
        <v>780.80091852355849</v>
      </c>
      <c r="D29">
        <f>VLOOKUP($A29, '2016 Gov Mecklenburg'!$A$2:$D$196, 4, FALSE)</f>
        <v>2792.5253860756234</v>
      </c>
      <c r="E29" s="2">
        <f t="shared" si="0"/>
        <v>0.69315341262332497</v>
      </c>
      <c r="F29" s="2">
        <f t="shared" si="1"/>
        <v>0.27960387483561228</v>
      </c>
      <c r="G29" s="2">
        <f t="shared" si="2"/>
        <v>0.4135495377877127</v>
      </c>
      <c r="H29" s="2">
        <f t="shared" si="3"/>
        <v>0.43531953778771271</v>
      </c>
    </row>
    <row r="30" spans="1:8" x14ac:dyDescent="0.3">
      <c r="A30" t="s">
        <v>181</v>
      </c>
      <c r="B30">
        <f>VLOOKUP($A30, '2016 Gov Mecklenburg'!$A$2:$D$196, 2, FALSE)</f>
        <v>3253.9011012359197</v>
      </c>
      <c r="C30">
        <f>VLOOKUP($A30, '2016 Gov Mecklenburg'!$A$2:$D$196, 3, FALSE)</f>
        <v>2466.8940908317741</v>
      </c>
      <c r="D30">
        <f>VLOOKUP($A30, '2016 Gov Mecklenburg'!$A$2:$D$196, 4, FALSE)</f>
        <v>5872.9471247806496</v>
      </c>
      <c r="E30" s="2">
        <f t="shared" si="0"/>
        <v>0.55404910551743658</v>
      </c>
      <c r="F30" s="2">
        <f t="shared" si="1"/>
        <v>0.42004364051275378</v>
      </c>
      <c r="G30" s="2">
        <f t="shared" si="2"/>
        <v>0.13400546500468277</v>
      </c>
      <c r="H30" s="2">
        <f t="shared" si="3"/>
        <v>0.15577546500468278</v>
      </c>
    </row>
    <row r="31" spans="1:8" x14ac:dyDescent="0.3">
      <c r="A31" t="s">
        <v>182</v>
      </c>
      <c r="B31">
        <f>VLOOKUP($A31, '2016 Gov Mecklenburg'!$A$2:$D$196, 2, FALSE)</f>
        <v>3535.3137910172568</v>
      </c>
      <c r="C31">
        <f>VLOOKUP($A31, '2016 Gov Mecklenburg'!$A$2:$D$196, 3, FALSE)</f>
        <v>1504.816315699949</v>
      </c>
      <c r="D31">
        <f>VLOOKUP($A31, '2016 Gov Mecklenburg'!$A$2:$D$196, 4, FALSE)</f>
        <v>5190.1390544623746</v>
      </c>
      <c r="E31" s="2">
        <f t="shared" si="0"/>
        <v>0.6811597442611228</v>
      </c>
      <c r="F31" s="2">
        <f t="shared" si="1"/>
        <v>0.28993757198203368</v>
      </c>
      <c r="G31" s="2">
        <f t="shared" si="2"/>
        <v>0.39122217227908912</v>
      </c>
      <c r="H31" s="2">
        <f t="shared" si="3"/>
        <v>0.41299217227908913</v>
      </c>
    </row>
    <row r="32" spans="1:8" x14ac:dyDescent="0.3">
      <c r="A32" t="s">
        <v>183</v>
      </c>
      <c r="B32">
        <f>VLOOKUP($A32, '2016 Gov Mecklenburg'!$A$2:$D$196, 2, FALSE)</f>
        <v>1797.6171818731816</v>
      </c>
      <c r="C32">
        <f>VLOOKUP($A32, '2016 Gov Mecklenburg'!$A$2:$D$196, 3, FALSE)</f>
        <v>1179.3915972104101</v>
      </c>
      <c r="D32">
        <f>VLOOKUP($A32, '2016 Gov Mecklenburg'!$A$2:$D$196, 4, FALSE)</f>
        <v>3048.7987755044933</v>
      </c>
      <c r="E32" s="2">
        <f t="shared" si="0"/>
        <v>0.58961489892875096</v>
      </c>
      <c r="F32" s="2">
        <f t="shared" si="1"/>
        <v>0.38683812348857061</v>
      </c>
      <c r="G32" s="2">
        <f t="shared" si="2"/>
        <v>0.20277677544018038</v>
      </c>
      <c r="H32" s="2">
        <f t="shared" si="3"/>
        <v>0.2245467754401804</v>
      </c>
    </row>
    <row r="33" spans="1:8" x14ac:dyDescent="0.3">
      <c r="A33" t="s">
        <v>184</v>
      </c>
      <c r="B33">
        <f>VLOOKUP($A33, '2016 Gov Mecklenburg'!$A$2:$D$196, 2, FALSE)</f>
        <v>1793.3371409639597</v>
      </c>
      <c r="C33">
        <f>VLOOKUP($A33, '2016 Gov Mecklenburg'!$A$2:$D$196, 3, FALSE)</f>
        <v>1988.5852764075523</v>
      </c>
      <c r="D33">
        <f>VLOOKUP($A33, '2016 Gov Mecklenburg'!$A$2:$D$196, 4, FALSE)</f>
        <v>3866.5703235991427</v>
      </c>
      <c r="E33" s="2">
        <f t="shared" si="0"/>
        <v>0.46380564450581541</v>
      </c>
      <c r="F33" s="2">
        <f t="shared" si="1"/>
        <v>0.51430211013374394</v>
      </c>
      <c r="G33" s="2">
        <f t="shared" si="2"/>
        <v>-5.0496465627928547E-2</v>
      </c>
      <c r="H33" s="2">
        <f t="shared" si="3"/>
        <v>-2.8726465627928546E-2</v>
      </c>
    </row>
    <row r="34" spans="1:8" x14ac:dyDescent="0.3">
      <c r="A34" t="s">
        <v>195</v>
      </c>
      <c r="B34">
        <f>VLOOKUP($A34, '2016 Gov Mecklenburg'!$A$2:$D$196, 2, FALSE)</f>
        <v>4154.8497126271213</v>
      </c>
      <c r="C34">
        <f>VLOOKUP($A34, '2016 Gov Mecklenburg'!$A$2:$D$196, 3, FALSE)</f>
        <v>2214.6353325395476</v>
      </c>
      <c r="D34">
        <f>VLOOKUP($A34, '2016 Gov Mecklenburg'!$A$2:$D$196, 4, FALSE)</f>
        <v>6573.0686171065399</v>
      </c>
      <c r="E34" s="2">
        <f t="shared" si="0"/>
        <v>0.63210198381529803</v>
      </c>
      <c r="F34" s="2">
        <f t="shared" si="1"/>
        <v>0.33692563725501296</v>
      </c>
      <c r="G34" s="2">
        <f t="shared" si="2"/>
        <v>0.29517634656028507</v>
      </c>
      <c r="H34" s="2">
        <f t="shared" si="3"/>
        <v>0.31694634656028509</v>
      </c>
    </row>
    <row r="35" spans="1:8" x14ac:dyDescent="0.3">
      <c r="A35" t="s">
        <v>198</v>
      </c>
      <c r="B35">
        <f>SUM(B2:B34)</f>
        <v>53253.339002765701</v>
      </c>
      <c r="C35">
        <f>SUM(C2:C34)</f>
        <v>35890.633549923456</v>
      </c>
      <c r="D35">
        <f>SUM(D2:D34)</f>
        <v>91627.692130355572</v>
      </c>
      <c r="E35" s="2">
        <f t="shared" si="0"/>
        <v>0.58119262599132149</v>
      </c>
      <c r="F35" s="2">
        <f t="shared" si="1"/>
        <v>0.39170072622655477</v>
      </c>
      <c r="G35" s="2">
        <f t="shared" si="2"/>
        <v>0.18949189976476674</v>
      </c>
      <c r="H35" s="2">
        <f t="shared" si="3"/>
        <v>0.21126189976476675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BF4E-F89D-4241-B088-8F5530EB104B}">
  <dimension ref="A1:D48"/>
  <sheetViews>
    <sheetView topLeftCell="A26" workbookViewId="0">
      <selection activeCell="B48" sqref="B48:D48"/>
    </sheetView>
  </sheetViews>
  <sheetFormatPr defaultRowHeight="14.4" x14ac:dyDescent="0.3"/>
  <sheetData>
    <row r="1" spans="1:4" x14ac:dyDescent="0.3">
      <c r="A1" s="1" t="s">
        <v>203</v>
      </c>
      <c r="B1" t="s">
        <v>1</v>
      </c>
      <c r="C1" t="s">
        <v>196</v>
      </c>
      <c r="D1" t="s">
        <v>198</v>
      </c>
    </row>
    <row r="2" spans="1:4" x14ac:dyDescent="0.3">
      <c r="A2" s="1" t="s">
        <v>2</v>
      </c>
      <c r="B2">
        <v>634.71940232915847</v>
      </c>
      <c r="C2">
        <v>435.64348768778069</v>
      </c>
      <c r="D2">
        <v>1086.7405454063964</v>
      </c>
    </row>
    <row r="3" spans="1:4" x14ac:dyDescent="0.3">
      <c r="A3" s="1" t="s">
        <v>3</v>
      </c>
      <c r="B3">
        <v>1483.4478136673258</v>
      </c>
      <c r="C3">
        <v>409.71232770636516</v>
      </c>
      <c r="D3">
        <v>1914.6558140723535</v>
      </c>
    </row>
    <row r="4" spans="1:4" x14ac:dyDescent="0.3">
      <c r="A4" s="1" t="s">
        <v>8</v>
      </c>
      <c r="B4">
        <v>757.90507580751489</v>
      </c>
      <c r="C4">
        <v>251.0136286201022</v>
      </c>
      <c r="D4">
        <v>1037.5796013591671</v>
      </c>
    </row>
    <row r="5" spans="1:4" x14ac:dyDescent="0.3">
      <c r="A5" s="1" t="s">
        <v>10</v>
      </c>
      <c r="B5">
        <v>1622.2926829268292</v>
      </c>
      <c r="C5">
        <v>664.87494192349391</v>
      </c>
      <c r="D5">
        <v>2319.9229356292376</v>
      </c>
    </row>
    <row r="6" spans="1:4" x14ac:dyDescent="0.3">
      <c r="A6" s="1" t="s">
        <v>11</v>
      </c>
      <c r="B6">
        <v>1254.8235552625797</v>
      </c>
      <c r="C6">
        <v>545.59160600898247</v>
      </c>
      <c r="D6">
        <v>1830.0996616649534</v>
      </c>
    </row>
    <row r="7" spans="1:4" x14ac:dyDescent="0.3">
      <c r="A7" s="1" t="s">
        <v>12</v>
      </c>
      <c r="B7">
        <v>3076.509997802681</v>
      </c>
      <c r="C7">
        <v>1128.5240823912034</v>
      </c>
      <c r="D7">
        <v>4283.8515467556472</v>
      </c>
    </row>
    <row r="8" spans="1:4" x14ac:dyDescent="0.3">
      <c r="A8" s="1" t="s">
        <v>13</v>
      </c>
      <c r="B8">
        <v>1088.8360799824216</v>
      </c>
      <c r="C8">
        <v>104.76188632491869</v>
      </c>
      <c r="D8">
        <v>1214.0700355441618</v>
      </c>
    </row>
    <row r="9" spans="1:4" x14ac:dyDescent="0.3">
      <c r="A9" s="1" t="s">
        <v>14</v>
      </c>
      <c r="B9">
        <v>1333.1195341683147</v>
      </c>
      <c r="C9">
        <v>339.17957255691499</v>
      </c>
      <c r="D9">
        <v>1714.2668486607135</v>
      </c>
    </row>
    <row r="10" spans="1:4" x14ac:dyDescent="0.3">
      <c r="A10" s="1" t="s">
        <v>15</v>
      </c>
      <c r="B10">
        <v>1133.7257745550428</v>
      </c>
      <c r="C10">
        <v>128.61855350782096</v>
      </c>
      <c r="D10">
        <v>1293.0524319180959</v>
      </c>
    </row>
    <row r="11" spans="1:4" x14ac:dyDescent="0.3">
      <c r="A11" s="1" t="s">
        <v>16</v>
      </c>
      <c r="B11">
        <v>1904.1582069874753</v>
      </c>
      <c r="C11">
        <v>395.19087811677247</v>
      </c>
      <c r="D11">
        <v>2331.0807924213209</v>
      </c>
    </row>
    <row r="12" spans="1:4" x14ac:dyDescent="0.3">
      <c r="A12" s="1" t="s">
        <v>18</v>
      </c>
      <c r="B12">
        <v>733.89430894308941</v>
      </c>
      <c r="C12">
        <v>76.756233544989925</v>
      </c>
      <c r="D12">
        <v>828.05180133937745</v>
      </c>
    </row>
    <row r="13" spans="1:4" x14ac:dyDescent="0.3">
      <c r="A13" s="1" t="s">
        <v>21</v>
      </c>
      <c r="B13">
        <v>1093.0118655240606</v>
      </c>
      <c r="C13">
        <v>549.74059160600893</v>
      </c>
      <c r="D13">
        <v>1665.2717332905731</v>
      </c>
    </row>
    <row r="14" spans="1:4" x14ac:dyDescent="0.3">
      <c r="A14" s="1" t="s">
        <v>22</v>
      </c>
      <c r="B14">
        <v>978.17776312898263</v>
      </c>
      <c r="C14">
        <v>342.29131175468484</v>
      </c>
      <c r="D14">
        <v>1346.0591614296941</v>
      </c>
    </row>
    <row r="15" spans="1:4" x14ac:dyDescent="0.3">
      <c r="A15" s="1" t="s">
        <v>23</v>
      </c>
      <c r="B15">
        <v>2370.802241265656</v>
      </c>
      <c r="C15">
        <v>1005.0917608796655</v>
      </c>
      <c r="D15">
        <v>3443.4518306268319</v>
      </c>
    </row>
    <row r="16" spans="1:4" x14ac:dyDescent="0.3">
      <c r="A16" s="1" t="s">
        <v>24</v>
      </c>
      <c r="B16">
        <v>787.13557459898925</v>
      </c>
      <c r="C16">
        <v>117.20884311599814</v>
      </c>
      <c r="D16">
        <v>926.86369387549087</v>
      </c>
    </row>
    <row r="17" spans="1:4" x14ac:dyDescent="0.3">
      <c r="A17" s="1" t="s">
        <v>25</v>
      </c>
      <c r="B17">
        <v>1057.5176884201276</v>
      </c>
      <c r="C17">
        <v>142.10275669815704</v>
      </c>
      <c r="D17">
        <v>1226.2341351261523</v>
      </c>
    </row>
    <row r="18" spans="1:4" x14ac:dyDescent="0.3">
      <c r="A18" s="1" t="s">
        <v>28</v>
      </c>
      <c r="B18">
        <v>971.91408481652388</v>
      </c>
      <c r="C18">
        <v>68.458262350936963</v>
      </c>
      <c r="D18">
        <v>1068.0096406371699</v>
      </c>
    </row>
    <row r="19" spans="1:4" x14ac:dyDescent="0.3">
      <c r="A19" s="1" t="s">
        <v>29</v>
      </c>
      <c r="B19">
        <v>884.22258844210069</v>
      </c>
      <c r="C19">
        <v>128.61855350782096</v>
      </c>
      <c r="D19">
        <v>1034.3368146485841</v>
      </c>
    </row>
    <row r="20" spans="1:4" x14ac:dyDescent="0.3">
      <c r="A20" s="1" t="s">
        <v>30</v>
      </c>
      <c r="B20">
        <v>839.33289386947922</v>
      </c>
      <c r="C20">
        <v>205.37478705281089</v>
      </c>
      <c r="D20">
        <v>1065.1797501591116</v>
      </c>
    </row>
    <row r="21" spans="1:4" x14ac:dyDescent="0.3">
      <c r="A21" s="1" t="s">
        <v>31</v>
      </c>
      <c r="B21">
        <v>1701.6326082179742</v>
      </c>
      <c r="C21">
        <v>279.01928140003099</v>
      </c>
      <c r="D21">
        <v>2007.2655796258728</v>
      </c>
    </row>
    <row r="22" spans="1:4" x14ac:dyDescent="0.3">
      <c r="A22" s="1" t="s">
        <v>32</v>
      </c>
      <c r="B22">
        <v>945.8154251812789</v>
      </c>
      <c r="C22">
        <v>69.495508750193594</v>
      </c>
      <c r="D22">
        <v>1037.8302100919761</v>
      </c>
    </row>
    <row r="23" spans="1:4" x14ac:dyDescent="0.3">
      <c r="A23" s="1" t="s">
        <v>36</v>
      </c>
      <c r="B23">
        <v>744.33377279718741</v>
      </c>
      <c r="C23">
        <v>413.86131330339168</v>
      </c>
      <c r="D23">
        <v>1172.5255345663541</v>
      </c>
    </row>
    <row r="24" spans="1:4" x14ac:dyDescent="0.3">
      <c r="A24" s="1" t="s">
        <v>38</v>
      </c>
      <c r="B24">
        <v>812.19028784882448</v>
      </c>
      <c r="C24">
        <v>496.84102524392131</v>
      </c>
      <c r="D24">
        <v>1347.9282446427064</v>
      </c>
    </row>
    <row r="25" spans="1:4" x14ac:dyDescent="0.3">
      <c r="A25" s="1" t="s">
        <v>39</v>
      </c>
      <c r="B25">
        <v>813.23423423423424</v>
      </c>
      <c r="C25">
        <v>330.881601362862</v>
      </c>
      <c r="D25">
        <v>1184.0363706088981</v>
      </c>
    </row>
    <row r="26" spans="1:4" x14ac:dyDescent="0.3">
      <c r="A26" s="1" t="s">
        <v>40</v>
      </c>
      <c r="B26">
        <v>893.61810591078881</v>
      </c>
      <c r="C26">
        <v>65.346523153167098</v>
      </c>
      <c r="D26">
        <v>975.34228445341307</v>
      </c>
    </row>
    <row r="27" spans="1:4" x14ac:dyDescent="0.3">
      <c r="A27" s="1" t="s">
        <v>43</v>
      </c>
      <c r="B27">
        <v>1166.0881125027468</v>
      </c>
      <c r="C27">
        <v>40.45260957100821</v>
      </c>
      <c r="D27">
        <v>1215.7531532303246</v>
      </c>
    </row>
    <row r="28" spans="1:4" x14ac:dyDescent="0.3">
      <c r="A28" s="1" t="s">
        <v>44</v>
      </c>
      <c r="B28">
        <v>1164.000219731927</v>
      </c>
      <c r="C28">
        <v>100.61290072789221</v>
      </c>
      <c r="D28">
        <v>1287.1323966203227</v>
      </c>
    </row>
    <row r="29" spans="1:4" x14ac:dyDescent="0.3">
      <c r="A29" s="1" t="s">
        <v>45</v>
      </c>
      <c r="B29">
        <v>814.2781806196441</v>
      </c>
      <c r="C29">
        <v>213.67275824686388</v>
      </c>
      <c r="D29">
        <v>1054.5646288743758</v>
      </c>
    </row>
    <row r="30" spans="1:4" x14ac:dyDescent="0.3">
      <c r="A30" s="1" t="s">
        <v>47</v>
      </c>
      <c r="B30">
        <v>1202.6262359920897</v>
      </c>
      <c r="C30">
        <v>288.35449899334054</v>
      </c>
      <c r="D30">
        <v>1526.8068561498676</v>
      </c>
    </row>
    <row r="31" spans="1:4" x14ac:dyDescent="0.3">
      <c r="A31" s="1" t="s">
        <v>51</v>
      </c>
      <c r="B31">
        <v>757.90507580751489</v>
      </c>
      <c r="C31">
        <v>340.21681895617161</v>
      </c>
      <c r="D31">
        <v>1127.8063951570775</v>
      </c>
    </row>
    <row r="32" spans="1:4" x14ac:dyDescent="0.3">
      <c r="A32" s="1" t="s">
        <v>52</v>
      </c>
      <c r="B32">
        <v>1134.7697209404528</v>
      </c>
      <c r="C32">
        <v>519.66044602756699</v>
      </c>
      <c r="D32">
        <v>1696.3979089035038</v>
      </c>
    </row>
    <row r="33" spans="1:4" x14ac:dyDescent="0.3">
      <c r="A33" s="1" t="s">
        <v>53</v>
      </c>
      <c r="B33">
        <v>1072.1329378158646</v>
      </c>
      <c r="C33">
        <v>64.309276753910481</v>
      </c>
      <c r="D33">
        <v>1148.725456111868</v>
      </c>
    </row>
    <row r="34" spans="1:4" x14ac:dyDescent="0.3">
      <c r="A34" s="1" t="s">
        <v>54</v>
      </c>
      <c r="B34">
        <v>1216.197539002417</v>
      </c>
      <c r="C34">
        <v>116.17159671674152</v>
      </c>
      <c r="D34">
        <v>1363.0772395743907</v>
      </c>
    </row>
    <row r="35" spans="1:4" x14ac:dyDescent="0.3">
      <c r="A35" s="1" t="s">
        <v>55</v>
      </c>
      <c r="B35">
        <v>1328.9437486266754</v>
      </c>
      <c r="C35">
        <v>103.72463992566207</v>
      </c>
      <c r="D35">
        <v>1454.164061251</v>
      </c>
    </row>
    <row r="36" spans="1:4" x14ac:dyDescent="0.3">
      <c r="A36" s="1" t="s">
        <v>59</v>
      </c>
      <c r="B36">
        <v>801.75082399472649</v>
      </c>
      <c r="C36">
        <v>465.72363326622269</v>
      </c>
      <c r="D36">
        <v>1306.37138881091</v>
      </c>
    </row>
    <row r="37" spans="1:4" x14ac:dyDescent="0.3">
      <c r="A37" s="1" t="s">
        <v>60</v>
      </c>
      <c r="B37">
        <v>519.88529993408042</v>
      </c>
      <c r="C37">
        <v>266.57232460895153</v>
      </c>
      <c r="D37">
        <v>803.85888339433006</v>
      </c>
    </row>
    <row r="38" spans="1:4" x14ac:dyDescent="0.3">
      <c r="A38" s="1" t="s">
        <v>78</v>
      </c>
      <c r="B38">
        <v>946.85937156668865</v>
      </c>
      <c r="C38">
        <v>57.048551959114135</v>
      </c>
      <c r="D38">
        <v>1025.4035962244652</v>
      </c>
    </row>
    <row r="39" spans="1:4" x14ac:dyDescent="0.3">
      <c r="A39" s="1" t="s">
        <v>202</v>
      </c>
      <c r="B39">
        <v>816.36607339046361</v>
      </c>
      <c r="C39">
        <v>198.11406225801454</v>
      </c>
      <c r="D39">
        <v>1040.0702221945048</v>
      </c>
    </row>
    <row r="40" spans="1:4" x14ac:dyDescent="0.3">
      <c r="A40" s="1" t="s">
        <v>82</v>
      </c>
      <c r="B40">
        <v>1299.7132498352012</v>
      </c>
      <c r="C40">
        <v>65.346523153167098</v>
      </c>
      <c r="D40">
        <v>1378.3666179923021</v>
      </c>
    </row>
    <row r="41" spans="1:4" x14ac:dyDescent="0.3">
      <c r="A41" s="1" t="s">
        <v>97</v>
      </c>
      <c r="B41">
        <v>594.00549329817625</v>
      </c>
      <c r="C41">
        <v>145.21449589592689</v>
      </c>
      <c r="D41">
        <v>766.85728266381204</v>
      </c>
    </row>
    <row r="42" spans="1:4" x14ac:dyDescent="0.3">
      <c r="A42" s="1" t="s">
        <v>98</v>
      </c>
      <c r="B42">
        <v>866.47549989013407</v>
      </c>
      <c r="C42">
        <v>132.76753910484746</v>
      </c>
      <c r="D42">
        <v>1023.8095220791673</v>
      </c>
    </row>
    <row r="43" spans="1:4" x14ac:dyDescent="0.3">
      <c r="A43" s="1" t="s">
        <v>109</v>
      </c>
      <c r="B43">
        <v>1387.4047462096244</v>
      </c>
      <c r="C43">
        <v>363.03623973981723</v>
      </c>
      <c r="D43">
        <v>1780.1254863428328</v>
      </c>
    </row>
    <row r="44" spans="1:4" x14ac:dyDescent="0.3">
      <c r="A44" s="1" t="s">
        <v>120</v>
      </c>
      <c r="B44">
        <v>844.55262579652822</v>
      </c>
      <c r="C44">
        <v>146.25174229518353</v>
      </c>
      <c r="D44">
        <v>1009.2292304048509</v>
      </c>
    </row>
    <row r="45" spans="1:4" x14ac:dyDescent="0.3">
      <c r="A45" s="1" t="s">
        <v>138</v>
      </c>
      <c r="B45">
        <v>1297.6253570643814</v>
      </c>
      <c r="C45">
        <v>251.0136286201022</v>
      </c>
      <c r="D45">
        <v>1580.3706930015569</v>
      </c>
    </row>
    <row r="46" spans="1:4" x14ac:dyDescent="0.3">
      <c r="A46" s="1" t="s">
        <v>147</v>
      </c>
      <c r="B46">
        <v>1422.8989233135576</v>
      </c>
      <c r="C46">
        <v>240.641164627536</v>
      </c>
      <c r="D46">
        <v>1680.9413467923919</v>
      </c>
    </row>
    <row r="47" spans="1:4" x14ac:dyDescent="0.3">
      <c r="A47" s="1" t="s">
        <v>180</v>
      </c>
      <c r="B47">
        <v>1533.5572401669963</v>
      </c>
      <c r="C47">
        <v>492.69203964689484</v>
      </c>
      <c r="D47">
        <v>2083.5710736769911</v>
      </c>
    </row>
    <row r="48" spans="1:4" x14ac:dyDescent="0.3">
      <c r="A48" s="1" t="s">
        <v>182</v>
      </c>
      <c r="B48">
        <v>156.59195781147002</v>
      </c>
      <c r="C48">
        <v>89.203190336069383</v>
      </c>
      <c r="D48">
        <v>249.88956199490369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6E28-C031-4424-9BEF-5ED719E2B579}">
  <dimension ref="A1:D50"/>
  <sheetViews>
    <sheetView topLeftCell="A26" workbookViewId="0">
      <selection activeCell="B48" sqref="B48:D48"/>
    </sheetView>
  </sheetViews>
  <sheetFormatPr defaultRowHeight="14.4" x14ac:dyDescent="0.3"/>
  <sheetData>
    <row r="1" spans="1:4" x14ac:dyDescent="0.3">
      <c r="A1" s="1" t="s">
        <v>203</v>
      </c>
      <c r="B1" t="s">
        <v>1</v>
      </c>
      <c r="C1" t="s">
        <v>196</v>
      </c>
      <c r="D1" t="s">
        <v>198</v>
      </c>
    </row>
    <row r="2" spans="1:4" x14ac:dyDescent="0.3">
      <c r="A2" s="1" t="s">
        <v>9</v>
      </c>
      <c r="B2">
        <v>828.73752079866892</v>
      </c>
      <c r="C2">
        <v>862.41299037828423</v>
      </c>
      <c r="D2">
        <v>1691.1505111769532</v>
      </c>
    </row>
    <row r="3" spans="1:4" x14ac:dyDescent="0.3">
      <c r="A3" s="1" t="s">
        <v>19</v>
      </c>
      <c r="B3">
        <v>500.49246354115689</v>
      </c>
      <c r="C3">
        <v>682.96353093604637</v>
      </c>
      <c r="D3">
        <v>1183.4559944772031</v>
      </c>
    </row>
    <row r="4" spans="1:4" x14ac:dyDescent="0.3">
      <c r="A4" s="1" t="s">
        <v>20</v>
      </c>
      <c r="B4">
        <v>597.99099539982387</v>
      </c>
      <c r="C4">
        <v>633.35103332554536</v>
      </c>
      <c r="D4">
        <v>1231.3420287253693</v>
      </c>
    </row>
    <row r="5" spans="1:4" x14ac:dyDescent="0.3">
      <c r="A5" s="1" t="s">
        <v>33</v>
      </c>
      <c r="B5">
        <v>596.90767837917201</v>
      </c>
      <c r="C5">
        <v>885.63586160022089</v>
      </c>
      <c r="D5">
        <v>1482.5435399793928</v>
      </c>
    </row>
    <row r="6" spans="1:4" x14ac:dyDescent="0.3">
      <c r="A6" s="1" t="s">
        <v>48</v>
      </c>
      <c r="B6">
        <v>938.15253988450615</v>
      </c>
      <c r="C6">
        <v>848.69038465623078</v>
      </c>
      <c r="D6">
        <v>1786.8429245407369</v>
      </c>
    </row>
    <row r="7" spans="1:4" x14ac:dyDescent="0.3">
      <c r="A7" s="1" t="s">
        <v>49</v>
      </c>
      <c r="B7">
        <v>606.65753156503865</v>
      </c>
      <c r="C7">
        <v>798.0223019901872</v>
      </c>
      <c r="D7">
        <v>1404.6798335552257</v>
      </c>
    </row>
    <row r="8" spans="1:4" x14ac:dyDescent="0.3">
      <c r="A8" s="1" t="s">
        <v>50</v>
      </c>
      <c r="B8">
        <v>945.73575902906919</v>
      </c>
      <c r="C8">
        <v>606.96140693698101</v>
      </c>
      <c r="D8">
        <v>1552.6971659660503</v>
      </c>
    </row>
    <row r="9" spans="1:4" x14ac:dyDescent="0.3">
      <c r="A9" s="1" t="s">
        <v>58</v>
      </c>
      <c r="B9">
        <v>738.82220808456498</v>
      </c>
      <c r="C9">
        <v>709.35315732461083</v>
      </c>
      <c r="D9">
        <v>1448.1753654091758</v>
      </c>
    </row>
    <row r="10" spans="1:4" x14ac:dyDescent="0.3">
      <c r="A10" s="1" t="s">
        <v>68</v>
      </c>
      <c r="B10">
        <v>557.90826563570522</v>
      </c>
      <c r="C10">
        <v>492.95822093838279</v>
      </c>
      <c r="D10">
        <v>1050.866486574088</v>
      </c>
    </row>
    <row r="11" spans="1:4" x14ac:dyDescent="0.3">
      <c r="A11" s="1" t="s">
        <v>70</v>
      </c>
      <c r="B11">
        <v>1294.5638396789664</v>
      </c>
      <c r="C11">
        <v>1489.4305133705741</v>
      </c>
      <c r="D11">
        <v>2783.9943530495402</v>
      </c>
    </row>
    <row r="12" spans="1:4" x14ac:dyDescent="0.3">
      <c r="A12" s="1" t="s">
        <v>71</v>
      </c>
      <c r="B12">
        <v>749.65537829108348</v>
      </c>
      <c r="C12">
        <v>822.30075826766642</v>
      </c>
      <c r="D12">
        <v>1571.9561365587499</v>
      </c>
    </row>
    <row r="13" spans="1:4" x14ac:dyDescent="0.3">
      <c r="A13" s="1" t="s">
        <v>72</v>
      </c>
      <c r="B13">
        <v>454.99314867377899</v>
      </c>
      <c r="C13">
        <v>733.63161360209006</v>
      </c>
      <c r="D13">
        <v>1188.624762275869</v>
      </c>
    </row>
    <row r="14" spans="1:4" x14ac:dyDescent="0.3">
      <c r="A14" s="1" t="s">
        <v>73</v>
      </c>
      <c r="B14">
        <v>537.32524224331996</v>
      </c>
      <c r="C14">
        <v>528.8481128268304</v>
      </c>
      <c r="D14">
        <v>1066.1733550701504</v>
      </c>
    </row>
    <row r="15" spans="1:4" x14ac:dyDescent="0.3">
      <c r="A15" s="1" t="s">
        <v>74</v>
      </c>
      <c r="B15">
        <v>646.74026132915731</v>
      </c>
      <c r="C15">
        <v>553.12656910430962</v>
      </c>
      <c r="D15">
        <v>1199.8668304334669</v>
      </c>
    </row>
    <row r="16" spans="1:4" x14ac:dyDescent="0.3">
      <c r="A16" s="1" t="s">
        <v>75</v>
      </c>
      <c r="B16">
        <v>1042.1509738670843</v>
      </c>
      <c r="C16">
        <v>1027.0842590429261</v>
      </c>
      <c r="D16">
        <v>2069.2352329100104</v>
      </c>
    </row>
    <row r="17" spans="1:4" x14ac:dyDescent="0.3">
      <c r="A17" s="1" t="s">
        <v>76</v>
      </c>
      <c r="B17">
        <v>1041.0676568464323</v>
      </c>
      <c r="C17">
        <v>1125.2536692083856</v>
      </c>
      <c r="D17">
        <v>2166.3213260548182</v>
      </c>
    </row>
    <row r="18" spans="1:4" x14ac:dyDescent="0.3">
      <c r="A18" s="1" t="s">
        <v>77</v>
      </c>
      <c r="B18">
        <v>1019.4013164333953</v>
      </c>
      <c r="C18">
        <v>978.52734648796752</v>
      </c>
      <c r="D18">
        <v>1997.928662921363</v>
      </c>
    </row>
    <row r="19" spans="1:4" x14ac:dyDescent="0.3">
      <c r="A19" s="1" t="s">
        <v>86</v>
      </c>
      <c r="B19">
        <v>625.07392091612019</v>
      </c>
      <c r="C19">
        <v>888.8026167668487</v>
      </c>
      <c r="D19">
        <v>1513.8765376829688</v>
      </c>
    </row>
    <row r="20" spans="1:4" x14ac:dyDescent="0.3">
      <c r="A20" s="1" t="s">
        <v>90</v>
      </c>
      <c r="B20">
        <v>532.99197416071252</v>
      </c>
      <c r="C20">
        <v>514.06992204923426</v>
      </c>
      <c r="D20">
        <v>1047.0618962099468</v>
      </c>
    </row>
    <row r="21" spans="1:4" x14ac:dyDescent="0.3">
      <c r="A21" s="1" t="s">
        <v>91</v>
      </c>
      <c r="B21">
        <v>1401.8122247235001</v>
      </c>
      <c r="C21">
        <v>1547.4876914254157</v>
      </c>
      <c r="D21">
        <v>2949.2999161489161</v>
      </c>
    </row>
    <row r="22" spans="1:4" x14ac:dyDescent="0.3">
      <c r="A22" s="1" t="s">
        <v>92</v>
      </c>
      <c r="B22">
        <v>959.81888029754327</v>
      </c>
      <c r="C22">
        <v>927.85926382192395</v>
      </c>
      <c r="D22">
        <v>1887.6781441194671</v>
      </c>
    </row>
    <row r="23" spans="1:4" x14ac:dyDescent="0.3">
      <c r="A23" s="1" t="s">
        <v>93</v>
      </c>
      <c r="B23">
        <v>511.32563374767545</v>
      </c>
      <c r="C23">
        <v>744.18746415751582</v>
      </c>
      <c r="D23">
        <v>1255.5130979051912</v>
      </c>
    </row>
    <row r="24" spans="1:4" x14ac:dyDescent="0.3">
      <c r="A24" s="1" t="s">
        <v>100</v>
      </c>
      <c r="B24">
        <v>966.31878242145444</v>
      </c>
      <c r="C24">
        <v>913.08107304432792</v>
      </c>
      <c r="D24">
        <v>1879.3998554657824</v>
      </c>
    </row>
    <row r="25" spans="1:4" x14ac:dyDescent="0.3">
      <c r="A25" s="1" t="s">
        <v>101</v>
      </c>
      <c r="B25">
        <v>735.57225702260939</v>
      </c>
      <c r="C25">
        <v>795.91113187910196</v>
      </c>
      <c r="D25">
        <v>1531.4833889017114</v>
      </c>
    </row>
    <row r="26" spans="1:4" x14ac:dyDescent="0.3">
      <c r="A26" s="1" t="s">
        <v>103</v>
      </c>
      <c r="B26">
        <v>1051.9008270529509</v>
      </c>
      <c r="C26">
        <v>1222.3674943183025</v>
      </c>
      <c r="D26">
        <v>2274.2683213712535</v>
      </c>
    </row>
    <row r="27" spans="1:4" x14ac:dyDescent="0.3">
      <c r="A27" s="1" t="s">
        <v>110</v>
      </c>
      <c r="B27">
        <v>471.2429039835568</v>
      </c>
      <c r="C27">
        <v>515.12550710477694</v>
      </c>
      <c r="D27">
        <v>986.36841108833369</v>
      </c>
    </row>
    <row r="28" spans="1:4" x14ac:dyDescent="0.3">
      <c r="A28" s="1" t="s">
        <v>111</v>
      </c>
      <c r="B28">
        <v>972.81868454536561</v>
      </c>
      <c r="C28">
        <v>927.85926382192395</v>
      </c>
      <c r="D28">
        <v>1900.6779483672894</v>
      </c>
    </row>
    <row r="29" spans="1:4" x14ac:dyDescent="0.3">
      <c r="A29" s="1" t="s">
        <v>112</v>
      </c>
      <c r="B29">
        <v>634.82377410198683</v>
      </c>
      <c r="C29">
        <v>862.41299037828423</v>
      </c>
      <c r="D29">
        <v>1497.2367644802712</v>
      </c>
    </row>
    <row r="30" spans="1:4" x14ac:dyDescent="0.3">
      <c r="A30" s="1" t="s">
        <v>113</v>
      </c>
      <c r="B30">
        <v>1081.1503866105511</v>
      </c>
      <c r="C30">
        <v>1252.9794609290373</v>
      </c>
      <c r="D30">
        <v>2334.1298475395884</v>
      </c>
    </row>
    <row r="31" spans="1:4" x14ac:dyDescent="0.3">
      <c r="A31" s="1" t="s">
        <v>114</v>
      </c>
      <c r="B31">
        <v>931.6526377605951</v>
      </c>
      <c r="C31">
        <v>1016.5284084875003</v>
      </c>
      <c r="D31">
        <v>1948.1810462480953</v>
      </c>
    </row>
    <row r="32" spans="1:4" x14ac:dyDescent="0.3">
      <c r="A32" s="1" t="s">
        <v>118</v>
      </c>
      <c r="B32">
        <v>944.65244200841732</v>
      </c>
      <c r="C32">
        <v>834.96777893417732</v>
      </c>
      <c r="D32">
        <v>1779.6202209425946</v>
      </c>
    </row>
    <row r="33" spans="1:4" x14ac:dyDescent="0.3">
      <c r="A33" s="1" t="s">
        <v>119</v>
      </c>
      <c r="B33">
        <v>532.99197416071252</v>
      </c>
      <c r="C33">
        <v>478.18003016078677</v>
      </c>
      <c r="D33">
        <v>1011.1720043214993</v>
      </c>
    </row>
    <row r="34" spans="1:4" x14ac:dyDescent="0.3">
      <c r="A34" s="1" t="s">
        <v>121</v>
      </c>
      <c r="B34">
        <v>1198.1486248409512</v>
      </c>
      <c r="C34">
        <v>1543.2653512032455</v>
      </c>
      <c r="D34">
        <v>2741.4139760441967</v>
      </c>
    </row>
    <row r="35" spans="1:4" x14ac:dyDescent="0.3">
      <c r="A35" s="1" t="s">
        <v>131</v>
      </c>
      <c r="B35">
        <v>566.57480180092</v>
      </c>
      <c r="C35">
        <v>693.51938149147213</v>
      </c>
      <c r="D35">
        <v>1260.0941832923922</v>
      </c>
    </row>
    <row r="36" spans="1:4" x14ac:dyDescent="0.3">
      <c r="A36" s="1" t="s">
        <v>136</v>
      </c>
      <c r="B36">
        <v>664.07333365958698</v>
      </c>
      <c r="C36">
        <v>855.02389498948628</v>
      </c>
      <c r="D36">
        <v>1519.0972286490733</v>
      </c>
    </row>
    <row r="37" spans="1:4" x14ac:dyDescent="0.3">
      <c r="A37" s="1" t="s">
        <v>137</v>
      </c>
      <c r="B37">
        <v>1576.2262650484486</v>
      </c>
      <c r="C37">
        <v>1908.4977804209766</v>
      </c>
      <c r="D37">
        <v>3484.7240454694252</v>
      </c>
    </row>
    <row r="38" spans="1:4" x14ac:dyDescent="0.3">
      <c r="A38" s="1" t="s">
        <v>144</v>
      </c>
      <c r="B38">
        <v>1152.6493099735735</v>
      </c>
      <c r="C38">
        <v>1106.2531382086192</v>
      </c>
      <c r="D38">
        <v>2258.9024481821925</v>
      </c>
    </row>
    <row r="39" spans="1:4" x14ac:dyDescent="0.3">
      <c r="A39" s="1" t="s">
        <v>167</v>
      </c>
      <c r="B39">
        <v>1080.0670695898991</v>
      </c>
      <c r="C39">
        <v>1055.5850555425757</v>
      </c>
      <c r="D39">
        <v>2135.6521251324748</v>
      </c>
    </row>
    <row r="40" spans="1:4" x14ac:dyDescent="0.3">
      <c r="A40" s="1" t="s">
        <v>168</v>
      </c>
      <c r="B40">
        <v>1522.0604140158559</v>
      </c>
      <c r="C40">
        <v>1404.9837089271682</v>
      </c>
      <c r="D40">
        <v>2927.0441229430244</v>
      </c>
    </row>
    <row r="41" spans="1:4" x14ac:dyDescent="0.3">
      <c r="A41" s="1" t="s">
        <v>169</v>
      </c>
      <c r="B41">
        <v>849.32054419105407</v>
      </c>
      <c r="C41">
        <v>717.79783776895135</v>
      </c>
      <c r="D41">
        <v>1567.1183819600055</v>
      </c>
    </row>
    <row r="42" spans="1:4" x14ac:dyDescent="0.3">
      <c r="A42" s="1" t="s">
        <v>170</v>
      </c>
      <c r="B42">
        <v>646.74026132915731</v>
      </c>
      <c r="C42">
        <v>1051.3627153204052</v>
      </c>
      <c r="D42">
        <v>1698.1029766495626</v>
      </c>
    </row>
    <row r="43" spans="1:4" x14ac:dyDescent="0.3">
      <c r="A43" s="1" t="s">
        <v>171</v>
      </c>
      <c r="B43">
        <v>642.40699324654986</v>
      </c>
      <c r="C43">
        <v>915.19224315541305</v>
      </c>
      <c r="D43">
        <v>1557.599236401963</v>
      </c>
    </row>
    <row r="44" spans="1:4" x14ac:dyDescent="0.3">
      <c r="A44" s="1" t="s">
        <v>172</v>
      </c>
      <c r="B44">
        <v>873.15351864539491</v>
      </c>
      <c r="C44">
        <v>1281.4802574286869</v>
      </c>
      <c r="D44">
        <v>2154.6337760740817</v>
      </c>
    </row>
    <row r="45" spans="1:4" x14ac:dyDescent="0.3">
      <c r="A45" s="1" t="s">
        <v>173</v>
      </c>
      <c r="B45">
        <v>974.98531858666922</v>
      </c>
      <c r="C45">
        <v>1872.6078885325292</v>
      </c>
      <c r="D45">
        <v>2847.5932071191983</v>
      </c>
    </row>
    <row r="46" spans="1:4" x14ac:dyDescent="0.3">
      <c r="A46" s="1" t="s">
        <v>178</v>
      </c>
      <c r="B46">
        <v>1175.3989674072625</v>
      </c>
      <c r="C46">
        <v>1038.6956946538944</v>
      </c>
      <c r="D46">
        <v>2214.0946620611567</v>
      </c>
    </row>
    <row r="47" spans="1:4" x14ac:dyDescent="0.3">
      <c r="A47" s="1" t="s">
        <v>179</v>
      </c>
      <c r="B47">
        <v>2130.8845796221981</v>
      </c>
      <c r="C47">
        <v>1872.6078885325292</v>
      </c>
      <c r="D47">
        <v>4003.4924681547272</v>
      </c>
    </row>
    <row r="48" spans="1:4" x14ac:dyDescent="0.3">
      <c r="A48" s="1" t="s">
        <v>184</v>
      </c>
      <c r="B48">
        <v>1531.8102672017226</v>
      </c>
      <c r="C48">
        <v>1625.6009855355665</v>
      </c>
      <c r="D48">
        <v>3157.411252737289</v>
      </c>
    </row>
    <row r="49" spans="1:4" x14ac:dyDescent="0.3">
      <c r="A49" s="1" t="s">
        <v>185</v>
      </c>
      <c r="B49">
        <v>1182.9821865518254</v>
      </c>
      <c r="C49">
        <v>1657.2685372018436</v>
      </c>
      <c r="D49">
        <v>2840.2507237536693</v>
      </c>
    </row>
    <row r="50" spans="1:4" x14ac:dyDescent="0.3">
      <c r="A50" s="1" t="s">
        <v>188</v>
      </c>
      <c r="B50">
        <v>1054.0674610942547</v>
      </c>
      <c r="C50">
        <v>1877.8858138102419</v>
      </c>
      <c r="D50">
        <v>2931.9532749044965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CB2-7BD0-435F-AA51-6C7F18E576BF}">
  <dimension ref="A1:D30"/>
  <sheetViews>
    <sheetView topLeftCell="A6" workbookViewId="0">
      <selection activeCell="B25" sqref="B25:D25"/>
    </sheetView>
  </sheetViews>
  <sheetFormatPr defaultRowHeight="14.4" x14ac:dyDescent="0.3"/>
  <sheetData>
    <row r="1" spans="1:4" x14ac:dyDescent="0.3">
      <c r="A1" s="1" t="s">
        <v>203</v>
      </c>
      <c r="B1" t="s">
        <v>1</v>
      </c>
      <c r="C1" t="s">
        <v>196</v>
      </c>
      <c r="D1" t="s">
        <v>198</v>
      </c>
    </row>
    <row r="2" spans="1:4" x14ac:dyDescent="0.3">
      <c r="A2" s="1" t="s">
        <v>80</v>
      </c>
      <c r="B2">
        <v>0</v>
      </c>
      <c r="C2">
        <v>0</v>
      </c>
      <c r="D2">
        <v>0</v>
      </c>
    </row>
    <row r="3" spans="1:4" x14ac:dyDescent="0.3">
      <c r="A3" s="1" t="s">
        <v>87</v>
      </c>
      <c r="B3">
        <v>974.10849305805039</v>
      </c>
      <c r="C3">
        <v>583.5472199170124</v>
      </c>
      <c r="D3">
        <v>1557.6557129750627</v>
      </c>
    </row>
    <row r="4" spans="1:4" x14ac:dyDescent="0.3">
      <c r="A4" s="1" t="s">
        <v>88</v>
      </c>
      <c r="B4">
        <v>907.2169227193001</v>
      </c>
      <c r="C4">
        <v>627.15751037344398</v>
      </c>
      <c r="D4">
        <v>1534.3744330927441</v>
      </c>
    </row>
    <row r="5" spans="1:4" x14ac:dyDescent="0.3">
      <c r="A5" s="1" t="s">
        <v>122</v>
      </c>
      <c r="B5">
        <v>2091.406753872488</v>
      </c>
      <c r="C5">
        <v>960.46473029045649</v>
      </c>
      <c r="D5">
        <v>3051.8714841629444</v>
      </c>
    </row>
    <row r="6" spans="1:4" x14ac:dyDescent="0.3">
      <c r="A6" s="1" t="s">
        <v>127</v>
      </c>
      <c r="B6">
        <v>1624.2109422877793</v>
      </c>
      <c r="C6">
        <v>1588.660580912863</v>
      </c>
      <c r="D6">
        <v>3212.8715232006425</v>
      </c>
    </row>
    <row r="7" spans="1:4" x14ac:dyDescent="0.3">
      <c r="A7" s="1" t="s">
        <v>129</v>
      </c>
      <c r="B7">
        <v>463.01508843853679</v>
      </c>
      <c r="C7">
        <v>158.86605809128631</v>
      </c>
      <c r="D7">
        <v>621.88114652982313</v>
      </c>
    </row>
    <row r="8" spans="1:4" x14ac:dyDescent="0.3">
      <c r="A8" s="1" t="s">
        <v>133</v>
      </c>
      <c r="B8">
        <v>1363.960926438579</v>
      </c>
      <c r="C8">
        <v>1556.4720331950207</v>
      </c>
      <c r="D8">
        <v>2920.4329596335997</v>
      </c>
    </row>
    <row r="9" spans="1:4" x14ac:dyDescent="0.3">
      <c r="A9" s="1" t="s">
        <v>134</v>
      </c>
      <c r="B9">
        <v>2116.4910927495193</v>
      </c>
      <c r="C9">
        <v>1614.6190871369295</v>
      </c>
      <c r="D9">
        <v>3731.1101798864488</v>
      </c>
    </row>
    <row r="10" spans="1:4" x14ac:dyDescent="0.3">
      <c r="A10" s="1" t="s">
        <v>139</v>
      </c>
      <c r="B10">
        <v>1097.4398258701212</v>
      </c>
      <c r="C10">
        <v>958.38804979253109</v>
      </c>
      <c r="D10">
        <v>2055.8278756626523</v>
      </c>
    </row>
    <row r="11" spans="1:4" x14ac:dyDescent="0.3">
      <c r="A11" s="1" t="s">
        <v>140</v>
      </c>
      <c r="B11">
        <v>1674.3796200418419</v>
      </c>
      <c r="C11">
        <v>1499.3633195020748</v>
      </c>
      <c r="D11">
        <v>3173.7429395439167</v>
      </c>
    </row>
    <row r="12" spans="1:4" x14ac:dyDescent="0.3">
      <c r="A12" s="1" t="s">
        <v>142</v>
      </c>
      <c r="B12">
        <v>1796.6657720673697</v>
      </c>
      <c r="C12">
        <v>1931.3128630705394</v>
      </c>
      <c r="D12">
        <v>3727.9786351379089</v>
      </c>
    </row>
    <row r="13" spans="1:4" x14ac:dyDescent="0.3">
      <c r="A13" s="1" t="s">
        <v>143</v>
      </c>
      <c r="B13">
        <v>1701.5543204919593</v>
      </c>
      <c r="C13">
        <v>1734.0282157676349</v>
      </c>
      <c r="D13">
        <v>3435.5825362595942</v>
      </c>
    </row>
    <row r="14" spans="1:4" x14ac:dyDescent="0.3">
      <c r="A14" s="1" t="s">
        <v>148</v>
      </c>
      <c r="B14">
        <v>3633.0484140233725</v>
      </c>
      <c r="C14">
        <v>2336.2655601659753</v>
      </c>
      <c r="D14">
        <v>5969.3139741893483</v>
      </c>
    </row>
    <row r="15" spans="1:4" x14ac:dyDescent="0.3">
      <c r="A15" s="1" t="s">
        <v>152</v>
      </c>
      <c r="B15">
        <v>635.4699182181273</v>
      </c>
      <c r="C15">
        <v>607.42904564315359</v>
      </c>
      <c r="D15">
        <v>1242.8989638612809</v>
      </c>
    </row>
    <row r="16" spans="1:4" x14ac:dyDescent="0.3">
      <c r="A16" s="1" t="s">
        <v>154</v>
      </c>
      <c r="B16">
        <v>2517.8405147820208</v>
      </c>
      <c r="C16">
        <v>2407.9110373443982</v>
      </c>
      <c r="D16">
        <v>4925.7515521264195</v>
      </c>
    </row>
    <row r="17" spans="1:4" x14ac:dyDescent="0.3">
      <c r="A17" s="1" t="s">
        <v>158</v>
      </c>
      <c r="B17">
        <v>2455.1296675894423</v>
      </c>
      <c r="C17">
        <v>1180.5928630705394</v>
      </c>
      <c r="D17">
        <v>3635.7225306599817</v>
      </c>
    </row>
    <row r="18" spans="1:4" x14ac:dyDescent="0.3">
      <c r="A18" s="1" t="s">
        <v>159</v>
      </c>
      <c r="B18">
        <v>1424.5814120580715</v>
      </c>
      <c r="C18">
        <v>1660.3060580912863</v>
      </c>
      <c r="D18">
        <v>3084.8874701493578</v>
      </c>
    </row>
    <row r="19" spans="1:4" x14ac:dyDescent="0.3">
      <c r="A19" s="1" t="s">
        <v>160</v>
      </c>
      <c r="B19">
        <v>1153.8795883434416</v>
      </c>
      <c r="C19">
        <v>1830.5938589211619</v>
      </c>
      <c r="D19">
        <v>2984.4734472646032</v>
      </c>
    </row>
    <row r="20" spans="1:4" x14ac:dyDescent="0.3">
      <c r="A20" s="1" t="s">
        <v>161</v>
      </c>
      <c r="B20">
        <v>1372.322372730923</v>
      </c>
      <c r="C20">
        <v>1348.8039834024896</v>
      </c>
      <c r="D20">
        <v>2721.1263561334126</v>
      </c>
    </row>
    <row r="21" spans="1:4" x14ac:dyDescent="0.3">
      <c r="A21" s="1" t="s">
        <v>175</v>
      </c>
      <c r="B21">
        <v>2420.6387016335243</v>
      </c>
      <c r="C21">
        <v>1205.5130290456432</v>
      </c>
      <c r="D21">
        <v>3626.1517306791675</v>
      </c>
    </row>
    <row r="22" spans="1:4" x14ac:dyDescent="0.3">
      <c r="A22" s="1" t="s">
        <v>176</v>
      </c>
      <c r="B22">
        <v>936.48198474250341</v>
      </c>
      <c r="C22">
        <v>519.17012448132778</v>
      </c>
      <c r="D22">
        <v>1455.6521092238313</v>
      </c>
    </row>
    <row r="23" spans="1:4" x14ac:dyDescent="0.3">
      <c r="A23" s="1" t="s">
        <v>177</v>
      </c>
      <c r="B23">
        <v>703.4066693434205</v>
      </c>
      <c r="C23">
        <v>608.46738589211623</v>
      </c>
      <c r="D23">
        <v>1311.8740552355366</v>
      </c>
    </row>
    <row r="24" spans="1:4" x14ac:dyDescent="0.3">
      <c r="A24" s="1" t="s">
        <v>181</v>
      </c>
      <c r="B24">
        <v>3183.6206758098942</v>
      </c>
      <c r="C24">
        <v>1927.1595020746888</v>
      </c>
      <c r="D24">
        <v>5110.7801778845833</v>
      </c>
    </row>
    <row r="25" spans="1:4" x14ac:dyDescent="0.3">
      <c r="A25" s="1" t="s">
        <v>182</v>
      </c>
      <c r="B25">
        <v>3492.9941886266142</v>
      </c>
      <c r="C25">
        <v>1047.6853112033195</v>
      </c>
      <c r="D25">
        <v>4540.6794998299338</v>
      </c>
    </row>
    <row r="26" spans="1:4" x14ac:dyDescent="0.3">
      <c r="A26" s="1" t="s">
        <v>183</v>
      </c>
      <c r="B26">
        <v>1574.0422645337167</v>
      </c>
      <c r="C26">
        <v>898.16431535269714</v>
      </c>
      <c r="D26">
        <v>2472.2065798864137</v>
      </c>
    </row>
    <row r="27" spans="1:4" x14ac:dyDescent="0.3">
      <c r="A27" s="1" t="s">
        <v>192</v>
      </c>
      <c r="B27">
        <v>1603.3073265569199</v>
      </c>
      <c r="C27">
        <v>1887.7025726141078</v>
      </c>
      <c r="D27">
        <v>3491.0098991710274</v>
      </c>
    </row>
    <row r="28" spans="1:4" x14ac:dyDescent="0.3">
      <c r="A28" s="1" t="s">
        <v>193</v>
      </c>
      <c r="B28">
        <v>2270.1326683713364</v>
      </c>
      <c r="C28">
        <v>1808.788713692946</v>
      </c>
      <c r="D28">
        <v>4078.9213820642826</v>
      </c>
    </row>
    <row r="29" spans="1:4" x14ac:dyDescent="0.3">
      <c r="A29" s="1" t="s">
        <v>194</v>
      </c>
      <c r="B29">
        <v>636.51509900467022</v>
      </c>
      <c r="C29">
        <v>1469.2514522821577</v>
      </c>
      <c r="D29">
        <v>2105.766551286828</v>
      </c>
    </row>
    <row r="30" spans="1:4" x14ac:dyDescent="0.3">
      <c r="A30" s="1" t="s">
        <v>195</v>
      </c>
      <c r="B30">
        <v>3635.1387755964583</v>
      </c>
      <c r="C30">
        <v>1579.3155186721992</v>
      </c>
      <c r="D30">
        <v>5214.4542942686576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2012 Mecklenburg</vt:lpstr>
      <vt:lpstr>2012 Results</vt:lpstr>
      <vt:lpstr>2016 Mecklenburg</vt:lpstr>
      <vt:lpstr>2016 Results</vt:lpstr>
      <vt:lpstr>2016 Gov Mecklenburg</vt:lpstr>
      <vt:lpstr>2016 Gov Results</vt:lpstr>
      <vt:lpstr>SD37</vt:lpstr>
      <vt:lpstr>SD39</vt:lpstr>
      <vt:lpstr>SD41</vt:lpstr>
      <vt:lpstr>2018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2020-05-18T06:54:56Z</dcterms:modified>
</cp:coreProperties>
</file>