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J Downballot\2019\CD2\"/>
    </mc:Choice>
  </mc:AlternateContent>
  <xr:revisionPtr revIDLastSave="0" documentId="13_ncr:1_{B0D0B1FE-23F6-4D53-BC95-212E27DFABBD}" xr6:coauthVersionLast="45" xr6:coauthVersionMax="45" xr10:uidLastSave="{00000000-0000-0000-0000-000000000000}"/>
  <bookViews>
    <workbookView xWindow="-108" yWindow="-108" windowWidth="23256" windowHeight="12576" activeTab="3" xr2:uid="{1F351517-FFE1-4C3E-856D-AFB4CAC9B483}"/>
  </bookViews>
  <sheets>
    <sheet name="2016 Presidential" sheetId="5" r:id="rId1"/>
    <sheet name="2017 Assembly" sheetId="2" r:id="rId2"/>
    <sheet name="2017 Senate" sheetId="3" r:id="rId3"/>
    <sheet name="2017 Gov" sheetId="4" r:id="rId4"/>
    <sheet name="2019 Assembly" sheetId="1" r:id="rId5"/>
    <sheet name="LD" sheetId="6" r:id="rId6"/>
  </sheets>
  <calcPr calcId="181029"/>
  <pivotCaches>
    <pivotCache cacheId="124" r:id="rId7"/>
    <pivotCache cacheId="125" r:id="rId8"/>
    <pivotCache cacheId="126" r:id="rId9"/>
    <pivotCache cacheId="12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6" l="1"/>
  <c r="G36" i="6"/>
  <c r="F36" i="6"/>
  <c r="E36" i="6"/>
  <c r="H35" i="6"/>
  <c r="G35" i="6"/>
  <c r="F35" i="6"/>
  <c r="E35" i="6"/>
  <c r="H34" i="6"/>
  <c r="G34" i="6"/>
  <c r="F34" i="6"/>
  <c r="E34" i="6"/>
  <c r="H33" i="6"/>
  <c r="G33" i="6"/>
  <c r="F33" i="6"/>
  <c r="E33" i="6"/>
  <c r="H32" i="6"/>
  <c r="G32" i="6"/>
  <c r="F32" i="6"/>
  <c r="E32" i="6"/>
  <c r="H31" i="6"/>
  <c r="G31" i="6"/>
  <c r="F31" i="6"/>
  <c r="E31" i="6"/>
  <c r="H30" i="6"/>
  <c r="G30" i="6"/>
  <c r="F30" i="6"/>
  <c r="E30" i="6"/>
  <c r="H29" i="6"/>
  <c r="G29" i="6"/>
  <c r="F29" i="6"/>
  <c r="E29" i="6"/>
  <c r="H27" i="6"/>
  <c r="G27" i="6"/>
  <c r="F27" i="6"/>
  <c r="E27" i="6"/>
  <c r="H26" i="6"/>
  <c r="G26" i="6"/>
  <c r="F26" i="6"/>
  <c r="E26" i="6"/>
  <c r="H25" i="6"/>
  <c r="G25" i="6"/>
  <c r="F25" i="6"/>
  <c r="E25" i="6"/>
  <c r="H24" i="6"/>
  <c r="G24" i="6"/>
  <c r="F24" i="6"/>
  <c r="E24" i="6"/>
  <c r="H23" i="6"/>
  <c r="G23" i="6"/>
  <c r="F23" i="6"/>
  <c r="E23" i="6"/>
  <c r="H22" i="6"/>
  <c r="G22" i="6"/>
  <c r="F22" i="6"/>
  <c r="E22" i="6"/>
  <c r="H21" i="6"/>
  <c r="G21" i="6"/>
  <c r="F21" i="6"/>
  <c r="E21" i="6"/>
  <c r="H20" i="6"/>
  <c r="G20" i="6"/>
  <c r="F20" i="6"/>
  <c r="E20" i="6"/>
  <c r="H18" i="6"/>
  <c r="G18" i="6"/>
  <c r="F18" i="6"/>
  <c r="E18" i="6"/>
  <c r="H17" i="6"/>
  <c r="G17" i="6"/>
  <c r="F17" i="6"/>
  <c r="E17" i="6"/>
  <c r="H16" i="6"/>
  <c r="G16" i="6"/>
  <c r="F16" i="6"/>
  <c r="E16" i="6"/>
  <c r="H15" i="6"/>
  <c r="G15" i="6"/>
  <c r="F15" i="6"/>
  <c r="E15" i="6"/>
  <c r="H14" i="6"/>
  <c r="G14" i="6"/>
  <c r="F14" i="6"/>
  <c r="E14" i="6"/>
  <c r="H13" i="6"/>
  <c r="G13" i="6"/>
  <c r="F13" i="6"/>
  <c r="E13" i="6"/>
  <c r="H12" i="6"/>
  <c r="G12" i="6"/>
  <c r="F12" i="6"/>
  <c r="E12" i="6"/>
  <c r="H11" i="6"/>
  <c r="G11" i="6"/>
  <c r="F11" i="6"/>
  <c r="E11" i="6"/>
  <c r="E94" i="1" l="1"/>
  <c r="D94" i="1"/>
  <c r="G94" i="1" s="1"/>
  <c r="C94" i="1"/>
  <c r="E94" i="4"/>
  <c r="D94" i="4"/>
  <c r="C94" i="4"/>
  <c r="E94" i="3"/>
  <c r="D94" i="3"/>
  <c r="H94" i="3" s="1"/>
  <c r="C94" i="3"/>
  <c r="E94" i="5"/>
  <c r="D94" i="5"/>
  <c r="C94" i="5"/>
  <c r="E94" i="2"/>
  <c r="G94" i="2" s="1"/>
  <c r="D94" i="2"/>
  <c r="C94" i="2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E9" i="6"/>
  <c r="F9" i="6"/>
  <c r="G9" i="6"/>
  <c r="H9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H2" i="6"/>
  <c r="G2" i="6"/>
  <c r="F2" i="6"/>
  <c r="E2" i="6"/>
  <c r="J59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94" i="1" l="1"/>
  <c r="F94" i="2"/>
  <c r="F94" i="4"/>
  <c r="H94" i="4"/>
  <c r="G94" i="4"/>
  <c r="J76" i="1"/>
  <c r="J59" i="1"/>
  <c r="J76" i="4"/>
  <c r="J76" i="3"/>
  <c r="J59" i="3"/>
  <c r="J76" i="2"/>
  <c r="J59" i="2"/>
  <c r="J59" i="5"/>
  <c r="J76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G94" i="5"/>
  <c r="H94" i="5"/>
  <c r="H2" i="5"/>
  <c r="G2" i="5"/>
  <c r="F2" i="5"/>
  <c r="F94" i="5"/>
</calcChain>
</file>

<file path=xl/sharedStrings.xml><?xml version="1.0" encoding="utf-8"?>
<sst xmlns="http://schemas.openxmlformats.org/spreadsheetml/2006/main" count="1333" uniqueCount="125">
  <si>
    <t>COUNTY</t>
  </si>
  <si>
    <t>TOWN</t>
  </si>
  <si>
    <t>DEM</t>
  </si>
  <si>
    <t>REP</t>
  </si>
  <si>
    <t>TOTAL</t>
  </si>
  <si>
    <t>DEM %</t>
  </si>
  <si>
    <t>REP %</t>
  </si>
  <si>
    <t>MARGIN</t>
  </si>
  <si>
    <t>ATLANTIC</t>
  </si>
  <si>
    <t>ABSECON CITY</t>
  </si>
  <si>
    <t>ATLANTIC CITY</t>
  </si>
  <si>
    <t>BRIGANTINE CITY</t>
  </si>
  <si>
    <t>BUENA BORO</t>
  </si>
  <si>
    <t>BUENA VISTA TWP</t>
  </si>
  <si>
    <t>CORBIN CITY</t>
  </si>
  <si>
    <t>EGG HARBOR CITY</t>
  </si>
  <si>
    <t>EGG HARBOR TWP</t>
  </si>
  <si>
    <t>ESTELL MANOR CITY</t>
  </si>
  <si>
    <t>FOLSOM BORO</t>
  </si>
  <si>
    <t>GALLOWAY TWP</t>
  </si>
  <si>
    <t>HAMILTON TWP</t>
  </si>
  <si>
    <t>HAMMONTON TOWN</t>
  </si>
  <si>
    <t>LINWOOD CITY</t>
  </si>
  <si>
    <t>LONGPORT BORO</t>
  </si>
  <si>
    <t>MARGATE CITY</t>
  </si>
  <si>
    <t>MULLICA TWP</t>
  </si>
  <si>
    <t>NORTHFIELD CITY</t>
  </si>
  <si>
    <t>PLEASANTVILLE CITY</t>
  </si>
  <si>
    <t>PORT REPUBLIC CITY</t>
  </si>
  <si>
    <t>SOMERS POINT CITY</t>
  </si>
  <si>
    <t>VENTNOR CITY</t>
  </si>
  <si>
    <t>WEYMOUTH TWP</t>
  </si>
  <si>
    <t>BURLINGTON</t>
  </si>
  <si>
    <t>BASS RIVER TWP</t>
  </si>
  <si>
    <t>WASHINGTON TWP</t>
  </si>
  <si>
    <t>CAMDEN</t>
  </si>
  <si>
    <t>WATERFORD TWP</t>
  </si>
  <si>
    <t>CAPE MAY</t>
  </si>
  <si>
    <t>AVALON BORO</t>
  </si>
  <si>
    <t>CAPE MAY CITY</t>
  </si>
  <si>
    <t>CAPE MAY POINT BORO</t>
  </si>
  <si>
    <t>DENNIS TWP</t>
  </si>
  <si>
    <t>LOWER TWP</t>
  </si>
  <si>
    <t>MIDDLE TWP</t>
  </si>
  <si>
    <t>NORTH WILDWOOD CITY</t>
  </si>
  <si>
    <t>OCEAN CITY</t>
  </si>
  <si>
    <t>SEA ISLE CITY</t>
  </si>
  <si>
    <t>STONE HARBOR BORO</t>
  </si>
  <si>
    <t>UPPER TWP</t>
  </si>
  <si>
    <t>WEST CAPE MAY BORO</t>
  </si>
  <si>
    <t>WEST WILDWOOD BORO</t>
  </si>
  <si>
    <t>WILDWOOD CITY</t>
  </si>
  <si>
    <t>WILDWOOD CREST BORO</t>
  </si>
  <si>
    <t>WOODBINE BORO</t>
  </si>
  <si>
    <t>CUMBERLAND</t>
  </si>
  <si>
    <t>BRIDGETON CITY</t>
  </si>
  <si>
    <t>COMMERCIAL TWP</t>
  </si>
  <si>
    <t>DEERFIELD TWP</t>
  </si>
  <si>
    <t>DOWNE TWP</t>
  </si>
  <si>
    <t>FAIRFIELD TWP</t>
  </si>
  <si>
    <t>GREENWICH TWP</t>
  </si>
  <si>
    <t>HOPEWELL TWP</t>
  </si>
  <si>
    <t>LAWRENCE TWP</t>
  </si>
  <si>
    <t>MAURICE RIVER TWP</t>
  </si>
  <si>
    <t>MILLVILLE CITY</t>
  </si>
  <si>
    <t>SHILOH BORO</t>
  </si>
  <si>
    <t>STOW CREEK TWP</t>
  </si>
  <si>
    <t>UPPER DEERFIELD TWP</t>
  </si>
  <si>
    <t>VINELAND CITY</t>
  </si>
  <si>
    <t>GLOUCESTER</t>
  </si>
  <si>
    <t>CLAYTON BORO</t>
  </si>
  <si>
    <t>EAST GREENWICH TWP</t>
  </si>
  <si>
    <t>ELK TWP</t>
  </si>
  <si>
    <t>FRANKLIN TWP</t>
  </si>
  <si>
    <t>HARRISON TWP</t>
  </si>
  <si>
    <t>MANTUA TWP</t>
  </si>
  <si>
    <t>NEWFIELD BORO</t>
  </si>
  <si>
    <t>PITMAN BORO</t>
  </si>
  <si>
    <t>SOUTH HARRISON TWP</t>
  </si>
  <si>
    <t>SWEDESBORO BORO</t>
  </si>
  <si>
    <t>WOOLWICH TWP</t>
  </si>
  <si>
    <t>OCEAN</t>
  </si>
  <si>
    <t>BARNEGAT LIGHT BORO</t>
  </si>
  <si>
    <t>BEACH HAVEN BORO</t>
  </si>
  <si>
    <t>EAGLESWOOD TWP</t>
  </si>
  <si>
    <t>HARVEY CEDARS BORO</t>
  </si>
  <si>
    <t>LITTLE EGG HARBOR TWP</t>
  </si>
  <si>
    <t>LONG BEACH TWP</t>
  </si>
  <si>
    <t>SHIP BOTTOM BORO</t>
  </si>
  <si>
    <t>STAFFORD TWP</t>
  </si>
  <si>
    <t>SURF CITY BORO</t>
  </si>
  <si>
    <t>TUCKERTON BORO</t>
  </si>
  <si>
    <t>SALEM</t>
  </si>
  <si>
    <t>ALLOWAY TWP</t>
  </si>
  <si>
    <t>CARNEYS POINT TWP</t>
  </si>
  <si>
    <t>ELMER BORO</t>
  </si>
  <si>
    <t>ELSINBORO TWP</t>
  </si>
  <si>
    <t>LOWER ALLOWAYS CREEK TWP</t>
  </si>
  <si>
    <t>MANNINGTON TWP</t>
  </si>
  <si>
    <t>OLDMANS TWP</t>
  </si>
  <si>
    <t>PENNS GROVE BORO</t>
  </si>
  <si>
    <t>PENNSVILLE TWP</t>
  </si>
  <si>
    <t>PILESGROVE TWP</t>
  </si>
  <si>
    <t>PITTSGROVE TWP</t>
  </si>
  <si>
    <t>QUINTON TWP</t>
  </si>
  <si>
    <t>SALEM CITY</t>
  </si>
  <si>
    <t>UPPER PITTSGROVE TWP</t>
  </si>
  <si>
    <t>WOODSTOWN BORO</t>
  </si>
  <si>
    <t>2</t>
  </si>
  <si>
    <t>9</t>
  </si>
  <si>
    <t>8</t>
  </si>
  <si>
    <t>4</t>
  </si>
  <si>
    <t>3</t>
  </si>
  <si>
    <t>5</t>
  </si>
  <si>
    <t>LD</t>
  </si>
  <si>
    <t>0</t>
  </si>
  <si>
    <t>Row Labels</t>
  </si>
  <si>
    <t>Grand Total</t>
  </si>
  <si>
    <t>Sum of DEM</t>
  </si>
  <si>
    <t>Sum of REP</t>
  </si>
  <si>
    <t>Sum of TOTAL</t>
  </si>
  <si>
    <t>2016 Presidential</t>
  </si>
  <si>
    <t>2017 Assembly</t>
  </si>
  <si>
    <t>2017 Governor</t>
  </si>
  <si>
    <t>2019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</si>
</sst>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84.576764351848" createdVersion="6" refreshedVersion="6" minRefreshableVersion="3" recordCount="92" xr:uid="{7A9106EA-8999-4040-9954-B233C345147E}">
  <cacheSource type="worksheet">
    <worksheetSource ref="C1:I93" sheet="2017 Assembly"/>
  </cacheSource>
  <cacheFields count="7">
    <cacheField name="DEM" numFmtId="0">
      <sharedItems containsSemiMixedTypes="0" containsString="0" containsNumber="1" minValue="104" maxValue="13416"/>
    </cacheField>
    <cacheField name="REP" numFmtId="0">
      <sharedItems containsSemiMixedTypes="0" containsString="0" containsNumber="1" minValue="77" maxValue="9491"/>
    </cacheField>
    <cacheField name="TOTAL" numFmtId="0">
      <sharedItems containsSemiMixedTypes="0" containsString="0" containsNumber="1" minValue="244" maxValue="21146"/>
    </cacheField>
    <cacheField name="DEM %" numFmtId="164">
      <sharedItems containsSemiMixedTypes="0" containsString="0" containsNumber="1" minValue="0.2898148148148148" maxValue="0.89443417539535841"/>
    </cacheField>
    <cacheField name="REP %" numFmtId="164">
      <sharedItems containsSemiMixedTypes="0" containsString="0" containsNumber="1" minValue="8.9340727048675295E-2" maxValue="0.71018518518518514"/>
    </cacheField>
    <cacheField name="MARGIN" numFmtId="164">
      <sharedItems containsSemiMixedTypes="0" containsString="0" containsNumber="1" minValue="-0.42037037037037039" maxValue="0.80509344834668306"/>
    </cacheField>
    <cacheField name="LD" numFmtId="49">
      <sharedItems containsMixedTypes="1" containsNumber="1" containsInteger="1" minValue="1" maxValue="1" count="7">
        <s v="2"/>
        <n v="1"/>
        <s v="9"/>
        <s v="8"/>
        <s v="3"/>
        <s v="5"/>
        <s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84.576764467594" createdVersion="6" refreshedVersion="6" minRefreshableVersion="3" recordCount="92" xr:uid="{32243264-003A-4262-B932-F7E842B45AB3}">
  <cacheSource type="worksheet">
    <worksheetSource ref="C1:I93" sheet="2017 Gov"/>
  </cacheSource>
  <cacheFields count="7">
    <cacheField name="DEM" numFmtId="0">
      <sharedItems containsSemiMixedTypes="0" containsString="0" containsNumber="1" minValue="62" maxValue="6861"/>
    </cacheField>
    <cacheField name="REP" numFmtId="0">
      <sharedItems containsSemiMixedTypes="0" containsString="0" containsNumber="1" minValue="50" maxValue="4735"/>
    </cacheField>
    <cacheField name="TOTAL" numFmtId="0">
      <sharedItems containsSemiMixedTypes="0" containsString="0" containsNumber="1" minValue="125" maxValue="11535"/>
    </cacheField>
    <cacheField name="DEM %" numFmtId="164">
      <sharedItems containsSemiMixedTypes="0" containsString="0" containsNumber="1" minValue="0.30126182965299686" maxValue="0.90622813156053184"/>
    </cacheField>
    <cacheField name="REP %" numFmtId="164">
      <sharedItems containsSemiMixedTypes="0" containsString="0" containsNumber="1" minValue="7.4527641707487755E-2" maxValue="0.66968325791855199"/>
    </cacheField>
    <cacheField name="MARGIN" numFmtId="164">
      <sharedItems containsSemiMixedTypes="0" containsString="0" containsNumber="1" minValue="-0.36425339366515835" maxValue="0.83170048985304412"/>
    </cacheField>
    <cacheField name="LD" numFmtId="49">
      <sharedItems containsMixedTypes="1" containsNumber="1" containsInteger="1" minValue="1" maxValue="1" count="7">
        <s v="2"/>
        <n v="1"/>
        <s v="9"/>
        <s v="8"/>
        <s v="3"/>
        <s v="5"/>
        <s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84.576764583333" createdVersion="6" refreshedVersion="6" minRefreshableVersion="3" recordCount="92" xr:uid="{9AF8F76E-D99B-42BF-B6A9-BF7FFA5437E2}">
  <cacheSource type="worksheet">
    <worksheetSource ref="C1:I93" sheet="2019 Assembly"/>
  </cacheSource>
  <cacheFields count="7">
    <cacheField name="DEM" numFmtId="0">
      <sharedItems containsSemiMixedTypes="0" containsString="0" containsNumber="1" minValue="85" maxValue="11256"/>
    </cacheField>
    <cacheField name="REP" numFmtId="0">
      <sharedItems containsSemiMixedTypes="0" containsString="0" containsNumber="1" minValue="85" maxValue="9746"/>
    </cacheField>
    <cacheField name="TOTAL" numFmtId="0">
      <sharedItems containsSemiMixedTypes="0" containsString="0" containsNumber="1" minValue="244" maxValue="19749"/>
    </cacheField>
    <cacheField name="DEM %" numFmtId="164">
      <sharedItems containsSemiMixedTypes="0" containsString="0" containsNumber="1" minValue="0.21931034482758621" maxValue="0.88789888106091996"/>
    </cacheField>
    <cacheField name="REP %" numFmtId="164">
      <sharedItems containsSemiMixedTypes="0" containsString="0" containsNumber="1" minValue="0.11210111893907998" maxValue="0.78068965517241384"/>
    </cacheField>
    <cacheField name="MARGIN" numFmtId="164">
      <sharedItems containsSemiMixedTypes="0" containsString="0" containsNumber="1" minValue="-0.56137931034482758" maxValue="0.77579776212184004"/>
    </cacheField>
    <cacheField name="LD" numFmtId="49">
      <sharedItems containsMixedTypes="1" containsNumber="1" containsInteger="1" minValue="1" maxValue="1" count="7">
        <s v="2"/>
        <n v="1"/>
        <s v="9"/>
        <s v="8"/>
        <s v="3"/>
        <s v="5"/>
        <s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84.576764583333" createdVersion="6" refreshedVersion="6" minRefreshableVersion="3" recordCount="92" xr:uid="{F6EB132A-B5E4-4ACA-9B1C-3ADDD11F9952}">
  <cacheSource type="worksheet">
    <worksheetSource ref="C1:I93" sheet="2016 Presidential"/>
  </cacheSource>
  <cacheFields count="7">
    <cacheField name="DEM" numFmtId="0">
      <sharedItems containsSemiMixedTypes="0" containsString="0" containsNumber="1" minValue="68" maxValue="13141"/>
    </cacheField>
    <cacheField name="REP" numFmtId="0">
      <sharedItems containsSemiMixedTypes="0" containsString="0" containsNumber="1" minValue="62" maxValue="9563"/>
    </cacheField>
    <cacheField name="TOTAL" numFmtId="0">
      <sharedItems containsSemiMixedTypes="0" containsString="0" containsNumber="1" minValue="145" maxValue="23372"/>
    </cacheField>
    <cacheField name="DEM %" numFmtId="164">
      <sharedItems containsSemiMixedTypes="0" containsString="0" containsNumber="1" minValue="0.2019774011299435" maxValue="0.89265722752716492"/>
    </cacheField>
    <cacheField name="REP %" numFmtId="164">
      <sharedItems containsSemiMixedTypes="0" containsString="0" containsNumber="1" minValue="9.3019427066183741E-2" maxValue="0.7655367231638418"/>
    </cacheField>
    <cacheField name="MARGIN" numFmtId="164">
      <sharedItems containsSemiMixedTypes="0" containsString="0" containsNumber="1" minValue="-0.56355932203389836" maxValue="0.79963780046098121"/>
    </cacheField>
    <cacheField name="LD" numFmtId="49">
      <sharedItems containsMixedTypes="1" containsNumber="1" containsInteger="1" minValue="1" maxValue="1" count="7">
        <s v="2"/>
        <n v="1"/>
        <s v="9"/>
        <s v="8"/>
        <s v="3"/>
        <s v="5"/>
        <s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2448"/>
    <n v="2488"/>
    <n v="5032"/>
    <n v="0.48648648648648651"/>
    <n v="0.49443561208267089"/>
    <n v="-7.9491255961844191E-3"/>
    <x v="0"/>
  </r>
  <r>
    <n v="8547"/>
    <n v="2787"/>
    <n v="11571"/>
    <n v="0.73865698729582574"/>
    <n v="0.2408607726212082"/>
    <n v="0.4977962146746176"/>
    <x v="0"/>
  </r>
  <r>
    <n v="2029"/>
    <n v="3563"/>
    <n v="5700"/>
    <n v="0.35596491228070176"/>
    <n v="0.62508771929824558"/>
    <n v="-0.26912280701754387"/>
    <x v="0"/>
  </r>
  <r>
    <n v="908"/>
    <n v="802"/>
    <n v="1748"/>
    <n v="0.5194508009153318"/>
    <n v="0.45881006864988561"/>
    <n v="6.0640732265446223E-2"/>
    <x v="0"/>
  </r>
  <r>
    <n v="2115"/>
    <n v="1469"/>
    <n v="3661"/>
    <n v="0.57771100792133301"/>
    <n v="0.40125648729855229"/>
    <n v="0.17645452062278066"/>
    <x v="0"/>
  </r>
  <r>
    <n v="193"/>
    <n v="153"/>
    <n v="346"/>
    <n v="0.55780346820809246"/>
    <n v="0.44219653179190749"/>
    <n v="0.11560693641618497"/>
    <x v="1"/>
  </r>
  <r>
    <n v="1018"/>
    <n v="693"/>
    <n v="1760"/>
    <n v="0.57840909090909087"/>
    <n v="0.39374999999999999"/>
    <n v="0.18465909090909091"/>
    <x v="0"/>
  </r>
  <r>
    <n v="10719"/>
    <n v="9491"/>
    <n v="20607"/>
    <n v="0.52016305139030428"/>
    <n v="0.46057165041005482"/>
    <n v="5.9591400980249433E-2"/>
    <x v="0"/>
  </r>
  <r>
    <n v="682"/>
    <n v="626"/>
    <n v="1308"/>
    <n v="0.5214067278287462"/>
    <n v="0.4785932721712538"/>
    <n v="4.2813455657492352E-2"/>
    <x v="1"/>
  </r>
  <r>
    <n v="350"/>
    <n v="503"/>
    <n v="873"/>
    <n v="0.40091638029782362"/>
    <n v="0.57617411225658643"/>
    <n v="-0.17525773195876287"/>
    <x v="0"/>
  </r>
  <r>
    <n v="8759"/>
    <n v="8418"/>
    <n v="17177"/>
    <n v="0.50992606392268736"/>
    <n v="0.4900739360773127"/>
    <n v="1.9852127845374629E-2"/>
    <x v="2"/>
  </r>
  <r>
    <n v="6613"/>
    <n v="5319"/>
    <n v="12194"/>
    <n v="0.54231589306216177"/>
    <n v="0.43619813022798098"/>
    <n v="0.10611776283418074"/>
    <x v="0"/>
  </r>
  <r>
    <n v="3013"/>
    <n v="4513"/>
    <n v="7629"/>
    <n v="0.39494035915585268"/>
    <n v="0.59155852667453135"/>
    <n v="-0.19661816751867872"/>
    <x v="3"/>
  </r>
  <r>
    <n v="2278"/>
    <n v="2506"/>
    <n v="4871"/>
    <n v="0.46766577704783413"/>
    <n v="0.51447341408335046"/>
    <n v="-4.6807637035516318E-2"/>
    <x v="0"/>
  </r>
  <r>
    <n v="231"/>
    <n v="411"/>
    <n v="658"/>
    <n v="0.35106382978723405"/>
    <n v="0.62462006079027355"/>
    <n v="-0.2735562310030395"/>
    <x v="0"/>
  </r>
  <r>
    <n v="2037"/>
    <n v="2088"/>
    <n v="4194"/>
    <n v="0.48569384835479257"/>
    <n v="0.4978540772532189"/>
    <n v="-1.2160228898426323E-2"/>
    <x v="0"/>
  </r>
  <r>
    <n v="1538"/>
    <n v="1750"/>
    <n v="3358"/>
    <n v="0.45801072066706372"/>
    <n v="0.52114353782013101"/>
    <n v="-6.3132817153067303E-2"/>
    <x v="0"/>
  </r>
  <r>
    <n v="2985"/>
    <n v="2220"/>
    <n v="5289"/>
    <n v="0.56437889960294951"/>
    <n v="0.41973908111174135"/>
    <n v="0.14463981849120816"/>
    <x v="0"/>
  </r>
  <r>
    <n v="4355"/>
    <n v="435"/>
    <n v="4869"/>
    <n v="0.89443417539535841"/>
    <n v="8.9340727048675295E-2"/>
    <n v="0.80509344834668306"/>
    <x v="0"/>
  </r>
  <r>
    <n v="292"/>
    <n v="576"/>
    <n v="868"/>
    <n v="0.33640552995391704"/>
    <n v="0.66359447004608296"/>
    <n v="-0.32718894009216593"/>
    <x v="2"/>
  </r>
  <r>
    <n v="2745"/>
    <n v="2467"/>
    <n v="5337"/>
    <n v="0.51433389544688024"/>
    <n v="0.46224470676409968"/>
    <n v="5.2089188682780591E-2"/>
    <x v="0"/>
  </r>
  <r>
    <n v="2368"/>
    <n v="2433"/>
    <n v="4913"/>
    <n v="0.48198656625279868"/>
    <n v="0.4952167718298392"/>
    <n v="-1.3230205577040504E-2"/>
    <x v="0"/>
  </r>
  <r>
    <n v="988"/>
    <n v="723"/>
    <n v="1711"/>
    <n v="0.57744009351256576"/>
    <n v="0.42255990648743424"/>
    <n v="0.15488018702513151"/>
    <x v="1"/>
  </r>
  <r>
    <n v="215"/>
    <n v="493"/>
    <n v="708"/>
    <n v="0.3036723163841808"/>
    <n v="0.6963276836158192"/>
    <n v="-0.39265536723163841"/>
    <x v="2"/>
  </r>
  <r>
    <n v="135"/>
    <n v="229"/>
    <n v="364"/>
    <n v="0.37087912087912089"/>
    <n v="0.62912087912087911"/>
    <n v="-0.25824175824175827"/>
    <x v="2"/>
  </r>
  <r>
    <n v="2483"/>
    <n v="2890"/>
    <n v="5473"/>
    <n v="0.45368171021377673"/>
    <n v="0.52804677507765396"/>
    <n v="-7.4365064863877214E-2"/>
    <x v="3"/>
  </r>
  <r>
    <n v="485"/>
    <n v="649"/>
    <n v="1134"/>
    <n v="0.42768959435626103"/>
    <n v="0.57231040564373903"/>
    <n v="-0.14462081128747795"/>
    <x v="1"/>
  </r>
  <r>
    <n v="1139"/>
    <n v="587"/>
    <n v="1726"/>
    <n v="0.65990730011587484"/>
    <n v="0.34009269988412516"/>
    <n v="0.31981460023174973"/>
    <x v="1"/>
  </r>
  <r>
    <n v="167"/>
    <n v="77"/>
    <n v="244"/>
    <n v="0.68442622950819676"/>
    <n v="0.3155737704918033"/>
    <n v="0.36885245901639346"/>
    <x v="1"/>
  </r>
  <r>
    <n v="2884"/>
    <n v="1413"/>
    <n v="4297"/>
    <n v="0.67116592971840816"/>
    <n v="0.32883407028159178"/>
    <n v="0.34233185943681638"/>
    <x v="1"/>
  </r>
  <r>
    <n v="8242"/>
    <n v="4323"/>
    <n v="12565"/>
    <n v="0.65594906486271387"/>
    <n v="0.34405093513728613"/>
    <n v="0.3118981297254278"/>
    <x v="1"/>
  </r>
  <r>
    <n v="6814"/>
    <n v="3952"/>
    <n v="10766"/>
    <n v="0.6329184469626602"/>
    <n v="0.36708155303733975"/>
    <n v="0.26583689392532045"/>
    <x v="1"/>
  </r>
  <r>
    <n v="1286"/>
    <n v="1049"/>
    <n v="2335"/>
    <n v="0.55074946466809427"/>
    <n v="0.44925053533190579"/>
    <n v="0.10149892933618844"/>
    <x v="1"/>
  </r>
  <r>
    <n v="3752"/>
    <n v="3572"/>
    <n v="7324"/>
    <n v="0.51228836701256142"/>
    <n v="0.48771163298743858"/>
    <n v="2.4576734025122882E-2"/>
    <x v="1"/>
  </r>
  <r>
    <n v="970"/>
    <n v="771"/>
    <n v="1741"/>
    <n v="0.55715106260769676"/>
    <n v="0.4428489373923033"/>
    <n v="0.11430212521539346"/>
    <x v="1"/>
  </r>
  <r>
    <n v="271"/>
    <n v="387"/>
    <n v="658"/>
    <n v="0.41185410334346506"/>
    <n v="0.58814589665653494"/>
    <n v="-0.17629179331306991"/>
    <x v="1"/>
  </r>
  <r>
    <n v="4785"/>
    <n v="3373"/>
    <n v="8158"/>
    <n v="0.58654081882814413"/>
    <n v="0.41345918117185587"/>
    <n v="0.17308163765628831"/>
    <x v="1"/>
  </r>
  <r>
    <n v="750"/>
    <n v="246"/>
    <n v="996"/>
    <n v="0.75301204819277112"/>
    <n v="0.24698795180722891"/>
    <n v="0.50602409638554213"/>
    <x v="1"/>
  </r>
  <r>
    <n v="209"/>
    <n v="145"/>
    <n v="354"/>
    <n v="0.59039548022598876"/>
    <n v="0.4096045197740113"/>
    <n v="0.1807909604519774"/>
    <x v="1"/>
  </r>
  <r>
    <n v="1041"/>
    <n v="511"/>
    <n v="1552"/>
    <n v="0.67074742268041232"/>
    <n v="0.32925257731958762"/>
    <n v="0.34149484536082475"/>
    <x v="1"/>
  </r>
  <r>
    <n v="1259"/>
    <n v="1127"/>
    <n v="2386"/>
    <n v="0.52766135792120705"/>
    <n v="0.47233864207879295"/>
    <n v="5.5322715842414084E-2"/>
    <x v="1"/>
  </r>
  <r>
    <n v="558"/>
    <n v="192"/>
    <n v="750"/>
    <n v="0.74399999999999999"/>
    <n v="0.25600000000000001"/>
    <n v="0.48799999999999999"/>
    <x v="1"/>
  </r>
  <r>
    <n v="2810"/>
    <n v="883"/>
    <n v="3731"/>
    <n v="0.75314928973465556"/>
    <n v="0.23666577325113911"/>
    <n v="0.51648351648351654"/>
    <x v="4"/>
  </r>
  <r>
    <n v="1071"/>
    <n v="599"/>
    <n v="1670"/>
    <n v="0.64131736526946104"/>
    <n v="0.35868263473053891"/>
    <n v="0.28263473053892213"/>
    <x v="1"/>
  </r>
  <r>
    <n v="720"/>
    <n v="688"/>
    <n v="1425"/>
    <n v="0.50526315789473686"/>
    <n v="0.48280701754385963"/>
    <n v="2.2456140350877191E-2"/>
    <x v="4"/>
  </r>
  <r>
    <n v="367"/>
    <n v="388"/>
    <n v="755"/>
    <n v="0.4860927152317881"/>
    <n v="0.5139072847682119"/>
    <n v="-2.781456953642384E-2"/>
    <x v="1"/>
  </r>
  <r>
    <n v="1451"/>
    <n v="549"/>
    <n v="2000"/>
    <n v="0.72550000000000003"/>
    <n v="0.27450000000000002"/>
    <n v="0.45100000000000001"/>
    <x v="1"/>
  </r>
  <r>
    <n v="293"/>
    <n v="236"/>
    <n v="529"/>
    <n v="0.55387523629489599"/>
    <n v="0.44612476370510395"/>
    <n v="0.10775047258979206"/>
    <x v="1"/>
  </r>
  <r>
    <n v="1017"/>
    <n v="1286"/>
    <n v="2303"/>
    <n v="0.44159791576204949"/>
    <n v="0.55840208423795046"/>
    <n v="-0.116804168475901"/>
    <x v="1"/>
  </r>
  <r>
    <n v="623"/>
    <n v="610"/>
    <n v="1233"/>
    <n v="0.50527169505271696"/>
    <n v="0.49472830494728304"/>
    <n v="1.0543390105433901E-2"/>
    <x v="1"/>
  </r>
  <r>
    <n v="1043"/>
    <n v="669"/>
    <n v="1712"/>
    <n v="0.60922897196261683"/>
    <n v="0.39077102803738317"/>
    <n v="0.21845794392523366"/>
    <x v="1"/>
  </r>
  <r>
    <n v="7347"/>
    <n v="4028"/>
    <n v="11375"/>
    <n v="0.64589010989010986"/>
    <n v="0.35410989010989014"/>
    <n v="0.29178021978021978"/>
    <x v="1"/>
  </r>
  <r>
    <n v="104"/>
    <n v="182"/>
    <n v="286"/>
    <n v="0.36363636363636365"/>
    <n v="0.63636363636363635"/>
    <n v="-0.27272727272727271"/>
    <x v="1"/>
  </r>
  <r>
    <n v="285"/>
    <n v="542"/>
    <n v="827"/>
    <n v="0.34461910519951633"/>
    <n v="0.65538089480048367"/>
    <n v="-0.31076178960096734"/>
    <x v="1"/>
  </r>
  <r>
    <n v="1677"/>
    <n v="1970"/>
    <n v="3694"/>
    <n v="0.45397942609637248"/>
    <n v="0.53329723876556578"/>
    <n v="-7.9317812669193286E-2"/>
    <x v="4"/>
  </r>
  <r>
    <n v="13416"/>
    <n v="7730"/>
    <n v="21146"/>
    <n v="0.63444623096566721"/>
    <n v="0.36555376903433273"/>
    <n v="0.26889246193133454"/>
    <x v="1"/>
  </r>
  <r>
    <n v="2681"/>
    <n v="1294"/>
    <n v="4014"/>
    <n v="0.66791230692575987"/>
    <n v="0.32237169905331342"/>
    <n v="0.34554060787244645"/>
    <x v="4"/>
  </r>
  <r>
    <n v="620.83436652460284"/>
    <n v="444.50271212708253"/>
    <n v="1071.2847733436652"/>
    <n v="0.57952318745917708"/>
    <n v="0.4149248856956238"/>
    <n v="0.16459830176355322"/>
    <x v="4"/>
  </r>
  <r>
    <n v="1325"/>
    <n v="1188"/>
    <n v="2529"/>
    <n v="0.52392249901146704"/>
    <n v="0.46975088967971529"/>
    <n v="5.4171609331751677E-2"/>
    <x v="4"/>
  </r>
  <r>
    <n v="4533"/>
    <n v="3918"/>
    <n v="8518"/>
    <n v="0.53216717539328484"/>
    <n v="0.45996712843390469"/>
    <n v="7.2200046959380135E-2"/>
    <x v="4"/>
  </r>
  <r>
    <n v="3156"/>
    <n v="4169"/>
    <n v="7325"/>
    <n v="0.43085324232081912"/>
    <n v="0.56914675767918088"/>
    <n v="-0.13829351535836176"/>
    <x v="5"/>
  </r>
  <r>
    <n v="4792"/>
    <n v="3491"/>
    <n v="8283"/>
    <n v="0.57853434745865029"/>
    <n v="0.42146565254134977"/>
    <n v="0.15706869491730049"/>
    <x v="5"/>
  </r>
  <r>
    <n v="455"/>
    <n v="382"/>
    <n v="844"/>
    <n v="0.5390995260663507"/>
    <n v="0.45260663507109006"/>
    <n v="8.6492890995260668E-2"/>
    <x v="4"/>
  </r>
  <r>
    <n v="3361"/>
    <n v="2456"/>
    <n v="5900"/>
    <n v="0.5696610169491525"/>
    <n v="0.41627118644067795"/>
    <n v="0.15338983050847457"/>
    <x v="6"/>
  </r>
  <r>
    <n v="821"/>
    <n v="965"/>
    <n v="1800"/>
    <n v="0.45611111111111113"/>
    <n v="0.53611111111111109"/>
    <n v="-0.08"/>
    <x v="4"/>
  </r>
  <r>
    <n v="657"/>
    <n v="348"/>
    <n v="1024"/>
    <n v="0.6416015625"/>
    <n v="0.33984375"/>
    <n v="0.3017578125"/>
    <x v="4"/>
  </r>
  <r>
    <n v="3400"/>
    <n v="2654"/>
    <n v="6088"/>
    <n v="0.55847568988173457"/>
    <n v="0.43593955321944811"/>
    <n v="0.12253613666228647"/>
    <x v="4"/>
  </r>
  <r>
    <n v="258"/>
    <n v="416"/>
    <n v="674"/>
    <n v="0.3827893175074184"/>
    <n v="0.6172106824925816"/>
    <n v="-0.23442136498516319"/>
    <x v="2"/>
  </r>
  <r>
    <n v="291"/>
    <n v="497"/>
    <n v="788"/>
    <n v="0.36928934010152287"/>
    <n v="0.63071065989847719"/>
    <n v="-0.26142131979695432"/>
    <x v="2"/>
  </r>
  <r>
    <n v="290"/>
    <n v="605"/>
    <n v="895"/>
    <n v="0.32402234636871508"/>
    <n v="0.67597765363128492"/>
    <n v="-0.35195530726256985"/>
    <x v="2"/>
  </r>
  <r>
    <n v="163"/>
    <n v="232"/>
    <n v="395"/>
    <n v="0.41265822784810124"/>
    <n v="0.58734177215189876"/>
    <n v="-0.17468354430379746"/>
    <x v="2"/>
  </r>
  <r>
    <n v="4003"/>
    <n v="7223"/>
    <n v="11226"/>
    <n v="0.35658293247817568"/>
    <n v="0.64341706752182437"/>
    <n v="-0.28683413504364869"/>
    <x v="2"/>
  </r>
  <r>
    <n v="904"/>
    <n v="2015"/>
    <n v="2919"/>
    <n v="0.30969510106200754"/>
    <n v="0.69030489893799252"/>
    <n v="-0.38060979787598492"/>
    <x v="2"/>
  </r>
  <r>
    <n v="340"/>
    <n v="606"/>
    <n v="946"/>
    <n v="0.3594080338266385"/>
    <n v="0.64059196617336156"/>
    <n v="-0.28118393234672306"/>
    <x v="2"/>
  </r>
  <r>
    <n v="1558.8969521044992"/>
    <n v="2733.0185453959039"/>
    <n v="4291.915497500403"/>
    <n v="0.36321706543672527"/>
    <n v="0.63678293456327473"/>
    <n v="-0.27356586912654945"/>
    <x v="2"/>
  </r>
  <r>
    <n v="313"/>
    <n v="767"/>
    <n v="1080"/>
    <n v="0.2898148148148148"/>
    <n v="0.71018518518518514"/>
    <n v="-0.42037037037037039"/>
    <x v="2"/>
  </r>
  <r>
    <n v="578"/>
    <n v="1066"/>
    <n v="1644"/>
    <n v="0.3515815085158151"/>
    <n v="0.64841849148418496"/>
    <n v="-0.29683698296836986"/>
    <x v="2"/>
  </r>
  <r>
    <n v="1016"/>
    <n v="1187"/>
    <n v="2203"/>
    <n v="0.46118928733545167"/>
    <n v="0.53881071266454839"/>
    <n v="-7.7621425329096688E-2"/>
    <x v="4"/>
  </r>
  <r>
    <n v="2272"/>
    <n v="1362"/>
    <n v="3634"/>
    <n v="0.62520638414969731"/>
    <n v="0.37479361585030269"/>
    <n v="0.25041276829939463"/>
    <x v="4"/>
  </r>
  <r>
    <n v="313"/>
    <n v="374"/>
    <n v="687"/>
    <n v="0.45560407569141192"/>
    <n v="0.54439592430858808"/>
    <n v="-8.8791848617176122E-2"/>
    <x v="4"/>
  </r>
  <r>
    <n v="450"/>
    <n v="433"/>
    <n v="883"/>
    <n v="0.50962627406568517"/>
    <n v="0.49037372593431483"/>
    <n v="1.9252548131370329E-2"/>
    <x v="4"/>
  </r>
  <r>
    <n v="545"/>
    <n v="702"/>
    <n v="1247"/>
    <n v="0.43704891740176421"/>
    <n v="0.56295108259823579"/>
    <n v="-0.12590216519647154"/>
    <x v="4"/>
  </r>
  <r>
    <n v="443"/>
    <n v="431"/>
    <n v="874"/>
    <n v="0.50686498855835238"/>
    <n v="0.49313501144164762"/>
    <n v="1.3729977116704805E-2"/>
    <x v="4"/>
  </r>
  <r>
    <n v="631"/>
    <n v="545"/>
    <n v="1176"/>
    <n v="0.53656462585034015"/>
    <n v="0.46343537414965985"/>
    <n v="7.312925170068027E-2"/>
    <x v="4"/>
  </r>
  <r>
    <n v="841"/>
    <n v="238"/>
    <n v="1079"/>
    <n v="0.77942539388322518"/>
    <n v="0.22057460611677479"/>
    <n v="0.55885078776645036"/>
    <x v="4"/>
  </r>
  <r>
    <n v="3392"/>
    <n v="3274"/>
    <n v="6666"/>
    <n v="0.50885088508850884"/>
    <n v="0.49114911491149116"/>
    <n v="1.7701770177017701E-2"/>
    <x v="4"/>
  </r>
  <r>
    <n v="1370"/>
    <n v="1328"/>
    <n v="2698"/>
    <n v="0.50778354336545595"/>
    <n v="0.49221645663454411"/>
    <n v="1.5567086730911787E-2"/>
    <x v="4"/>
  </r>
  <r>
    <n v="2613"/>
    <n v="2308"/>
    <n v="4921"/>
    <n v="0.53098963625279416"/>
    <n v="0.46901036374720584"/>
    <n v="6.1979272505588295E-2"/>
    <x v="4"/>
  </r>
  <r>
    <n v="635"/>
    <n v="720"/>
    <n v="1355"/>
    <n v="0.46863468634686345"/>
    <n v="0.53136531365313655"/>
    <n v="-6.273062730627306E-2"/>
    <x v="4"/>
  </r>
  <r>
    <n v="1249"/>
    <n v="266"/>
    <n v="1515"/>
    <n v="0.82442244224422445"/>
    <n v="0.17557755775577558"/>
    <n v="0.64884488448844879"/>
    <x v="4"/>
  </r>
  <r>
    <n v="753"/>
    <n v="1205"/>
    <n v="1958"/>
    <n v="0.38457609805924414"/>
    <n v="0.61542390194075591"/>
    <n v="-0.23084780388151174"/>
    <x v="4"/>
  </r>
  <r>
    <n v="1321"/>
    <n v="826"/>
    <n v="2147"/>
    <n v="0.61527713088029812"/>
    <n v="0.38472286911970188"/>
    <n v="0.2305542617605961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1301"/>
    <n v="1222"/>
    <n v="2586"/>
    <n v="0.50309358081979894"/>
    <n v="0.47254447022428459"/>
    <n v="3.0549110595514309E-2"/>
    <x v="0"/>
  </r>
  <r>
    <n v="5576"/>
    <n v="1287"/>
    <n v="7010"/>
    <n v="0.79543509272467905"/>
    <n v="0.18359486447931525"/>
    <n v="0.61184022824536377"/>
    <x v="0"/>
  </r>
  <r>
    <n v="1207"/>
    <n v="1616"/>
    <n v="2882"/>
    <n v="0.41880638445523943"/>
    <n v="0.56072172102706452"/>
    <n v="-0.14191533657182512"/>
    <x v="0"/>
  </r>
  <r>
    <n v="449"/>
    <n v="459"/>
    <n v="925"/>
    <n v="0.48540540540540539"/>
    <n v="0.4962162162162162"/>
    <n v="-1.0810810810810811E-2"/>
    <x v="0"/>
  </r>
  <r>
    <n v="984"/>
    <n v="871"/>
    <n v="1903"/>
    <n v="0.51707829742511824"/>
    <n v="0.45769837099316868"/>
    <n v="5.9379926431949552E-2"/>
    <x v="0"/>
  </r>
  <r>
    <n v="86"/>
    <n v="90"/>
    <n v="184"/>
    <n v="0.46739130434782611"/>
    <n v="0.4891304347826087"/>
    <n v="-2.1739130434782608E-2"/>
    <x v="1"/>
  </r>
  <r>
    <n v="536"/>
    <n v="372"/>
    <n v="934"/>
    <n v="0.57387580299785867"/>
    <n v="0.39828693790149894"/>
    <n v="0.17558886509635974"/>
    <x v="0"/>
  </r>
  <r>
    <n v="5708"/>
    <n v="4735"/>
    <n v="10693"/>
    <n v="0.53380716356494906"/>
    <n v="0.44281305526980269"/>
    <n v="9.0994108295146356E-2"/>
    <x v="0"/>
  </r>
  <r>
    <n v="277"/>
    <n v="398"/>
    <n v="709"/>
    <n v="0.39069111424541608"/>
    <n v="0.56135401974612131"/>
    <n v="-0.17066290550070523"/>
    <x v="1"/>
  </r>
  <r>
    <n v="189"/>
    <n v="261"/>
    <n v="465"/>
    <n v="0.40645161290322579"/>
    <n v="0.56129032258064515"/>
    <n v="-0.15483870967741936"/>
    <x v="0"/>
  </r>
  <r>
    <n v="4866"/>
    <n v="4094"/>
    <n v="9164"/>
    <n v="0.53099083369707556"/>
    <n v="0.44674814491488435"/>
    <n v="8.4242688782191183E-2"/>
    <x v="2"/>
  </r>
  <r>
    <n v="3506"/>
    <n v="2659"/>
    <n v="6327"/>
    <n v="0.55413308044886989"/>
    <n v="0.42026236763078867"/>
    <n v="0.13387071281808124"/>
    <x v="0"/>
  </r>
  <r>
    <n v="1726"/>
    <n v="2425"/>
    <n v="4301"/>
    <n v="0.40130202278539873"/>
    <n v="0.56382236689142062"/>
    <n v="-0.16252034410602187"/>
    <x v="3"/>
  </r>
  <r>
    <n v="1164"/>
    <n v="1265"/>
    <n v="2496"/>
    <n v="0.46634615384615385"/>
    <n v="0.50681089743589747"/>
    <n v="-4.0464743589743592E-2"/>
    <x v="0"/>
  </r>
  <r>
    <n v="107"/>
    <n v="225"/>
    <n v="336"/>
    <n v="0.31845238095238093"/>
    <n v="0.6696428571428571"/>
    <n v="-0.35119047619047616"/>
    <x v="0"/>
  </r>
  <r>
    <n v="1109"/>
    <n v="1019"/>
    <n v="2160"/>
    <n v="0.51342592592592595"/>
    <n v="0.47175925925925927"/>
    <n v="4.1666666666666664E-2"/>
    <x v="0"/>
  </r>
  <r>
    <n v="785"/>
    <n v="932"/>
    <n v="1754"/>
    <n v="0.44754846066134552"/>
    <n v="0.53135689851767387"/>
    <n v="-8.3808437856328397E-2"/>
    <x v="0"/>
  </r>
  <r>
    <n v="1430"/>
    <n v="1161"/>
    <n v="2664"/>
    <n v="0.53678678678678682"/>
    <n v="0.4358108108108108"/>
    <n v="0.10097597597597598"/>
    <x v="0"/>
  </r>
  <r>
    <n v="2590"/>
    <n v="213"/>
    <n v="2858"/>
    <n v="0.90622813156053184"/>
    <n v="7.4527641707487755E-2"/>
    <n v="0.83170048985304412"/>
    <x v="0"/>
  </r>
  <r>
    <n v="182"/>
    <n v="256"/>
    <n v="448"/>
    <n v="0.40625"/>
    <n v="0.5714285714285714"/>
    <n v="-0.16517857142857142"/>
    <x v="2"/>
  </r>
  <r>
    <n v="1447"/>
    <n v="1253"/>
    <n v="2767"/>
    <n v="0.52294904228406214"/>
    <n v="0.45283700758944706"/>
    <n v="7.0112034694615105E-2"/>
    <x v="0"/>
  </r>
  <r>
    <n v="1316"/>
    <n v="1171"/>
    <n v="2551"/>
    <n v="0.51587612700901608"/>
    <n v="0.45903567228537828"/>
    <n v="5.6840454723637787E-2"/>
    <x v="0"/>
  </r>
  <r>
    <n v="411"/>
    <n v="472"/>
    <n v="898"/>
    <n v="0.45768374164810688"/>
    <n v="0.52561247216035634"/>
    <n v="-6.7928730512249444E-2"/>
    <x v="1"/>
  </r>
  <r>
    <n v="128"/>
    <n v="245"/>
    <n v="388"/>
    <n v="0.32989690721649484"/>
    <n v="0.63144329896907214"/>
    <n v="-0.3015463917525773"/>
    <x v="2"/>
  </r>
  <r>
    <n v="85"/>
    <n v="111"/>
    <n v="200"/>
    <n v="0.42499999999999999"/>
    <n v="0.55500000000000005"/>
    <n v="-0.13"/>
    <x v="2"/>
  </r>
  <r>
    <n v="1304"/>
    <n v="1553"/>
    <n v="2947"/>
    <n v="0.44248388191381066"/>
    <n v="0.52697658635900912"/>
    <n v="-8.4492704445198505E-2"/>
    <x v="3"/>
  </r>
  <r>
    <n v="200"/>
    <n v="386"/>
    <n v="591"/>
    <n v="0.33840947546531303"/>
    <n v="0.65313028764805414"/>
    <n v="-0.31472081218274112"/>
    <x v="1"/>
  </r>
  <r>
    <n v="409"/>
    <n v="475"/>
    <n v="903"/>
    <n v="0.45293466223698781"/>
    <n v="0.52602436323366553"/>
    <n v="-7.3089700996677748E-2"/>
    <x v="1"/>
  </r>
  <r>
    <n v="75"/>
    <n v="50"/>
    <n v="125"/>
    <n v="0.6"/>
    <n v="0.4"/>
    <n v="0.2"/>
    <x v="1"/>
  </r>
  <r>
    <n v="1015"/>
    <n v="1172"/>
    <n v="2245"/>
    <n v="0.45211581291759467"/>
    <n v="0.52204899777282854"/>
    <n v="-6.9933184855233851E-2"/>
    <x v="1"/>
  </r>
  <r>
    <n v="3050"/>
    <n v="3435"/>
    <n v="6626"/>
    <n v="0.46030787805614248"/>
    <n v="0.51841231512224573"/>
    <n v="-5.8104437066103229E-2"/>
    <x v="1"/>
  </r>
  <r>
    <n v="2582"/>
    <n v="2927"/>
    <n v="5636"/>
    <n v="0.45812633073101489"/>
    <n v="0.51933995741660754"/>
    <n v="-6.1213626685592618E-2"/>
    <x v="1"/>
  </r>
  <r>
    <n v="469"/>
    <n v="752"/>
    <n v="1245"/>
    <n v="0.37670682730923694"/>
    <n v="0.60401606425702814"/>
    <n v="-0.22730923694779118"/>
    <x v="1"/>
  </r>
  <r>
    <n v="1756"/>
    <n v="2103"/>
    <n v="3910"/>
    <n v="0.44910485933503835"/>
    <n v="0.5378516624040921"/>
    <n v="-8.8746803069053706E-2"/>
    <x v="1"/>
  </r>
  <r>
    <n v="353"/>
    <n v="583"/>
    <n v="948"/>
    <n v="0.37236286919831224"/>
    <n v="0.61497890295358648"/>
    <n v="-0.24261603375527427"/>
    <x v="1"/>
  </r>
  <r>
    <n v="127"/>
    <n v="228"/>
    <n v="357"/>
    <n v="0.35574229691876752"/>
    <n v="0.6386554621848739"/>
    <n v="-0.28291316526610644"/>
    <x v="1"/>
  </r>
  <r>
    <n v="1927"/>
    <n v="2366"/>
    <n v="4385"/>
    <n v="0.43945267958950968"/>
    <n v="0.53956670467502854"/>
    <n v="-0.10011402508551881"/>
    <x v="1"/>
  </r>
  <r>
    <n v="334"/>
    <n v="192"/>
    <n v="535"/>
    <n v="0.62429906542056079"/>
    <n v="0.35887850467289717"/>
    <n v="0.26542056074766357"/>
    <x v="1"/>
  </r>
  <r>
    <n v="78"/>
    <n v="116"/>
    <n v="195"/>
    <n v="0.4"/>
    <n v="0.59487179487179487"/>
    <n v="-0.19487179487179487"/>
    <x v="1"/>
  </r>
  <r>
    <n v="437"/>
    <n v="387"/>
    <n v="840"/>
    <n v="0.52023809523809528"/>
    <n v="0.46071428571428569"/>
    <n v="5.9523809523809521E-2"/>
    <x v="1"/>
  </r>
  <r>
    <n v="484"/>
    <n v="798"/>
    <n v="1311"/>
    <n v="0.36918382913806252"/>
    <n v="0.60869565217391308"/>
    <n v="-0.2395118230358505"/>
    <x v="1"/>
  </r>
  <r>
    <n v="270"/>
    <n v="148"/>
    <n v="432"/>
    <n v="0.625"/>
    <n v="0.34259259259259262"/>
    <n v="0.28240740740740738"/>
    <x v="1"/>
  </r>
  <r>
    <n v="1509"/>
    <n v="459"/>
    <n v="2019"/>
    <n v="0.7473997028231798"/>
    <n v="0.22734026745913818"/>
    <n v="0.52005943536404164"/>
    <x v="4"/>
  </r>
  <r>
    <n v="459"/>
    <n v="419"/>
    <n v="897"/>
    <n v="0.51170568561872909"/>
    <n v="0.46711259754738016"/>
    <n v="4.4593088071348944E-2"/>
    <x v="1"/>
  </r>
  <r>
    <n v="382"/>
    <n v="389"/>
    <n v="794"/>
    <n v="0.48110831234256929"/>
    <n v="0.48992443324937029"/>
    <n v="-8.8161209068010078E-3"/>
    <x v="4"/>
  </r>
  <r>
    <n v="145"/>
    <n v="251"/>
    <n v="412"/>
    <n v="0.35194174757281554"/>
    <n v="0.60922330097087374"/>
    <n v="-0.25728155339805825"/>
    <x v="1"/>
  </r>
  <r>
    <n v="774"/>
    <n v="306"/>
    <n v="1110"/>
    <n v="0.69729729729729728"/>
    <n v="0.27567567567567569"/>
    <n v="0.42162162162162165"/>
    <x v="1"/>
  </r>
  <r>
    <n v="140"/>
    <n v="128"/>
    <n v="277"/>
    <n v="0.50541516245487361"/>
    <n v="0.46209386281588449"/>
    <n v="4.3321299638989168E-2"/>
    <x v="1"/>
  </r>
  <r>
    <n v="480"/>
    <n v="693"/>
    <n v="1206"/>
    <n v="0.39800995024875624"/>
    <n v="0.57462686567164178"/>
    <n v="-0.17661691542288557"/>
    <x v="1"/>
  </r>
  <r>
    <n v="223"/>
    <n v="405"/>
    <n v="644"/>
    <n v="0.34627329192546585"/>
    <n v="0.6288819875776398"/>
    <n v="-0.28260869565217389"/>
    <x v="1"/>
  </r>
  <r>
    <n v="357"/>
    <n v="516"/>
    <n v="906"/>
    <n v="0.39403973509933776"/>
    <n v="0.56953642384105962"/>
    <n v="-0.17549668874172186"/>
    <x v="1"/>
  </r>
  <r>
    <n v="3315"/>
    <n v="2533"/>
    <n v="6050"/>
    <n v="0.54793388429752066"/>
    <n v="0.41867768595041321"/>
    <n v="0.12925619834710744"/>
    <x v="1"/>
  </r>
  <r>
    <n v="62"/>
    <n v="86"/>
    <n v="154"/>
    <n v="0.40259740259740262"/>
    <n v="0.55844155844155841"/>
    <n v="-0.15584415584415584"/>
    <x v="1"/>
  </r>
  <r>
    <n v="135"/>
    <n v="296"/>
    <n v="442"/>
    <n v="0.30542986425339369"/>
    <n v="0.66968325791855199"/>
    <n v="-0.36425339366515835"/>
    <x v="1"/>
  </r>
  <r>
    <n v="844"/>
    <n v="1031"/>
    <n v="1944"/>
    <n v="0.43415637860082307"/>
    <n v="0.53034979423868311"/>
    <n v="-9.6193415637860089E-2"/>
    <x v="4"/>
  </r>
  <r>
    <n v="6861"/>
    <n v="4364"/>
    <n v="11535"/>
    <n v="0.59479843953185951"/>
    <n v="0.37832683138274814"/>
    <n v="0.2164716081491114"/>
    <x v="1"/>
  </r>
  <r>
    <n v="1295"/>
    <n v="754"/>
    <n v="2097"/>
    <n v="0.61754887935145442"/>
    <n v="0.35956127801621363"/>
    <n v="0.25798760133524085"/>
    <x v="4"/>
  </r>
  <r>
    <n v="276.04300658659434"/>
    <n v="263.79775280898878"/>
    <n v="549.98682681131345"/>
    <n v="0.50190839694656486"/>
    <n v="0.47964376590330793"/>
    <n v="2.2264631043256978E-2"/>
    <x v="4"/>
  </r>
  <r>
    <n v="598"/>
    <n v="674"/>
    <n v="1313"/>
    <n v="0.45544554455445546"/>
    <n v="0.5133282559025133"/>
    <n v="-5.7882711348057884E-2"/>
    <x v="4"/>
  </r>
  <r>
    <n v="2105"/>
    <n v="2277"/>
    <n v="4499"/>
    <n v="0.4678817515003334"/>
    <n v="0.50611246943765276"/>
    <n v="-3.8230717937319407E-2"/>
    <x v="4"/>
  </r>
  <r>
    <n v="1720"/>
    <n v="2192"/>
    <n v="4005"/>
    <n v="0.42946317103620474"/>
    <n v="0.54731585518102377"/>
    <n v="-0.11785268414481898"/>
    <x v="5"/>
  </r>
  <r>
    <n v="2347"/>
    <n v="1919"/>
    <n v="4366"/>
    <n v="0.53756298671552905"/>
    <n v="0.43953275309207512"/>
    <n v="9.8030233623453963E-2"/>
    <x v="5"/>
  </r>
  <r>
    <n v="223"/>
    <n v="220"/>
    <n v="454"/>
    <n v="0.49118942731277532"/>
    <n v="0.48458149779735682"/>
    <n v="6.6079295154185024E-3"/>
    <x v="4"/>
  </r>
  <r>
    <n v="1686"/>
    <n v="1293"/>
    <n v="3078"/>
    <n v="0.54775828460038989"/>
    <n v="0.42007797270955166"/>
    <n v="0.1276803118908382"/>
    <x v="6"/>
  </r>
  <r>
    <n v="383"/>
    <n v="534"/>
    <n v="937"/>
    <n v="0.40875133404482389"/>
    <n v="0.5699039487726788"/>
    <n v="-0.16115261472785486"/>
    <x v="4"/>
  </r>
  <r>
    <n v="304"/>
    <n v="202"/>
    <n v="522"/>
    <n v="0.58237547892720309"/>
    <n v="0.38697318007662834"/>
    <n v="0.19540229885057472"/>
    <x v="4"/>
  </r>
  <r>
    <n v="1639"/>
    <n v="1428"/>
    <n v="3132"/>
    <n v="0.52330779054916987"/>
    <n v="0.45593869731800768"/>
    <n v="6.7369093231162192E-2"/>
    <x v="4"/>
  </r>
  <r>
    <n v="157"/>
    <n v="193"/>
    <n v="356"/>
    <n v="0.4410112359550562"/>
    <n v="0.5421348314606742"/>
    <n v="-0.10112359550561797"/>
    <x v="2"/>
  </r>
  <r>
    <n v="185"/>
    <n v="229"/>
    <n v="421"/>
    <n v="0.43942992874109266"/>
    <n v="0.5439429928741093"/>
    <n v="-0.10451306413301663"/>
    <x v="2"/>
  </r>
  <r>
    <n v="149"/>
    <n v="310"/>
    <n v="476"/>
    <n v="0.31302521008403361"/>
    <n v="0.65126050420168069"/>
    <n v="-0.33823529411764708"/>
    <x v="2"/>
  </r>
  <r>
    <n v="99"/>
    <n v="103"/>
    <n v="205"/>
    <n v="0.48292682926829267"/>
    <n v="0.5024390243902439"/>
    <n v="-1.9512195121951219E-2"/>
    <x v="2"/>
  </r>
  <r>
    <n v="2158"/>
    <n v="3674"/>
    <n v="5961"/>
    <n v="0.36201979533635298"/>
    <n v="0.61633954034557958"/>
    <n v="-0.25431974500922666"/>
    <x v="2"/>
  </r>
  <r>
    <n v="557"/>
    <n v="952"/>
    <n v="1537"/>
    <n v="0.36239427456083279"/>
    <n v="0.6193884189980482"/>
    <n v="-0.25699414443721535"/>
    <x v="2"/>
  </r>
  <r>
    <n v="191"/>
    <n v="302"/>
    <n v="501"/>
    <n v="0.38123752495009983"/>
    <n v="0.60279441117764476"/>
    <n v="-0.22155688622754491"/>
    <x v="2"/>
  </r>
  <r>
    <n v="900.0774068698596"/>
    <n v="1382.9024350911143"/>
    <n v="2333.087243992904"/>
    <n v="0.38578814795174338"/>
    <n v="0.59273498607980923"/>
    <n v="-0.2069468381280658"/>
    <x v="2"/>
  </r>
  <r>
    <n v="198"/>
    <n v="368"/>
    <n v="575"/>
    <n v="0.34434782608695652"/>
    <n v="0.64"/>
    <n v="-0.29565217391304349"/>
    <x v="2"/>
  </r>
  <r>
    <n v="336"/>
    <n v="521"/>
    <n v="879"/>
    <n v="0.38225255972696248"/>
    <n v="0.59271899886234358"/>
    <n v="-0.21046643913538113"/>
    <x v="2"/>
  </r>
  <r>
    <n v="465"/>
    <n v="643"/>
    <n v="1152"/>
    <n v="0.40364583333333331"/>
    <n v="0.55815972222222221"/>
    <n v="-0.1545138888888889"/>
    <x v="4"/>
  </r>
  <r>
    <n v="988"/>
    <n v="819"/>
    <n v="1901"/>
    <n v="0.51972645975802212"/>
    <n v="0.43082588111520254"/>
    <n v="8.8900578642819569E-2"/>
    <x v="4"/>
  </r>
  <r>
    <n v="137"/>
    <n v="204"/>
    <n v="363"/>
    <n v="0.37741046831955921"/>
    <n v="0.56198347107438018"/>
    <n v="-0.18457300275482094"/>
    <x v="4"/>
  </r>
  <r>
    <n v="181"/>
    <n v="258"/>
    <n v="462"/>
    <n v="0.39177489177489178"/>
    <n v="0.55844155844155841"/>
    <n v="-0.16666666666666666"/>
    <x v="4"/>
  </r>
  <r>
    <n v="191"/>
    <n v="402"/>
    <n v="634"/>
    <n v="0.30126182965299686"/>
    <n v="0.63406940063091488"/>
    <n v="-0.33280757097791797"/>
    <x v="4"/>
  </r>
  <r>
    <n v="171"/>
    <n v="269"/>
    <n v="459"/>
    <n v="0.37254901960784315"/>
    <n v="0.58605664488017428"/>
    <n v="-0.21350762527233116"/>
    <x v="4"/>
  </r>
  <r>
    <n v="266"/>
    <n v="316"/>
    <n v="614"/>
    <n v="0.43322475570032576"/>
    <n v="0.51465798045602607"/>
    <n v="-8.143322475570032E-2"/>
    <x v="4"/>
  </r>
  <r>
    <n v="410"/>
    <n v="140"/>
    <n v="575"/>
    <n v="0.71304347826086956"/>
    <n v="0.24347826086956523"/>
    <n v="0.46956521739130436"/>
    <x v="4"/>
  </r>
  <r>
    <n v="1387"/>
    <n v="1852"/>
    <n v="3431"/>
    <n v="0.40425531914893614"/>
    <n v="0.5397843194403964"/>
    <n v="-0.13552900029146023"/>
    <x v="4"/>
  </r>
  <r>
    <n v="586"/>
    <n v="763"/>
    <n v="1410"/>
    <n v="0.41560283687943261"/>
    <n v="0.54113475177304959"/>
    <n v="-0.12553191489361701"/>
    <x v="4"/>
  </r>
  <r>
    <n v="1196"/>
    <n v="1261"/>
    <n v="2563"/>
    <n v="0.46664065548185718"/>
    <n v="0.49200156067108858"/>
    <n v="-2.536090518923137E-2"/>
    <x v="4"/>
  </r>
  <r>
    <n v="277"/>
    <n v="415"/>
    <n v="712"/>
    <n v="0.3890449438202247"/>
    <n v="0.5828651685393258"/>
    <n v="-0.19382022471910113"/>
    <x v="4"/>
  </r>
  <r>
    <n v="612"/>
    <n v="190"/>
    <n v="837"/>
    <n v="0.73118279569892475"/>
    <n v="0.22700119474313021"/>
    <n v="0.50418160095579445"/>
    <x v="4"/>
  </r>
  <r>
    <n v="328"/>
    <n v="649"/>
    <n v="1017"/>
    <n v="0.3225172074729597"/>
    <n v="0.6381514257620452"/>
    <n v="-0.31563421828908556"/>
    <x v="4"/>
  </r>
  <r>
    <n v="619"/>
    <n v="448"/>
    <n v="1107"/>
    <n v="0.55916892502258353"/>
    <n v="0.40469738030713642"/>
    <n v="0.15447154471544716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2408"/>
    <n v="2666"/>
    <n v="5074"/>
    <n v="0.47457627118644069"/>
    <n v="0.52542372881355937"/>
    <n v="-5.0847457627118647E-2"/>
    <x v="0"/>
  </r>
  <r>
    <n v="8321"/>
    <n v="2432"/>
    <n v="10753"/>
    <n v="0.77383055891379149"/>
    <n v="0.22616944108620851"/>
    <n v="0.54766111782758298"/>
    <x v="0"/>
  </r>
  <r>
    <n v="1769"/>
    <n v="3559"/>
    <n v="5328"/>
    <n v="0.33201951951951952"/>
    <n v="0.66798048048048053"/>
    <n v="-0.33596096096096095"/>
    <x v="0"/>
  </r>
  <r>
    <n v="667"/>
    <n v="807"/>
    <n v="1474"/>
    <n v="0.4525101763907734"/>
    <n v="0.5474898236092266"/>
    <n v="-9.4979647218453186E-2"/>
    <x v="0"/>
  </r>
  <r>
    <n v="1574"/>
    <n v="1418"/>
    <n v="2992"/>
    <n v="0.52606951871657759"/>
    <n v="0.47393048128342247"/>
    <n v="5.213903743315508E-2"/>
    <x v="0"/>
  </r>
  <r>
    <n v="108"/>
    <n v="229"/>
    <n v="337"/>
    <n v="0.32047477744807124"/>
    <n v="0.67952522255192882"/>
    <n v="-0.35905044510385759"/>
    <x v="1"/>
  </r>
  <r>
    <n v="845"/>
    <n v="850"/>
    <n v="1695"/>
    <n v="0.49852507374631266"/>
    <n v="0.50147492625368728"/>
    <n v="-2.9498525073746312E-3"/>
    <x v="0"/>
  </r>
  <r>
    <n v="8383"/>
    <n v="9746"/>
    <n v="18129"/>
    <n v="0.46240829610017098"/>
    <n v="0.53759170389982902"/>
    <n v="-7.5183407799658E-2"/>
    <x v="0"/>
  </r>
  <r>
    <n v="388"/>
    <n v="841"/>
    <n v="1229"/>
    <n v="0.31570382424735555"/>
    <n v="0.68429617575264445"/>
    <n v="-0.36859235150528885"/>
    <x v="1"/>
  </r>
  <r>
    <n v="236"/>
    <n v="476"/>
    <n v="712"/>
    <n v="0.33146067415730335"/>
    <n v="0.6685393258426966"/>
    <n v="-0.33707865168539325"/>
    <x v="0"/>
  </r>
  <r>
    <n v="7077"/>
    <n v="9218"/>
    <n v="16295"/>
    <n v="0.43430500153421298"/>
    <n v="0.56569499846578708"/>
    <n v="-0.1313899969315741"/>
    <x v="2"/>
  </r>
  <r>
    <n v="5164"/>
    <n v="5527"/>
    <n v="10691"/>
    <n v="0.48302310354503786"/>
    <n v="0.51697689645496214"/>
    <n v="-3.3953792909924237E-2"/>
    <x v="0"/>
  </r>
  <r>
    <n v="2075"/>
    <n v="4203"/>
    <n v="6563"/>
    <n v="0.31616638732287061"/>
    <n v="0.64040834984001216"/>
    <n v="-0.32424196251714155"/>
    <x v="3"/>
  </r>
  <r>
    <n v="1783"/>
    <n v="2403"/>
    <n v="4186"/>
    <n v="0.42594362159579552"/>
    <n v="0.57405637840420454"/>
    <n v="-0.14811275680840899"/>
    <x v="0"/>
  </r>
  <r>
    <n v="226"/>
    <n v="420"/>
    <n v="646"/>
    <n v="0.34984520123839008"/>
    <n v="0.65015479876160986"/>
    <n v="-0.30030959752321984"/>
    <x v="0"/>
  </r>
  <r>
    <n v="1570"/>
    <n v="1934"/>
    <n v="3504"/>
    <n v="0.4480593607305936"/>
    <n v="0.5519406392694064"/>
    <n v="-0.10388127853881278"/>
    <x v="0"/>
  </r>
  <r>
    <n v="1158"/>
    <n v="1847"/>
    <n v="3005"/>
    <n v="0.38535773710482529"/>
    <n v="0.61464226289517476"/>
    <n v="-0.22928452579034941"/>
    <x v="0"/>
  </r>
  <r>
    <n v="2557"/>
    <n v="2437"/>
    <n v="4994"/>
    <n v="0.51201441730076092"/>
    <n v="0.48798558269923908"/>
    <n v="2.4028834601521828E-2"/>
    <x v="0"/>
  </r>
  <r>
    <n v="4285"/>
    <n v="541"/>
    <n v="4826"/>
    <n v="0.88789888106091996"/>
    <n v="0.11210111893907998"/>
    <n v="0.77579776212184004"/>
    <x v="0"/>
  </r>
  <r>
    <n v="271"/>
    <n v="553"/>
    <n v="824"/>
    <n v="0.32888349514563109"/>
    <n v="0.67111650485436891"/>
    <n v="-0.34223300970873788"/>
    <x v="2"/>
  </r>
  <r>
    <n v="2145"/>
    <n v="2506"/>
    <n v="4651"/>
    <n v="0.46119114168995917"/>
    <n v="0.53880885831004088"/>
    <n v="-7.7617716620081698E-2"/>
    <x v="0"/>
  </r>
  <r>
    <n v="2012"/>
    <n v="2242"/>
    <n v="4254"/>
    <n v="0.47296661965209214"/>
    <n v="0.52703338034790781"/>
    <n v="-5.4066760695815702E-2"/>
    <x v="0"/>
  </r>
  <r>
    <n v="722"/>
    <n v="1013"/>
    <n v="1735"/>
    <n v="0.41613832853025939"/>
    <n v="0.58386167146974066"/>
    <n v="-0.16772334293948127"/>
    <x v="1"/>
  </r>
  <r>
    <n v="159"/>
    <n v="566"/>
    <n v="725"/>
    <n v="0.21931034482758621"/>
    <n v="0.78068965517241384"/>
    <n v="-0.56137931034482758"/>
    <x v="2"/>
  </r>
  <r>
    <n v="106"/>
    <n v="231"/>
    <n v="337"/>
    <n v="0.31454005934718099"/>
    <n v="0.68545994065281901"/>
    <n v="-0.37091988130563797"/>
    <x v="2"/>
  </r>
  <r>
    <n v="2129"/>
    <n v="2581"/>
    <n v="4983"/>
    <n v="0.4272526590407385"/>
    <n v="0.51796106762994176"/>
    <n v="-9.0708408589203288E-2"/>
    <x v="3"/>
  </r>
  <r>
    <n v="407"/>
    <n v="617"/>
    <n v="1024"/>
    <n v="0.3974609375"/>
    <n v="0.6025390625"/>
    <n v="-0.205078125"/>
    <x v="1"/>
  </r>
  <r>
    <n v="828"/>
    <n v="779"/>
    <n v="1607"/>
    <n v="0.51524579962663353"/>
    <n v="0.48475420037336653"/>
    <n v="3.0491599253266957E-2"/>
    <x v="1"/>
  </r>
  <r>
    <n v="159"/>
    <n v="85"/>
    <n v="244"/>
    <n v="0.65163934426229508"/>
    <n v="0.34836065573770492"/>
    <n v="0.30327868852459017"/>
    <x v="1"/>
  </r>
  <r>
    <n v="1717"/>
    <n v="2386"/>
    <n v="4103"/>
    <n v="0.41847428710699486"/>
    <n v="0.58152571289300514"/>
    <n v="-0.16305142578601023"/>
    <x v="1"/>
  </r>
  <r>
    <n v="5957"/>
    <n v="7326"/>
    <n v="13283"/>
    <n v="0.44846796657381616"/>
    <n v="0.55153203342618384"/>
    <n v="-0.10306406685236769"/>
    <x v="1"/>
  </r>
  <r>
    <n v="4826"/>
    <n v="5790"/>
    <n v="10616"/>
    <n v="0.45459683496608894"/>
    <n v="0.54540316503391106"/>
    <n v="-9.0806330067822155E-2"/>
    <x v="1"/>
  </r>
  <r>
    <n v="954"/>
    <n v="1341"/>
    <n v="2295"/>
    <n v="0.41568627450980394"/>
    <n v="0.58431372549019611"/>
    <n v="-0.16862745098039217"/>
    <x v="1"/>
  </r>
  <r>
    <n v="2922"/>
    <n v="4772"/>
    <n v="7694"/>
    <n v="0.37977644918118014"/>
    <n v="0.62022355081881986"/>
    <n v="-0.24044710163763972"/>
    <x v="1"/>
  </r>
  <r>
    <n v="793"/>
    <n v="1077"/>
    <n v="1870"/>
    <n v="0.42406417112299466"/>
    <n v="0.57593582887700534"/>
    <n v="-0.15187165775401071"/>
    <x v="1"/>
  </r>
  <r>
    <n v="211"/>
    <n v="371"/>
    <n v="582"/>
    <n v="0.36254295532646047"/>
    <n v="0.63745704467353947"/>
    <n v="-0.27491408934707906"/>
    <x v="1"/>
  </r>
  <r>
    <n v="3015"/>
    <n v="4661"/>
    <n v="7676"/>
    <n v="0.39278269932256382"/>
    <n v="0.60721730067743618"/>
    <n v="-0.21443460135487233"/>
    <x v="1"/>
  </r>
  <r>
    <n v="498"/>
    <n v="341"/>
    <n v="839"/>
    <n v="0.59356376638855779"/>
    <n v="0.40643623361144221"/>
    <n v="0.18712753277711561"/>
    <x v="1"/>
  </r>
  <r>
    <n v="221"/>
    <n v="255"/>
    <n v="476"/>
    <n v="0.4642857142857143"/>
    <n v="0.5357142857142857"/>
    <n v="-7.1428571428571425E-2"/>
    <x v="1"/>
  </r>
  <r>
    <n v="1136"/>
    <n v="931"/>
    <n v="2067"/>
    <n v="0.54958877600387035"/>
    <n v="0.45041122399612965"/>
    <n v="9.9177552007740685E-2"/>
    <x v="1"/>
  </r>
  <r>
    <n v="855"/>
    <n v="1239"/>
    <n v="2094"/>
    <n v="0.40830945558739257"/>
    <n v="0.59169054441260749"/>
    <n v="-0.18338108882521489"/>
    <x v="1"/>
  </r>
  <r>
    <n v="334"/>
    <n v="347"/>
    <n v="681"/>
    <n v="0.49045521292217326"/>
    <n v="0.50954478707782669"/>
    <n v="-1.908957415565345E-2"/>
    <x v="1"/>
  </r>
  <r>
    <n v="2154"/>
    <n v="680"/>
    <n v="2834"/>
    <n v="0.76005645730416371"/>
    <n v="0.23994354269583629"/>
    <n v="0.52011291460832743"/>
    <x v="4"/>
  </r>
  <r>
    <n v="812"/>
    <n v="794"/>
    <n v="1606"/>
    <n v="0.50560398505603987"/>
    <n v="0.49439601494396013"/>
    <n v="1.1207970112079701E-2"/>
    <x v="1"/>
  </r>
  <r>
    <n v="485"/>
    <n v="742"/>
    <n v="1227"/>
    <n v="0.39527302363488181"/>
    <n v="0.60472697636511819"/>
    <n v="-0.20945395273023634"/>
    <x v="4"/>
  </r>
  <r>
    <n v="249"/>
    <n v="486"/>
    <n v="735"/>
    <n v="0.33877551020408164"/>
    <n v="0.66122448979591841"/>
    <n v="-0.32244897959183672"/>
    <x v="1"/>
  </r>
  <r>
    <n v="1197"/>
    <n v="613"/>
    <n v="1810"/>
    <n v="0.66132596685082878"/>
    <n v="0.33867403314917127"/>
    <n v="0.32265193370165746"/>
    <x v="1"/>
  </r>
  <r>
    <n v="232"/>
    <n v="235"/>
    <n v="467"/>
    <n v="0.49678800856531047"/>
    <n v="0.50321199143468953"/>
    <n v="-6.4239828693790149E-3"/>
    <x v="1"/>
  </r>
  <r>
    <n v="846"/>
    <n v="1296"/>
    <n v="2142"/>
    <n v="0.3949579831932773"/>
    <n v="0.60504201680672265"/>
    <n v="-0.21008403361344538"/>
    <x v="1"/>
  </r>
  <r>
    <n v="387"/>
    <n v="788"/>
    <n v="1175"/>
    <n v="0.32936170212765958"/>
    <n v="0.67063829787234042"/>
    <n v="-0.34127659574468083"/>
    <x v="1"/>
  </r>
  <r>
    <n v="698"/>
    <n v="1149"/>
    <n v="1847"/>
    <n v="0.37791012452625877"/>
    <n v="0.62208987547374117"/>
    <n v="-0.2441797509474824"/>
    <x v="1"/>
  </r>
  <r>
    <n v="4948"/>
    <n v="4497"/>
    <n v="9445"/>
    <n v="0.52387506617257806"/>
    <n v="0.47612493382742194"/>
    <n v="4.7750132345156168E-2"/>
    <x v="1"/>
  </r>
  <r>
    <n v="85"/>
    <n v="179"/>
    <n v="264"/>
    <n v="0.32196969696969696"/>
    <n v="0.67803030303030298"/>
    <n v="-0.35606060606060608"/>
    <x v="1"/>
  </r>
  <r>
    <n v="251"/>
    <n v="637"/>
    <n v="888"/>
    <n v="0.28265765765765766"/>
    <n v="0.71734234234234229"/>
    <n v="-0.43468468468468469"/>
    <x v="1"/>
  </r>
  <r>
    <n v="1211"/>
    <n v="1894"/>
    <n v="3105"/>
    <n v="0.39001610305958134"/>
    <n v="0.60998389694041866"/>
    <n v="-0.21996779388083737"/>
    <x v="4"/>
  </r>
  <r>
    <n v="11256"/>
    <n v="8493"/>
    <n v="19749"/>
    <n v="0.56995290900805107"/>
    <n v="0.43004709099194893"/>
    <n v="0.13990581801610208"/>
    <x v="1"/>
  </r>
  <r>
    <n v="2411"/>
    <n v="1345"/>
    <n v="3756"/>
    <n v="0.64190628328008514"/>
    <n v="0.3580937167199148"/>
    <n v="0.2838125665601704"/>
    <x v="4"/>
  </r>
  <r>
    <n v="447.65149166989539"/>
    <n v="372.08078264238668"/>
    <n v="819.73227431228202"/>
    <n v="0.54609475032010246"/>
    <n v="0.45390524967989759"/>
    <n v="9.2189500640204869E-2"/>
    <x v="4"/>
  </r>
  <r>
    <n v="924"/>
    <n v="1155"/>
    <n v="2079"/>
    <n v="0.44444444444444442"/>
    <n v="0.55555555555555558"/>
    <n v="-0.1111111111111111"/>
    <x v="4"/>
  </r>
  <r>
    <n v="3119"/>
    <n v="3736"/>
    <n v="6855"/>
    <n v="0.4549963530269876"/>
    <n v="0.5450036469730124"/>
    <n v="-9.0007293946024802E-2"/>
    <x v="4"/>
  </r>
  <r>
    <n v="1830"/>
    <n v="2444"/>
    <n v="4274"/>
    <n v="0.42817033224146001"/>
    <n v="0.57182966775854005"/>
    <n v="-0.14365933551708002"/>
    <x v="5"/>
  </r>
  <r>
    <n v="3337"/>
    <n v="2627"/>
    <n v="5964"/>
    <n v="0.55952380952380953"/>
    <n v="0.44047619047619047"/>
    <n v="0.11904761904761904"/>
    <x v="5"/>
  </r>
  <r>
    <n v="338"/>
    <n v="366"/>
    <n v="704"/>
    <n v="0.48011363636363635"/>
    <n v="0.51988636363636365"/>
    <n v="-3.9772727272727272E-2"/>
    <x v="4"/>
  </r>
  <r>
    <n v="3096"/>
    <n v="2790"/>
    <n v="5886"/>
    <n v="0.52599388379204892"/>
    <n v="0.47400611620795108"/>
    <n v="5.1987767584097858E-2"/>
    <x v="6"/>
  </r>
  <r>
    <n v="558"/>
    <n v="714"/>
    <n v="1272"/>
    <n v="0.43867924528301888"/>
    <n v="0.56132075471698117"/>
    <n v="-0.12264150943396226"/>
    <x v="4"/>
  </r>
  <r>
    <n v="501"/>
    <n v="253"/>
    <n v="754"/>
    <n v="0.66445623342175064"/>
    <n v="0.33554376657824936"/>
    <n v="0.32891246684350134"/>
    <x v="4"/>
  </r>
  <r>
    <n v="2535"/>
    <n v="2152"/>
    <n v="4687"/>
    <n v="0.54085769148709195"/>
    <n v="0.45914230851290805"/>
    <n v="8.1715382974183917E-2"/>
    <x v="4"/>
  </r>
  <r>
    <n v="230"/>
    <n v="374"/>
    <n v="604"/>
    <n v="0.38079470198675497"/>
    <n v="0.61920529801324509"/>
    <n v="-0.23841059602649006"/>
    <x v="2"/>
  </r>
  <r>
    <n v="237"/>
    <n v="535"/>
    <n v="772"/>
    <n v="0.30699481865284972"/>
    <n v="0.69300518134715028"/>
    <n v="-0.3860103626943005"/>
    <x v="2"/>
  </r>
  <r>
    <n v="189"/>
    <n v="512"/>
    <n v="701"/>
    <n v="0.26961483594864477"/>
    <n v="0.73038516405135523"/>
    <n v="-0.4607703281027104"/>
    <x v="2"/>
  </r>
  <r>
    <n v="192"/>
    <n v="262"/>
    <n v="454"/>
    <n v="0.42290748898678415"/>
    <n v="0.5770925110132159"/>
    <n v="-0.15418502202643172"/>
    <x v="2"/>
  </r>
  <r>
    <n v="2388"/>
    <n v="6122"/>
    <n v="8510"/>
    <n v="0.28061104582843716"/>
    <n v="0.7193889541715629"/>
    <n v="-0.43877790834312574"/>
    <x v="2"/>
  </r>
  <r>
    <n v="774"/>
    <n v="1601"/>
    <n v="2375"/>
    <n v="0.32589473684210524"/>
    <n v="0.67410526315789476"/>
    <n v="-0.34821052631578947"/>
    <x v="2"/>
  </r>
  <r>
    <n v="279"/>
    <n v="410"/>
    <n v="689"/>
    <n v="0.40493468795355586"/>
    <n v="0.59506531204644408"/>
    <n v="-0.19013062409288825"/>
    <x v="2"/>
  </r>
  <r>
    <n v="898.53088211578768"/>
    <n v="2078.8385744234797"/>
    <n v="2977.3694565392675"/>
    <n v="0.30178682734261375"/>
    <n v="0.69821317265738625"/>
    <n v="-0.39642634531477239"/>
    <x v="2"/>
  </r>
  <r>
    <n v="242"/>
    <n v="576"/>
    <n v="818"/>
    <n v="0.29584352078239606"/>
    <n v="0.70415647921760394"/>
    <n v="-0.40831295843520782"/>
    <x v="2"/>
  </r>
  <r>
    <n v="356"/>
    <n v="872"/>
    <n v="1228"/>
    <n v="0.28990228013029318"/>
    <n v="0.71009771986970682"/>
    <n v="-0.4201954397394137"/>
    <x v="2"/>
  </r>
  <r>
    <n v="855"/>
    <n v="1269"/>
    <n v="2124"/>
    <n v="0.40254237288135591"/>
    <n v="0.59745762711864403"/>
    <n v="-0.19491525423728814"/>
    <x v="4"/>
  </r>
  <r>
    <n v="1948"/>
    <n v="1514"/>
    <n v="3462"/>
    <n v="0.56268053148469088"/>
    <n v="0.43731946851530906"/>
    <n v="0.12536106296938185"/>
    <x v="4"/>
  </r>
  <r>
    <n v="250"/>
    <n v="329"/>
    <n v="579"/>
    <n v="0.43177892918825561"/>
    <n v="0.56822107081174433"/>
    <n v="-0.13644214162348878"/>
    <x v="4"/>
  </r>
  <r>
    <n v="347"/>
    <n v="340"/>
    <n v="687"/>
    <n v="0.50509461426491997"/>
    <n v="0.49490538573508008"/>
    <n v="1.0189228529839884E-2"/>
    <x v="4"/>
  </r>
  <r>
    <n v="345"/>
    <n v="727"/>
    <n v="1072"/>
    <n v="0.32182835820895522"/>
    <n v="0.67817164179104472"/>
    <n v="-0.35634328358208955"/>
    <x v="4"/>
  </r>
  <r>
    <n v="317"/>
    <n v="401"/>
    <n v="718"/>
    <n v="0.4415041782729805"/>
    <n v="0.5584958217270195"/>
    <n v="-0.11699164345403899"/>
    <x v="4"/>
  </r>
  <r>
    <n v="431"/>
    <n v="557"/>
    <n v="988"/>
    <n v="0.43623481781376516"/>
    <n v="0.56376518218623484"/>
    <n v="-0.12753036437246965"/>
    <x v="4"/>
  </r>
  <r>
    <n v="975"/>
    <n v="350"/>
    <n v="1325"/>
    <n v="0.73584905660377353"/>
    <n v="0.26415094339622641"/>
    <n v="0.47169811320754718"/>
    <x v="4"/>
  </r>
  <r>
    <n v="2628"/>
    <n v="3288"/>
    <n v="5916"/>
    <n v="0.44421906693711966"/>
    <n v="0.55578093306288034"/>
    <n v="-0.11156186612576065"/>
    <x v="4"/>
  </r>
  <r>
    <n v="981"/>
    <n v="1127"/>
    <n v="2108"/>
    <n v="0.46537001897533209"/>
    <n v="0.53462998102466797"/>
    <n v="-6.9259962049335863E-2"/>
    <x v="4"/>
  </r>
  <r>
    <n v="2044"/>
    <n v="2382"/>
    <n v="4426"/>
    <n v="0.46181653863533667"/>
    <n v="0.53818346136466333"/>
    <n v="-7.63669227293267E-2"/>
    <x v="4"/>
  </r>
  <r>
    <n v="470"/>
    <n v="697"/>
    <n v="1167"/>
    <n v="0.40274207369323051"/>
    <n v="0.59725792630676955"/>
    <n v="-0.19451585261353899"/>
    <x v="4"/>
  </r>
  <r>
    <n v="1043"/>
    <n v="238"/>
    <n v="1281"/>
    <n v="0.81420765027322406"/>
    <n v="0.18579234972677597"/>
    <n v="0.62841530054644812"/>
    <x v="4"/>
  </r>
  <r>
    <n v="583"/>
    <n v="1138"/>
    <n v="1721"/>
    <n v="0.33875653689715279"/>
    <n v="0.66124346310284721"/>
    <n v="-0.32248692620569436"/>
    <x v="4"/>
  </r>
  <r>
    <n v="1236"/>
    <n v="879"/>
    <n v="2115"/>
    <n v="0.58439716312056733"/>
    <n v="0.41560283687943261"/>
    <n v="0.16879432624113475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1949"/>
    <n v="2163"/>
    <n v="4240"/>
    <n v="0.45966981132075474"/>
    <n v="0.5101415094339623"/>
    <n v="-5.047169811320755E-2"/>
    <x v="0"/>
  </r>
  <r>
    <n v="9407"/>
    <n v="2062"/>
    <n v="11648"/>
    <n v="0.80760645604395609"/>
    <n v="0.17702609890109891"/>
    <n v="0.6305803571428571"/>
    <x v="0"/>
  </r>
  <r>
    <n v="1885"/>
    <n v="2660"/>
    <n v="4694"/>
    <n v="0.40157648061354922"/>
    <n v="0.56668086919471661"/>
    <n v="-0.16510438858116744"/>
    <x v="0"/>
  </r>
  <r>
    <n v="758"/>
    <n v="949"/>
    <n v="1782"/>
    <n v="0.42536475869809204"/>
    <n v="0.53254769921436584"/>
    <n v="-0.10718294051627385"/>
    <x v="0"/>
  </r>
  <r>
    <n v="1491"/>
    <n v="1868"/>
    <n v="3449"/>
    <n v="0.43229921716439546"/>
    <n v="0.54160626268483614"/>
    <n v="-0.10930704552044071"/>
    <x v="0"/>
  </r>
  <r>
    <n v="85"/>
    <n v="158"/>
    <n v="258"/>
    <n v="0.32945736434108525"/>
    <n v="0.61240310077519378"/>
    <n v="-0.28294573643410853"/>
    <x v="1"/>
  </r>
  <r>
    <n v="944"/>
    <n v="746"/>
    <n v="1752"/>
    <n v="0.53881278538812782"/>
    <n v="0.42579908675799089"/>
    <n v="0.11301369863013698"/>
    <x v="0"/>
  </r>
  <r>
    <n v="9973"/>
    <n v="9563"/>
    <n v="20216"/>
    <n v="0.49332212109220419"/>
    <n v="0.4730411555203799"/>
    <n v="2.0280965571824298E-2"/>
    <x v="0"/>
  </r>
  <r>
    <n v="244"/>
    <n v="677"/>
    <n v="959"/>
    <n v="0.25443169968717416"/>
    <n v="0.70594369134515123"/>
    <n v="-0.45151199165797706"/>
    <x v="1"/>
  </r>
  <r>
    <n v="325"/>
    <n v="549"/>
    <n v="898"/>
    <n v="0.36191536748329622"/>
    <n v="0.61135857461024501"/>
    <n v="-0.24944320712694878"/>
    <x v="0"/>
  </r>
  <r>
    <n v="8275"/>
    <n v="7951"/>
    <n v="16782"/>
    <n v="0.49308783220116792"/>
    <n v="0.47378143248718868"/>
    <n v="1.9306399713979263E-2"/>
    <x v="2"/>
  </r>
  <r>
    <n v="5901"/>
    <n v="5252"/>
    <n v="11603"/>
    <n v="0.50857536843919671"/>
    <n v="0.4526415582177023"/>
    <n v="5.5933810221494441E-2"/>
    <x v="0"/>
  </r>
  <r>
    <n v="2366"/>
    <n v="3859"/>
    <n v="6423"/>
    <n v="0.36836369297835903"/>
    <n v="0.60080959053401839"/>
    <n v="-0.23244589755565934"/>
    <x v="3"/>
  </r>
  <r>
    <n v="1675"/>
    <n v="2069"/>
    <n v="3902"/>
    <n v="0.42926704254228598"/>
    <n v="0.53024090210148644"/>
    <n v="-0.10097385955920041"/>
    <x v="0"/>
  </r>
  <r>
    <n v="182"/>
    <n v="306"/>
    <n v="506"/>
    <n v="0.35968379446640314"/>
    <n v="0.60474308300395252"/>
    <n v="-0.24505928853754941"/>
    <x v="0"/>
  </r>
  <r>
    <n v="1632"/>
    <n v="1688"/>
    <n v="3404"/>
    <n v="0.47943595769682729"/>
    <n v="0.49588719153936545"/>
    <n v="-1.6451233842538191E-2"/>
    <x v="0"/>
  </r>
  <r>
    <n v="1142"/>
    <n v="1710"/>
    <n v="2949"/>
    <n v="0.38724991522550017"/>
    <n v="0.57985757884028488"/>
    <n v="-0.19260766361478468"/>
    <x v="0"/>
  </r>
  <r>
    <n v="1957"/>
    <n v="2222"/>
    <n v="4354"/>
    <n v="0.44947175011483692"/>
    <n v="0.51033532384014701"/>
    <n v="-6.0863573725310059E-2"/>
    <x v="0"/>
  </r>
  <r>
    <n v="5422"/>
    <n v="565"/>
    <n v="6074"/>
    <n v="0.89265722752716492"/>
    <n v="9.3019427066183741E-2"/>
    <n v="0.79963780046098121"/>
    <x v="0"/>
  </r>
  <r>
    <n v="246"/>
    <n v="416"/>
    <n v="691"/>
    <n v="0.35600578871201155"/>
    <n v="0.60202604920405212"/>
    <n v="-0.24602026049204051"/>
    <x v="2"/>
  </r>
  <r>
    <n v="2319"/>
    <n v="2330"/>
    <n v="4837"/>
    <n v="0.47942939838743021"/>
    <n v="0.48170353524912135"/>
    <n v="-2.2741368616911307E-3"/>
    <x v="0"/>
  </r>
  <r>
    <n v="2196"/>
    <n v="2073"/>
    <n v="4425"/>
    <n v="0.49627118644067797"/>
    <n v="0.46847457627118644"/>
    <n v="2.7796610169491524E-2"/>
    <x v="0"/>
  </r>
  <r>
    <n v="550"/>
    <n v="854"/>
    <n v="1445"/>
    <n v="0.38062283737024222"/>
    <n v="0.59100346020761241"/>
    <n v="-0.21038062283737025"/>
    <x v="1"/>
  </r>
  <r>
    <n v="176"/>
    <n v="521"/>
    <n v="727"/>
    <n v="0.24209078404401652"/>
    <n v="0.71664374140302611"/>
    <n v="-0.47455295735900965"/>
    <x v="2"/>
  </r>
  <r>
    <n v="148"/>
    <n v="210"/>
    <n v="366"/>
    <n v="0.40437158469945356"/>
    <n v="0.57377049180327866"/>
    <n v="-0.16939890710382513"/>
    <x v="2"/>
  </r>
  <r>
    <n v="2007"/>
    <n v="2968"/>
    <n v="5166"/>
    <n v="0.38850174216027872"/>
    <n v="0.57452574525745259"/>
    <n v="-0.18602400309717382"/>
    <x v="3"/>
  </r>
  <r>
    <n v="327"/>
    <n v="516"/>
    <n v="865"/>
    <n v="0.37803468208092483"/>
    <n v="0.59653179190751449"/>
    <n v="-0.2184971098265896"/>
    <x v="1"/>
  </r>
  <r>
    <n v="652"/>
    <n v="733"/>
    <n v="1434"/>
    <n v="0.45467224546722457"/>
    <n v="0.51115760111576014"/>
    <n v="-5.6485355648535567E-2"/>
    <x v="1"/>
  </r>
  <r>
    <n v="78"/>
    <n v="62"/>
    <n v="145"/>
    <n v="0.53793103448275859"/>
    <n v="0.42758620689655175"/>
    <n v="0.1103448275862069"/>
    <x v="1"/>
  </r>
  <r>
    <n v="1172"/>
    <n v="2174"/>
    <n v="3488"/>
    <n v="0.33600917431192662"/>
    <n v="0.62327981651376152"/>
    <n v="-0.28727064220183485"/>
    <x v="1"/>
  </r>
  <r>
    <n v="3960"/>
    <n v="6461"/>
    <n v="10753"/>
    <n v="0.36826932018971448"/>
    <n v="0.60085557518831956"/>
    <n v="-0.23258625499860505"/>
    <x v="1"/>
  </r>
  <r>
    <n v="3666"/>
    <n v="5227"/>
    <n v="9170"/>
    <n v="0.39978189749182114"/>
    <n v="0.57001090512540897"/>
    <n v="-0.17022900763358778"/>
    <x v="1"/>
  </r>
  <r>
    <n v="671"/>
    <n v="1347"/>
    <n v="2070"/>
    <n v="0.32415458937198066"/>
    <n v="0.6507246376811594"/>
    <n v="-0.32657004830917874"/>
    <x v="1"/>
  </r>
  <r>
    <n v="2670"/>
    <n v="3708"/>
    <n v="6573"/>
    <n v="0.40620721131903242"/>
    <n v="0.56412596987676855"/>
    <n v="-0.15791875855773618"/>
    <x v="1"/>
  </r>
  <r>
    <n v="482"/>
    <n v="897"/>
    <n v="1406"/>
    <n v="0.34281650071123754"/>
    <n v="0.63798008534850636"/>
    <n v="-0.29516358463726883"/>
    <x v="1"/>
  </r>
  <r>
    <n v="187"/>
    <n v="296"/>
    <n v="499"/>
    <n v="0.37474949899799598"/>
    <n v="0.59318637274549102"/>
    <n v="-0.21843687374749499"/>
    <x v="1"/>
  </r>
  <r>
    <n v="2557"/>
    <n v="4290"/>
    <n v="7136"/>
    <n v="0.35832399103139012"/>
    <n v="0.60117713004484308"/>
    <n v="-0.2428531390134529"/>
    <x v="1"/>
  </r>
  <r>
    <n v="355"/>
    <n v="235"/>
    <n v="608"/>
    <n v="0.58388157894736847"/>
    <n v="0.38651315789473684"/>
    <n v="0.19736842105263158"/>
    <x v="1"/>
  </r>
  <r>
    <n v="107"/>
    <n v="181"/>
    <n v="295"/>
    <n v="0.36271186440677966"/>
    <n v="0.61355932203389829"/>
    <n v="-0.25084745762711863"/>
    <x v="1"/>
  </r>
  <r>
    <n v="779"/>
    <n v="860"/>
    <n v="1666"/>
    <n v="0.46758703481392555"/>
    <n v="0.51620648259303725"/>
    <n v="-4.8619447779111646E-2"/>
    <x v="1"/>
  </r>
  <r>
    <n v="550"/>
    <n v="1143"/>
    <n v="1736"/>
    <n v="0.31682027649769584"/>
    <n v="0.65841013824884798"/>
    <n v="-0.34158986175115208"/>
    <x v="1"/>
  </r>
  <r>
    <n v="486"/>
    <n v="311"/>
    <n v="817"/>
    <n v="0.59485924112607103"/>
    <n v="0.38066095471236228"/>
    <n v="0.21419828641370869"/>
    <x v="1"/>
  </r>
  <r>
    <n v="3340"/>
    <n v="1003"/>
    <n v="4464"/>
    <n v="0.74820788530465954"/>
    <n v="0.22468637992831542"/>
    <n v="0.52352150537634412"/>
    <x v="4"/>
  </r>
  <r>
    <n v="662"/>
    <n v="985"/>
    <n v="1710"/>
    <n v="0.38713450292397661"/>
    <n v="0.57602339181286555"/>
    <n v="-0.18888888888888888"/>
    <x v="1"/>
  </r>
  <r>
    <n v="529"/>
    <n v="767"/>
    <n v="1334"/>
    <n v="0.39655172413793105"/>
    <n v="0.57496251874062965"/>
    <n v="-0.17841079460269865"/>
    <x v="4"/>
  </r>
  <r>
    <n v="143"/>
    <n v="542"/>
    <n v="708"/>
    <n v="0.2019774011299435"/>
    <n v="0.7655367231638418"/>
    <n v="-0.56355932203389836"/>
    <x v="1"/>
  </r>
  <r>
    <n v="1462"/>
    <n v="604"/>
    <n v="2123"/>
    <n v="0.68864813942534153"/>
    <n v="0.28450306170513423"/>
    <n v="0.40414507772020725"/>
    <x v="1"/>
  </r>
  <r>
    <n v="183"/>
    <n v="230"/>
    <n v="432"/>
    <n v="0.4236111111111111"/>
    <n v="0.53240740740740744"/>
    <n v="-0.10879629629629629"/>
    <x v="1"/>
  </r>
  <r>
    <n v="673"/>
    <n v="1293"/>
    <n v="2033"/>
    <n v="0.33103787506148546"/>
    <n v="0.63600590260698475"/>
    <n v="-0.30496802754549929"/>
    <x v="1"/>
  </r>
  <r>
    <n v="370"/>
    <n v="821"/>
    <n v="1228"/>
    <n v="0.30130293159609123"/>
    <n v="0.66856677524429964"/>
    <n v="-0.36726384364820847"/>
    <x v="1"/>
  </r>
  <r>
    <n v="413"/>
    <n v="1000"/>
    <n v="1465"/>
    <n v="0.28191126279863482"/>
    <n v="0.68259385665529015"/>
    <n v="-0.40068259385665528"/>
    <x v="1"/>
  </r>
  <r>
    <n v="5253"/>
    <n v="5025"/>
    <n v="10662"/>
    <n v="0.49268429938097918"/>
    <n v="0.47129994372537987"/>
    <n v="2.1384355655599326E-2"/>
    <x v="1"/>
  </r>
  <r>
    <n v="68"/>
    <n v="177"/>
    <n v="254"/>
    <n v="0.26771653543307089"/>
    <n v="0.69685039370078738"/>
    <n v="-0.42913385826771655"/>
    <x v="1"/>
  </r>
  <r>
    <n v="198"/>
    <n v="489"/>
    <n v="707"/>
    <n v="0.28005657708628007"/>
    <n v="0.69165487977369167"/>
    <n v="-0.4115983026874116"/>
    <x v="1"/>
  </r>
  <r>
    <n v="1336"/>
    <n v="2053"/>
    <n v="3512"/>
    <n v="0.38041002277904329"/>
    <n v="0.58456719817767655"/>
    <n v="-0.20415717539863326"/>
    <x v="4"/>
  </r>
  <r>
    <n v="13141"/>
    <n v="9464"/>
    <n v="23372"/>
    <n v="0.56225397912031494"/>
    <n v="0.40492897484169094"/>
    <n v="0.157325004278624"/>
    <x v="1"/>
  </r>
  <r>
    <n v="1980"/>
    <n v="1655"/>
    <n v="3771"/>
    <n v="0.52505966587112174"/>
    <n v="0.43887562980641742"/>
    <n v="8.6184036064704317E-2"/>
    <x v="4"/>
  </r>
  <r>
    <n v="418.26288260364197"/>
    <n v="497.50716776443238"/>
    <n v="953.20554048818281"/>
    <n v="0.4387961093778675"/>
    <n v="0.52193062947329794"/>
    <n v="-8.3134520095430375E-2"/>
    <x v="4"/>
  </r>
  <r>
    <n v="879"/>
    <n v="1183"/>
    <n v="2139"/>
    <n v="0.4109396914446003"/>
    <n v="0.55306217858812534"/>
    <n v="-0.14212248714352502"/>
    <x v="4"/>
  </r>
  <r>
    <n v="2946"/>
    <n v="4631"/>
    <n v="7868"/>
    <n v="0.37442806304016268"/>
    <n v="0.58858668022369087"/>
    <n v="-0.21415861718352822"/>
    <x v="4"/>
  </r>
  <r>
    <n v="2786"/>
    <n v="3706"/>
    <n v="6763"/>
    <n v="0.4119473606387698"/>
    <n v="0.54798166494159395"/>
    <n v="-0.13603430430282418"/>
    <x v="5"/>
  </r>
  <r>
    <n v="3465"/>
    <n v="4182"/>
    <n v="7930"/>
    <n v="0.43694829760403531"/>
    <n v="0.52736443883984863"/>
    <n v="-9.041614123581336E-2"/>
    <x v="5"/>
  </r>
  <r>
    <n v="306"/>
    <n v="451"/>
    <n v="790"/>
    <n v="0.38734177215189874"/>
    <n v="0.57088607594936713"/>
    <n v="-0.18354430379746836"/>
    <x v="4"/>
  </r>
  <r>
    <n v="2211"/>
    <n v="2139"/>
    <n v="4602"/>
    <n v="0.48044328552803128"/>
    <n v="0.46479791395045633"/>
    <n v="1.5645371577574969E-2"/>
    <x v="6"/>
  </r>
  <r>
    <n v="598"/>
    <n v="1045"/>
    <n v="1722"/>
    <n v="0.34727061556329847"/>
    <n v="0.60685249709639955"/>
    <n v="-0.25958188153310102"/>
    <x v="4"/>
  </r>
  <r>
    <n v="532"/>
    <n v="440"/>
    <n v="1021"/>
    <n v="0.52105778648383938"/>
    <n v="0.4309500489715965"/>
    <n v="9.0107737512242894E-2"/>
    <x v="4"/>
  </r>
  <r>
    <n v="2621"/>
    <n v="2781"/>
    <n v="5598"/>
    <n v="0.46820292961772059"/>
    <n v="0.49678456591639869"/>
    <n v="-2.85816362986781E-2"/>
    <x v="4"/>
  </r>
  <r>
    <n v="212"/>
    <n v="244"/>
    <n v="471"/>
    <n v="0.45010615711252655"/>
    <n v="0.51804670912951167"/>
    <n v="-6.7940552016985137E-2"/>
    <x v="2"/>
  </r>
  <r>
    <n v="273"/>
    <n v="392"/>
    <n v="686"/>
    <n v="0.39795918367346939"/>
    <n v="0.5714285714285714"/>
    <n v="-0.17346938775510204"/>
    <x v="2"/>
  </r>
  <r>
    <n v="223"/>
    <n v="590"/>
    <n v="846"/>
    <n v="0.2635933806146572"/>
    <n v="0.69739952718676124"/>
    <n v="-0.43380614657210403"/>
    <x v="2"/>
  </r>
  <r>
    <n v="142"/>
    <n v="132"/>
    <n v="291"/>
    <n v="0.48797250859106528"/>
    <n v="0.45360824742268041"/>
    <n v="3.4364261168384883E-2"/>
    <x v="2"/>
  </r>
  <r>
    <n v="3184"/>
    <n v="6700"/>
    <n v="10243"/>
    <n v="0.31084643170946014"/>
    <n v="0.65410524260470571"/>
    <n v="-0.34325881089524551"/>
    <x v="2"/>
  </r>
  <r>
    <n v="824"/>
    <n v="1304"/>
    <n v="2191"/>
    <n v="0.37608397991784576"/>
    <n v="0.59516202647193062"/>
    <n v="-0.21907804655408489"/>
    <x v="2"/>
  </r>
  <r>
    <n v="295"/>
    <n v="420"/>
    <n v="730"/>
    <n v="0.4041095890410959"/>
    <n v="0.57534246575342463"/>
    <n v="-0.17123287671232876"/>
    <x v="2"/>
  </r>
  <r>
    <n v="1347.6416706982743"/>
    <n v="2842.2031930333815"/>
    <n v="4320.062248024512"/>
    <n v="0.3119495954750483"/>
    <n v="0.65790792582515922"/>
    <n v="-0.34595833035011098"/>
    <x v="2"/>
  </r>
  <r>
    <n v="316"/>
    <n v="442"/>
    <n v="785"/>
    <n v="0.40254777070063696"/>
    <n v="0.56305732484076432"/>
    <n v="-0.16050955414012738"/>
    <x v="2"/>
  </r>
  <r>
    <n v="474"/>
    <n v="981"/>
    <n v="1539"/>
    <n v="0.30799220272904482"/>
    <n v="0.63742690058479534"/>
    <n v="-0.32943469785575047"/>
    <x v="2"/>
  </r>
  <r>
    <n v="521"/>
    <n v="1096"/>
    <n v="1708"/>
    <n v="0.30503512880562061"/>
    <n v="0.64168618266978927"/>
    <n v="-0.3366510538641686"/>
    <x v="4"/>
  </r>
  <r>
    <n v="1685"/>
    <n v="1568"/>
    <n v="3364"/>
    <n v="0.50089179548156959"/>
    <n v="0.46611177170035673"/>
    <n v="3.4780023781212845E-2"/>
    <x v="4"/>
  </r>
  <r>
    <n v="181"/>
    <n v="395"/>
    <n v="613"/>
    <n v="0.29526916802610115"/>
    <n v="0.64437194127243069"/>
    <n v="-0.34910277324632955"/>
    <x v="4"/>
  </r>
  <r>
    <n v="199"/>
    <n v="402"/>
    <n v="634"/>
    <n v="0.31388012618296529"/>
    <n v="0.63406940063091488"/>
    <n v="-0.32018927444794953"/>
    <x v="4"/>
  </r>
  <r>
    <n v="211"/>
    <n v="750"/>
    <n v="1005"/>
    <n v="0.2099502487562189"/>
    <n v="0.74626865671641796"/>
    <n v="-0.53631840796019903"/>
    <x v="4"/>
  </r>
  <r>
    <n v="242"/>
    <n v="414"/>
    <n v="697"/>
    <n v="0.34720229555236731"/>
    <n v="0.59397417503586802"/>
    <n v="-0.24677187948350071"/>
    <x v="4"/>
  </r>
  <r>
    <n v="370"/>
    <n v="590"/>
    <n v="995"/>
    <n v="0.37185929648241206"/>
    <n v="0.59296482412060303"/>
    <n v="-0.22110552763819097"/>
    <x v="4"/>
  </r>
  <r>
    <n v="996"/>
    <n v="302"/>
    <n v="1336"/>
    <n v="0.74550898203592819"/>
    <n v="0.22604790419161677"/>
    <n v="0.51946107784431139"/>
    <x v="4"/>
  </r>
  <r>
    <n v="1952"/>
    <n v="3973"/>
    <n v="6169"/>
    <n v="0.31642081374615011"/>
    <n v="0.64402658453558115"/>
    <n v="-0.32760577078943104"/>
    <x v="4"/>
  </r>
  <r>
    <n v="848"/>
    <n v="1290"/>
    <n v="2248"/>
    <n v="0.37722419928825623"/>
    <n v="0.57384341637010672"/>
    <n v="-0.19661921708185054"/>
    <x v="4"/>
  </r>
  <r>
    <n v="1655"/>
    <n v="2508"/>
    <n v="4318"/>
    <n v="0.38327929597035665"/>
    <n v="0.58082445576655861"/>
    <n v="-0.19754515979620194"/>
    <x v="4"/>
  </r>
  <r>
    <n v="415"/>
    <n v="746"/>
    <n v="1212"/>
    <n v="0.34240924092409242"/>
    <n v="0.61551155115511547"/>
    <n v="-0.2731023102310231"/>
    <x v="4"/>
  </r>
  <r>
    <n v="1307"/>
    <n v="328"/>
    <n v="1678"/>
    <n v="0.77890345649582837"/>
    <n v="0.19547079856972585"/>
    <n v="0.58343265792610255"/>
    <x v="4"/>
  </r>
  <r>
    <n v="458"/>
    <n v="1232"/>
    <n v="1764"/>
    <n v="0.25963718820861675"/>
    <n v="0.69841269841269837"/>
    <n v="-0.43877551020408162"/>
    <x v="4"/>
  </r>
  <r>
    <n v="864"/>
    <n v="787"/>
    <n v="1753"/>
    <n v="0.49286936679977184"/>
    <n v="0.44894466628636626"/>
    <n v="4.3924700513405593E-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4961E-25A9-45C5-A403-A20F360470FA}" name="PivotTable1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9" firstHeaderRow="0" firstDataRow="1" firstDataCol="1"/>
  <pivotFields count="7"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axis="axisRow" showAll="0">
      <items count="8">
        <item x="1"/>
        <item x="0"/>
        <item x="4"/>
        <item x="6"/>
        <item x="5"/>
        <item x="3"/>
        <item x="2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M" fld="0" baseField="0" baseItem="0"/>
    <dataField name="Sum of REP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681B4-867F-43B3-AB2E-4999F2D944F4}" name="PivotTable13" cacheId="1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D36" firstHeaderRow="0" firstDataRow="1" firstDataCol="1"/>
  <pivotFields count="7"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axis="axisRow" showAll="0">
      <items count="8">
        <item x="1"/>
        <item x="0"/>
        <item x="4"/>
        <item x="6"/>
        <item x="5"/>
        <item x="3"/>
        <item x="2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M" fld="0" baseField="0" baseItem="0"/>
    <dataField name="Sum of REP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FF76F-BC21-47BA-A318-19A3D62D9881}" name="PivotTable12" cacheId="1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D27" firstHeaderRow="0" firstDataRow="1" firstDataCol="1"/>
  <pivotFields count="7"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axis="axisRow" showAll="0">
      <items count="8">
        <item x="1"/>
        <item x="0"/>
        <item x="4"/>
        <item x="6"/>
        <item x="5"/>
        <item x="3"/>
        <item x="2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M" fld="0" baseField="0" baseItem="0"/>
    <dataField name="Sum of REP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11B68-5432-40FD-948D-E2930ED47E58}" name="PivotTable11" cacheId="1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D18" firstHeaderRow="0" firstDataRow="1" firstDataCol="1"/>
  <pivotFields count="7">
    <pivotField dataField="1" showAll="0"/>
    <pivotField dataField="1" showAll="0"/>
    <pivotField dataField="1" showAll="0"/>
    <pivotField numFmtId="164" showAll="0"/>
    <pivotField numFmtId="164" showAll="0"/>
    <pivotField numFmtId="164" showAll="0"/>
    <pivotField axis="axisRow" showAll="0">
      <items count="8">
        <item x="1"/>
        <item x="0"/>
        <item x="4"/>
        <item x="6"/>
        <item x="5"/>
        <item x="3"/>
        <item x="2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M" fld="0" baseField="0" baseItem="0"/>
    <dataField name="Sum of REP" fld="1" baseField="0" baseItem="0"/>
    <dataField name="Sum of TO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C224-9AB9-4167-9940-4B4D17DCAA8C}">
  <dimension ref="A1:J94"/>
  <sheetViews>
    <sheetView workbookViewId="0">
      <selection activeCell="I1" sqref="I1:I1048576"/>
    </sheetView>
  </sheetViews>
  <sheetFormatPr defaultRowHeight="14.4" x14ac:dyDescent="0.3"/>
  <cols>
    <col min="6" max="8" width="8.88671875" style="1"/>
    <col min="9" max="9" width="8.88671875" style="2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6" t="s">
        <v>114</v>
      </c>
    </row>
    <row r="2" spans="1:9" x14ac:dyDescent="0.3">
      <c r="A2" t="s">
        <v>8</v>
      </c>
      <c r="B2" t="s">
        <v>9</v>
      </c>
      <c r="C2">
        <v>1949</v>
      </c>
      <c r="D2">
        <v>2163</v>
      </c>
      <c r="E2">
        <v>4240</v>
      </c>
      <c r="F2" s="1">
        <f>C2/E2</f>
        <v>0.45966981132075474</v>
      </c>
      <c r="G2" s="1">
        <f>D2/E2</f>
        <v>0.5101415094339623</v>
      </c>
      <c r="H2" s="1">
        <f>(C2-D2)/E2</f>
        <v>-5.047169811320755E-2</v>
      </c>
      <c r="I2" s="2" t="s">
        <v>108</v>
      </c>
    </row>
    <row r="3" spans="1:9" x14ac:dyDescent="0.3">
      <c r="A3" t="s">
        <v>8</v>
      </c>
      <c r="B3" t="s">
        <v>10</v>
      </c>
      <c r="C3">
        <v>9407</v>
      </c>
      <c r="D3">
        <v>2062</v>
      </c>
      <c r="E3">
        <v>11648</v>
      </c>
      <c r="F3" s="1">
        <f t="shared" ref="F3:F66" si="0">C3/E3</f>
        <v>0.80760645604395609</v>
      </c>
      <c r="G3" s="1">
        <f t="shared" ref="G3:G66" si="1">D3/E3</f>
        <v>0.17702609890109891</v>
      </c>
      <c r="H3" s="1">
        <f t="shared" ref="H3:H66" si="2">(C3-D3)/E3</f>
        <v>0.6305803571428571</v>
      </c>
      <c r="I3" s="2" t="s">
        <v>108</v>
      </c>
    </row>
    <row r="4" spans="1:9" x14ac:dyDescent="0.3">
      <c r="A4" t="s">
        <v>8</v>
      </c>
      <c r="B4" t="s">
        <v>11</v>
      </c>
      <c r="C4">
        <v>1885</v>
      </c>
      <c r="D4">
        <v>2660</v>
      </c>
      <c r="E4">
        <v>4694</v>
      </c>
      <c r="F4" s="1">
        <f t="shared" si="0"/>
        <v>0.40157648061354922</v>
      </c>
      <c r="G4" s="1">
        <f t="shared" si="1"/>
        <v>0.56668086919471661</v>
      </c>
      <c r="H4" s="1">
        <f t="shared" si="2"/>
        <v>-0.16510438858116744</v>
      </c>
      <c r="I4" s="2" t="s">
        <v>108</v>
      </c>
    </row>
    <row r="5" spans="1:9" x14ac:dyDescent="0.3">
      <c r="A5" t="s">
        <v>8</v>
      </c>
      <c r="B5" t="s">
        <v>12</v>
      </c>
      <c r="C5">
        <v>758</v>
      </c>
      <c r="D5">
        <v>949</v>
      </c>
      <c r="E5">
        <v>1782</v>
      </c>
      <c r="F5" s="1">
        <f t="shared" si="0"/>
        <v>0.42536475869809204</v>
      </c>
      <c r="G5" s="1">
        <f t="shared" si="1"/>
        <v>0.53254769921436584</v>
      </c>
      <c r="H5" s="1">
        <f t="shared" si="2"/>
        <v>-0.10718294051627385</v>
      </c>
      <c r="I5" s="2" t="s">
        <v>108</v>
      </c>
    </row>
    <row r="6" spans="1:9" x14ac:dyDescent="0.3">
      <c r="A6" t="s">
        <v>8</v>
      </c>
      <c r="B6" t="s">
        <v>13</v>
      </c>
      <c r="C6">
        <v>1491</v>
      </c>
      <c r="D6">
        <v>1868</v>
      </c>
      <c r="E6">
        <v>3449</v>
      </c>
      <c r="F6" s="1">
        <f t="shared" si="0"/>
        <v>0.43229921716439546</v>
      </c>
      <c r="G6" s="1">
        <f t="shared" si="1"/>
        <v>0.54160626268483614</v>
      </c>
      <c r="H6" s="1">
        <f t="shared" si="2"/>
        <v>-0.10930704552044071</v>
      </c>
      <c r="I6" s="2" t="s">
        <v>108</v>
      </c>
    </row>
    <row r="7" spans="1:9" x14ac:dyDescent="0.3">
      <c r="A7" t="s">
        <v>8</v>
      </c>
      <c r="B7" t="s">
        <v>14</v>
      </c>
      <c r="C7">
        <v>85</v>
      </c>
      <c r="D7">
        <v>158</v>
      </c>
      <c r="E7">
        <v>258</v>
      </c>
      <c r="F7" s="1">
        <f t="shared" si="0"/>
        <v>0.32945736434108525</v>
      </c>
      <c r="G7" s="1">
        <f t="shared" si="1"/>
        <v>0.61240310077519378</v>
      </c>
      <c r="H7" s="1">
        <f t="shared" si="2"/>
        <v>-0.28294573643410853</v>
      </c>
      <c r="I7" s="2">
        <v>1</v>
      </c>
    </row>
    <row r="8" spans="1:9" x14ac:dyDescent="0.3">
      <c r="A8" t="s">
        <v>8</v>
      </c>
      <c r="B8" t="s">
        <v>15</v>
      </c>
      <c r="C8">
        <v>944</v>
      </c>
      <c r="D8">
        <v>746</v>
      </c>
      <c r="E8">
        <v>1752</v>
      </c>
      <c r="F8" s="1">
        <f t="shared" si="0"/>
        <v>0.53881278538812782</v>
      </c>
      <c r="G8" s="1">
        <f t="shared" si="1"/>
        <v>0.42579908675799089</v>
      </c>
      <c r="H8" s="1">
        <f t="shared" si="2"/>
        <v>0.11301369863013698</v>
      </c>
      <c r="I8" s="2" t="s">
        <v>108</v>
      </c>
    </row>
    <row r="9" spans="1:9" x14ac:dyDescent="0.3">
      <c r="A9" t="s">
        <v>8</v>
      </c>
      <c r="B9" t="s">
        <v>16</v>
      </c>
      <c r="C9">
        <v>9973</v>
      </c>
      <c r="D9">
        <v>9563</v>
      </c>
      <c r="E9">
        <v>20216</v>
      </c>
      <c r="F9" s="1">
        <f t="shared" si="0"/>
        <v>0.49332212109220419</v>
      </c>
      <c r="G9" s="1">
        <f t="shared" si="1"/>
        <v>0.4730411555203799</v>
      </c>
      <c r="H9" s="1">
        <f t="shared" si="2"/>
        <v>2.0280965571824298E-2</v>
      </c>
      <c r="I9" s="2" t="s">
        <v>108</v>
      </c>
    </row>
    <row r="10" spans="1:9" x14ac:dyDescent="0.3">
      <c r="A10" t="s">
        <v>8</v>
      </c>
      <c r="B10" t="s">
        <v>17</v>
      </c>
      <c r="C10">
        <v>244</v>
      </c>
      <c r="D10">
        <v>677</v>
      </c>
      <c r="E10">
        <v>959</v>
      </c>
      <c r="F10" s="1">
        <f t="shared" si="0"/>
        <v>0.25443169968717416</v>
      </c>
      <c r="G10" s="1">
        <f t="shared" si="1"/>
        <v>0.70594369134515123</v>
      </c>
      <c r="H10" s="1">
        <f t="shared" si="2"/>
        <v>-0.45151199165797706</v>
      </c>
      <c r="I10" s="2">
        <v>1</v>
      </c>
    </row>
    <row r="11" spans="1:9" x14ac:dyDescent="0.3">
      <c r="A11" t="s">
        <v>8</v>
      </c>
      <c r="B11" t="s">
        <v>18</v>
      </c>
      <c r="C11">
        <v>325</v>
      </c>
      <c r="D11">
        <v>549</v>
      </c>
      <c r="E11">
        <v>898</v>
      </c>
      <c r="F11" s="1">
        <f t="shared" si="0"/>
        <v>0.36191536748329622</v>
      </c>
      <c r="G11" s="1">
        <f t="shared" si="1"/>
        <v>0.61135857461024501</v>
      </c>
      <c r="H11" s="1">
        <f t="shared" si="2"/>
        <v>-0.24944320712694878</v>
      </c>
      <c r="I11" s="2" t="s">
        <v>108</v>
      </c>
    </row>
    <row r="12" spans="1:9" x14ac:dyDescent="0.3">
      <c r="A12" t="s">
        <v>8</v>
      </c>
      <c r="B12" t="s">
        <v>19</v>
      </c>
      <c r="C12">
        <v>8275</v>
      </c>
      <c r="D12">
        <v>7951</v>
      </c>
      <c r="E12">
        <v>16782</v>
      </c>
      <c r="F12" s="1">
        <f t="shared" si="0"/>
        <v>0.49308783220116792</v>
      </c>
      <c r="G12" s="1">
        <f t="shared" si="1"/>
        <v>0.47378143248718868</v>
      </c>
      <c r="H12" s="1">
        <f t="shared" si="2"/>
        <v>1.9306399713979263E-2</v>
      </c>
      <c r="I12" s="2" t="s">
        <v>109</v>
      </c>
    </row>
    <row r="13" spans="1:9" x14ac:dyDescent="0.3">
      <c r="A13" t="s">
        <v>8</v>
      </c>
      <c r="B13" t="s">
        <v>20</v>
      </c>
      <c r="C13">
        <v>5901</v>
      </c>
      <c r="D13">
        <v>5252</v>
      </c>
      <c r="E13">
        <v>11603</v>
      </c>
      <c r="F13" s="1">
        <f t="shared" si="0"/>
        <v>0.50857536843919671</v>
      </c>
      <c r="G13" s="1">
        <f t="shared" si="1"/>
        <v>0.4526415582177023</v>
      </c>
      <c r="H13" s="1">
        <f t="shared" si="2"/>
        <v>5.5933810221494441E-2</v>
      </c>
      <c r="I13" s="2" t="s">
        <v>108</v>
      </c>
    </row>
    <row r="14" spans="1:9" x14ac:dyDescent="0.3">
      <c r="A14" t="s">
        <v>8</v>
      </c>
      <c r="B14" t="s">
        <v>21</v>
      </c>
      <c r="C14">
        <v>2366</v>
      </c>
      <c r="D14">
        <v>3859</v>
      </c>
      <c r="E14">
        <v>6423</v>
      </c>
      <c r="F14" s="1">
        <f t="shared" si="0"/>
        <v>0.36836369297835903</v>
      </c>
      <c r="G14" s="1">
        <f t="shared" si="1"/>
        <v>0.60080959053401839</v>
      </c>
      <c r="H14" s="1">
        <f t="shared" si="2"/>
        <v>-0.23244589755565934</v>
      </c>
      <c r="I14" s="2" t="s">
        <v>110</v>
      </c>
    </row>
    <row r="15" spans="1:9" x14ac:dyDescent="0.3">
      <c r="A15" t="s">
        <v>8</v>
      </c>
      <c r="B15" t="s">
        <v>22</v>
      </c>
      <c r="C15">
        <v>1675</v>
      </c>
      <c r="D15">
        <v>2069</v>
      </c>
      <c r="E15">
        <v>3902</v>
      </c>
      <c r="F15" s="1">
        <f t="shared" si="0"/>
        <v>0.42926704254228598</v>
      </c>
      <c r="G15" s="1">
        <f t="shared" si="1"/>
        <v>0.53024090210148644</v>
      </c>
      <c r="H15" s="1">
        <f t="shared" si="2"/>
        <v>-0.10097385955920041</v>
      </c>
      <c r="I15" s="2" t="s">
        <v>108</v>
      </c>
    </row>
    <row r="16" spans="1:9" x14ac:dyDescent="0.3">
      <c r="A16" t="s">
        <v>8</v>
      </c>
      <c r="B16" t="s">
        <v>23</v>
      </c>
      <c r="C16">
        <v>182</v>
      </c>
      <c r="D16">
        <v>306</v>
      </c>
      <c r="E16">
        <v>506</v>
      </c>
      <c r="F16" s="1">
        <f t="shared" si="0"/>
        <v>0.35968379446640314</v>
      </c>
      <c r="G16" s="1">
        <f t="shared" si="1"/>
        <v>0.60474308300395252</v>
      </c>
      <c r="H16" s="1">
        <f t="shared" si="2"/>
        <v>-0.24505928853754941</v>
      </c>
      <c r="I16" s="2" t="s">
        <v>108</v>
      </c>
    </row>
    <row r="17" spans="1:9" x14ac:dyDescent="0.3">
      <c r="A17" t="s">
        <v>8</v>
      </c>
      <c r="B17" t="s">
        <v>24</v>
      </c>
      <c r="C17">
        <v>1632</v>
      </c>
      <c r="D17">
        <v>1688</v>
      </c>
      <c r="E17">
        <v>3404</v>
      </c>
      <c r="F17" s="1">
        <f t="shared" si="0"/>
        <v>0.47943595769682729</v>
      </c>
      <c r="G17" s="1">
        <f t="shared" si="1"/>
        <v>0.49588719153936545</v>
      </c>
      <c r="H17" s="1">
        <f t="shared" si="2"/>
        <v>-1.6451233842538191E-2</v>
      </c>
      <c r="I17" s="2" t="s">
        <v>108</v>
      </c>
    </row>
    <row r="18" spans="1:9" x14ac:dyDescent="0.3">
      <c r="A18" t="s">
        <v>8</v>
      </c>
      <c r="B18" t="s">
        <v>25</v>
      </c>
      <c r="C18">
        <v>1142</v>
      </c>
      <c r="D18">
        <v>1710</v>
      </c>
      <c r="E18">
        <v>2949</v>
      </c>
      <c r="F18" s="1">
        <f t="shared" si="0"/>
        <v>0.38724991522550017</v>
      </c>
      <c r="G18" s="1">
        <f t="shared" si="1"/>
        <v>0.57985757884028488</v>
      </c>
      <c r="H18" s="1">
        <f t="shared" si="2"/>
        <v>-0.19260766361478468</v>
      </c>
      <c r="I18" s="2" t="s">
        <v>108</v>
      </c>
    </row>
    <row r="19" spans="1:9" x14ac:dyDescent="0.3">
      <c r="A19" t="s">
        <v>8</v>
      </c>
      <c r="B19" t="s">
        <v>26</v>
      </c>
      <c r="C19">
        <v>1957</v>
      </c>
      <c r="D19">
        <v>2222</v>
      </c>
      <c r="E19">
        <v>4354</v>
      </c>
      <c r="F19" s="1">
        <f t="shared" si="0"/>
        <v>0.44947175011483692</v>
      </c>
      <c r="G19" s="1">
        <f t="shared" si="1"/>
        <v>0.51033532384014701</v>
      </c>
      <c r="H19" s="1">
        <f t="shared" si="2"/>
        <v>-6.0863573725310059E-2</v>
      </c>
      <c r="I19" s="2" t="s">
        <v>108</v>
      </c>
    </row>
    <row r="20" spans="1:9" x14ac:dyDescent="0.3">
      <c r="A20" t="s">
        <v>8</v>
      </c>
      <c r="B20" t="s">
        <v>27</v>
      </c>
      <c r="C20">
        <v>5422</v>
      </c>
      <c r="D20">
        <v>565</v>
      </c>
      <c r="E20">
        <v>6074</v>
      </c>
      <c r="F20" s="1">
        <f t="shared" si="0"/>
        <v>0.89265722752716492</v>
      </c>
      <c r="G20" s="1">
        <f t="shared" si="1"/>
        <v>9.3019427066183741E-2</v>
      </c>
      <c r="H20" s="1">
        <f t="shared" si="2"/>
        <v>0.79963780046098121</v>
      </c>
      <c r="I20" s="2" t="s">
        <v>108</v>
      </c>
    </row>
    <row r="21" spans="1:9" x14ac:dyDescent="0.3">
      <c r="A21" t="s">
        <v>8</v>
      </c>
      <c r="B21" t="s">
        <v>28</v>
      </c>
      <c r="C21">
        <v>246</v>
      </c>
      <c r="D21">
        <v>416</v>
      </c>
      <c r="E21">
        <v>691</v>
      </c>
      <c r="F21" s="1">
        <f t="shared" si="0"/>
        <v>0.35600578871201155</v>
      </c>
      <c r="G21" s="1">
        <f t="shared" si="1"/>
        <v>0.60202604920405212</v>
      </c>
      <c r="H21" s="1">
        <f t="shared" si="2"/>
        <v>-0.24602026049204051</v>
      </c>
      <c r="I21" s="2" t="s">
        <v>109</v>
      </c>
    </row>
    <row r="22" spans="1:9" x14ac:dyDescent="0.3">
      <c r="A22" t="s">
        <v>8</v>
      </c>
      <c r="B22" t="s">
        <v>29</v>
      </c>
      <c r="C22">
        <v>2319</v>
      </c>
      <c r="D22">
        <v>2330</v>
      </c>
      <c r="E22">
        <v>4837</v>
      </c>
      <c r="F22" s="1">
        <f t="shared" si="0"/>
        <v>0.47942939838743021</v>
      </c>
      <c r="G22" s="1">
        <f t="shared" si="1"/>
        <v>0.48170353524912135</v>
      </c>
      <c r="H22" s="1">
        <f t="shared" si="2"/>
        <v>-2.2741368616911307E-3</v>
      </c>
      <c r="I22" s="2" t="s">
        <v>108</v>
      </c>
    </row>
    <row r="23" spans="1:9" x14ac:dyDescent="0.3">
      <c r="A23" t="s">
        <v>8</v>
      </c>
      <c r="B23" t="s">
        <v>30</v>
      </c>
      <c r="C23">
        <v>2196</v>
      </c>
      <c r="D23">
        <v>2073</v>
      </c>
      <c r="E23">
        <v>4425</v>
      </c>
      <c r="F23" s="1">
        <f t="shared" si="0"/>
        <v>0.49627118644067797</v>
      </c>
      <c r="G23" s="1">
        <f t="shared" si="1"/>
        <v>0.46847457627118644</v>
      </c>
      <c r="H23" s="1">
        <f t="shared" si="2"/>
        <v>2.7796610169491524E-2</v>
      </c>
      <c r="I23" s="2" t="s">
        <v>108</v>
      </c>
    </row>
    <row r="24" spans="1:9" x14ac:dyDescent="0.3">
      <c r="A24" t="s">
        <v>8</v>
      </c>
      <c r="B24" t="s">
        <v>31</v>
      </c>
      <c r="C24">
        <v>550</v>
      </c>
      <c r="D24">
        <v>854</v>
      </c>
      <c r="E24">
        <v>1445</v>
      </c>
      <c r="F24" s="1">
        <f t="shared" si="0"/>
        <v>0.38062283737024222</v>
      </c>
      <c r="G24" s="1">
        <f t="shared" si="1"/>
        <v>0.59100346020761241</v>
      </c>
      <c r="H24" s="1">
        <f t="shared" si="2"/>
        <v>-0.21038062283737025</v>
      </c>
      <c r="I24" s="2">
        <v>1</v>
      </c>
    </row>
    <row r="25" spans="1:9" x14ac:dyDescent="0.3">
      <c r="A25" t="s">
        <v>32</v>
      </c>
      <c r="B25" t="s">
        <v>33</v>
      </c>
      <c r="C25">
        <v>176</v>
      </c>
      <c r="D25">
        <v>521</v>
      </c>
      <c r="E25">
        <v>727</v>
      </c>
      <c r="F25" s="1">
        <f t="shared" si="0"/>
        <v>0.24209078404401652</v>
      </c>
      <c r="G25" s="1">
        <f t="shared" si="1"/>
        <v>0.71664374140302611</v>
      </c>
      <c r="H25" s="1">
        <f t="shared" si="2"/>
        <v>-0.47455295735900965</v>
      </c>
      <c r="I25" s="2" t="s">
        <v>109</v>
      </c>
    </row>
    <row r="26" spans="1:9" x14ac:dyDescent="0.3">
      <c r="A26" t="s">
        <v>32</v>
      </c>
      <c r="B26" t="s">
        <v>34</v>
      </c>
      <c r="C26">
        <v>148</v>
      </c>
      <c r="D26">
        <v>210</v>
      </c>
      <c r="E26">
        <v>366</v>
      </c>
      <c r="F26" s="1">
        <f t="shared" si="0"/>
        <v>0.40437158469945356</v>
      </c>
      <c r="G26" s="1">
        <f t="shared" si="1"/>
        <v>0.57377049180327866</v>
      </c>
      <c r="H26" s="1">
        <f t="shared" si="2"/>
        <v>-0.16939890710382513</v>
      </c>
      <c r="I26" s="2" t="s">
        <v>109</v>
      </c>
    </row>
    <row r="27" spans="1:9" x14ac:dyDescent="0.3">
      <c r="A27" t="s">
        <v>35</v>
      </c>
      <c r="B27" t="s">
        <v>36</v>
      </c>
      <c r="C27">
        <v>2007</v>
      </c>
      <c r="D27">
        <v>2968</v>
      </c>
      <c r="E27">
        <v>5166</v>
      </c>
      <c r="F27" s="1">
        <f t="shared" si="0"/>
        <v>0.38850174216027872</v>
      </c>
      <c r="G27" s="1">
        <f t="shared" si="1"/>
        <v>0.57452574525745259</v>
      </c>
      <c r="H27" s="1">
        <f t="shared" si="2"/>
        <v>-0.18602400309717382</v>
      </c>
      <c r="I27" s="2" t="s">
        <v>110</v>
      </c>
    </row>
    <row r="28" spans="1:9" x14ac:dyDescent="0.3">
      <c r="A28" t="s">
        <v>37</v>
      </c>
      <c r="B28" t="s">
        <v>38</v>
      </c>
      <c r="C28">
        <v>327</v>
      </c>
      <c r="D28">
        <v>516</v>
      </c>
      <c r="E28">
        <v>865</v>
      </c>
      <c r="F28" s="1">
        <f t="shared" si="0"/>
        <v>0.37803468208092483</v>
      </c>
      <c r="G28" s="1">
        <f t="shared" si="1"/>
        <v>0.59653179190751449</v>
      </c>
      <c r="H28" s="1">
        <f t="shared" si="2"/>
        <v>-0.2184971098265896</v>
      </c>
      <c r="I28" s="2">
        <v>1</v>
      </c>
    </row>
    <row r="29" spans="1:9" x14ac:dyDescent="0.3">
      <c r="A29" t="s">
        <v>37</v>
      </c>
      <c r="B29" t="s">
        <v>39</v>
      </c>
      <c r="C29">
        <v>652</v>
      </c>
      <c r="D29">
        <v>733</v>
      </c>
      <c r="E29">
        <v>1434</v>
      </c>
      <c r="F29" s="1">
        <f t="shared" si="0"/>
        <v>0.45467224546722457</v>
      </c>
      <c r="G29" s="1">
        <f t="shared" si="1"/>
        <v>0.51115760111576014</v>
      </c>
      <c r="H29" s="1">
        <f t="shared" si="2"/>
        <v>-5.6485355648535567E-2</v>
      </c>
      <c r="I29" s="2">
        <v>1</v>
      </c>
    </row>
    <row r="30" spans="1:9" x14ac:dyDescent="0.3">
      <c r="A30" t="s">
        <v>37</v>
      </c>
      <c r="B30" t="s">
        <v>40</v>
      </c>
      <c r="C30">
        <v>78</v>
      </c>
      <c r="D30">
        <v>62</v>
      </c>
      <c r="E30">
        <v>145</v>
      </c>
      <c r="F30" s="1">
        <f t="shared" si="0"/>
        <v>0.53793103448275859</v>
      </c>
      <c r="G30" s="1">
        <f t="shared" si="1"/>
        <v>0.42758620689655175</v>
      </c>
      <c r="H30" s="1">
        <f t="shared" si="2"/>
        <v>0.1103448275862069</v>
      </c>
      <c r="I30" s="2">
        <v>1</v>
      </c>
    </row>
    <row r="31" spans="1:9" x14ac:dyDescent="0.3">
      <c r="A31" t="s">
        <v>37</v>
      </c>
      <c r="B31" t="s">
        <v>41</v>
      </c>
      <c r="C31">
        <v>1172</v>
      </c>
      <c r="D31">
        <v>2174</v>
      </c>
      <c r="E31">
        <v>3488</v>
      </c>
      <c r="F31" s="1">
        <f t="shared" si="0"/>
        <v>0.33600917431192662</v>
      </c>
      <c r="G31" s="1">
        <f t="shared" si="1"/>
        <v>0.62327981651376152</v>
      </c>
      <c r="H31" s="1">
        <f t="shared" si="2"/>
        <v>-0.28727064220183485</v>
      </c>
      <c r="I31" s="2">
        <v>1</v>
      </c>
    </row>
    <row r="32" spans="1:9" x14ac:dyDescent="0.3">
      <c r="A32" t="s">
        <v>37</v>
      </c>
      <c r="B32" t="s">
        <v>42</v>
      </c>
      <c r="C32">
        <v>3960</v>
      </c>
      <c r="D32">
        <v>6461</v>
      </c>
      <c r="E32">
        <v>10753</v>
      </c>
      <c r="F32" s="1">
        <f t="shared" si="0"/>
        <v>0.36826932018971448</v>
      </c>
      <c r="G32" s="1">
        <f t="shared" si="1"/>
        <v>0.60085557518831956</v>
      </c>
      <c r="H32" s="1">
        <f t="shared" si="2"/>
        <v>-0.23258625499860505</v>
      </c>
      <c r="I32" s="2">
        <v>1</v>
      </c>
    </row>
    <row r="33" spans="1:9" x14ac:dyDescent="0.3">
      <c r="A33" t="s">
        <v>37</v>
      </c>
      <c r="B33" t="s">
        <v>43</v>
      </c>
      <c r="C33">
        <v>3666</v>
      </c>
      <c r="D33">
        <v>5227</v>
      </c>
      <c r="E33">
        <v>9170</v>
      </c>
      <c r="F33" s="1">
        <f t="shared" si="0"/>
        <v>0.39978189749182114</v>
      </c>
      <c r="G33" s="1">
        <f t="shared" si="1"/>
        <v>0.57001090512540897</v>
      </c>
      <c r="H33" s="1">
        <f t="shared" si="2"/>
        <v>-0.17022900763358778</v>
      </c>
      <c r="I33" s="2">
        <v>1</v>
      </c>
    </row>
    <row r="34" spans="1:9" x14ac:dyDescent="0.3">
      <c r="A34" t="s">
        <v>37</v>
      </c>
      <c r="B34" t="s">
        <v>44</v>
      </c>
      <c r="C34">
        <v>671</v>
      </c>
      <c r="D34">
        <v>1347</v>
      </c>
      <c r="E34">
        <v>2070</v>
      </c>
      <c r="F34" s="1">
        <f t="shared" si="0"/>
        <v>0.32415458937198066</v>
      </c>
      <c r="G34" s="1">
        <f t="shared" si="1"/>
        <v>0.6507246376811594</v>
      </c>
      <c r="H34" s="1">
        <f t="shared" si="2"/>
        <v>-0.32657004830917874</v>
      </c>
      <c r="I34" s="2">
        <v>1</v>
      </c>
    </row>
    <row r="35" spans="1:9" x14ac:dyDescent="0.3">
      <c r="A35" t="s">
        <v>37</v>
      </c>
      <c r="B35" t="s">
        <v>45</v>
      </c>
      <c r="C35">
        <v>2670</v>
      </c>
      <c r="D35">
        <v>3708</v>
      </c>
      <c r="E35">
        <v>6573</v>
      </c>
      <c r="F35" s="1">
        <f t="shared" si="0"/>
        <v>0.40620721131903242</v>
      </c>
      <c r="G35" s="1">
        <f t="shared" si="1"/>
        <v>0.56412596987676855</v>
      </c>
      <c r="H35" s="1">
        <f t="shared" si="2"/>
        <v>-0.15791875855773618</v>
      </c>
      <c r="I35" s="2">
        <v>1</v>
      </c>
    </row>
    <row r="36" spans="1:9" x14ac:dyDescent="0.3">
      <c r="A36" t="s">
        <v>37</v>
      </c>
      <c r="B36" t="s">
        <v>46</v>
      </c>
      <c r="C36">
        <v>482</v>
      </c>
      <c r="D36">
        <v>897</v>
      </c>
      <c r="E36">
        <v>1406</v>
      </c>
      <c r="F36" s="1">
        <f t="shared" si="0"/>
        <v>0.34281650071123754</v>
      </c>
      <c r="G36" s="1">
        <f t="shared" si="1"/>
        <v>0.63798008534850636</v>
      </c>
      <c r="H36" s="1">
        <f t="shared" si="2"/>
        <v>-0.29516358463726883</v>
      </c>
      <c r="I36" s="2">
        <v>1</v>
      </c>
    </row>
    <row r="37" spans="1:9" x14ac:dyDescent="0.3">
      <c r="A37" t="s">
        <v>37</v>
      </c>
      <c r="B37" t="s">
        <v>47</v>
      </c>
      <c r="C37">
        <v>187</v>
      </c>
      <c r="D37">
        <v>296</v>
      </c>
      <c r="E37">
        <v>499</v>
      </c>
      <c r="F37" s="1">
        <f t="shared" si="0"/>
        <v>0.37474949899799598</v>
      </c>
      <c r="G37" s="1">
        <f t="shared" si="1"/>
        <v>0.59318637274549102</v>
      </c>
      <c r="H37" s="1">
        <f t="shared" si="2"/>
        <v>-0.21843687374749499</v>
      </c>
      <c r="I37" s="2">
        <v>1</v>
      </c>
    </row>
    <row r="38" spans="1:9" x14ac:dyDescent="0.3">
      <c r="A38" t="s">
        <v>37</v>
      </c>
      <c r="B38" t="s">
        <v>48</v>
      </c>
      <c r="C38">
        <v>2557</v>
      </c>
      <c r="D38">
        <v>4290</v>
      </c>
      <c r="E38">
        <v>7136</v>
      </c>
      <c r="F38" s="1">
        <f t="shared" si="0"/>
        <v>0.35832399103139012</v>
      </c>
      <c r="G38" s="1">
        <f t="shared" si="1"/>
        <v>0.60117713004484308</v>
      </c>
      <c r="H38" s="1">
        <f t="shared" si="2"/>
        <v>-0.2428531390134529</v>
      </c>
      <c r="I38" s="2">
        <v>1</v>
      </c>
    </row>
    <row r="39" spans="1:9" x14ac:dyDescent="0.3">
      <c r="A39" t="s">
        <v>37</v>
      </c>
      <c r="B39" t="s">
        <v>49</v>
      </c>
      <c r="C39">
        <v>355</v>
      </c>
      <c r="D39">
        <v>235</v>
      </c>
      <c r="E39">
        <v>608</v>
      </c>
      <c r="F39" s="1">
        <f t="shared" si="0"/>
        <v>0.58388157894736847</v>
      </c>
      <c r="G39" s="1">
        <f t="shared" si="1"/>
        <v>0.38651315789473684</v>
      </c>
      <c r="H39" s="1">
        <f t="shared" si="2"/>
        <v>0.19736842105263158</v>
      </c>
      <c r="I39" s="2">
        <v>1</v>
      </c>
    </row>
    <row r="40" spans="1:9" x14ac:dyDescent="0.3">
      <c r="A40" t="s">
        <v>37</v>
      </c>
      <c r="B40" t="s">
        <v>50</v>
      </c>
      <c r="C40">
        <v>107</v>
      </c>
      <c r="D40">
        <v>181</v>
      </c>
      <c r="E40">
        <v>295</v>
      </c>
      <c r="F40" s="1">
        <f t="shared" si="0"/>
        <v>0.36271186440677966</v>
      </c>
      <c r="G40" s="1">
        <f t="shared" si="1"/>
        <v>0.61355932203389829</v>
      </c>
      <c r="H40" s="1">
        <f t="shared" si="2"/>
        <v>-0.25084745762711863</v>
      </c>
      <c r="I40" s="2">
        <v>1</v>
      </c>
    </row>
    <row r="41" spans="1:9" x14ac:dyDescent="0.3">
      <c r="A41" t="s">
        <v>37</v>
      </c>
      <c r="B41" t="s">
        <v>51</v>
      </c>
      <c r="C41">
        <v>779</v>
      </c>
      <c r="D41">
        <v>860</v>
      </c>
      <c r="E41">
        <v>1666</v>
      </c>
      <c r="F41" s="1">
        <f t="shared" si="0"/>
        <v>0.46758703481392555</v>
      </c>
      <c r="G41" s="1">
        <f t="shared" si="1"/>
        <v>0.51620648259303725</v>
      </c>
      <c r="H41" s="1">
        <f t="shared" si="2"/>
        <v>-4.8619447779111646E-2</v>
      </c>
      <c r="I41" s="2">
        <v>1</v>
      </c>
    </row>
    <row r="42" spans="1:9" x14ac:dyDescent="0.3">
      <c r="A42" t="s">
        <v>37</v>
      </c>
      <c r="B42" t="s">
        <v>52</v>
      </c>
      <c r="C42">
        <v>550</v>
      </c>
      <c r="D42">
        <v>1143</v>
      </c>
      <c r="E42">
        <v>1736</v>
      </c>
      <c r="F42" s="1">
        <f t="shared" si="0"/>
        <v>0.31682027649769584</v>
      </c>
      <c r="G42" s="1">
        <f t="shared" si="1"/>
        <v>0.65841013824884798</v>
      </c>
      <c r="H42" s="1">
        <f t="shared" si="2"/>
        <v>-0.34158986175115208</v>
      </c>
      <c r="I42" s="2">
        <v>1</v>
      </c>
    </row>
    <row r="43" spans="1:9" x14ac:dyDescent="0.3">
      <c r="A43" t="s">
        <v>37</v>
      </c>
      <c r="B43" t="s">
        <v>53</v>
      </c>
      <c r="C43">
        <v>486</v>
      </c>
      <c r="D43">
        <v>311</v>
      </c>
      <c r="E43">
        <v>817</v>
      </c>
      <c r="F43" s="1">
        <f t="shared" si="0"/>
        <v>0.59485924112607103</v>
      </c>
      <c r="G43" s="1">
        <f t="shared" si="1"/>
        <v>0.38066095471236228</v>
      </c>
      <c r="H43" s="1">
        <f t="shared" si="2"/>
        <v>0.21419828641370869</v>
      </c>
      <c r="I43" s="2">
        <v>1</v>
      </c>
    </row>
    <row r="44" spans="1:9" x14ac:dyDescent="0.3">
      <c r="A44" t="s">
        <v>54</v>
      </c>
      <c r="B44" t="s">
        <v>55</v>
      </c>
      <c r="C44">
        <v>3340</v>
      </c>
      <c r="D44">
        <v>1003</v>
      </c>
      <c r="E44">
        <v>4464</v>
      </c>
      <c r="F44" s="1">
        <f t="shared" si="0"/>
        <v>0.74820788530465954</v>
      </c>
      <c r="G44" s="1">
        <f t="shared" si="1"/>
        <v>0.22468637992831542</v>
      </c>
      <c r="H44" s="1">
        <f t="shared" si="2"/>
        <v>0.52352150537634412</v>
      </c>
      <c r="I44" s="2" t="s">
        <v>112</v>
      </c>
    </row>
    <row r="45" spans="1:9" x14ac:dyDescent="0.3">
      <c r="A45" t="s">
        <v>54</v>
      </c>
      <c r="B45" t="s">
        <v>56</v>
      </c>
      <c r="C45">
        <v>662</v>
      </c>
      <c r="D45">
        <v>985</v>
      </c>
      <c r="E45">
        <v>1710</v>
      </c>
      <c r="F45" s="1">
        <f t="shared" si="0"/>
        <v>0.38713450292397661</v>
      </c>
      <c r="G45" s="1">
        <f t="shared" si="1"/>
        <v>0.57602339181286555</v>
      </c>
      <c r="H45" s="1">
        <f t="shared" si="2"/>
        <v>-0.18888888888888888</v>
      </c>
      <c r="I45" s="2">
        <v>1</v>
      </c>
    </row>
    <row r="46" spans="1:9" x14ac:dyDescent="0.3">
      <c r="A46" t="s">
        <v>54</v>
      </c>
      <c r="B46" t="s">
        <v>57</v>
      </c>
      <c r="C46">
        <v>529</v>
      </c>
      <c r="D46">
        <v>767</v>
      </c>
      <c r="E46">
        <v>1334</v>
      </c>
      <c r="F46" s="1">
        <f t="shared" si="0"/>
        <v>0.39655172413793105</v>
      </c>
      <c r="G46" s="1">
        <f t="shared" si="1"/>
        <v>0.57496251874062965</v>
      </c>
      <c r="H46" s="1">
        <f t="shared" si="2"/>
        <v>-0.17841079460269865</v>
      </c>
      <c r="I46" s="2" t="s">
        <v>112</v>
      </c>
    </row>
    <row r="47" spans="1:9" x14ac:dyDescent="0.3">
      <c r="A47" t="s">
        <v>54</v>
      </c>
      <c r="B47" t="s">
        <v>58</v>
      </c>
      <c r="C47">
        <v>143</v>
      </c>
      <c r="D47">
        <v>542</v>
      </c>
      <c r="E47">
        <v>708</v>
      </c>
      <c r="F47" s="1">
        <f t="shared" si="0"/>
        <v>0.2019774011299435</v>
      </c>
      <c r="G47" s="1">
        <f t="shared" si="1"/>
        <v>0.7655367231638418</v>
      </c>
      <c r="H47" s="1">
        <f t="shared" si="2"/>
        <v>-0.56355932203389836</v>
      </c>
      <c r="I47" s="2">
        <v>1</v>
      </c>
    </row>
    <row r="48" spans="1:9" x14ac:dyDescent="0.3">
      <c r="A48" t="s">
        <v>54</v>
      </c>
      <c r="B48" t="s">
        <v>59</v>
      </c>
      <c r="C48">
        <v>1462</v>
      </c>
      <c r="D48">
        <v>604</v>
      </c>
      <c r="E48">
        <v>2123</v>
      </c>
      <c r="F48" s="1">
        <f t="shared" si="0"/>
        <v>0.68864813942534153</v>
      </c>
      <c r="G48" s="1">
        <f t="shared" si="1"/>
        <v>0.28450306170513423</v>
      </c>
      <c r="H48" s="1">
        <f t="shared" si="2"/>
        <v>0.40414507772020725</v>
      </c>
      <c r="I48" s="2">
        <v>1</v>
      </c>
    </row>
    <row r="49" spans="1:10" x14ac:dyDescent="0.3">
      <c r="A49" t="s">
        <v>54</v>
      </c>
      <c r="B49" t="s">
        <v>60</v>
      </c>
      <c r="C49">
        <v>183</v>
      </c>
      <c r="D49">
        <v>230</v>
      </c>
      <c r="E49">
        <v>432</v>
      </c>
      <c r="F49" s="1">
        <f t="shared" si="0"/>
        <v>0.4236111111111111</v>
      </c>
      <c r="G49" s="1">
        <f t="shared" si="1"/>
        <v>0.53240740740740744</v>
      </c>
      <c r="H49" s="1">
        <f t="shared" si="2"/>
        <v>-0.10879629629629629</v>
      </c>
      <c r="I49" s="2">
        <v>1</v>
      </c>
    </row>
    <row r="50" spans="1:10" x14ac:dyDescent="0.3">
      <c r="A50" t="s">
        <v>54</v>
      </c>
      <c r="B50" t="s">
        <v>61</v>
      </c>
      <c r="C50">
        <v>673</v>
      </c>
      <c r="D50">
        <v>1293</v>
      </c>
      <c r="E50">
        <v>2033</v>
      </c>
      <c r="F50" s="1">
        <f t="shared" si="0"/>
        <v>0.33103787506148546</v>
      </c>
      <c r="G50" s="1">
        <f t="shared" si="1"/>
        <v>0.63600590260698475</v>
      </c>
      <c r="H50" s="1">
        <f t="shared" si="2"/>
        <v>-0.30496802754549929</v>
      </c>
      <c r="I50" s="2">
        <v>1</v>
      </c>
    </row>
    <row r="51" spans="1:10" x14ac:dyDescent="0.3">
      <c r="A51" t="s">
        <v>54</v>
      </c>
      <c r="B51" t="s">
        <v>62</v>
      </c>
      <c r="C51">
        <v>370</v>
      </c>
      <c r="D51">
        <v>821</v>
      </c>
      <c r="E51">
        <v>1228</v>
      </c>
      <c r="F51" s="1">
        <f t="shared" si="0"/>
        <v>0.30130293159609123</v>
      </c>
      <c r="G51" s="1">
        <f t="shared" si="1"/>
        <v>0.66856677524429964</v>
      </c>
      <c r="H51" s="1">
        <f t="shared" si="2"/>
        <v>-0.36726384364820847</v>
      </c>
      <c r="I51" s="2">
        <v>1</v>
      </c>
    </row>
    <row r="52" spans="1:10" x14ac:dyDescent="0.3">
      <c r="A52" t="s">
        <v>54</v>
      </c>
      <c r="B52" t="s">
        <v>63</v>
      </c>
      <c r="C52">
        <v>413</v>
      </c>
      <c r="D52">
        <v>1000</v>
      </c>
      <c r="E52">
        <v>1465</v>
      </c>
      <c r="F52" s="1">
        <f t="shared" si="0"/>
        <v>0.28191126279863482</v>
      </c>
      <c r="G52" s="1">
        <f t="shared" si="1"/>
        <v>0.68259385665529015</v>
      </c>
      <c r="H52" s="1">
        <f t="shared" si="2"/>
        <v>-0.40068259385665528</v>
      </c>
      <c r="I52" s="2">
        <v>1</v>
      </c>
    </row>
    <row r="53" spans="1:10" x14ac:dyDescent="0.3">
      <c r="A53" t="s">
        <v>54</v>
      </c>
      <c r="B53" t="s">
        <v>64</v>
      </c>
      <c r="C53">
        <v>5253</v>
      </c>
      <c r="D53">
        <v>5025</v>
      </c>
      <c r="E53">
        <v>10662</v>
      </c>
      <c r="F53" s="1">
        <f t="shared" si="0"/>
        <v>0.49268429938097918</v>
      </c>
      <c r="G53" s="1">
        <f t="shared" si="1"/>
        <v>0.47129994372537987</v>
      </c>
      <c r="H53" s="1">
        <f t="shared" si="2"/>
        <v>2.1384355655599326E-2</v>
      </c>
      <c r="I53" s="2">
        <v>1</v>
      </c>
    </row>
    <row r="54" spans="1:10" x14ac:dyDescent="0.3">
      <c r="A54" t="s">
        <v>54</v>
      </c>
      <c r="B54" t="s">
        <v>65</v>
      </c>
      <c r="C54">
        <v>68</v>
      </c>
      <c r="D54">
        <v>177</v>
      </c>
      <c r="E54">
        <v>254</v>
      </c>
      <c r="F54" s="1">
        <f t="shared" si="0"/>
        <v>0.26771653543307089</v>
      </c>
      <c r="G54" s="1">
        <f t="shared" si="1"/>
        <v>0.69685039370078738</v>
      </c>
      <c r="H54" s="1">
        <f t="shared" si="2"/>
        <v>-0.42913385826771655</v>
      </c>
      <c r="I54" s="2">
        <v>1</v>
      </c>
    </row>
    <row r="55" spans="1:10" x14ac:dyDescent="0.3">
      <c r="A55" t="s">
        <v>54</v>
      </c>
      <c r="B55" t="s">
        <v>66</v>
      </c>
      <c r="C55">
        <v>198</v>
      </c>
      <c r="D55">
        <v>489</v>
      </c>
      <c r="E55">
        <v>707</v>
      </c>
      <c r="F55" s="1">
        <f t="shared" si="0"/>
        <v>0.28005657708628007</v>
      </c>
      <c r="G55" s="1">
        <f t="shared" si="1"/>
        <v>0.69165487977369167</v>
      </c>
      <c r="H55" s="1">
        <f t="shared" si="2"/>
        <v>-0.4115983026874116</v>
      </c>
      <c r="I55" s="2">
        <v>1</v>
      </c>
    </row>
    <row r="56" spans="1:10" x14ac:dyDescent="0.3">
      <c r="A56" t="s">
        <v>54</v>
      </c>
      <c r="B56" t="s">
        <v>67</v>
      </c>
      <c r="C56">
        <v>1336</v>
      </c>
      <c r="D56">
        <v>2053</v>
      </c>
      <c r="E56">
        <v>3512</v>
      </c>
      <c r="F56" s="1">
        <f t="shared" si="0"/>
        <v>0.38041002277904329</v>
      </c>
      <c r="G56" s="1">
        <f t="shared" si="1"/>
        <v>0.58456719817767655</v>
      </c>
      <c r="H56" s="1">
        <f t="shared" si="2"/>
        <v>-0.20415717539863326</v>
      </c>
      <c r="I56" s="2" t="s">
        <v>112</v>
      </c>
    </row>
    <row r="57" spans="1:10" x14ac:dyDescent="0.3">
      <c r="A57" t="s">
        <v>54</v>
      </c>
      <c r="B57" t="s">
        <v>68</v>
      </c>
      <c r="C57">
        <v>13141</v>
      </c>
      <c r="D57">
        <v>9464</v>
      </c>
      <c r="E57">
        <v>23372</v>
      </c>
      <c r="F57" s="1">
        <f t="shared" si="0"/>
        <v>0.56225397912031494</v>
      </c>
      <c r="G57" s="1">
        <f t="shared" si="1"/>
        <v>0.40492897484169094</v>
      </c>
      <c r="H57" s="1">
        <f t="shared" si="2"/>
        <v>0.157325004278624</v>
      </c>
      <c r="I57" s="2">
        <v>1</v>
      </c>
    </row>
    <row r="58" spans="1:10" x14ac:dyDescent="0.3">
      <c r="A58" t="s">
        <v>69</v>
      </c>
      <c r="B58" t="s">
        <v>70</v>
      </c>
      <c r="C58">
        <v>1980</v>
      </c>
      <c r="D58">
        <v>1655</v>
      </c>
      <c r="E58">
        <v>3771</v>
      </c>
      <c r="F58" s="1">
        <f t="shared" si="0"/>
        <v>0.52505966587112174</v>
      </c>
      <c r="G58" s="1">
        <f t="shared" si="1"/>
        <v>0.43887562980641742</v>
      </c>
      <c r="H58" s="1">
        <f t="shared" si="2"/>
        <v>8.6184036064704317E-2</v>
      </c>
      <c r="I58" s="2" t="s">
        <v>112</v>
      </c>
    </row>
    <row r="59" spans="1:10" x14ac:dyDescent="0.3">
      <c r="A59" t="s">
        <v>69</v>
      </c>
      <c r="B59" t="s">
        <v>71</v>
      </c>
      <c r="C59">
        <v>418.26288260364197</v>
      </c>
      <c r="D59">
        <v>497.50716776443238</v>
      </c>
      <c r="E59">
        <v>953.20554048818281</v>
      </c>
      <c r="F59" s="1">
        <f t="shared" si="0"/>
        <v>0.4387961093778675</v>
      </c>
      <c r="G59" s="1">
        <f t="shared" si="1"/>
        <v>0.52193062947329794</v>
      </c>
      <c r="H59" s="1">
        <f t="shared" si="2"/>
        <v>-8.3134520095430375E-2</v>
      </c>
      <c r="I59" s="2" t="s">
        <v>112</v>
      </c>
      <c r="J59">
        <f>903/5162</f>
        <v>0.17493219682293684</v>
      </c>
    </row>
    <row r="60" spans="1:10" x14ac:dyDescent="0.3">
      <c r="A60" t="s">
        <v>69</v>
      </c>
      <c r="B60" t="s">
        <v>72</v>
      </c>
      <c r="C60">
        <v>879</v>
      </c>
      <c r="D60">
        <v>1183</v>
      </c>
      <c r="E60">
        <v>2139</v>
      </c>
      <c r="F60" s="1">
        <f t="shared" si="0"/>
        <v>0.4109396914446003</v>
      </c>
      <c r="G60" s="1">
        <f t="shared" si="1"/>
        <v>0.55306217858812534</v>
      </c>
      <c r="H60" s="1">
        <f t="shared" si="2"/>
        <v>-0.14212248714352502</v>
      </c>
      <c r="I60" s="2" t="s">
        <v>112</v>
      </c>
    </row>
    <row r="61" spans="1:10" x14ac:dyDescent="0.3">
      <c r="A61" t="s">
        <v>69</v>
      </c>
      <c r="B61" t="s">
        <v>73</v>
      </c>
      <c r="C61">
        <v>2946</v>
      </c>
      <c r="D61">
        <v>4631</v>
      </c>
      <c r="E61">
        <v>7868</v>
      </c>
      <c r="F61" s="1">
        <f t="shared" si="0"/>
        <v>0.37442806304016268</v>
      </c>
      <c r="G61" s="1">
        <f t="shared" si="1"/>
        <v>0.58858668022369087</v>
      </c>
      <c r="H61" s="1">
        <f t="shared" si="2"/>
        <v>-0.21415861718352822</v>
      </c>
      <c r="I61" s="2" t="s">
        <v>112</v>
      </c>
    </row>
    <row r="62" spans="1:10" x14ac:dyDescent="0.3">
      <c r="A62" t="s">
        <v>69</v>
      </c>
      <c r="B62" t="s">
        <v>74</v>
      </c>
      <c r="C62">
        <v>2786</v>
      </c>
      <c r="D62">
        <v>3706</v>
      </c>
      <c r="E62">
        <v>6763</v>
      </c>
      <c r="F62" s="1">
        <f t="shared" si="0"/>
        <v>0.4119473606387698</v>
      </c>
      <c r="G62" s="1">
        <f t="shared" si="1"/>
        <v>0.54798166494159395</v>
      </c>
      <c r="H62" s="1">
        <f t="shared" si="2"/>
        <v>-0.13603430430282418</v>
      </c>
      <c r="I62" s="2" t="s">
        <v>113</v>
      </c>
    </row>
    <row r="63" spans="1:10" x14ac:dyDescent="0.3">
      <c r="A63" t="s">
        <v>69</v>
      </c>
      <c r="B63" t="s">
        <v>75</v>
      </c>
      <c r="C63">
        <v>3465</v>
      </c>
      <c r="D63">
        <v>4182</v>
      </c>
      <c r="E63">
        <v>7930</v>
      </c>
      <c r="F63" s="1">
        <f t="shared" si="0"/>
        <v>0.43694829760403531</v>
      </c>
      <c r="G63" s="1">
        <f t="shared" si="1"/>
        <v>0.52736443883984863</v>
      </c>
      <c r="H63" s="1">
        <f t="shared" si="2"/>
        <v>-9.041614123581336E-2</v>
      </c>
      <c r="I63" s="2" t="s">
        <v>113</v>
      </c>
    </row>
    <row r="64" spans="1:10" x14ac:dyDescent="0.3">
      <c r="A64" t="s">
        <v>69</v>
      </c>
      <c r="B64" t="s">
        <v>76</v>
      </c>
      <c r="C64">
        <v>306</v>
      </c>
      <c r="D64">
        <v>451</v>
      </c>
      <c r="E64">
        <v>790</v>
      </c>
      <c r="F64" s="1">
        <f t="shared" si="0"/>
        <v>0.38734177215189874</v>
      </c>
      <c r="G64" s="1">
        <f t="shared" si="1"/>
        <v>0.57088607594936713</v>
      </c>
      <c r="H64" s="1">
        <f t="shared" si="2"/>
        <v>-0.18354430379746836</v>
      </c>
      <c r="I64" s="2" t="s">
        <v>112</v>
      </c>
    </row>
    <row r="65" spans="1:10" x14ac:dyDescent="0.3">
      <c r="A65" t="s">
        <v>69</v>
      </c>
      <c r="B65" t="s">
        <v>77</v>
      </c>
      <c r="C65">
        <v>2211</v>
      </c>
      <c r="D65">
        <v>2139</v>
      </c>
      <c r="E65">
        <v>4602</v>
      </c>
      <c r="F65" s="1">
        <f t="shared" si="0"/>
        <v>0.48044328552803128</v>
      </c>
      <c r="G65" s="1">
        <f t="shared" si="1"/>
        <v>0.46479791395045633</v>
      </c>
      <c r="H65" s="1">
        <f t="shared" si="2"/>
        <v>1.5645371577574969E-2</v>
      </c>
      <c r="I65" s="2" t="s">
        <v>111</v>
      </c>
    </row>
    <row r="66" spans="1:10" x14ac:dyDescent="0.3">
      <c r="A66" t="s">
        <v>69</v>
      </c>
      <c r="B66" t="s">
        <v>78</v>
      </c>
      <c r="C66">
        <v>598</v>
      </c>
      <c r="D66">
        <v>1045</v>
      </c>
      <c r="E66">
        <v>1722</v>
      </c>
      <c r="F66" s="1">
        <f t="shared" si="0"/>
        <v>0.34727061556329847</v>
      </c>
      <c r="G66" s="1">
        <f t="shared" si="1"/>
        <v>0.60685249709639955</v>
      </c>
      <c r="H66" s="1">
        <f t="shared" si="2"/>
        <v>-0.25958188153310102</v>
      </c>
      <c r="I66" s="2" t="s">
        <v>112</v>
      </c>
    </row>
    <row r="67" spans="1:10" x14ac:dyDescent="0.3">
      <c r="A67" t="s">
        <v>69</v>
      </c>
      <c r="B67" t="s">
        <v>79</v>
      </c>
      <c r="C67">
        <v>532</v>
      </c>
      <c r="D67">
        <v>440</v>
      </c>
      <c r="E67">
        <v>1021</v>
      </c>
      <c r="F67" s="1">
        <f t="shared" ref="F67:F94" si="3">C67/E67</f>
        <v>0.52105778648383938</v>
      </c>
      <c r="G67" s="1">
        <f t="shared" ref="G67:G94" si="4">D67/E67</f>
        <v>0.4309500489715965</v>
      </c>
      <c r="H67" s="1">
        <f t="shared" ref="H67:H94" si="5">(C67-D67)/E67</f>
        <v>9.0107737512242894E-2</v>
      </c>
      <c r="I67" s="2" t="s">
        <v>112</v>
      </c>
    </row>
    <row r="68" spans="1:10" x14ac:dyDescent="0.3">
      <c r="A68" t="s">
        <v>69</v>
      </c>
      <c r="B68" t="s">
        <v>80</v>
      </c>
      <c r="C68">
        <v>2621</v>
      </c>
      <c r="D68">
        <v>2781</v>
      </c>
      <c r="E68">
        <v>5598</v>
      </c>
      <c r="F68" s="1">
        <f t="shared" si="3"/>
        <v>0.46820292961772059</v>
      </c>
      <c r="G68" s="1">
        <f t="shared" si="4"/>
        <v>0.49678456591639869</v>
      </c>
      <c r="H68" s="1">
        <f t="shared" si="5"/>
        <v>-2.85816362986781E-2</v>
      </c>
      <c r="I68" s="2" t="s">
        <v>112</v>
      </c>
    </row>
    <row r="69" spans="1:10" x14ac:dyDescent="0.3">
      <c r="A69" t="s">
        <v>81</v>
      </c>
      <c r="B69" t="s">
        <v>82</v>
      </c>
      <c r="C69">
        <v>212</v>
      </c>
      <c r="D69">
        <v>244</v>
      </c>
      <c r="E69">
        <v>471</v>
      </c>
      <c r="F69" s="1">
        <f t="shared" si="3"/>
        <v>0.45010615711252655</v>
      </c>
      <c r="G69" s="1">
        <f t="shared" si="4"/>
        <v>0.51804670912951167</v>
      </c>
      <c r="H69" s="1">
        <f t="shared" si="5"/>
        <v>-6.7940552016985137E-2</v>
      </c>
      <c r="I69" s="2" t="s">
        <v>109</v>
      </c>
    </row>
    <row r="70" spans="1:10" x14ac:dyDescent="0.3">
      <c r="A70" t="s">
        <v>81</v>
      </c>
      <c r="B70" t="s">
        <v>83</v>
      </c>
      <c r="C70">
        <v>273</v>
      </c>
      <c r="D70">
        <v>392</v>
      </c>
      <c r="E70">
        <v>686</v>
      </c>
      <c r="F70" s="1">
        <f t="shared" si="3"/>
        <v>0.39795918367346939</v>
      </c>
      <c r="G70" s="1">
        <f t="shared" si="4"/>
        <v>0.5714285714285714</v>
      </c>
      <c r="H70" s="1">
        <f t="shared" si="5"/>
        <v>-0.17346938775510204</v>
      </c>
      <c r="I70" s="2" t="s">
        <v>109</v>
      </c>
    </row>
    <row r="71" spans="1:10" x14ac:dyDescent="0.3">
      <c r="A71" t="s">
        <v>81</v>
      </c>
      <c r="B71" t="s">
        <v>84</v>
      </c>
      <c r="C71">
        <v>223</v>
      </c>
      <c r="D71">
        <v>590</v>
      </c>
      <c r="E71">
        <v>846</v>
      </c>
      <c r="F71" s="1">
        <f t="shared" si="3"/>
        <v>0.2635933806146572</v>
      </c>
      <c r="G71" s="1">
        <f t="shared" si="4"/>
        <v>0.69739952718676124</v>
      </c>
      <c r="H71" s="1">
        <f t="shared" si="5"/>
        <v>-0.43380614657210403</v>
      </c>
      <c r="I71" s="2" t="s">
        <v>109</v>
      </c>
    </row>
    <row r="72" spans="1:10" x14ac:dyDescent="0.3">
      <c r="A72" t="s">
        <v>81</v>
      </c>
      <c r="B72" t="s">
        <v>85</v>
      </c>
      <c r="C72">
        <v>142</v>
      </c>
      <c r="D72">
        <v>132</v>
      </c>
      <c r="E72">
        <v>291</v>
      </c>
      <c r="F72" s="1">
        <f t="shared" si="3"/>
        <v>0.48797250859106528</v>
      </c>
      <c r="G72" s="1">
        <f t="shared" si="4"/>
        <v>0.45360824742268041</v>
      </c>
      <c r="H72" s="1">
        <f t="shared" si="5"/>
        <v>3.4364261168384883E-2</v>
      </c>
      <c r="I72" s="2" t="s">
        <v>109</v>
      </c>
    </row>
    <row r="73" spans="1:10" x14ac:dyDescent="0.3">
      <c r="A73" t="s">
        <v>81</v>
      </c>
      <c r="B73" t="s">
        <v>86</v>
      </c>
      <c r="C73">
        <v>3184</v>
      </c>
      <c r="D73">
        <v>6700</v>
      </c>
      <c r="E73">
        <v>10243</v>
      </c>
      <c r="F73" s="1">
        <f t="shared" si="3"/>
        <v>0.31084643170946014</v>
      </c>
      <c r="G73" s="1">
        <f t="shared" si="4"/>
        <v>0.65410524260470571</v>
      </c>
      <c r="H73" s="1">
        <f t="shared" si="5"/>
        <v>-0.34325881089524551</v>
      </c>
      <c r="I73" s="2" t="s">
        <v>109</v>
      </c>
    </row>
    <row r="74" spans="1:10" x14ac:dyDescent="0.3">
      <c r="A74" t="s">
        <v>81</v>
      </c>
      <c r="B74" t="s">
        <v>87</v>
      </c>
      <c r="C74">
        <v>824</v>
      </c>
      <c r="D74">
        <v>1304</v>
      </c>
      <c r="E74">
        <v>2191</v>
      </c>
      <c r="F74" s="1">
        <f t="shared" si="3"/>
        <v>0.37608397991784576</v>
      </c>
      <c r="G74" s="1">
        <f t="shared" si="4"/>
        <v>0.59516202647193062</v>
      </c>
      <c r="H74" s="1">
        <f t="shared" si="5"/>
        <v>-0.21907804655408489</v>
      </c>
      <c r="I74" s="2" t="s">
        <v>109</v>
      </c>
    </row>
    <row r="75" spans="1:10" x14ac:dyDescent="0.3">
      <c r="A75" t="s">
        <v>81</v>
      </c>
      <c r="B75" t="s">
        <v>88</v>
      </c>
      <c r="C75">
        <v>295</v>
      </c>
      <c r="D75">
        <v>420</v>
      </c>
      <c r="E75">
        <v>730</v>
      </c>
      <c r="F75" s="1">
        <f t="shared" si="3"/>
        <v>0.4041095890410959</v>
      </c>
      <c r="G75" s="1">
        <f t="shared" si="4"/>
        <v>0.57534246575342463</v>
      </c>
      <c r="H75" s="1">
        <f t="shared" si="5"/>
        <v>-0.17123287671232876</v>
      </c>
      <c r="I75" s="2" t="s">
        <v>109</v>
      </c>
    </row>
    <row r="76" spans="1:10" x14ac:dyDescent="0.3">
      <c r="A76" t="s">
        <v>81</v>
      </c>
      <c r="B76" t="s">
        <v>89</v>
      </c>
      <c r="C76">
        <v>1347.6416706982743</v>
      </c>
      <c r="D76">
        <v>2842.2031930333815</v>
      </c>
      <c r="E76">
        <v>4320.062248024512</v>
      </c>
      <c r="F76" s="1">
        <f t="shared" si="3"/>
        <v>0.3119495954750483</v>
      </c>
      <c r="G76" s="1">
        <f t="shared" si="4"/>
        <v>0.65790792582515922</v>
      </c>
      <c r="H76" s="1">
        <f t="shared" si="5"/>
        <v>-0.34595833035011098</v>
      </c>
      <c r="I76" s="2" t="s">
        <v>109</v>
      </c>
      <c r="J76">
        <f>3836/12402</f>
        <v>0.30930495081438475</v>
      </c>
    </row>
    <row r="77" spans="1:10" x14ac:dyDescent="0.3">
      <c r="A77" t="s">
        <v>81</v>
      </c>
      <c r="B77" t="s">
        <v>90</v>
      </c>
      <c r="C77">
        <v>316</v>
      </c>
      <c r="D77">
        <v>442</v>
      </c>
      <c r="E77">
        <v>785</v>
      </c>
      <c r="F77" s="1">
        <f t="shared" si="3"/>
        <v>0.40254777070063696</v>
      </c>
      <c r="G77" s="1">
        <f t="shared" si="4"/>
        <v>0.56305732484076432</v>
      </c>
      <c r="H77" s="1">
        <f t="shared" si="5"/>
        <v>-0.16050955414012738</v>
      </c>
      <c r="I77" s="2" t="s">
        <v>109</v>
      </c>
    </row>
    <row r="78" spans="1:10" x14ac:dyDescent="0.3">
      <c r="A78" t="s">
        <v>81</v>
      </c>
      <c r="B78" t="s">
        <v>91</v>
      </c>
      <c r="C78">
        <v>474</v>
      </c>
      <c r="D78">
        <v>981</v>
      </c>
      <c r="E78">
        <v>1539</v>
      </c>
      <c r="F78" s="1">
        <f t="shared" si="3"/>
        <v>0.30799220272904482</v>
      </c>
      <c r="G78" s="1">
        <f t="shared" si="4"/>
        <v>0.63742690058479534</v>
      </c>
      <c r="H78" s="1">
        <f t="shared" si="5"/>
        <v>-0.32943469785575047</v>
      </c>
      <c r="I78" s="2" t="s">
        <v>109</v>
      </c>
    </row>
    <row r="79" spans="1:10" x14ac:dyDescent="0.3">
      <c r="A79" t="s">
        <v>92</v>
      </c>
      <c r="B79" t="s">
        <v>93</v>
      </c>
      <c r="C79">
        <v>521</v>
      </c>
      <c r="D79">
        <v>1096</v>
      </c>
      <c r="E79">
        <v>1708</v>
      </c>
      <c r="F79" s="1">
        <f t="shared" si="3"/>
        <v>0.30503512880562061</v>
      </c>
      <c r="G79" s="1">
        <f t="shared" si="4"/>
        <v>0.64168618266978927</v>
      </c>
      <c r="H79" s="1">
        <f t="shared" si="5"/>
        <v>-0.3366510538641686</v>
      </c>
      <c r="I79" s="2" t="s">
        <v>112</v>
      </c>
    </row>
    <row r="80" spans="1:10" x14ac:dyDescent="0.3">
      <c r="A80" t="s">
        <v>92</v>
      </c>
      <c r="B80" t="s">
        <v>94</v>
      </c>
      <c r="C80">
        <v>1685</v>
      </c>
      <c r="D80">
        <v>1568</v>
      </c>
      <c r="E80">
        <v>3364</v>
      </c>
      <c r="F80" s="1">
        <f t="shared" si="3"/>
        <v>0.50089179548156959</v>
      </c>
      <c r="G80" s="1">
        <f t="shared" si="4"/>
        <v>0.46611177170035673</v>
      </c>
      <c r="H80" s="1">
        <f t="shared" si="5"/>
        <v>3.4780023781212845E-2</v>
      </c>
      <c r="I80" s="2" t="s">
        <v>112</v>
      </c>
    </row>
    <row r="81" spans="1:9" x14ac:dyDescent="0.3">
      <c r="A81" t="s">
        <v>92</v>
      </c>
      <c r="B81" t="s">
        <v>95</v>
      </c>
      <c r="C81">
        <v>181</v>
      </c>
      <c r="D81">
        <v>395</v>
      </c>
      <c r="E81">
        <v>613</v>
      </c>
      <c r="F81" s="1">
        <f t="shared" si="3"/>
        <v>0.29526916802610115</v>
      </c>
      <c r="G81" s="1">
        <f t="shared" si="4"/>
        <v>0.64437194127243069</v>
      </c>
      <c r="H81" s="1">
        <f t="shared" si="5"/>
        <v>-0.34910277324632955</v>
      </c>
      <c r="I81" s="2" t="s">
        <v>112</v>
      </c>
    </row>
    <row r="82" spans="1:9" x14ac:dyDescent="0.3">
      <c r="A82" t="s">
        <v>92</v>
      </c>
      <c r="B82" t="s">
        <v>96</v>
      </c>
      <c r="C82">
        <v>199</v>
      </c>
      <c r="D82">
        <v>402</v>
      </c>
      <c r="E82">
        <v>634</v>
      </c>
      <c r="F82" s="1">
        <f t="shared" si="3"/>
        <v>0.31388012618296529</v>
      </c>
      <c r="G82" s="1">
        <f t="shared" si="4"/>
        <v>0.63406940063091488</v>
      </c>
      <c r="H82" s="1">
        <f t="shared" si="5"/>
        <v>-0.32018927444794953</v>
      </c>
      <c r="I82" s="2" t="s">
        <v>112</v>
      </c>
    </row>
    <row r="83" spans="1:9" x14ac:dyDescent="0.3">
      <c r="A83" t="s">
        <v>92</v>
      </c>
      <c r="B83" t="s">
        <v>97</v>
      </c>
      <c r="C83">
        <v>211</v>
      </c>
      <c r="D83">
        <v>750</v>
      </c>
      <c r="E83">
        <v>1005</v>
      </c>
      <c r="F83" s="1">
        <f t="shared" si="3"/>
        <v>0.2099502487562189</v>
      </c>
      <c r="G83" s="1">
        <f t="shared" si="4"/>
        <v>0.74626865671641796</v>
      </c>
      <c r="H83" s="1">
        <f t="shared" si="5"/>
        <v>-0.53631840796019903</v>
      </c>
      <c r="I83" s="2" t="s">
        <v>112</v>
      </c>
    </row>
    <row r="84" spans="1:9" x14ac:dyDescent="0.3">
      <c r="A84" t="s">
        <v>92</v>
      </c>
      <c r="B84" t="s">
        <v>98</v>
      </c>
      <c r="C84">
        <v>242</v>
      </c>
      <c r="D84">
        <v>414</v>
      </c>
      <c r="E84">
        <v>697</v>
      </c>
      <c r="F84" s="1">
        <f t="shared" si="3"/>
        <v>0.34720229555236731</v>
      </c>
      <c r="G84" s="1">
        <f t="shared" si="4"/>
        <v>0.59397417503586802</v>
      </c>
      <c r="H84" s="1">
        <f t="shared" si="5"/>
        <v>-0.24677187948350071</v>
      </c>
      <c r="I84" s="2" t="s">
        <v>112</v>
      </c>
    </row>
    <row r="85" spans="1:9" x14ac:dyDescent="0.3">
      <c r="A85" t="s">
        <v>92</v>
      </c>
      <c r="B85" t="s">
        <v>99</v>
      </c>
      <c r="C85">
        <v>370</v>
      </c>
      <c r="D85">
        <v>590</v>
      </c>
      <c r="E85">
        <v>995</v>
      </c>
      <c r="F85" s="1">
        <f t="shared" si="3"/>
        <v>0.37185929648241206</v>
      </c>
      <c r="G85" s="1">
        <f t="shared" si="4"/>
        <v>0.59296482412060303</v>
      </c>
      <c r="H85" s="1">
        <f t="shared" si="5"/>
        <v>-0.22110552763819097</v>
      </c>
      <c r="I85" s="2" t="s">
        <v>112</v>
      </c>
    </row>
    <row r="86" spans="1:9" x14ac:dyDescent="0.3">
      <c r="A86" t="s">
        <v>92</v>
      </c>
      <c r="B86" t="s">
        <v>100</v>
      </c>
      <c r="C86">
        <v>996</v>
      </c>
      <c r="D86">
        <v>302</v>
      </c>
      <c r="E86">
        <v>1336</v>
      </c>
      <c r="F86" s="1">
        <f t="shared" si="3"/>
        <v>0.74550898203592819</v>
      </c>
      <c r="G86" s="1">
        <f t="shared" si="4"/>
        <v>0.22604790419161677</v>
      </c>
      <c r="H86" s="1">
        <f t="shared" si="5"/>
        <v>0.51946107784431139</v>
      </c>
      <c r="I86" s="2" t="s">
        <v>112</v>
      </c>
    </row>
    <row r="87" spans="1:9" x14ac:dyDescent="0.3">
      <c r="A87" t="s">
        <v>92</v>
      </c>
      <c r="B87" t="s">
        <v>101</v>
      </c>
      <c r="C87">
        <v>1952</v>
      </c>
      <c r="D87">
        <v>3973</v>
      </c>
      <c r="E87">
        <v>6169</v>
      </c>
      <c r="F87" s="1">
        <f t="shared" si="3"/>
        <v>0.31642081374615011</v>
      </c>
      <c r="G87" s="1">
        <f t="shared" si="4"/>
        <v>0.64402658453558115</v>
      </c>
      <c r="H87" s="1">
        <f t="shared" si="5"/>
        <v>-0.32760577078943104</v>
      </c>
      <c r="I87" s="2" t="s">
        <v>112</v>
      </c>
    </row>
    <row r="88" spans="1:9" x14ac:dyDescent="0.3">
      <c r="A88" t="s">
        <v>92</v>
      </c>
      <c r="B88" t="s">
        <v>102</v>
      </c>
      <c r="C88">
        <v>848</v>
      </c>
      <c r="D88">
        <v>1290</v>
      </c>
      <c r="E88">
        <v>2248</v>
      </c>
      <c r="F88" s="1">
        <f t="shared" si="3"/>
        <v>0.37722419928825623</v>
      </c>
      <c r="G88" s="1">
        <f t="shared" si="4"/>
        <v>0.57384341637010672</v>
      </c>
      <c r="H88" s="1">
        <f t="shared" si="5"/>
        <v>-0.19661921708185054</v>
      </c>
      <c r="I88" s="2" t="s">
        <v>112</v>
      </c>
    </row>
    <row r="89" spans="1:9" x14ac:dyDescent="0.3">
      <c r="A89" t="s">
        <v>92</v>
      </c>
      <c r="B89" t="s">
        <v>103</v>
      </c>
      <c r="C89">
        <v>1655</v>
      </c>
      <c r="D89">
        <v>2508</v>
      </c>
      <c r="E89">
        <v>4318</v>
      </c>
      <c r="F89" s="1">
        <f t="shared" si="3"/>
        <v>0.38327929597035665</v>
      </c>
      <c r="G89" s="1">
        <f t="shared" si="4"/>
        <v>0.58082445576655861</v>
      </c>
      <c r="H89" s="1">
        <f t="shared" si="5"/>
        <v>-0.19754515979620194</v>
      </c>
      <c r="I89" s="2" t="s">
        <v>112</v>
      </c>
    </row>
    <row r="90" spans="1:9" x14ac:dyDescent="0.3">
      <c r="A90" t="s">
        <v>92</v>
      </c>
      <c r="B90" t="s">
        <v>104</v>
      </c>
      <c r="C90">
        <v>415</v>
      </c>
      <c r="D90">
        <v>746</v>
      </c>
      <c r="E90">
        <v>1212</v>
      </c>
      <c r="F90" s="1">
        <f t="shared" si="3"/>
        <v>0.34240924092409242</v>
      </c>
      <c r="G90" s="1">
        <f t="shared" si="4"/>
        <v>0.61551155115511547</v>
      </c>
      <c r="H90" s="1">
        <f t="shared" si="5"/>
        <v>-0.2731023102310231</v>
      </c>
      <c r="I90" s="2" t="s">
        <v>112</v>
      </c>
    </row>
    <row r="91" spans="1:9" x14ac:dyDescent="0.3">
      <c r="A91" t="s">
        <v>92</v>
      </c>
      <c r="B91" t="s">
        <v>105</v>
      </c>
      <c r="C91">
        <v>1307</v>
      </c>
      <c r="D91">
        <v>328</v>
      </c>
      <c r="E91">
        <v>1678</v>
      </c>
      <c r="F91" s="1">
        <f t="shared" si="3"/>
        <v>0.77890345649582837</v>
      </c>
      <c r="G91" s="1">
        <f t="shared" si="4"/>
        <v>0.19547079856972585</v>
      </c>
      <c r="H91" s="1">
        <f t="shared" si="5"/>
        <v>0.58343265792610255</v>
      </c>
      <c r="I91" s="2" t="s">
        <v>112</v>
      </c>
    </row>
    <row r="92" spans="1:9" x14ac:dyDescent="0.3">
      <c r="A92" t="s">
        <v>92</v>
      </c>
      <c r="B92" t="s">
        <v>106</v>
      </c>
      <c r="C92">
        <v>458</v>
      </c>
      <c r="D92">
        <v>1232</v>
      </c>
      <c r="E92">
        <v>1764</v>
      </c>
      <c r="F92" s="1">
        <f t="shared" si="3"/>
        <v>0.25963718820861675</v>
      </c>
      <c r="G92" s="1">
        <f t="shared" si="4"/>
        <v>0.69841269841269837</v>
      </c>
      <c r="H92" s="1">
        <f t="shared" si="5"/>
        <v>-0.43877551020408162</v>
      </c>
      <c r="I92" s="2" t="s">
        <v>112</v>
      </c>
    </row>
    <row r="93" spans="1:9" x14ac:dyDescent="0.3">
      <c r="A93" t="s">
        <v>92</v>
      </c>
      <c r="B93" t="s">
        <v>107</v>
      </c>
      <c r="C93">
        <v>864</v>
      </c>
      <c r="D93">
        <v>787</v>
      </c>
      <c r="E93">
        <v>1753</v>
      </c>
      <c r="F93" s="1">
        <f t="shared" si="3"/>
        <v>0.49286936679977184</v>
      </c>
      <c r="G93" s="1">
        <f t="shared" si="4"/>
        <v>0.44894466628636626</v>
      </c>
      <c r="H93" s="1">
        <f t="shared" si="5"/>
        <v>4.3924700513405593E-2</v>
      </c>
      <c r="I93" s="2" t="s">
        <v>112</v>
      </c>
    </row>
    <row r="94" spans="1:9" x14ac:dyDescent="0.3">
      <c r="A94" t="s">
        <v>4</v>
      </c>
      <c r="B94" t="s">
        <v>4</v>
      </c>
      <c r="C94">
        <f>SUM(C2:C93)</f>
        <v>147661.90455330189</v>
      </c>
      <c r="D94">
        <f>SUM(D2:D93)</f>
        <v>162421.71036079779</v>
      </c>
      <c r="E94">
        <f>SUM(E2:E93)</f>
        <v>320968.26778851269</v>
      </c>
      <c r="F94" s="1">
        <f t="shared" si="3"/>
        <v>0.46005141122111465</v>
      </c>
      <c r="G94" s="1">
        <f t="shared" si="4"/>
        <v>0.50603666050819118</v>
      </c>
      <c r="H94" s="1">
        <f t="shared" si="5"/>
        <v>-4.5985249287076549E-2</v>
      </c>
      <c r="I9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670D-6B1A-4273-B2D1-7376AD062562}">
  <dimension ref="A1:J94"/>
  <sheetViews>
    <sheetView topLeftCell="A11" workbookViewId="0">
      <selection activeCell="I11" sqref="I1:I1048576"/>
    </sheetView>
  </sheetViews>
  <sheetFormatPr defaultRowHeight="14.4" x14ac:dyDescent="0.3"/>
  <cols>
    <col min="6" max="8" width="8.88671875" style="1"/>
    <col min="9" max="9" width="8.88671875" style="2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6" t="s">
        <v>114</v>
      </c>
    </row>
    <row r="2" spans="1:9" x14ac:dyDescent="0.3">
      <c r="A2" t="s">
        <v>8</v>
      </c>
      <c r="B2" t="s">
        <v>9</v>
      </c>
      <c r="C2">
        <v>2448</v>
      </c>
      <c r="D2">
        <v>2488</v>
      </c>
      <c r="E2">
        <v>5032</v>
      </c>
      <c r="F2" s="1">
        <f>C2/E2</f>
        <v>0.48648648648648651</v>
      </c>
      <c r="G2" s="1">
        <f>D2/E2</f>
        <v>0.49443561208267089</v>
      </c>
      <c r="H2" s="1">
        <f>(C2-D2)/E2</f>
        <v>-7.9491255961844191E-3</v>
      </c>
      <c r="I2" s="2" t="s">
        <v>108</v>
      </c>
    </row>
    <row r="3" spans="1:9" x14ac:dyDescent="0.3">
      <c r="A3" t="s">
        <v>8</v>
      </c>
      <c r="B3" t="s">
        <v>10</v>
      </c>
      <c r="C3">
        <v>8547</v>
      </c>
      <c r="D3">
        <v>2787</v>
      </c>
      <c r="E3">
        <v>11571</v>
      </c>
      <c r="F3" s="1">
        <f t="shared" ref="F3:F66" si="0">C3/E3</f>
        <v>0.73865698729582574</v>
      </c>
      <c r="G3" s="1">
        <f t="shared" ref="G3:G66" si="1">D3/E3</f>
        <v>0.2408607726212082</v>
      </c>
      <c r="H3" s="1">
        <f t="shared" ref="H3:H66" si="2">(C3-D3)/E3</f>
        <v>0.4977962146746176</v>
      </c>
      <c r="I3" s="2" t="s">
        <v>108</v>
      </c>
    </row>
    <row r="4" spans="1:9" x14ac:dyDescent="0.3">
      <c r="A4" t="s">
        <v>8</v>
      </c>
      <c r="B4" t="s">
        <v>11</v>
      </c>
      <c r="C4">
        <v>2029</v>
      </c>
      <c r="D4">
        <v>3563</v>
      </c>
      <c r="E4">
        <v>5700</v>
      </c>
      <c r="F4" s="1">
        <f t="shared" si="0"/>
        <v>0.35596491228070176</v>
      </c>
      <c r="G4" s="1">
        <f t="shared" si="1"/>
        <v>0.62508771929824558</v>
      </c>
      <c r="H4" s="1">
        <f t="shared" si="2"/>
        <v>-0.26912280701754387</v>
      </c>
      <c r="I4" s="2" t="s">
        <v>108</v>
      </c>
    </row>
    <row r="5" spans="1:9" x14ac:dyDescent="0.3">
      <c r="A5" t="s">
        <v>8</v>
      </c>
      <c r="B5" t="s">
        <v>12</v>
      </c>
      <c r="C5">
        <v>908</v>
      </c>
      <c r="D5">
        <v>802</v>
      </c>
      <c r="E5">
        <v>1748</v>
      </c>
      <c r="F5" s="1">
        <f t="shared" si="0"/>
        <v>0.5194508009153318</v>
      </c>
      <c r="G5" s="1">
        <f t="shared" si="1"/>
        <v>0.45881006864988561</v>
      </c>
      <c r="H5" s="1">
        <f t="shared" si="2"/>
        <v>6.0640732265446223E-2</v>
      </c>
      <c r="I5" s="2" t="s">
        <v>108</v>
      </c>
    </row>
    <row r="6" spans="1:9" x14ac:dyDescent="0.3">
      <c r="A6" t="s">
        <v>8</v>
      </c>
      <c r="B6" t="s">
        <v>13</v>
      </c>
      <c r="C6">
        <v>2115</v>
      </c>
      <c r="D6">
        <v>1469</v>
      </c>
      <c r="E6">
        <v>3661</v>
      </c>
      <c r="F6" s="1">
        <f t="shared" si="0"/>
        <v>0.57771100792133301</v>
      </c>
      <c r="G6" s="1">
        <f t="shared" si="1"/>
        <v>0.40125648729855229</v>
      </c>
      <c r="H6" s="1">
        <f t="shared" si="2"/>
        <v>0.17645452062278066</v>
      </c>
      <c r="I6" s="2" t="s">
        <v>108</v>
      </c>
    </row>
    <row r="7" spans="1:9" x14ac:dyDescent="0.3">
      <c r="A7" t="s">
        <v>8</v>
      </c>
      <c r="B7" t="s">
        <v>14</v>
      </c>
      <c r="C7">
        <v>193</v>
      </c>
      <c r="D7">
        <v>153</v>
      </c>
      <c r="E7">
        <v>346</v>
      </c>
      <c r="F7" s="1">
        <f t="shared" si="0"/>
        <v>0.55780346820809246</v>
      </c>
      <c r="G7" s="1">
        <f t="shared" si="1"/>
        <v>0.44219653179190749</v>
      </c>
      <c r="H7" s="1">
        <f t="shared" si="2"/>
        <v>0.11560693641618497</v>
      </c>
      <c r="I7" s="2">
        <v>1</v>
      </c>
    </row>
    <row r="8" spans="1:9" x14ac:dyDescent="0.3">
      <c r="A8" t="s">
        <v>8</v>
      </c>
      <c r="B8" t="s">
        <v>15</v>
      </c>
      <c r="C8">
        <v>1018</v>
      </c>
      <c r="D8">
        <v>693</v>
      </c>
      <c r="E8">
        <v>1760</v>
      </c>
      <c r="F8" s="1">
        <f t="shared" si="0"/>
        <v>0.57840909090909087</v>
      </c>
      <c r="G8" s="1">
        <f t="shared" si="1"/>
        <v>0.39374999999999999</v>
      </c>
      <c r="H8" s="1">
        <f t="shared" si="2"/>
        <v>0.18465909090909091</v>
      </c>
      <c r="I8" s="2" t="s">
        <v>108</v>
      </c>
    </row>
    <row r="9" spans="1:9" x14ac:dyDescent="0.3">
      <c r="A9" t="s">
        <v>8</v>
      </c>
      <c r="B9" t="s">
        <v>16</v>
      </c>
      <c r="C9">
        <v>10719</v>
      </c>
      <c r="D9">
        <v>9491</v>
      </c>
      <c r="E9">
        <v>20607</v>
      </c>
      <c r="F9" s="1">
        <f t="shared" si="0"/>
        <v>0.52016305139030428</v>
      </c>
      <c r="G9" s="1">
        <f t="shared" si="1"/>
        <v>0.46057165041005482</v>
      </c>
      <c r="H9" s="1">
        <f t="shared" si="2"/>
        <v>5.9591400980249433E-2</v>
      </c>
      <c r="I9" s="2" t="s">
        <v>108</v>
      </c>
    </row>
    <row r="10" spans="1:9" x14ac:dyDescent="0.3">
      <c r="A10" t="s">
        <v>8</v>
      </c>
      <c r="B10" t="s">
        <v>17</v>
      </c>
      <c r="C10">
        <v>682</v>
      </c>
      <c r="D10">
        <v>626</v>
      </c>
      <c r="E10">
        <v>1308</v>
      </c>
      <c r="F10" s="1">
        <f t="shared" si="0"/>
        <v>0.5214067278287462</v>
      </c>
      <c r="G10" s="1">
        <f t="shared" si="1"/>
        <v>0.4785932721712538</v>
      </c>
      <c r="H10" s="1">
        <f t="shared" si="2"/>
        <v>4.2813455657492352E-2</v>
      </c>
      <c r="I10" s="2">
        <v>1</v>
      </c>
    </row>
    <row r="11" spans="1:9" x14ac:dyDescent="0.3">
      <c r="A11" t="s">
        <v>8</v>
      </c>
      <c r="B11" t="s">
        <v>18</v>
      </c>
      <c r="C11">
        <v>350</v>
      </c>
      <c r="D11">
        <v>503</v>
      </c>
      <c r="E11">
        <v>873</v>
      </c>
      <c r="F11" s="1">
        <f t="shared" si="0"/>
        <v>0.40091638029782362</v>
      </c>
      <c r="G11" s="1">
        <f t="shared" si="1"/>
        <v>0.57617411225658643</v>
      </c>
      <c r="H11" s="1">
        <f t="shared" si="2"/>
        <v>-0.17525773195876287</v>
      </c>
      <c r="I11" s="2" t="s">
        <v>108</v>
      </c>
    </row>
    <row r="12" spans="1:9" x14ac:dyDescent="0.3">
      <c r="A12" t="s">
        <v>8</v>
      </c>
      <c r="B12" t="s">
        <v>19</v>
      </c>
      <c r="C12">
        <v>8759</v>
      </c>
      <c r="D12">
        <v>8418</v>
      </c>
      <c r="E12">
        <v>17177</v>
      </c>
      <c r="F12" s="1">
        <f t="shared" si="0"/>
        <v>0.50992606392268736</v>
      </c>
      <c r="G12" s="1">
        <f t="shared" si="1"/>
        <v>0.4900739360773127</v>
      </c>
      <c r="H12" s="1">
        <f t="shared" si="2"/>
        <v>1.9852127845374629E-2</v>
      </c>
      <c r="I12" s="2" t="s">
        <v>109</v>
      </c>
    </row>
    <row r="13" spans="1:9" x14ac:dyDescent="0.3">
      <c r="A13" t="s">
        <v>8</v>
      </c>
      <c r="B13" t="s">
        <v>20</v>
      </c>
      <c r="C13">
        <v>6613</v>
      </c>
      <c r="D13">
        <v>5319</v>
      </c>
      <c r="E13">
        <v>12194</v>
      </c>
      <c r="F13" s="1">
        <f t="shared" si="0"/>
        <v>0.54231589306216177</v>
      </c>
      <c r="G13" s="1">
        <f t="shared" si="1"/>
        <v>0.43619813022798098</v>
      </c>
      <c r="H13" s="1">
        <f t="shared" si="2"/>
        <v>0.10611776283418074</v>
      </c>
      <c r="I13" s="2" t="s">
        <v>108</v>
      </c>
    </row>
    <row r="14" spans="1:9" x14ac:dyDescent="0.3">
      <c r="A14" t="s">
        <v>8</v>
      </c>
      <c r="B14" t="s">
        <v>21</v>
      </c>
      <c r="C14">
        <v>3013</v>
      </c>
      <c r="D14">
        <v>4513</v>
      </c>
      <c r="E14">
        <v>7629</v>
      </c>
      <c r="F14" s="1">
        <f t="shared" si="0"/>
        <v>0.39494035915585268</v>
      </c>
      <c r="G14" s="1">
        <f t="shared" si="1"/>
        <v>0.59155852667453135</v>
      </c>
      <c r="H14" s="1">
        <f t="shared" si="2"/>
        <v>-0.19661816751867872</v>
      </c>
      <c r="I14" s="2" t="s">
        <v>110</v>
      </c>
    </row>
    <row r="15" spans="1:9" x14ac:dyDescent="0.3">
      <c r="A15" t="s">
        <v>8</v>
      </c>
      <c r="B15" t="s">
        <v>22</v>
      </c>
      <c r="C15">
        <v>2278</v>
      </c>
      <c r="D15">
        <v>2506</v>
      </c>
      <c r="E15">
        <v>4871</v>
      </c>
      <c r="F15" s="1">
        <f t="shared" si="0"/>
        <v>0.46766577704783413</v>
      </c>
      <c r="G15" s="1">
        <f t="shared" si="1"/>
        <v>0.51447341408335046</v>
      </c>
      <c r="H15" s="1">
        <f t="shared" si="2"/>
        <v>-4.6807637035516318E-2</v>
      </c>
      <c r="I15" s="2" t="s">
        <v>108</v>
      </c>
    </row>
    <row r="16" spans="1:9" x14ac:dyDescent="0.3">
      <c r="A16" t="s">
        <v>8</v>
      </c>
      <c r="B16" t="s">
        <v>23</v>
      </c>
      <c r="C16">
        <v>231</v>
      </c>
      <c r="D16">
        <v>411</v>
      </c>
      <c r="E16">
        <v>658</v>
      </c>
      <c r="F16" s="1">
        <f t="shared" si="0"/>
        <v>0.35106382978723405</v>
      </c>
      <c r="G16" s="1">
        <f t="shared" si="1"/>
        <v>0.62462006079027355</v>
      </c>
      <c r="H16" s="1">
        <f t="shared" si="2"/>
        <v>-0.2735562310030395</v>
      </c>
      <c r="I16" s="2" t="s">
        <v>108</v>
      </c>
    </row>
    <row r="17" spans="1:9" x14ac:dyDescent="0.3">
      <c r="A17" t="s">
        <v>8</v>
      </c>
      <c r="B17" t="s">
        <v>24</v>
      </c>
      <c r="C17">
        <v>2037</v>
      </c>
      <c r="D17">
        <v>2088</v>
      </c>
      <c r="E17">
        <v>4194</v>
      </c>
      <c r="F17" s="1">
        <f t="shared" si="0"/>
        <v>0.48569384835479257</v>
      </c>
      <c r="G17" s="1">
        <f t="shared" si="1"/>
        <v>0.4978540772532189</v>
      </c>
      <c r="H17" s="1">
        <f t="shared" si="2"/>
        <v>-1.2160228898426323E-2</v>
      </c>
      <c r="I17" s="2" t="s">
        <v>108</v>
      </c>
    </row>
    <row r="18" spans="1:9" x14ac:dyDescent="0.3">
      <c r="A18" t="s">
        <v>8</v>
      </c>
      <c r="B18" t="s">
        <v>25</v>
      </c>
      <c r="C18">
        <v>1538</v>
      </c>
      <c r="D18">
        <v>1750</v>
      </c>
      <c r="E18">
        <v>3358</v>
      </c>
      <c r="F18" s="1">
        <f t="shared" si="0"/>
        <v>0.45801072066706372</v>
      </c>
      <c r="G18" s="1">
        <f t="shared" si="1"/>
        <v>0.52114353782013101</v>
      </c>
      <c r="H18" s="1">
        <f t="shared" si="2"/>
        <v>-6.3132817153067303E-2</v>
      </c>
      <c r="I18" s="2" t="s">
        <v>108</v>
      </c>
    </row>
    <row r="19" spans="1:9" x14ac:dyDescent="0.3">
      <c r="A19" t="s">
        <v>8</v>
      </c>
      <c r="B19" t="s">
        <v>26</v>
      </c>
      <c r="C19">
        <v>2985</v>
      </c>
      <c r="D19">
        <v>2220</v>
      </c>
      <c r="E19">
        <v>5289</v>
      </c>
      <c r="F19" s="1">
        <f t="shared" si="0"/>
        <v>0.56437889960294951</v>
      </c>
      <c r="G19" s="1">
        <f t="shared" si="1"/>
        <v>0.41973908111174135</v>
      </c>
      <c r="H19" s="1">
        <f t="shared" si="2"/>
        <v>0.14463981849120816</v>
      </c>
      <c r="I19" s="2" t="s">
        <v>108</v>
      </c>
    </row>
    <row r="20" spans="1:9" x14ac:dyDescent="0.3">
      <c r="A20" t="s">
        <v>8</v>
      </c>
      <c r="B20" t="s">
        <v>27</v>
      </c>
      <c r="C20">
        <v>4355</v>
      </c>
      <c r="D20">
        <v>435</v>
      </c>
      <c r="E20">
        <v>4869</v>
      </c>
      <c r="F20" s="1">
        <f t="shared" si="0"/>
        <v>0.89443417539535841</v>
      </c>
      <c r="G20" s="1">
        <f t="shared" si="1"/>
        <v>8.9340727048675295E-2</v>
      </c>
      <c r="H20" s="1">
        <f t="shared" si="2"/>
        <v>0.80509344834668306</v>
      </c>
      <c r="I20" s="2" t="s">
        <v>108</v>
      </c>
    </row>
    <row r="21" spans="1:9" x14ac:dyDescent="0.3">
      <c r="A21" t="s">
        <v>8</v>
      </c>
      <c r="B21" t="s">
        <v>28</v>
      </c>
      <c r="C21">
        <v>292</v>
      </c>
      <c r="D21">
        <v>576</v>
      </c>
      <c r="E21">
        <v>868</v>
      </c>
      <c r="F21" s="1">
        <f t="shared" si="0"/>
        <v>0.33640552995391704</v>
      </c>
      <c r="G21" s="1">
        <f t="shared" si="1"/>
        <v>0.66359447004608296</v>
      </c>
      <c r="H21" s="1">
        <f t="shared" si="2"/>
        <v>-0.32718894009216593</v>
      </c>
      <c r="I21" s="2" t="s">
        <v>109</v>
      </c>
    </row>
    <row r="22" spans="1:9" x14ac:dyDescent="0.3">
      <c r="A22" t="s">
        <v>8</v>
      </c>
      <c r="B22" t="s">
        <v>29</v>
      </c>
      <c r="C22">
        <v>2745</v>
      </c>
      <c r="D22">
        <v>2467</v>
      </c>
      <c r="E22">
        <v>5337</v>
      </c>
      <c r="F22" s="1">
        <f t="shared" si="0"/>
        <v>0.51433389544688024</v>
      </c>
      <c r="G22" s="1">
        <f t="shared" si="1"/>
        <v>0.46224470676409968</v>
      </c>
      <c r="H22" s="1">
        <f t="shared" si="2"/>
        <v>5.2089188682780591E-2</v>
      </c>
      <c r="I22" s="2" t="s">
        <v>108</v>
      </c>
    </row>
    <row r="23" spans="1:9" x14ac:dyDescent="0.3">
      <c r="A23" t="s">
        <v>8</v>
      </c>
      <c r="B23" t="s">
        <v>30</v>
      </c>
      <c r="C23">
        <v>2368</v>
      </c>
      <c r="D23">
        <v>2433</v>
      </c>
      <c r="E23">
        <v>4913</v>
      </c>
      <c r="F23" s="1">
        <f t="shared" si="0"/>
        <v>0.48198656625279868</v>
      </c>
      <c r="G23" s="1">
        <f t="shared" si="1"/>
        <v>0.4952167718298392</v>
      </c>
      <c r="H23" s="1">
        <f t="shared" si="2"/>
        <v>-1.3230205577040504E-2</v>
      </c>
      <c r="I23" s="2" t="s">
        <v>108</v>
      </c>
    </row>
    <row r="24" spans="1:9" x14ac:dyDescent="0.3">
      <c r="A24" t="s">
        <v>8</v>
      </c>
      <c r="B24" t="s">
        <v>31</v>
      </c>
      <c r="C24">
        <v>988</v>
      </c>
      <c r="D24">
        <v>723</v>
      </c>
      <c r="E24">
        <v>1711</v>
      </c>
      <c r="F24" s="1">
        <f t="shared" si="0"/>
        <v>0.57744009351256576</v>
      </c>
      <c r="G24" s="1">
        <f t="shared" si="1"/>
        <v>0.42255990648743424</v>
      </c>
      <c r="H24" s="1">
        <f t="shared" si="2"/>
        <v>0.15488018702513151</v>
      </c>
      <c r="I24" s="2">
        <v>1</v>
      </c>
    </row>
    <row r="25" spans="1:9" x14ac:dyDescent="0.3">
      <c r="A25" t="s">
        <v>32</v>
      </c>
      <c r="B25" t="s">
        <v>33</v>
      </c>
      <c r="C25">
        <v>215</v>
      </c>
      <c r="D25">
        <v>493</v>
      </c>
      <c r="E25">
        <v>708</v>
      </c>
      <c r="F25" s="1">
        <f t="shared" si="0"/>
        <v>0.3036723163841808</v>
      </c>
      <c r="G25" s="1">
        <f t="shared" si="1"/>
        <v>0.6963276836158192</v>
      </c>
      <c r="H25" s="1">
        <f t="shared" si="2"/>
        <v>-0.39265536723163841</v>
      </c>
      <c r="I25" s="2" t="s">
        <v>109</v>
      </c>
    </row>
    <row r="26" spans="1:9" x14ac:dyDescent="0.3">
      <c r="A26" t="s">
        <v>32</v>
      </c>
      <c r="B26" t="s">
        <v>34</v>
      </c>
      <c r="C26">
        <v>135</v>
      </c>
      <c r="D26">
        <v>229</v>
      </c>
      <c r="E26">
        <v>364</v>
      </c>
      <c r="F26" s="1">
        <f t="shared" si="0"/>
        <v>0.37087912087912089</v>
      </c>
      <c r="G26" s="1">
        <f t="shared" si="1"/>
        <v>0.62912087912087911</v>
      </c>
      <c r="H26" s="1">
        <f t="shared" si="2"/>
        <v>-0.25824175824175827</v>
      </c>
      <c r="I26" s="2" t="s">
        <v>109</v>
      </c>
    </row>
    <row r="27" spans="1:9" x14ac:dyDescent="0.3">
      <c r="A27" t="s">
        <v>35</v>
      </c>
      <c r="B27" t="s">
        <v>36</v>
      </c>
      <c r="C27">
        <v>2483</v>
      </c>
      <c r="D27">
        <v>2890</v>
      </c>
      <c r="E27">
        <v>5473</v>
      </c>
      <c r="F27" s="1">
        <f t="shared" si="0"/>
        <v>0.45368171021377673</v>
      </c>
      <c r="G27" s="1">
        <f t="shared" si="1"/>
        <v>0.52804677507765396</v>
      </c>
      <c r="H27" s="1">
        <f t="shared" si="2"/>
        <v>-7.4365064863877214E-2</v>
      </c>
      <c r="I27" s="2" t="s">
        <v>110</v>
      </c>
    </row>
    <row r="28" spans="1:9" x14ac:dyDescent="0.3">
      <c r="A28" t="s">
        <v>37</v>
      </c>
      <c r="B28" t="s">
        <v>38</v>
      </c>
      <c r="C28">
        <v>485</v>
      </c>
      <c r="D28">
        <v>649</v>
      </c>
      <c r="E28">
        <v>1134</v>
      </c>
      <c r="F28" s="1">
        <f t="shared" si="0"/>
        <v>0.42768959435626103</v>
      </c>
      <c r="G28" s="1">
        <f t="shared" si="1"/>
        <v>0.57231040564373903</v>
      </c>
      <c r="H28" s="1">
        <f t="shared" si="2"/>
        <v>-0.14462081128747795</v>
      </c>
      <c r="I28" s="2">
        <v>1</v>
      </c>
    </row>
    <row r="29" spans="1:9" x14ac:dyDescent="0.3">
      <c r="A29" t="s">
        <v>37</v>
      </c>
      <c r="B29" t="s">
        <v>39</v>
      </c>
      <c r="C29">
        <v>1139</v>
      </c>
      <c r="D29">
        <v>587</v>
      </c>
      <c r="E29">
        <v>1726</v>
      </c>
      <c r="F29" s="1">
        <f t="shared" si="0"/>
        <v>0.65990730011587484</v>
      </c>
      <c r="G29" s="1">
        <f t="shared" si="1"/>
        <v>0.34009269988412516</v>
      </c>
      <c r="H29" s="1">
        <f t="shared" si="2"/>
        <v>0.31981460023174973</v>
      </c>
      <c r="I29" s="2">
        <v>1</v>
      </c>
    </row>
    <row r="30" spans="1:9" x14ac:dyDescent="0.3">
      <c r="A30" t="s">
        <v>37</v>
      </c>
      <c r="B30" t="s">
        <v>40</v>
      </c>
      <c r="C30">
        <v>167</v>
      </c>
      <c r="D30">
        <v>77</v>
      </c>
      <c r="E30">
        <v>244</v>
      </c>
      <c r="F30" s="1">
        <f t="shared" si="0"/>
        <v>0.68442622950819676</v>
      </c>
      <c r="G30" s="1">
        <f t="shared" si="1"/>
        <v>0.3155737704918033</v>
      </c>
      <c r="H30" s="1">
        <f t="shared" si="2"/>
        <v>0.36885245901639346</v>
      </c>
      <c r="I30" s="2">
        <v>1</v>
      </c>
    </row>
    <row r="31" spans="1:9" x14ac:dyDescent="0.3">
      <c r="A31" t="s">
        <v>37</v>
      </c>
      <c r="B31" t="s">
        <v>41</v>
      </c>
      <c r="C31">
        <v>2884</v>
      </c>
      <c r="D31">
        <v>1413</v>
      </c>
      <c r="E31">
        <v>4297</v>
      </c>
      <c r="F31" s="1">
        <f t="shared" si="0"/>
        <v>0.67116592971840816</v>
      </c>
      <c r="G31" s="1">
        <f t="shared" si="1"/>
        <v>0.32883407028159178</v>
      </c>
      <c r="H31" s="1">
        <f t="shared" si="2"/>
        <v>0.34233185943681638</v>
      </c>
      <c r="I31" s="2">
        <v>1</v>
      </c>
    </row>
    <row r="32" spans="1:9" x14ac:dyDescent="0.3">
      <c r="A32" t="s">
        <v>37</v>
      </c>
      <c r="B32" t="s">
        <v>42</v>
      </c>
      <c r="C32">
        <v>8242</v>
      </c>
      <c r="D32">
        <v>4323</v>
      </c>
      <c r="E32">
        <v>12565</v>
      </c>
      <c r="F32" s="1">
        <f t="shared" si="0"/>
        <v>0.65594906486271387</v>
      </c>
      <c r="G32" s="1">
        <f t="shared" si="1"/>
        <v>0.34405093513728613</v>
      </c>
      <c r="H32" s="1">
        <f t="shared" si="2"/>
        <v>0.3118981297254278</v>
      </c>
      <c r="I32" s="2">
        <v>1</v>
      </c>
    </row>
    <row r="33" spans="1:9" x14ac:dyDescent="0.3">
      <c r="A33" t="s">
        <v>37</v>
      </c>
      <c r="B33" t="s">
        <v>43</v>
      </c>
      <c r="C33">
        <v>6814</v>
      </c>
      <c r="D33">
        <v>3952</v>
      </c>
      <c r="E33">
        <v>10766</v>
      </c>
      <c r="F33" s="1">
        <f t="shared" si="0"/>
        <v>0.6329184469626602</v>
      </c>
      <c r="G33" s="1">
        <f t="shared" si="1"/>
        <v>0.36708155303733975</v>
      </c>
      <c r="H33" s="1">
        <f t="shared" si="2"/>
        <v>0.26583689392532045</v>
      </c>
      <c r="I33" s="2">
        <v>1</v>
      </c>
    </row>
    <row r="34" spans="1:9" x14ac:dyDescent="0.3">
      <c r="A34" t="s">
        <v>37</v>
      </c>
      <c r="B34" t="s">
        <v>44</v>
      </c>
      <c r="C34">
        <v>1286</v>
      </c>
      <c r="D34">
        <v>1049</v>
      </c>
      <c r="E34">
        <v>2335</v>
      </c>
      <c r="F34" s="1">
        <f t="shared" si="0"/>
        <v>0.55074946466809427</v>
      </c>
      <c r="G34" s="1">
        <f t="shared" si="1"/>
        <v>0.44925053533190579</v>
      </c>
      <c r="H34" s="1">
        <f t="shared" si="2"/>
        <v>0.10149892933618844</v>
      </c>
      <c r="I34" s="2">
        <v>1</v>
      </c>
    </row>
    <row r="35" spans="1:9" x14ac:dyDescent="0.3">
      <c r="A35" t="s">
        <v>37</v>
      </c>
      <c r="B35" t="s">
        <v>45</v>
      </c>
      <c r="C35">
        <v>3752</v>
      </c>
      <c r="D35">
        <v>3572</v>
      </c>
      <c r="E35">
        <v>7324</v>
      </c>
      <c r="F35" s="1">
        <f t="shared" si="0"/>
        <v>0.51228836701256142</v>
      </c>
      <c r="G35" s="1">
        <f t="shared" si="1"/>
        <v>0.48771163298743858</v>
      </c>
      <c r="H35" s="1">
        <f t="shared" si="2"/>
        <v>2.4576734025122882E-2</v>
      </c>
      <c r="I35" s="2">
        <v>1</v>
      </c>
    </row>
    <row r="36" spans="1:9" x14ac:dyDescent="0.3">
      <c r="A36" t="s">
        <v>37</v>
      </c>
      <c r="B36" t="s">
        <v>46</v>
      </c>
      <c r="C36">
        <v>970</v>
      </c>
      <c r="D36">
        <v>771</v>
      </c>
      <c r="E36">
        <v>1741</v>
      </c>
      <c r="F36" s="1">
        <f t="shared" si="0"/>
        <v>0.55715106260769676</v>
      </c>
      <c r="G36" s="1">
        <f t="shared" si="1"/>
        <v>0.4428489373923033</v>
      </c>
      <c r="H36" s="1">
        <f t="shared" si="2"/>
        <v>0.11430212521539346</v>
      </c>
      <c r="I36" s="2">
        <v>1</v>
      </c>
    </row>
    <row r="37" spans="1:9" x14ac:dyDescent="0.3">
      <c r="A37" t="s">
        <v>37</v>
      </c>
      <c r="B37" t="s">
        <v>47</v>
      </c>
      <c r="C37">
        <v>271</v>
      </c>
      <c r="D37">
        <v>387</v>
      </c>
      <c r="E37">
        <v>658</v>
      </c>
      <c r="F37" s="1">
        <f t="shared" si="0"/>
        <v>0.41185410334346506</v>
      </c>
      <c r="G37" s="1">
        <f t="shared" si="1"/>
        <v>0.58814589665653494</v>
      </c>
      <c r="H37" s="1">
        <f t="shared" si="2"/>
        <v>-0.17629179331306991</v>
      </c>
      <c r="I37" s="2">
        <v>1</v>
      </c>
    </row>
    <row r="38" spans="1:9" x14ac:dyDescent="0.3">
      <c r="A38" t="s">
        <v>37</v>
      </c>
      <c r="B38" t="s">
        <v>48</v>
      </c>
      <c r="C38">
        <v>4785</v>
      </c>
      <c r="D38">
        <v>3373</v>
      </c>
      <c r="E38">
        <v>8158</v>
      </c>
      <c r="F38" s="1">
        <f t="shared" si="0"/>
        <v>0.58654081882814413</v>
      </c>
      <c r="G38" s="1">
        <f t="shared" si="1"/>
        <v>0.41345918117185587</v>
      </c>
      <c r="H38" s="1">
        <f t="shared" si="2"/>
        <v>0.17308163765628831</v>
      </c>
      <c r="I38" s="2">
        <v>1</v>
      </c>
    </row>
    <row r="39" spans="1:9" x14ac:dyDescent="0.3">
      <c r="A39" t="s">
        <v>37</v>
      </c>
      <c r="B39" t="s">
        <v>49</v>
      </c>
      <c r="C39">
        <v>750</v>
      </c>
      <c r="D39">
        <v>246</v>
      </c>
      <c r="E39">
        <v>996</v>
      </c>
      <c r="F39" s="1">
        <f t="shared" si="0"/>
        <v>0.75301204819277112</v>
      </c>
      <c r="G39" s="1">
        <f t="shared" si="1"/>
        <v>0.24698795180722891</v>
      </c>
      <c r="H39" s="1">
        <f t="shared" si="2"/>
        <v>0.50602409638554213</v>
      </c>
      <c r="I39" s="2">
        <v>1</v>
      </c>
    </row>
    <row r="40" spans="1:9" x14ac:dyDescent="0.3">
      <c r="A40" t="s">
        <v>37</v>
      </c>
      <c r="B40" t="s">
        <v>50</v>
      </c>
      <c r="C40">
        <v>209</v>
      </c>
      <c r="D40">
        <v>145</v>
      </c>
      <c r="E40">
        <v>354</v>
      </c>
      <c r="F40" s="1">
        <f t="shared" si="0"/>
        <v>0.59039548022598876</v>
      </c>
      <c r="G40" s="1">
        <f t="shared" si="1"/>
        <v>0.4096045197740113</v>
      </c>
      <c r="H40" s="1">
        <f t="shared" si="2"/>
        <v>0.1807909604519774</v>
      </c>
      <c r="I40" s="2">
        <v>1</v>
      </c>
    </row>
    <row r="41" spans="1:9" x14ac:dyDescent="0.3">
      <c r="A41" t="s">
        <v>37</v>
      </c>
      <c r="B41" t="s">
        <v>51</v>
      </c>
      <c r="C41">
        <v>1041</v>
      </c>
      <c r="D41">
        <v>511</v>
      </c>
      <c r="E41">
        <v>1552</v>
      </c>
      <c r="F41" s="1">
        <f t="shared" si="0"/>
        <v>0.67074742268041232</v>
      </c>
      <c r="G41" s="1">
        <f t="shared" si="1"/>
        <v>0.32925257731958762</v>
      </c>
      <c r="H41" s="1">
        <f t="shared" si="2"/>
        <v>0.34149484536082475</v>
      </c>
      <c r="I41" s="2">
        <v>1</v>
      </c>
    </row>
    <row r="42" spans="1:9" x14ac:dyDescent="0.3">
      <c r="A42" t="s">
        <v>37</v>
      </c>
      <c r="B42" t="s">
        <v>52</v>
      </c>
      <c r="C42">
        <v>1259</v>
      </c>
      <c r="D42">
        <v>1127</v>
      </c>
      <c r="E42">
        <v>2386</v>
      </c>
      <c r="F42" s="1">
        <f t="shared" si="0"/>
        <v>0.52766135792120705</v>
      </c>
      <c r="G42" s="1">
        <f t="shared" si="1"/>
        <v>0.47233864207879295</v>
      </c>
      <c r="H42" s="1">
        <f t="shared" si="2"/>
        <v>5.5322715842414084E-2</v>
      </c>
      <c r="I42" s="2">
        <v>1</v>
      </c>
    </row>
    <row r="43" spans="1:9" x14ac:dyDescent="0.3">
      <c r="A43" t="s">
        <v>37</v>
      </c>
      <c r="B43" t="s">
        <v>53</v>
      </c>
      <c r="C43">
        <v>558</v>
      </c>
      <c r="D43">
        <v>192</v>
      </c>
      <c r="E43">
        <v>750</v>
      </c>
      <c r="F43" s="1">
        <f t="shared" si="0"/>
        <v>0.74399999999999999</v>
      </c>
      <c r="G43" s="1">
        <f t="shared" si="1"/>
        <v>0.25600000000000001</v>
      </c>
      <c r="H43" s="1">
        <f t="shared" si="2"/>
        <v>0.48799999999999999</v>
      </c>
      <c r="I43" s="2">
        <v>1</v>
      </c>
    </row>
    <row r="44" spans="1:9" x14ac:dyDescent="0.3">
      <c r="A44" t="s">
        <v>54</v>
      </c>
      <c r="B44" t="s">
        <v>55</v>
      </c>
      <c r="C44">
        <v>2810</v>
      </c>
      <c r="D44">
        <v>883</v>
      </c>
      <c r="E44">
        <v>3731</v>
      </c>
      <c r="F44" s="1">
        <f t="shared" si="0"/>
        <v>0.75314928973465556</v>
      </c>
      <c r="G44" s="1">
        <f t="shared" si="1"/>
        <v>0.23666577325113911</v>
      </c>
      <c r="H44" s="1">
        <f t="shared" si="2"/>
        <v>0.51648351648351654</v>
      </c>
      <c r="I44" s="2" t="s">
        <v>112</v>
      </c>
    </row>
    <row r="45" spans="1:9" x14ac:dyDescent="0.3">
      <c r="A45" t="s">
        <v>54</v>
      </c>
      <c r="B45" t="s">
        <v>56</v>
      </c>
      <c r="C45">
        <v>1071</v>
      </c>
      <c r="D45">
        <v>599</v>
      </c>
      <c r="E45">
        <v>1670</v>
      </c>
      <c r="F45" s="1">
        <f t="shared" si="0"/>
        <v>0.64131736526946104</v>
      </c>
      <c r="G45" s="1">
        <f t="shared" si="1"/>
        <v>0.35868263473053891</v>
      </c>
      <c r="H45" s="1">
        <f t="shared" si="2"/>
        <v>0.28263473053892213</v>
      </c>
      <c r="I45" s="2">
        <v>1</v>
      </c>
    </row>
    <row r="46" spans="1:9" x14ac:dyDescent="0.3">
      <c r="A46" t="s">
        <v>54</v>
      </c>
      <c r="B46" t="s">
        <v>57</v>
      </c>
      <c r="C46">
        <v>720</v>
      </c>
      <c r="D46">
        <v>688</v>
      </c>
      <c r="E46">
        <v>1425</v>
      </c>
      <c r="F46" s="1">
        <f t="shared" si="0"/>
        <v>0.50526315789473686</v>
      </c>
      <c r="G46" s="1">
        <f t="shared" si="1"/>
        <v>0.48280701754385963</v>
      </c>
      <c r="H46" s="1">
        <f t="shared" si="2"/>
        <v>2.2456140350877191E-2</v>
      </c>
      <c r="I46" s="2" t="s">
        <v>112</v>
      </c>
    </row>
    <row r="47" spans="1:9" x14ac:dyDescent="0.3">
      <c r="A47" t="s">
        <v>54</v>
      </c>
      <c r="B47" t="s">
        <v>58</v>
      </c>
      <c r="C47">
        <v>367</v>
      </c>
      <c r="D47">
        <v>388</v>
      </c>
      <c r="E47">
        <v>755</v>
      </c>
      <c r="F47" s="1">
        <f t="shared" si="0"/>
        <v>0.4860927152317881</v>
      </c>
      <c r="G47" s="1">
        <f t="shared" si="1"/>
        <v>0.5139072847682119</v>
      </c>
      <c r="H47" s="1">
        <f t="shared" si="2"/>
        <v>-2.781456953642384E-2</v>
      </c>
      <c r="I47" s="2">
        <v>1</v>
      </c>
    </row>
    <row r="48" spans="1:9" x14ac:dyDescent="0.3">
      <c r="A48" t="s">
        <v>54</v>
      </c>
      <c r="B48" t="s">
        <v>59</v>
      </c>
      <c r="C48">
        <v>1451</v>
      </c>
      <c r="D48">
        <v>549</v>
      </c>
      <c r="E48">
        <v>2000</v>
      </c>
      <c r="F48" s="1">
        <f t="shared" si="0"/>
        <v>0.72550000000000003</v>
      </c>
      <c r="G48" s="1">
        <f t="shared" si="1"/>
        <v>0.27450000000000002</v>
      </c>
      <c r="H48" s="1">
        <f t="shared" si="2"/>
        <v>0.45100000000000001</v>
      </c>
      <c r="I48" s="2">
        <v>1</v>
      </c>
    </row>
    <row r="49" spans="1:10" x14ac:dyDescent="0.3">
      <c r="A49" t="s">
        <v>54</v>
      </c>
      <c r="B49" t="s">
        <v>60</v>
      </c>
      <c r="C49">
        <v>293</v>
      </c>
      <c r="D49">
        <v>236</v>
      </c>
      <c r="E49">
        <v>529</v>
      </c>
      <c r="F49" s="1">
        <f t="shared" si="0"/>
        <v>0.55387523629489599</v>
      </c>
      <c r="G49" s="1">
        <f t="shared" si="1"/>
        <v>0.44612476370510395</v>
      </c>
      <c r="H49" s="1">
        <f t="shared" si="2"/>
        <v>0.10775047258979206</v>
      </c>
      <c r="I49" s="2">
        <v>1</v>
      </c>
    </row>
    <row r="50" spans="1:10" x14ac:dyDescent="0.3">
      <c r="A50" t="s">
        <v>54</v>
      </c>
      <c r="B50" t="s">
        <v>61</v>
      </c>
      <c r="C50">
        <v>1017</v>
      </c>
      <c r="D50">
        <v>1286</v>
      </c>
      <c r="E50">
        <v>2303</v>
      </c>
      <c r="F50" s="1">
        <f t="shared" si="0"/>
        <v>0.44159791576204949</v>
      </c>
      <c r="G50" s="1">
        <f t="shared" si="1"/>
        <v>0.55840208423795046</v>
      </c>
      <c r="H50" s="1">
        <f t="shared" si="2"/>
        <v>-0.116804168475901</v>
      </c>
      <c r="I50" s="2">
        <v>1</v>
      </c>
    </row>
    <row r="51" spans="1:10" x14ac:dyDescent="0.3">
      <c r="A51" t="s">
        <v>54</v>
      </c>
      <c r="B51" t="s">
        <v>62</v>
      </c>
      <c r="C51">
        <v>623</v>
      </c>
      <c r="D51">
        <v>610</v>
      </c>
      <c r="E51">
        <v>1233</v>
      </c>
      <c r="F51" s="1">
        <f t="shared" si="0"/>
        <v>0.50527169505271696</v>
      </c>
      <c r="G51" s="1">
        <f t="shared" si="1"/>
        <v>0.49472830494728304</v>
      </c>
      <c r="H51" s="1">
        <f t="shared" si="2"/>
        <v>1.0543390105433901E-2</v>
      </c>
      <c r="I51" s="2">
        <v>1</v>
      </c>
    </row>
    <row r="52" spans="1:10" x14ac:dyDescent="0.3">
      <c r="A52" t="s">
        <v>54</v>
      </c>
      <c r="B52" t="s">
        <v>63</v>
      </c>
      <c r="C52">
        <v>1043</v>
      </c>
      <c r="D52">
        <v>669</v>
      </c>
      <c r="E52">
        <v>1712</v>
      </c>
      <c r="F52" s="1">
        <f t="shared" si="0"/>
        <v>0.60922897196261683</v>
      </c>
      <c r="G52" s="1">
        <f t="shared" si="1"/>
        <v>0.39077102803738317</v>
      </c>
      <c r="H52" s="1">
        <f t="shared" si="2"/>
        <v>0.21845794392523366</v>
      </c>
      <c r="I52" s="2">
        <v>1</v>
      </c>
    </row>
    <row r="53" spans="1:10" x14ac:dyDescent="0.3">
      <c r="A53" t="s">
        <v>54</v>
      </c>
      <c r="B53" t="s">
        <v>64</v>
      </c>
      <c r="C53">
        <v>7347</v>
      </c>
      <c r="D53">
        <v>4028</v>
      </c>
      <c r="E53">
        <v>11375</v>
      </c>
      <c r="F53" s="1">
        <f t="shared" si="0"/>
        <v>0.64589010989010986</v>
      </c>
      <c r="G53" s="1">
        <f t="shared" si="1"/>
        <v>0.35410989010989014</v>
      </c>
      <c r="H53" s="1">
        <f t="shared" si="2"/>
        <v>0.29178021978021978</v>
      </c>
      <c r="I53" s="2">
        <v>1</v>
      </c>
    </row>
    <row r="54" spans="1:10" x14ac:dyDescent="0.3">
      <c r="A54" t="s">
        <v>54</v>
      </c>
      <c r="B54" t="s">
        <v>65</v>
      </c>
      <c r="C54">
        <v>104</v>
      </c>
      <c r="D54">
        <v>182</v>
      </c>
      <c r="E54">
        <v>286</v>
      </c>
      <c r="F54" s="1">
        <f t="shared" si="0"/>
        <v>0.36363636363636365</v>
      </c>
      <c r="G54" s="1">
        <f t="shared" si="1"/>
        <v>0.63636363636363635</v>
      </c>
      <c r="H54" s="1">
        <f t="shared" si="2"/>
        <v>-0.27272727272727271</v>
      </c>
      <c r="I54" s="2">
        <v>1</v>
      </c>
    </row>
    <row r="55" spans="1:10" x14ac:dyDescent="0.3">
      <c r="A55" t="s">
        <v>54</v>
      </c>
      <c r="B55" t="s">
        <v>66</v>
      </c>
      <c r="C55">
        <v>285</v>
      </c>
      <c r="D55">
        <v>542</v>
      </c>
      <c r="E55">
        <v>827</v>
      </c>
      <c r="F55" s="1">
        <f t="shared" si="0"/>
        <v>0.34461910519951633</v>
      </c>
      <c r="G55" s="1">
        <f t="shared" si="1"/>
        <v>0.65538089480048367</v>
      </c>
      <c r="H55" s="1">
        <f t="shared" si="2"/>
        <v>-0.31076178960096734</v>
      </c>
      <c r="I55" s="2">
        <v>1</v>
      </c>
    </row>
    <row r="56" spans="1:10" x14ac:dyDescent="0.3">
      <c r="A56" t="s">
        <v>54</v>
      </c>
      <c r="B56" t="s">
        <v>67</v>
      </c>
      <c r="C56">
        <v>1677</v>
      </c>
      <c r="D56">
        <v>1970</v>
      </c>
      <c r="E56">
        <v>3694</v>
      </c>
      <c r="F56" s="1">
        <f t="shared" si="0"/>
        <v>0.45397942609637248</v>
      </c>
      <c r="G56" s="1">
        <f t="shared" si="1"/>
        <v>0.53329723876556578</v>
      </c>
      <c r="H56" s="1">
        <f t="shared" si="2"/>
        <v>-7.9317812669193286E-2</v>
      </c>
      <c r="I56" s="2" t="s">
        <v>112</v>
      </c>
    </row>
    <row r="57" spans="1:10" x14ac:dyDescent="0.3">
      <c r="A57" t="s">
        <v>54</v>
      </c>
      <c r="B57" t="s">
        <v>68</v>
      </c>
      <c r="C57">
        <v>13416</v>
      </c>
      <c r="D57">
        <v>7730</v>
      </c>
      <c r="E57">
        <v>21146</v>
      </c>
      <c r="F57" s="1">
        <f t="shared" si="0"/>
        <v>0.63444623096566721</v>
      </c>
      <c r="G57" s="1">
        <f t="shared" si="1"/>
        <v>0.36555376903433273</v>
      </c>
      <c r="H57" s="1">
        <f t="shared" si="2"/>
        <v>0.26889246193133454</v>
      </c>
      <c r="I57" s="2">
        <v>1</v>
      </c>
    </row>
    <row r="58" spans="1:10" x14ac:dyDescent="0.3">
      <c r="A58" t="s">
        <v>69</v>
      </c>
      <c r="B58" t="s">
        <v>70</v>
      </c>
      <c r="C58">
        <v>2681</v>
      </c>
      <c r="D58">
        <v>1294</v>
      </c>
      <c r="E58">
        <v>4014</v>
      </c>
      <c r="F58" s="1">
        <f t="shared" si="0"/>
        <v>0.66791230692575987</v>
      </c>
      <c r="G58" s="1">
        <f t="shared" si="1"/>
        <v>0.32237169905331342</v>
      </c>
      <c r="H58" s="1">
        <f t="shared" si="2"/>
        <v>0.34554060787244645</v>
      </c>
      <c r="I58" s="2" t="s">
        <v>112</v>
      </c>
    </row>
    <row r="59" spans="1:10" x14ac:dyDescent="0.3">
      <c r="A59" t="s">
        <v>69</v>
      </c>
      <c r="B59" t="s">
        <v>71</v>
      </c>
      <c r="C59">
        <v>620.83436652460284</v>
      </c>
      <c r="D59">
        <v>444.50271212708253</v>
      </c>
      <c r="E59">
        <v>1071.2847733436652</v>
      </c>
      <c r="F59" s="1">
        <f t="shared" si="0"/>
        <v>0.57952318745917708</v>
      </c>
      <c r="G59" s="1">
        <f t="shared" si="1"/>
        <v>0.4149248856956238</v>
      </c>
      <c r="H59" s="1">
        <f t="shared" si="2"/>
        <v>0.16459830176355322</v>
      </c>
      <c r="I59" s="2" t="s">
        <v>112</v>
      </c>
      <c r="J59">
        <f>903/5162</f>
        <v>0.17493219682293684</v>
      </c>
    </row>
    <row r="60" spans="1:10" x14ac:dyDescent="0.3">
      <c r="A60" t="s">
        <v>69</v>
      </c>
      <c r="B60" t="s">
        <v>72</v>
      </c>
      <c r="C60">
        <v>1325</v>
      </c>
      <c r="D60">
        <v>1188</v>
      </c>
      <c r="E60">
        <v>2529</v>
      </c>
      <c r="F60" s="1">
        <f t="shared" si="0"/>
        <v>0.52392249901146704</v>
      </c>
      <c r="G60" s="1">
        <f t="shared" si="1"/>
        <v>0.46975088967971529</v>
      </c>
      <c r="H60" s="1">
        <f t="shared" si="2"/>
        <v>5.4171609331751677E-2</v>
      </c>
      <c r="I60" s="2" t="s">
        <v>112</v>
      </c>
    </row>
    <row r="61" spans="1:10" x14ac:dyDescent="0.3">
      <c r="A61" t="s">
        <v>69</v>
      </c>
      <c r="B61" t="s">
        <v>73</v>
      </c>
      <c r="C61">
        <v>4533</v>
      </c>
      <c r="D61">
        <v>3918</v>
      </c>
      <c r="E61">
        <v>8518</v>
      </c>
      <c r="F61" s="1">
        <f t="shared" si="0"/>
        <v>0.53216717539328484</v>
      </c>
      <c r="G61" s="1">
        <f t="shared" si="1"/>
        <v>0.45996712843390469</v>
      </c>
      <c r="H61" s="1">
        <f t="shared" si="2"/>
        <v>7.2200046959380135E-2</v>
      </c>
      <c r="I61" s="2" t="s">
        <v>112</v>
      </c>
    </row>
    <row r="62" spans="1:10" x14ac:dyDescent="0.3">
      <c r="A62" t="s">
        <v>69</v>
      </c>
      <c r="B62" t="s">
        <v>74</v>
      </c>
      <c r="C62">
        <v>3156</v>
      </c>
      <c r="D62">
        <v>4169</v>
      </c>
      <c r="E62">
        <v>7325</v>
      </c>
      <c r="F62" s="1">
        <f t="shared" si="0"/>
        <v>0.43085324232081912</v>
      </c>
      <c r="G62" s="1">
        <f t="shared" si="1"/>
        <v>0.56914675767918088</v>
      </c>
      <c r="H62" s="1">
        <f t="shared" si="2"/>
        <v>-0.13829351535836176</v>
      </c>
      <c r="I62" s="2" t="s">
        <v>113</v>
      </c>
    </row>
    <row r="63" spans="1:10" x14ac:dyDescent="0.3">
      <c r="A63" t="s">
        <v>69</v>
      </c>
      <c r="B63" t="s">
        <v>75</v>
      </c>
      <c r="C63">
        <v>4792</v>
      </c>
      <c r="D63">
        <v>3491</v>
      </c>
      <c r="E63">
        <v>8283</v>
      </c>
      <c r="F63" s="1">
        <f t="shared" si="0"/>
        <v>0.57853434745865029</v>
      </c>
      <c r="G63" s="1">
        <f t="shared" si="1"/>
        <v>0.42146565254134977</v>
      </c>
      <c r="H63" s="1">
        <f t="shared" si="2"/>
        <v>0.15706869491730049</v>
      </c>
      <c r="I63" s="2" t="s">
        <v>113</v>
      </c>
    </row>
    <row r="64" spans="1:10" x14ac:dyDescent="0.3">
      <c r="A64" t="s">
        <v>69</v>
      </c>
      <c r="B64" t="s">
        <v>76</v>
      </c>
      <c r="C64">
        <v>455</v>
      </c>
      <c r="D64">
        <v>382</v>
      </c>
      <c r="E64">
        <v>844</v>
      </c>
      <c r="F64" s="1">
        <f t="shared" si="0"/>
        <v>0.5390995260663507</v>
      </c>
      <c r="G64" s="1">
        <f t="shared" si="1"/>
        <v>0.45260663507109006</v>
      </c>
      <c r="H64" s="1">
        <f t="shared" si="2"/>
        <v>8.6492890995260668E-2</v>
      </c>
      <c r="I64" s="2" t="s">
        <v>112</v>
      </c>
    </row>
    <row r="65" spans="1:10" x14ac:dyDescent="0.3">
      <c r="A65" t="s">
        <v>69</v>
      </c>
      <c r="B65" t="s">
        <v>77</v>
      </c>
      <c r="C65">
        <v>3361</v>
      </c>
      <c r="D65">
        <v>2456</v>
      </c>
      <c r="E65">
        <v>5900</v>
      </c>
      <c r="F65" s="1">
        <f t="shared" si="0"/>
        <v>0.5696610169491525</v>
      </c>
      <c r="G65" s="1">
        <f t="shared" si="1"/>
        <v>0.41627118644067795</v>
      </c>
      <c r="H65" s="1">
        <f t="shared" si="2"/>
        <v>0.15338983050847457</v>
      </c>
      <c r="I65" s="2" t="s">
        <v>111</v>
      </c>
    </row>
    <row r="66" spans="1:10" x14ac:dyDescent="0.3">
      <c r="A66" t="s">
        <v>69</v>
      </c>
      <c r="B66" t="s">
        <v>78</v>
      </c>
      <c r="C66">
        <v>821</v>
      </c>
      <c r="D66">
        <v>965</v>
      </c>
      <c r="E66">
        <v>1800</v>
      </c>
      <c r="F66" s="1">
        <f t="shared" si="0"/>
        <v>0.45611111111111113</v>
      </c>
      <c r="G66" s="1">
        <f t="shared" si="1"/>
        <v>0.53611111111111109</v>
      </c>
      <c r="H66" s="1">
        <f t="shared" si="2"/>
        <v>-0.08</v>
      </c>
      <c r="I66" s="2" t="s">
        <v>112</v>
      </c>
    </row>
    <row r="67" spans="1:10" x14ac:dyDescent="0.3">
      <c r="A67" t="s">
        <v>69</v>
      </c>
      <c r="B67" t="s">
        <v>79</v>
      </c>
      <c r="C67">
        <v>657</v>
      </c>
      <c r="D67">
        <v>348</v>
      </c>
      <c r="E67">
        <v>1024</v>
      </c>
      <c r="F67" s="1">
        <f t="shared" ref="F67:F94" si="3">C67/E67</f>
        <v>0.6416015625</v>
      </c>
      <c r="G67" s="1">
        <f t="shared" ref="G67:G94" si="4">D67/E67</f>
        <v>0.33984375</v>
      </c>
      <c r="H67" s="1">
        <f t="shared" ref="H67:H94" si="5">(C67-D67)/E67</f>
        <v>0.3017578125</v>
      </c>
      <c r="I67" s="2" t="s">
        <v>112</v>
      </c>
    </row>
    <row r="68" spans="1:10" x14ac:dyDescent="0.3">
      <c r="A68" t="s">
        <v>69</v>
      </c>
      <c r="B68" t="s">
        <v>80</v>
      </c>
      <c r="C68">
        <v>3400</v>
      </c>
      <c r="D68">
        <v>2654</v>
      </c>
      <c r="E68">
        <v>6088</v>
      </c>
      <c r="F68" s="1">
        <f t="shared" si="3"/>
        <v>0.55847568988173457</v>
      </c>
      <c r="G68" s="1">
        <f t="shared" si="4"/>
        <v>0.43593955321944811</v>
      </c>
      <c r="H68" s="1">
        <f t="shared" si="5"/>
        <v>0.12253613666228647</v>
      </c>
      <c r="I68" s="2" t="s">
        <v>112</v>
      </c>
    </row>
    <row r="69" spans="1:10" x14ac:dyDescent="0.3">
      <c r="A69" t="s">
        <v>81</v>
      </c>
      <c r="B69" t="s">
        <v>82</v>
      </c>
      <c r="C69">
        <v>258</v>
      </c>
      <c r="D69">
        <v>416</v>
      </c>
      <c r="E69">
        <v>674</v>
      </c>
      <c r="F69" s="1">
        <f t="shared" si="3"/>
        <v>0.3827893175074184</v>
      </c>
      <c r="G69" s="1">
        <f t="shared" si="4"/>
        <v>0.6172106824925816</v>
      </c>
      <c r="H69" s="1">
        <f t="shared" si="5"/>
        <v>-0.23442136498516319</v>
      </c>
      <c r="I69" s="2" t="s">
        <v>109</v>
      </c>
    </row>
    <row r="70" spans="1:10" x14ac:dyDescent="0.3">
      <c r="A70" t="s">
        <v>81</v>
      </c>
      <c r="B70" t="s">
        <v>83</v>
      </c>
      <c r="C70">
        <v>291</v>
      </c>
      <c r="D70">
        <v>497</v>
      </c>
      <c r="E70">
        <v>788</v>
      </c>
      <c r="F70" s="1">
        <f t="shared" si="3"/>
        <v>0.36928934010152287</v>
      </c>
      <c r="G70" s="1">
        <f t="shared" si="4"/>
        <v>0.63071065989847719</v>
      </c>
      <c r="H70" s="1">
        <f t="shared" si="5"/>
        <v>-0.26142131979695432</v>
      </c>
      <c r="I70" s="2" t="s">
        <v>109</v>
      </c>
    </row>
    <row r="71" spans="1:10" x14ac:dyDescent="0.3">
      <c r="A71" t="s">
        <v>81</v>
      </c>
      <c r="B71" t="s">
        <v>84</v>
      </c>
      <c r="C71">
        <v>290</v>
      </c>
      <c r="D71">
        <v>605</v>
      </c>
      <c r="E71">
        <v>895</v>
      </c>
      <c r="F71" s="1">
        <f t="shared" si="3"/>
        <v>0.32402234636871508</v>
      </c>
      <c r="G71" s="1">
        <f t="shared" si="4"/>
        <v>0.67597765363128492</v>
      </c>
      <c r="H71" s="1">
        <f t="shared" si="5"/>
        <v>-0.35195530726256985</v>
      </c>
      <c r="I71" s="2" t="s">
        <v>109</v>
      </c>
    </row>
    <row r="72" spans="1:10" x14ac:dyDescent="0.3">
      <c r="A72" t="s">
        <v>81</v>
      </c>
      <c r="B72" t="s">
        <v>85</v>
      </c>
      <c r="C72">
        <v>163</v>
      </c>
      <c r="D72">
        <v>232</v>
      </c>
      <c r="E72">
        <v>395</v>
      </c>
      <c r="F72" s="1">
        <f t="shared" si="3"/>
        <v>0.41265822784810124</v>
      </c>
      <c r="G72" s="1">
        <f t="shared" si="4"/>
        <v>0.58734177215189876</v>
      </c>
      <c r="H72" s="1">
        <f t="shared" si="5"/>
        <v>-0.17468354430379746</v>
      </c>
      <c r="I72" s="2" t="s">
        <v>109</v>
      </c>
    </row>
    <row r="73" spans="1:10" x14ac:dyDescent="0.3">
      <c r="A73" t="s">
        <v>81</v>
      </c>
      <c r="B73" t="s">
        <v>86</v>
      </c>
      <c r="C73">
        <v>4003</v>
      </c>
      <c r="D73">
        <v>7223</v>
      </c>
      <c r="E73">
        <v>11226</v>
      </c>
      <c r="F73" s="1">
        <f t="shared" si="3"/>
        <v>0.35658293247817568</v>
      </c>
      <c r="G73" s="1">
        <f t="shared" si="4"/>
        <v>0.64341706752182437</v>
      </c>
      <c r="H73" s="1">
        <f t="shared" si="5"/>
        <v>-0.28683413504364869</v>
      </c>
      <c r="I73" s="2" t="s">
        <v>109</v>
      </c>
    </row>
    <row r="74" spans="1:10" x14ac:dyDescent="0.3">
      <c r="A74" t="s">
        <v>81</v>
      </c>
      <c r="B74" t="s">
        <v>87</v>
      </c>
      <c r="C74">
        <v>904</v>
      </c>
      <c r="D74">
        <v>2015</v>
      </c>
      <c r="E74">
        <v>2919</v>
      </c>
      <c r="F74" s="1">
        <f t="shared" si="3"/>
        <v>0.30969510106200754</v>
      </c>
      <c r="G74" s="1">
        <f t="shared" si="4"/>
        <v>0.69030489893799252</v>
      </c>
      <c r="H74" s="1">
        <f t="shared" si="5"/>
        <v>-0.38060979787598492</v>
      </c>
      <c r="I74" s="2" t="s">
        <v>109</v>
      </c>
    </row>
    <row r="75" spans="1:10" x14ac:dyDescent="0.3">
      <c r="A75" t="s">
        <v>81</v>
      </c>
      <c r="B75" t="s">
        <v>88</v>
      </c>
      <c r="C75">
        <v>340</v>
      </c>
      <c r="D75">
        <v>606</v>
      </c>
      <c r="E75">
        <v>946</v>
      </c>
      <c r="F75" s="1">
        <f t="shared" si="3"/>
        <v>0.3594080338266385</v>
      </c>
      <c r="G75" s="1">
        <f t="shared" si="4"/>
        <v>0.64059196617336156</v>
      </c>
      <c r="H75" s="1">
        <f t="shared" si="5"/>
        <v>-0.28118393234672306</v>
      </c>
      <c r="I75" s="2" t="s">
        <v>109</v>
      </c>
    </row>
    <row r="76" spans="1:10" x14ac:dyDescent="0.3">
      <c r="A76" t="s">
        <v>81</v>
      </c>
      <c r="B76" t="s">
        <v>89</v>
      </c>
      <c r="C76">
        <v>1558.8969521044992</v>
      </c>
      <c r="D76">
        <v>2733.0185453959039</v>
      </c>
      <c r="E76">
        <v>4291.915497500403</v>
      </c>
      <c r="F76" s="1">
        <f t="shared" si="3"/>
        <v>0.36321706543672527</v>
      </c>
      <c r="G76" s="1">
        <f t="shared" si="4"/>
        <v>0.63678293456327473</v>
      </c>
      <c r="H76" s="1">
        <f t="shared" si="5"/>
        <v>-0.27356586912654945</v>
      </c>
      <c r="I76" s="2" t="s">
        <v>109</v>
      </c>
      <c r="J76">
        <f>3836/12402</f>
        <v>0.30930495081438475</v>
      </c>
    </row>
    <row r="77" spans="1:10" x14ac:dyDescent="0.3">
      <c r="A77" t="s">
        <v>81</v>
      </c>
      <c r="B77" t="s">
        <v>90</v>
      </c>
      <c r="C77">
        <v>313</v>
      </c>
      <c r="D77">
        <v>767</v>
      </c>
      <c r="E77">
        <v>1080</v>
      </c>
      <c r="F77" s="1">
        <f t="shared" si="3"/>
        <v>0.2898148148148148</v>
      </c>
      <c r="G77" s="1">
        <f t="shared" si="4"/>
        <v>0.71018518518518514</v>
      </c>
      <c r="H77" s="1">
        <f t="shared" si="5"/>
        <v>-0.42037037037037039</v>
      </c>
      <c r="I77" s="2" t="s">
        <v>109</v>
      </c>
    </row>
    <row r="78" spans="1:10" x14ac:dyDescent="0.3">
      <c r="A78" t="s">
        <v>81</v>
      </c>
      <c r="B78" t="s">
        <v>91</v>
      </c>
      <c r="C78">
        <v>578</v>
      </c>
      <c r="D78">
        <v>1066</v>
      </c>
      <c r="E78">
        <v>1644</v>
      </c>
      <c r="F78" s="1">
        <f t="shared" si="3"/>
        <v>0.3515815085158151</v>
      </c>
      <c r="G78" s="1">
        <f t="shared" si="4"/>
        <v>0.64841849148418496</v>
      </c>
      <c r="H78" s="1">
        <f t="shared" si="5"/>
        <v>-0.29683698296836986</v>
      </c>
      <c r="I78" s="2" t="s">
        <v>109</v>
      </c>
    </row>
    <row r="79" spans="1:10" x14ac:dyDescent="0.3">
      <c r="A79" t="s">
        <v>92</v>
      </c>
      <c r="B79" t="s">
        <v>93</v>
      </c>
      <c r="C79">
        <v>1016</v>
      </c>
      <c r="D79">
        <v>1187</v>
      </c>
      <c r="E79">
        <v>2203</v>
      </c>
      <c r="F79" s="1">
        <f t="shared" si="3"/>
        <v>0.46118928733545167</v>
      </c>
      <c r="G79" s="1">
        <f t="shared" si="4"/>
        <v>0.53881071266454839</v>
      </c>
      <c r="H79" s="1">
        <f t="shared" si="5"/>
        <v>-7.7621425329096688E-2</v>
      </c>
      <c r="I79" s="2" t="s">
        <v>112</v>
      </c>
    </row>
    <row r="80" spans="1:10" x14ac:dyDescent="0.3">
      <c r="A80" t="s">
        <v>92</v>
      </c>
      <c r="B80" t="s">
        <v>94</v>
      </c>
      <c r="C80">
        <v>2272</v>
      </c>
      <c r="D80">
        <v>1362</v>
      </c>
      <c r="E80">
        <v>3634</v>
      </c>
      <c r="F80" s="1">
        <f t="shared" si="3"/>
        <v>0.62520638414969731</v>
      </c>
      <c r="G80" s="1">
        <f t="shared" si="4"/>
        <v>0.37479361585030269</v>
      </c>
      <c r="H80" s="1">
        <f t="shared" si="5"/>
        <v>0.25041276829939463</v>
      </c>
      <c r="I80" s="2" t="s">
        <v>112</v>
      </c>
    </row>
    <row r="81" spans="1:9" x14ac:dyDescent="0.3">
      <c r="A81" t="s">
        <v>92</v>
      </c>
      <c r="B81" t="s">
        <v>95</v>
      </c>
      <c r="C81">
        <v>313</v>
      </c>
      <c r="D81">
        <v>374</v>
      </c>
      <c r="E81">
        <v>687</v>
      </c>
      <c r="F81" s="1">
        <f t="shared" si="3"/>
        <v>0.45560407569141192</v>
      </c>
      <c r="G81" s="1">
        <f t="shared" si="4"/>
        <v>0.54439592430858808</v>
      </c>
      <c r="H81" s="1">
        <f t="shared" si="5"/>
        <v>-8.8791848617176122E-2</v>
      </c>
      <c r="I81" s="2" t="s">
        <v>112</v>
      </c>
    </row>
    <row r="82" spans="1:9" x14ac:dyDescent="0.3">
      <c r="A82" t="s">
        <v>92</v>
      </c>
      <c r="B82" t="s">
        <v>96</v>
      </c>
      <c r="C82">
        <v>450</v>
      </c>
      <c r="D82">
        <v>433</v>
      </c>
      <c r="E82">
        <v>883</v>
      </c>
      <c r="F82" s="1">
        <f t="shared" si="3"/>
        <v>0.50962627406568517</v>
      </c>
      <c r="G82" s="1">
        <f t="shared" si="4"/>
        <v>0.49037372593431483</v>
      </c>
      <c r="H82" s="1">
        <f t="shared" si="5"/>
        <v>1.9252548131370329E-2</v>
      </c>
      <c r="I82" s="2" t="s">
        <v>112</v>
      </c>
    </row>
    <row r="83" spans="1:9" x14ac:dyDescent="0.3">
      <c r="A83" t="s">
        <v>92</v>
      </c>
      <c r="B83" t="s">
        <v>97</v>
      </c>
      <c r="C83">
        <v>545</v>
      </c>
      <c r="D83">
        <v>702</v>
      </c>
      <c r="E83">
        <v>1247</v>
      </c>
      <c r="F83" s="1">
        <f t="shared" si="3"/>
        <v>0.43704891740176421</v>
      </c>
      <c r="G83" s="1">
        <f t="shared" si="4"/>
        <v>0.56295108259823579</v>
      </c>
      <c r="H83" s="1">
        <f t="shared" si="5"/>
        <v>-0.12590216519647154</v>
      </c>
      <c r="I83" s="2" t="s">
        <v>112</v>
      </c>
    </row>
    <row r="84" spans="1:9" x14ac:dyDescent="0.3">
      <c r="A84" t="s">
        <v>92</v>
      </c>
      <c r="B84" t="s">
        <v>98</v>
      </c>
      <c r="C84">
        <v>443</v>
      </c>
      <c r="D84">
        <v>431</v>
      </c>
      <c r="E84">
        <v>874</v>
      </c>
      <c r="F84" s="1">
        <f t="shared" si="3"/>
        <v>0.50686498855835238</v>
      </c>
      <c r="G84" s="1">
        <f t="shared" si="4"/>
        <v>0.49313501144164762</v>
      </c>
      <c r="H84" s="1">
        <f t="shared" si="5"/>
        <v>1.3729977116704805E-2</v>
      </c>
      <c r="I84" s="2" t="s">
        <v>112</v>
      </c>
    </row>
    <row r="85" spans="1:9" x14ac:dyDescent="0.3">
      <c r="A85" t="s">
        <v>92</v>
      </c>
      <c r="B85" t="s">
        <v>99</v>
      </c>
      <c r="C85">
        <v>631</v>
      </c>
      <c r="D85">
        <v>545</v>
      </c>
      <c r="E85">
        <v>1176</v>
      </c>
      <c r="F85" s="1">
        <f t="shared" si="3"/>
        <v>0.53656462585034015</v>
      </c>
      <c r="G85" s="1">
        <f t="shared" si="4"/>
        <v>0.46343537414965985</v>
      </c>
      <c r="H85" s="1">
        <f t="shared" si="5"/>
        <v>7.312925170068027E-2</v>
      </c>
      <c r="I85" s="2" t="s">
        <v>112</v>
      </c>
    </row>
    <row r="86" spans="1:9" x14ac:dyDescent="0.3">
      <c r="A86" t="s">
        <v>92</v>
      </c>
      <c r="B86" t="s">
        <v>100</v>
      </c>
      <c r="C86">
        <v>841</v>
      </c>
      <c r="D86">
        <v>238</v>
      </c>
      <c r="E86">
        <v>1079</v>
      </c>
      <c r="F86" s="1">
        <f t="shared" si="3"/>
        <v>0.77942539388322518</v>
      </c>
      <c r="G86" s="1">
        <f t="shared" si="4"/>
        <v>0.22057460611677479</v>
      </c>
      <c r="H86" s="1">
        <f t="shared" si="5"/>
        <v>0.55885078776645036</v>
      </c>
      <c r="I86" s="2" t="s">
        <v>112</v>
      </c>
    </row>
    <row r="87" spans="1:9" x14ac:dyDescent="0.3">
      <c r="A87" t="s">
        <v>92</v>
      </c>
      <c r="B87" t="s">
        <v>101</v>
      </c>
      <c r="C87">
        <v>3392</v>
      </c>
      <c r="D87">
        <v>3274</v>
      </c>
      <c r="E87">
        <v>6666</v>
      </c>
      <c r="F87" s="1">
        <f t="shared" si="3"/>
        <v>0.50885088508850884</v>
      </c>
      <c r="G87" s="1">
        <f t="shared" si="4"/>
        <v>0.49114911491149116</v>
      </c>
      <c r="H87" s="1">
        <f t="shared" si="5"/>
        <v>1.7701770177017701E-2</v>
      </c>
      <c r="I87" s="2" t="s">
        <v>112</v>
      </c>
    </row>
    <row r="88" spans="1:9" x14ac:dyDescent="0.3">
      <c r="A88" t="s">
        <v>92</v>
      </c>
      <c r="B88" t="s">
        <v>102</v>
      </c>
      <c r="C88">
        <v>1370</v>
      </c>
      <c r="D88">
        <v>1328</v>
      </c>
      <c r="E88">
        <v>2698</v>
      </c>
      <c r="F88" s="1">
        <f t="shared" si="3"/>
        <v>0.50778354336545595</v>
      </c>
      <c r="G88" s="1">
        <f t="shared" si="4"/>
        <v>0.49221645663454411</v>
      </c>
      <c r="H88" s="1">
        <f t="shared" si="5"/>
        <v>1.5567086730911787E-2</v>
      </c>
      <c r="I88" s="2" t="s">
        <v>112</v>
      </c>
    </row>
    <row r="89" spans="1:9" x14ac:dyDescent="0.3">
      <c r="A89" t="s">
        <v>92</v>
      </c>
      <c r="B89" t="s">
        <v>103</v>
      </c>
      <c r="C89">
        <v>2613</v>
      </c>
      <c r="D89">
        <v>2308</v>
      </c>
      <c r="E89">
        <v>4921</v>
      </c>
      <c r="F89" s="1">
        <f t="shared" si="3"/>
        <v>0.53098963625279416</v>
      </c>
      <c r="G89" s="1">
        <f t="shared" si="4"/>
        <v>0.46901036374720584</v>
      </c>
      <c r="H89" s="1">
        <f t="shared" si="5"/>
        <v>6.1979272505588295E-2</v>
      </c>
      <c r="I89" s="2" t="s">
        <v>112</v>
      </c>
    </row>
    <row r="90" spans="1:9" x14ac:dyDescent="0.3">
      <c r="A90" t="s">
        <v>92</v>
      </c>
      <c r="B90" t="s">
        <v>104</v>
      </c>
      <c r="C90">
        <v>635</v>
      </c>
      <c r="D90">
        <v>720</v>
      </c>
      <c r="E90">
        <v>1355</v>
      </c>
      <c r="F90" s="1">
        <f t="shared" si="3"/>
        <v>0.46863468634686345</v>
      </c>
      <c r="G90" s="1">
        <f t="shared" si="4"/>
        <v>0.53136531365313655</v>
      </c>
      <c r="H90" s="1">
        <f t="shared" si="5"/>
        <v>-6.273062730627306E-2</v>
      </c>
      <c r="I90" s="2" t="s">
        <v>112</v>
      </c>
    </row>
    <row r="91" spans="1:9" x14ac:dyDescent="0.3">
      <c r="A91" t="s">
        <v>92</v>
      </c>
      <c r="B91" t="s">
        <v>105</v>
      </c>
      <c r="C91">
        <v>1249</v>
      </c>
      <c r="D91">
        <v>266</v>
      </c>
      <c r="E91">
        <v>1515</v>
      </c>
      <c r="F91" s="1">
        <f t="shared" si="3"/>
        <v>0.82442244224422445</v>
      </c>
      <c r="G91" s="1">
        <f t="shared" si="4"/>
        <v>0.17557755775577558</v>
      </c>
      <c r="H91" s="1">
        <f t="shared" si="5"/>
        <v>0.64884488448844879</v>
      </c>
      <c r="I91" s="2" t="s">
        <v>112</v>
      </c>
    </row>
    <row r="92" spans="1:9" x14ac:dyDescent="0.3">
      <c r="A92" t="s">
        <v>92</v>
      </c>
      <c r="B92" t="s">
        <v>106</v>
      </c>
      <c r="C92">
        <v>753</v>
      </c>
      <c r="D92">
        <v>1205</v>
      </c>
      <c r="E92">
        <v>1958</v>
      </c>
      <c r="F92" s="1">
        <f t="shared" si="3"/>
        <v>0.38457609805924414</v>
      </c>
      <c r="G92" s="1">
        <f t="shared" si="4"/>
        <v>0.61542390194075591</v>
      </c>
      <c r="H92" s="1">
        <f t="shared" si="5"/>
        <v>-0.23084780388151174</v>
      </c>
      <c r="I92" s="2" t="s">
        <v>112</v>
      </c>
    </row>
    <row r="93" spans="1:9" x14ac:dyDescent="0.3">
      <c r="A93" t="s">
        <v>92</v>
      </c>
      <c r="B93" t="s">
        <v>107</v>
      </c>
      <c r="C93">
        <v>1321</v>
      </c>
      <c r="D93">
        <v>826</v>
      </c>
      <c r="E93">
        <v>2147</v>
      </c>
      <c r="F93" s="1">
        <f t="shared" si="3"/>
        <v>0.61527713088029812</v>
      </c>
      <c r="G93" s="1">
        <f t="shared" si="4"/>
        <v>0.38472286911970188</v>
      </c>
      <c r="H93" s="1">
        <f t="shared" si="5"/>
        <v>0.23055426176059618</v>
      </c>
      <c r="I93" s="2" t="s">
        <v>112</v>
      </c>
    </row>
    <row r="94" spans="1:9" x14ac:dyDescent="0.3">
      <c r="A94" t="s">
        <v>4</v>
      </c>
      <c r="B94" t="s">
        <v>4</v>
      </c>
      <c r="C94">
        <f>SUM(C2:C93)</f>
        <v>189224.73131862908</v>
      </c>
      <c r="D94">
        <f>SUM(D2:D93)</f>
        <v>155448.52125752298</v>
      </c>
      <c r="E94">
        <f>SUM(E2:E93)</f>
        <v>347189.2002708441</v>
      </c>
      <c r="F94" s="1">
        <f t="shared" si="3"/>
        <v>0.54501905926513239</v>
      </c>
      <c r="G94" s="1">
        <f t="shared" si="4"/>
        <v>0.44773432219739778</v>
      </c>
      <c r="H94" s="1">
        <f t="shared" si="5"/>
        <v>9.728473706773455E-2</v>
      </c>
      <c r="I9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96A6-6D5B-4BDF-B789-D33AEBD07B6F}">
  <dimension ref="A1:J94"/>
  <sheetViews>
    <sheetView workbookViewId="0">
      <selection activeCell="I1" sqref="I1:I1048576"/>
    </sheetView>
  </sheetViews>
  <sheetFormatPr defaultRowHeight="14.4" x14ac:dyDescent="0.3"/>
  <cols>
    <col min="6" max="8" width="8.88671875" style="1"/>
    <col min="9" max="9" width="8.88671875" style="2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6" t="s">
        <v>114</v>
      </c>
    </row>
    <row r="2" spans="1:9" x14ac:dyDescent="0.3">
      <c r="A2" t="s">
        <v>8</v>
      </c>
      <c r="B2" t="s">
        <v>9</v>
      </c>
      <c r="C2">
        <v>1019</v>
      </c>
      <c r="D2">
        <v>1567</v>
      </c>
      <c r="E2">
        <v>2586</v>
      </c>
      <c r="F2" s="1">
        <f>C2/E2</f>
        <v>0.39404485692188707</v>
      </c>
      <c r="G2" s="1">
        <f>D2/E2</f>
        <v>0.60595514307811293</v>
      </c>
      <c r="H2" s="1">
        <f>(C2-D2)/E2</f>
        <v>-0.21191028615622584</v>
      </c>
      <c r="I2" s="2" t="s">
        <v>108</v>
      </c>
    </row>
    <row r="3" spans="1:9" x14ac:dyDescent="0.3">
      <c r="A3" t="s">
        <v>8</v>
      </c>
      <c r="B3" t="s">
        <v>10</v>
      </c>
      <c r="C3">
        <v>4129</v>
      </c>
      <c r="D3">
        <v>2425</v>
      </c>
      <c r="E3">
        <v>6554</v>
      </c>
      <c r="F3" s="1">
        <f t="shared" ref="F3:F66" si="0">C3/E3</f>
        <v>0.62999694842844067</v>
      </c>
      <c r="G3" s="1">
        <f t="shared" ref="G3:G66" si="1">D3/E3</f>
        <v>0.37000305157155933</v>
      </c>
      <c r="H3" s="1">
        <f t="shared" ref="H3:H66" si="2">(C3-D3)/E3</f>
        <v>0.25999389685688129</v>
      </c>
      <c r="I3" s="2" t="s">
        <v>108</v>
      </c>
    </row>
    <row r="4" spans="1:9" x14ac:dyDescent="0.3">
      <c r="A4" t="s">
        <v>8</v>
      </c>
      <c r="B4" t="s">
        <v>11</v>
      </c>
      <c r="C4">
        <v>930</v>
      </c>
      <c r="D4">
        <v>1957</v>
      </c>
      <c r="E4">
        <v>2887</v>
      </c>
      <c r="F4" s="1">
        <f t="shared" si="0"/>
        <v>0.32213370280568066</v>
      </c>
      <c r="G4" s="1">
        <f t="shared" si="1"/>
        <v>0.67786629719431934</v>
      </c>
      <c r="H4" s="1">
        <f t="shared" si="2"/>
        <v>-0.35573259438863875</v>
      </c>
      <c r="I4" s="2" t="s">
        <v>108</v>
      </c>
    </row>
    <row r="5" spans="1:9" x14ac:dyDescent="0.3">
      <c r="A5" t="s">
        <v>8</v>
      </c>
      <c r="B5" t="s">
        <v>12</v>
      </c>
      <c r="C5">
        <v>393</v>
      </c>
      <c r="D5">
        <v>507</v>
      </c>
      <c r="E5">
        <v>900</v>
      </c>
      <c r="F5" s="1">
        <f t="shared" si="0"/>
        <v>0.43666666666666665</v>
      </c>
      <c r="G5" s="1">
        <f t="shared" si="1"/>
        <v>0.56333333333333335</v>
      </c>
      <c r="H5" s="1">
        <f t="shared" si="2"/>
        <v>-0.12666666666666668</v>
      </c>
      <c r="I5" s="2" t="s">
        <v>108</v>
      </c>
    </row>
    <row r="6" spans="1:9" x14ac:dyDescent="0.3">
      <c r="A6" t="s">
        <v>8</v>
      </c>
      <c r="B6" t="s">
        <v>13</v>
      </c>
      <c r="C6">
        <v>927</v>
      </c>
      <c r="D6">
        <v>925</v>
      </c>
      <c r="E6">
        <v>1852</v>
      </c>
      <c r="F6" s="1">
        <f t="shared" si="0"/>
        <v>0.50053995680345575</v>
      </c>
      <c r="G6" s="1">
        <f t="shared" si="1"/>
        <v>0.4994600431965443</v>
      </c>
      <c r="H6" s="1">
        <f t="shared" si="2"/>
        <v>1.0799136069114472E-3</v>
      </c>
      <c r="I6" s="2" t="s">
        <v>108</v>
      </c>
    </row>
    <row r="7" spans="1:9" x14ac:dyDescent="0.3">
      <c r="A7" t="s">
        <v>8</v>
      </c>
      <c r="B7" t="s">
        <v>14</v>
      </c>
      <c r="C7">
        <v>120</v>
      </c>
      <c r="D7">
        <v>61</v>
      </c>
      <c r="E7">
        <v>182</v>
      </c>
      <c r="F7" s="1">
        <f t="shared" si="0"/>
        <v>0.65934065934065933</v>
      </c>
      <c r="G7" s="1">
        <f t="shared" si="1"/>
        <v>0.33516483516483514</v>
      </c>
      <c r="H7" s="1">
        <f t="shared" si="2"/>
        <v>0.32417582417582419</v>
      </c>
      <c r="I7" s="2">
        <v>1</v>
      </c>
    </row>
    <row r="8" spans="1:9" x14ac:dyDescent="0.3">
      <c r="A8" t="s">
        <v>8</v>
      </c>
      <c r="B8" t="s">
        <v>15</v>
      </c>
      <c r="C8">
        <v>461</v>
      </c>
      <c r="D8">
        <v>461</v>
      </c>
      <c r="E8">
        <v>922</v>
      </c>
      <c r="F8" s="1">
        <f t="shared" si="0"/>
        <v>0.5</v>
      </c>
      <c r="G8" s="1">
        <f t="shared" si="1"/>
        <v>0.5</v>
      </c>
      <c r="H8" s="1">
        <f t="shared" si="2"/>
        <v>0</v>
      </c>
      <c r="I8" s="2" t="s">
        <v>108</v>
      </c>
    </row>
    <row r="9" spans="1:9" x14ac:dyDescent="0.3">
      <c r="A9" t="s">
        <v>8</v>
      </c>
      <c r="B9" t="s">
        <v>16</v>
      </c>
      <c r="C9">
        <v>4548</v>
      </c>
      <c r="D9">
        <v>6058</v>
      </c>
      <c r="E9">
        <v>10606</v>
      </c>
      <c r="F9" s="1">
        <f t="shared" si="0"/>
        <v>0.42881387893645107</v>
      </c>
      <c r="G9" s="1">
        <f t="shared" si="1"/>
        <v>0.57118612106354893</v>
      </c>
      <c r="H9" s="1">
        <f t="shared" si="2"/>
        <v>-0.14237224212709787</v>
      </c>
      <c r="I9" s="2" t="s">
        <v>108</v>
      </c>
    </row>
    <row r="10" spans="1:9" x14ac:dyDescent="0.3">
      <c r="A10" t="s">
        <v>8</v>
      </c>
      <c r="B10" t="s">
        <v>17</v>
      </c>
      <c r="C10">
        <v>445</v>
      </c>
      <c r="D10">
        <v>251</v>
      </c>
      <c r="E10">
        <v>711</v>
      </c>
      <c r="F10" s="1">
        <f t="shared" si="0"/>
        <v>0.62587904360056257</v>
      </c>
      <c r="G10" s="1">
        <f t="shared" si="1"/>
        <v>0.3530239099859353</v>
      </c>
      <c r="H10" s="1">
        <f t="shared" si="2"/>
        <v>0.27285513361462727</v>
      </c>
      <c r="I10" s="2">
        <v>1</v>
      </c>
    </row>
    <row r="11" spans="1:9" x14ac:dyDescent="0.3">
      <c r="A11" t="s">
        <v>8</v>
      </c>
      <c r="B11" t="s">
        <v>18</v>
      </c>
      <c r="C11">
        <v>162</v>
      </c>
      <c r="D11">
        <v>288</v>
      </c>
      <c r="E11">
        <v>450</v>
      </c>
      <c r="F11" s="1">
        <f t="shared" si="0"/>
        <v>0.36</v>
      </c>
      <c r="G11" s="1">
        <f t="shared" si="1"/>
        <v>0.64</v>
      </c>
      <c r="H11" s="1">
        <f t="shared" si="2"/>
        <v>-0.28000000000000003</v>
      </c>
      <c r="I11" s="2" t="s">
        <v>108</v>
      </c>
    </row>
    <row r="12" spans="1:9" x14ac:dyDescent="0.3">
      <c r="A12" t="s">
        <v>8</v>
      </c>
      <c r="B12" t="s">
        <v>19</v>
      </c>
      <c r="C12">
        <v>4447</v>
      </c>
      <c r="D12">
        <v>4386</v>
      </c>
      <c r="E12">
        <v>8833</v>
      </c>
      <c r="F12" s="1">
        <f t="shared" si="0"/>
        <v>0.50345296048907506</v>
      </c>
      <c r="G12" s="1">
        <f t="shared" si="1"/>
        <v>0.49654703951092494</v>
      </c>
      <c r="H12" s="1">
        <f t="shared" si="2"/>
        <v>6.9059209781501185E-3</v>
      </c>
      <c r="I12" s="2" t="s">
        <v>109</v>
      </c>
    </row>
    <row r="13" spans="1:9" x14ac:dyDescent="0.3">
      <c r="A13" t="s">
        <v>8</v>
      </c>
      <c r="B13" t="s">
        <v>20</v>
      </c>
      <c r="C13">
        <v>3014</v>
      </c>
      <c r="D13">
        <v>3235</v>
      </c>
      <c r="E13">
        <v>6249</v>
      </c>
      <c r="F13" s="1">
        <f t="shared" si="0"/>
        <v>0.48231717074731956</v>
      </c>
      <c r="G13" s="1">
        <f t="shared" si="1"/>
        <v>0.51768282925268039</v>
      </c>
      <c r="H13" s="1">
        <f t="shared" si="2"/>
        <v>-3.5365658505360859E-2</v>
      </c>
      <c r="I13" s="2" t="s">
        <v>108</v>
      </c>
    </row>
    <row r="14" spans="1:9" x14ac:dyDescent="0.3">
      <c r="A14" t="s">
        <v>8</v>
      </c>
      <c r="B14" t="s">
        <v>21</v>
      </c>
      <c r="C14">
        <v>1404</v>
      </c>
      <c r="D14">
        <v>2504</v>
      </c>
      <c r="E14">
        <v>3908</v>
      </c>
      <c r="F14" s="1">
        <f t="shared" si="0"/>
        <v>0.35926305015353122</v>
      </c>
      <c r="G14" s="1">
        <f t="shared" si="1"/>
        <v>0.64073694984646878</v>
      </c>
      <c r="H14" s="1">
        <f t="shared" si="2"/>
        <v>-0.28147389969293757</v>
      </c>
      <c r="I14" s="2" t="s">
        <v>110</v>
      </c>
    </row>
    <row r="15" spans="1:9" x14ac:dyDescent="0.3">
      <c r="A15" t="s">
        <v>8</v>
      </c>
      <c r="B15" t="s">
        <v>22</v>
      </c>
      <c r="C15">
        <v>860</v>
      </c>
      <c r="D15">
        <v>1624</v>
      </c>
      <c r="E15">
        <v>2484</v>
      </c>
      <c r="F15" s="1">
        <f t="shared" si="0"/>
        <v>0.34621578099838968</v>
      </c>
      <c r="G15" s="1">
        <f t="shared" si="1"/>
        <v>0.65378421900161032</v>
      </c>
      <c r="H15" s="1">
        <f t="shared" si="2"/>
        <v>-0.30756843800322059</v>
      </c>
      <c r="I15" s="2" t="s">
        <v>108</v>
      </c>
    </row>
    <row r="16" spans="1:9" x14ac:dyDescent="0.3">
      <c r="A16" t="s">
        <v>8</v>
      </c>
      <c r="B16" t="s">
        <v>23</v>
      </c>
      <c r="C16">
        <v>89</v>
      </c>
      <c r="D16">
        <v>238</v>
      </c>
      <c r="E16">
        <v>327</v>
      </c>
      <c r="F16" s="1">
        <f t="shared" si="0"/>
        <v>0.27217125382262997</v>
      </c>
      <c r="G16" s="1">
        <f t="shared" si="1"/>
        <v>0.72782874617737003</v>
      </c>
      <c r="H16" s="1">
        <f t="shared" si="2"/>
        <v>-0.45565749235474007</v>
      </c>
      <c r="I16" s="2" t="s">
        <v>108</v>
      </c>
    </row>
    <row r="17" spans="1:9" x14ac:dyDescent="0.3">
      <c r="A17" t="s">
        <v>8</v>
      </c>
      <c r="B17" t="s">
        <v>24</v>
      </c>
      <c r="C17">
        <v>802</v>
      </c>
      <c r="D17">
        <v>1370</v>
      </c>
      <c r="E17">
        <v>2172</v>
      </c>
      <c r="F17" s="1">
        <f t="shared" si="0"/>
        <v>0.36924493554327809</v>
      </c>
      <c r="G17" s="1">
        <f t="shared" si="1"/>
        <v>0.63075506445672191</v>
      </c>
      <c r="H17" s="1">
        <f t="shared" si="2"/>
        <v>-0.26151012891344383</v>
      </c>
      <c r="I17" s="2" t="s">
        <v>108</v>
      </c>
    </row>
    <row r="18" spans="1:9" x14ac:dyDescent="0.3">
      <c r="A18" t="s">
        <v>8</v>
      </c>
      <c r="B18" t="s">
        <v>25</v>
      </c>
      <c r="C18">
        <v>675</v>
      </c>
      <c r="D18">
        <v>1043</v>
      </c>
      <c r="E18">
        <v>1718</v>
      </c>
      <c r="F18" s="1">
        <f t="shared" si="0"/>
        <v>0.39289871944121069</v>
      </c>
      <c r="G18" s="1">
        <f t="shared" si="1"/>
        <v>0.60710128055878931</v>
      </c>
      <c r="H18" s="1">
        <f t="shared" si="2"/>
        <v>-0.21420256111757857</v>
      </c>
      <c r="I18" s="2" t="s">
        <v>108</v>
      </c>
    </row>
    <row r="19" spans="1:9" x14ac:dyDescent="0.3">
      <c r="A19" t="s">
        <v>8</v>
      </c>
      <c r="B19" t="s">
        <v>26</v>
      </c>
      <c r="C19">
        <v>1109</v>
      </c>
      <c r="D19">
        <v>1586</v>
      </c>
      <c r="E19">
        <v>2695</v>
      </c>
      <c r="F19" s="1">
        <f t="shared" si="0"/>
        <v>0.41150278293135434</v>
      </c>
      <c r="G19" s="1">
        <f t="shared" si="1"/>
        <v>0.58849721706864566</v>
      </c>
      <c r="H19" s="1">
        <f t="shared" si="2"/>
        <v>-0.17699443413729127</v>
      </c>
      <c r="I19" s="2" t="s">
        <v>108</v>
      </c>
    </row>
    <row r="20" spans="1:9" x14ac:dyDescent="0.3">
      <c r="A20" t="s">
        <v>8</v>
      </c>
      <c r="B20" t="s">
        <v>27</v>
      </c>
      <c r="C20">
        <v>2166</v>
      </c>
      <c r="D20">
        <v>518</v>
      </c>
      <c r="E20">
        <v>2684</v>
      </c>
      <c r="F20" s="1">
        <f t="shared" si="0"/>
        <v>0.80700447093889716</v>
      </c>
      <c r="G20" s="1">
        <f t="shared" si="1"/>
        <v>0.19299552906110284</v>
      </c>
      <c r="H20" s="1">
        <f t="shared" si="2"/>
        <v>0.61400894187779431</v>
      </c>
      <c r="I20" s="2" t="s">
        <v>108</v>
      </c>
    </row>
    <row r="21" spans="1:9" x14ac:dyDescent="0.3">
      <c r="A21" t="s">
        <v>8</v>
      </c>
      <c r="B21" t="s">
        <v>28</v>
      </c>
      <c r="C21">
        <v>145</v>
      </c>
      <c r="D21">
        <v>289</v>
      </c>
      <c r="E21">
        <v>434</v>
      </c>
      <c r="F21" s="1">
        <f t="shared" si="0"/>
        <v>0.33410138248847926</v>
      </c>
      <c r="G21" s="1">
        <f t="shared" si="1"/>
        <v>0.66589861751152069</v>
      </c>
      <c r="H21" s="1">
        <f t="shared" si="2"/>
        <v>-0.33179723502304148</v>
      </c>
      <c r="I21" s="2" t="s">
        <v>109</v>
      </c>
    </row>
    <row r="22" spans="1:9" x14ac:dyDescent="0.3">
      <c r="A22" t="s">
        <v>8</v>
      </c>
      <c r="B22" t="s">
        <v>29</v>
      </c>
      <c r="C22">
        <v>1149</v>
      </c>
      <c r="D22">
        <v>1584</v>
      </c>
      <c r="E22">
        <v>2733</v>
      </c>
      <c r="F22" s="1">
        <f t="shared" si="0"/>
        <v>0.42041712403951703</v>
      </c>
      <c r="G22" s="1">
        <f t="shared" si="1"/>
        <v>0.57958287596048297</v>
      </c>
      <c r="H22" s="1">
        <f t="shared" si="2"/>
        <v>-0.15916575192096596</v>
      </c>
      <c r="I22" s="2" t="s">
        <v>108</v>
      </c>
    </row>
    <row r="23" spans="1:9" x14ac:dyDescent="0.3">
      <c r="A23" t="s">
        <v>8</v>
      </c>
      <c r="B23" t="s">
        <v>30</v>
      </c>
      <c r="C23">
        <v>973</v>
      </c>
      <c r="D23">
        <v>1564</v>
      </c>
      <c r="E23">
        <v>2537</v>
      </c>
      <c r="F23" s="1">
        <f t="shared" si="0"/>
        <v>0.38352384706346077</v>
      </c>
      <c r="G23" s="1">
        <f t="shared" si="1"/>
        <v>0.61647615293653923</v>
      </c>
      <c r="H23" s="1">
        <f t="shared" si="2"/>
        <v>-0.23295230587307844</v>
      </c>
      <c r="I23" s="2" t="s">
        <v>108</v>
      </c>
    </row>
    <row r="24" spans="1:9" x14ac:dyDescent="0.3">
      <c r="A24" t="s">
        <v>8</v>
      </c>
      <c r="B24" t="s">
        <v>31</v>
      </c>
      <c r="C24">
        <v>565</v>
      </c>
      <c r="D24">
        <v>317</v>
      </c>
      <c r="E24">
        <v>893</v>
      </c>
      <c r="F24" s="1">
        <f t="shared" si="0"/>
        <v>0.63269876819708848</v>
      </c>
      <c r="G24" s="1">
        <f t="shared" si="1"/>
        <v>0.35498320268757</v>
      </c>
      <c r="H24" s="1">
        <f t="shared" si="2"/>
        <v>0.27771556550951848</v>
      </c>
      <c r="I24" s="2">
        <v>1</v>
      </c>
    </row>
    <row r="25" spans="1:9" x14ac:dyDescent="0.3">
      <c r="A25" t="s">
        <v>32</v>
      </c>
      <c r="B25" t="s">
        <v>33</v>
      </c>
      <c r="C25">
        <v>108</v>
      </c>
      <c r="D25">
        <v>263</v>
      </c>
      <c r="E25">
        <v>371</v>
      </c>
      <c r="F25" s="1">
        <f t="shared" si="0"/>
        <v>0.29110512129380056</v>
      </c>
      <c r="G25" s="1">
        <f t="shared" si="1"/>
        <v>0.70889487870619949</v>
      </c>
      <c r="H25" s="1">
        <f t="shared" si="2"/>
        <v>-0.41778975741239893</v>
      </c>
      <c r="I25" s="2" t="s">
        <v>109</v>
      </c>
    </row>
    <row r="26" spans="1:9" x14ac:dyDescent="0.3">
      <c r="A26" t="s">
        <v>32</v>
      </c>
      <c r="B26" t="s">
        <v>34</v>
      </c>
      <c r="C26">
        <v>70</v>
      </c>
      <c r="D26">
        <v>117</v>
      </c>
      <c r="E26">
        <v>187</v>
      </c>
      <c r="F26" s="1">
        <f t="shared" si="0"/>
        <v>0.37433155080213903</v>
      </c>
      <c r="G26" s="1">
        <f t="shared" si="1"/>
        <v>0.62566844919786091</v>
      </c>
      <c r="H26" s="1">
        <f t="shared" si="2"/>
        <v>-0.25133689839572193</v>
      </c>
      <c r="I26" s="2">
        <v>9</v>
      </c>
    </row>
    <row r="27" spans="1:9" x14ac:dyDescent="0.3">
      <c r="A27" t="s">
        <v>35</v>
      </c>
      <c r="B27" t="s">
        <v>36</v>
      </c>
      <c r="C27">
        <v>1271</v>
      </c>
      <c r="D27">
        <v>1534</v>
      </c>
      <c r="E27">
        <v>2805</v>
      </c>
      <c r="F27" s="1">
        <f t="shared" si="0"/>
        <v>0.45311942959001783</v>
      </c>
      <c r="G27" s="1">
        <f t="shared" si="1"/>
        <v>0.54688057040998217</v>
      </c>
      <c r="H27" s="1">
        <f t="shared" si="2"/>
        <v>-9.3761140819964353E-2</v>
      </c>
      <c r="I27" s="2" t="s">
        <v>110</v>
      </c>
    </row>
    <row r="28" spans="1:9" x14ac:dyDescent="0.3">
      <c r="A28" t="s">
        <v>37</v>
      </c>
      <c r="B28" t="s">
        <v>38</v>
      </c>
      <c r="C28">
        <v>282</v>
      </c>
      <c r="D28">
        <v>294</v>
      </c>
      <c r="E28">
        <v>577</v>
      </c>
      <c r="F28" s="1">
        <f t="shared" si="0"/>
        <v>0.48873483535528595</v>
      </c>
      <c r="G28" s="1">
        <f t="shared" si="1"/>
        <v>0.50953206239168114</v>
      </c>
      <c r="H28" s="1">
        <f t="shared" si="2"/>
        <v>-2.0797227036395149E-2</v>
      </c>
      <c r="I28" s="2">
        <v>1</v>
      </c>
    </row>
    <row r="29" spans="1:9" x14ac:dyDescent="0.3">
      <c r="A29" t="s">
        <v>37</v>
      </c>
      <c r="B29" t="s">
        <v>39</v>
      </c>
      <c r="C29">
        <v>625</v>
      </c>
      <c r="D29">
        <v>261</v>
      </c>
      <c r="E29">
        <v>889</v>
      </c>
      <c r="F29" s="1">
        <f t="shared" si="0"/>
        <v>0.70303712035995503</v>
      </c>
      <c r="G29" s="1">
        <f t="shared" si="1"/>
        <v>0.29358830146231724</v>
      </c>
      <c r="H29" s="1">
        <f t="shared" si="2"/>
        <v>0.40944881889763779</v>
      </c>
      <c r="I29" s="2">
        <v>1</v>
      </c>
    </row>
    <row r="30" spans="1:9" x14ac:dyDescent="0.3">
      <c r="A30" t="s">
        <v>37</v>
      </c>
      <c r="B30" t="s">
        <v>40</v>
      </c>
      <c r="C30">
        <v>92</v>
      </c>
      <c r="D30">
        <v>32</v>
      </c>
      <c r="E30">
        <v>124</v>
      </c>
      <c r="F30" s="1">
        <f t="shared" si="0"/>
        <v>0.74193548387096775</v>
      </c>
      <c r="G30" s="1">
        <f t="shared" si="1"/>
        <v>0.25806451612903225</v>
      </c>
      <c r="H30" s="1">
        <f t="shared" si="2"/>
        <v>0.4838709677419355</v>
      </c>
      <c r="I30" s="2">
        <v>1</v>
      </c>
    </row>
    <row r="31" spans="1:9" x14ac:dyDescent="0.3">
      <c r="A31" t="s">
        <v>37</v>
      </c>
      <c r="B31" t="s">
        <v>41</v>
      </c>
      <c r="C31">
        <v>1645</v>
      </c>
      <c r="D31">
        <v>571</v>
      </c>
      <c r="E31">
        <v>2234</v>
      </c>
      <c r="F31" s="1">
        <f t="shared" si="0"/>
        <v>0.73634735899731418</v>
      </c>
      <c r="G31" s="1">
        <f t="shared" si="1"/>
        <v>0.25559534467323186</v>
      </c>
      <c r="H31" s="1">
        <f t="shared" si="2"/>
        <v>0.48075201432408238</v>
      </c>
      <c r="I31" s="2">
        <v>1</v>
      </c>
    </row>
    <row r="32" spans="1:9" x14ac:dyDescent="0.3">
      <c r="A32" t="s">
        <v>37</v>
      </c>
      <c r="B32" t="s">
        <v>42</v>
      </c>
      <c r="C32">
        <v>4578</v>
      </c>
      <c r="D32">
        <v>1895</v>
      </c>
      <c r="E32">
        <v>6514</v>
      </c>
      <c r="F32" s="1">
        <f t="shared" si="0"/>
        <v>0.70279398219220146</v>
      </c>
      <c r="G32" s="1">
        <f t="shared" si="1"/>
        <v>0.29091188210009211</v>
      </c>
      <c r="H32" s="1">
        <f t="shared" si="2"/>
        <v>0.41188210009210929</v>
      </c>
      <c r="I32" s="2">
        <v>1</v>
      </c>
    </row>
    <row r="33" spans="1:9" x14ac:dyDescent="0.3">
      <c r="A33" t="s">
        <v>37</v>
      </c>
      <c r="B33" t="s">
        <v>43</v>
      </c>
      <c r="C33">
        <v>3849</v>
      </c>
      <c r="D33">
        <v>1672</v>
      </c>
      <c r="E33">
        <v>5567</v>
      </c>
      <c r="F33" s="1">
        <f t="shared" si="0"/>
        <v>0.69139572480689782</v>
      </c>
      <c r="G33" s="1">
        <f t="shared" si="1"/>
        <v>0.30034129692832767</v>
      </c>
      <c r="H33" s="1">
        <f t="shared" si="2"/>
        <v>0.39105442787857014</v>
      </c>
      <c r="I33" s="2">
        <v>1</v>
      </c>
    </row>
    <row r="34" spans="1:9" x14ac:dyDescent="0.3">
      <c r="A34" t="s">
        <v>37</v>
      </c>
      <c r="B34" t="s">
        <v>44</v>
      </c>
      <c r="C34">
        <v>731</v>
      </c>
      <c r="D34">
        <v>472</v>
      </c>
      <c r="E34">
        <v>1216</v>
      </c>
      <c r="F34" s="1">
        <f t="shared" si="0"/>
        <v>0.60115131578947367</v>
      </c>
      <c r="G34" s="1">
        <f t="shared" si="1"/>
        <v>0.38815789473684209</v>
      </c>
      <c r="H34" s="1">
        <f t="shared" si="2"/>
        <v>0.21299342105263158</v>
      </c>
      <c r="I34" s="2">
        <v>1</v>
      </c>
    </row>
    <row r="35" spans="1:9" x14ac:dyDescent="0.3">
      <c r="A35" t="s">
        <v>37</v>
      </c>
      <c r="B35" t="s">
        <v>45</v>
      </c>
      <c r="C35">
        <v>2129</v>
      </c>
      <c r="D35">
        <v>1621</v>
      </c>
      <c r="E35">
        <v>3774</v>
      </c>
      <c r="F35" s="1">
        <f t="shared" si="0"/>
        <v>0.56412294647588768</v>
      </c>
      <c r="G35" s="1">
        <f t="shared" si="1"/>
        <v>0.42951775304716483</v>
      </c>
      <c r="H35" s="1">
        <f t="shared" si="2"/>
        <v>0.13460519342872285</v>
      </c>
      <c r="I35" s="2">
        <v>1</v>
      </c>
    </row>
    <row r="36" spans="1:9" x14ac:dyDescent="0.3">
      <c r="A36" t="s">
        <v>37</v>
      </c>
      <c r="B36" t="s">
        <v>46</v>
      </c>
      <c r="C36">
        <v>564</v>
      </c>
      <c r="D36">
        <v>341</v>
      </c>
      <c r="E36">
        <v>908</v>
      </c>
      <c r="F36" s="1">
        <f t="shared" si="0"/>
        <v>0.62114537444933926</v>
      </c>
      <c r="G36" s="1">
        <f t="shared" si="1"/>
        <v>0.37555066079295152</v>
      </c>
      <c r="H36" s="1">
        <f t="shared" si="2"/>
        <v>0.24559471365638766</v>
      </c>
      <c r="I36" s="2">
        <v>1</v>
      </c>
    </row>
    <row r="37" spans="1:9" x14ac:dyDescent="0.3">
      <c r="A37" t="s">
        <v>37</v>
      </c>
      <c r="B37" t="s">
        <v>47</v>
      </c>
      <c r="C37">
        <v>166</v>
      </c>
      <c r="D37">
        <v>181</v>
      </c>
      <c r="E37">
        <v>349</v>
      </c>
      <c r="F37" s="1">
        <f t="shared" si="0"/>
        <v>0.47564469914040114</v>
      </c>
      <c r="G37" s="1">
        <f t="shared" si="1"/>
        <v>0.51862464183381085</v>
      </c>
      <c r="H37" s="1">
        <f t="shared" si="2"/>
        <v>-4.2979942693409739E-2</v>
      </c>
      <c r="I37" s="2">
        <v>1</v>
      </c>
    </row>
    <row r="38" spans="1:9" x14ac:dyDescent="0.3">
      <c r="A38" t="s">
        <v>37</v>
      </c>
      <c r="B38" t="s">
        <v>48</v>
      </c>
      <c r="C38">
        <v>2855</v>
      </c>
      <c r="D38">
        <v>1383</v>
      </c>
      <c r="E38">
        <v>4282</v>
      </c>
      <c r="F38" s="1">
        <f t="shared" si="0"/>
        <v>0.66674451191032225</v>
      </c>
      <c r="G38" s="1">
        <f t="shared" si="1"/>
        <v>0.32297991592713687</v>
      </c>
      <c r="H38" s="1">
        <f t="shared" si="2"/>
        <v>0.34376459598318543</v>
      </c>
      <c r="I38" s="2">
        <v>1</v>
      </c>
    </row>
    <row r="39" spans="1:9" x14ac:dyDescent="0.3">
      <c r="A39" t="s">
        <v>37</v>
      </c>
      <c r="B39" t="s">
        <v>49</v>
      </c>
      <c r="C39">
        <v>418</v>
      </c>
      <c r="D39">
        <v>101</v>
      </c>
      <c r="E39">
        <v>521</v>
      </c>
      <c r="F39" s="1">
        <f t="shared" si="0"/>
        <v>0.80230326295585408</v>
      </c>
      <c r="G39" s="1">
        <f t="shared" si="1"/>
        <v>0.19385796545105566</v>
      </c>
      <c r="H39" s="1">
        <f t="shared" si="2"/>
        <v>0.60844529750479848</v>
      </c>
      <c r="I39" s="2">
        <v>1</v>
      </c>
    </row>
    <row r="40" spans="1:9" x14ac:dyDescent="0.3">
      <c r="A40" t="s">
        <v>37</v>
      </c>
      <c r="B40" t="s">
        <v>50</v>
      </c>
      <c r="C40">
        <v>122</v>
      </c>
      <c r="D40">
        <v>64</v>
      </c>
      <c r="E40">
        <v>187</v>
      </c>
      <c r="F40" s="1">
        <f t="shared" si="0"/>
        <v>0.65240641711229952</v>
      </c>
      <c r="G40" s="1">
        <f t="shared" si="1"/>
        <v>0.34224598930481281</v>
      </c>
      <c r="H40" s="1">
        <f t="shared" si="2"/>
        <v>0.31016042780748665</v>
      </c>
      <c r="I40" s="2">
        <v>1</v>
      </c>
    </row>
    <row r="41" spans="1:9" x14ac:dyDescent="0.3">
      <c r="A41" t="s">
        <v>37</v>
      </c>
      <c r="B41" t="s">
        <v>51</v>
      </c>
      <c r="C41">
        <v>579</v>
      </c>
      <c r="D41">
        <v>226</v>
      </c>
      <c r="E41">
        <v>814</v>
      </c>
      <c r="F41" s="1">
        <f t="shared" si="0"/>
        <v>0.71130221130221127</v>
      </c>
      <c r="G41" s="1">
        <f t="shared" si="1"/>
        <v>0.27764127764127766</v>
      </c>
      <c r="H41" s="1">
        <f t="shared" si="2"/>
        <v>0.43366093366093367</v>
      </c>
      <c r="I41" s="2">
        <v>1</v>
      </c>
    </row>
    <row r="42" spans="1:9" x14ac:dyDescent="0.3">
      <c r="A42" t="s">
        <v>37</v>
      </c>
      <c r="B42" t="s">
        <v>52</v>
      </c>
      <c r="C42">
        <v>782</v>
      </c>
      <c r="D42">
        <v>478</v>
      </c>
      <c r="E42">
        <v>1270</v>
      </c>
      <c r="F42" s="1">
        <f t="shared" si="0"/>
        <v>0.61574803149606294</v>
      </c>
      <c r="G42" s="1">
        <f t="shared" si="1"/>
        <v>0.37637795275590552</v>
      </c>
      <c r="H42" s="1">
        <f t="shared" si="2"/>
        <v>0.23937007874015748</v>
      </c>
      <c r="I42" s="2">
        <v>1</v>
      </c>
    </row>
    <row r="43" spans="1:9" x14ac:dyDescent="0.3">
      <c r="A43" t="s">
        <v>37</v>
      </c>
      <c r="B43" t="s">
        <v>53</v>
      </c>
      <c r="C43">
        <v>331</v>
      </c>
      <c r="D43">
        <v>78</v>
      </c>
      <c r="E43">
        <v>419</v>
      </c>
      <c r="F43" s="1">
        <f t="shared" si="0"/>
        <v>0.78997613365155128</v>
      </c>
      <c r="G43" s="1">
        <f t="shared" si="1"/>
        <v>0.18615751789976134</v>
      </c>
      <c r="H43" s="1">
        <f t="shared" si="2"/>
        <v>0.60381861575178997</v>
      </c>
      <c r="I43" s="2">
        <v>1</v>
      </c>
    </row>
    <row r="44" spans="1:9" x14ac:dyDescent="0.3">
      <c r="A44" t="s">
        <v>54</v>
      </c>
      <c r="B44" t="s">
        <v>55</v>
      </c>
      <c r="C44">
        <v>1483</v>
      </c>
      <c r="D44">
        <v>505</v>
      </c>
      <c r="E44">
        <v>1988</v>
      </c>
      <c r="F44" s="1">
        <f t="shared" si="0"/>
        <v>0.74597585513078468</v>
      </c>
      <c r="G44" s="1">
        <f t="shared" si="1"/>
        <v>0.25402414486921532</v>
      </c>
      <c r="H44" s="1">
        <f t="shared" si="2"/>
        <v>0.49195171026156942</v>
      </c>
      <c r="I44" s="2" t="s">
        <v>112</v>
      </c>
    </row>
    <row r="45" spans="1:9" x14ac:dyDescent="0.3">
      <c r="A45" t="s">
        <v>54</v>
      </c>
      <c r="B45" t="s">
        <v>56</v>
      </c>
      <c r="C45">
        <v>578</v>
      </c>
      <c r="D45">
        <v>288</v>
      </c>
      <c r="E45">
        <v>885</v>
      </c>
      <c r="F45" s="1">
        <f t="shared" si="0"/>
        <v>0.65310734463276832</v>
      </c>
      <c r="G45" s="1">
        <f t="shared" si="1"/>
        <v>0.3254237288135593</v>
      </c>
      <c r="H45" s="1">
        <f t="shared" si="2"/>
        <v>0.32768361581920902</v>
      </c>
      <c r="I45" s="2">
        <v>1</v>
      </c>
    </row>
    <row r="46" spans="1:9" x14ac:dyDescent="0.3">
      <c r="A46" t="s">
        <v>54</v>
      </c>
      <c r="B46" t="s">
        <v>57</v>
      </c>
      <c r="C46">
        <v>407</v>
      </c>
      <c r="D46">
        <v>373</v>
      </c>
      <c r="E46">
        <v>780</v>
      </c>
      <c r="F46" s="1">
        <f t="shared" si="0"/>
        <v>0.52179487179487183</v>
      </c>
      <c r="G46" s="1">
        <f t="shared" si="1"/>
        <v>0.47820512820512823</v>
      </c>
      <c r="H46" s="1">
        <f t="shared" si="2"/>
        <v>4.3589743589743588E-2</v>
      </c>
      <c r="I46" s="2" t="s">
        <v>112</v>
      </c>
    </row>
    <row r="47" spans="1:9" x14ac:dyDescent="0.3">
      <c r="A47" t="s">
        <v>54</v>
      </c>
      <c r="B47" t="s">
        <v>58</v>
      </c>
      <c r="C47">
        <v>225</v>
      </c>
      <c r="D47">
        <v>165</v>
      </c>
      <c r="E47">
        <v>398</v>
      </c>
      <c r="F47" s="1">
        <f t="shared" si="0"/>
        <v>0.5653266331658291</v>
      </c>
      <c r="G47" s="1">
        <f t="shared" si="1"/>
        <v>0.41457286432160806</v>
      </c>
      <c r="H47" s="1">
        <f t="shared" si="2"/>
        <v>0.15075376884422109</v>
      </c>
      <c r="I47" s="2">
        <v>1</v>
      </c>
    </row>
    <row r="48" spans="1:9" x14ac:dyDescent="0.3">
      <c r="A48" t="s">
        <v>54</v>
      </c>
      <c r="B48" t="s">
        <v>59</v>
      </c>
      <c r="C48">
        <v>797</v>
      </c>
      <c r="D48">
        <v>248</v>
      </c>
      <c r="E48">
        <v>1058</v>
      </c>
      <c r="F48" s="1">
        <f t="shared" si="0"/>
        <v>0.75330812854442342</v>
      </c>
      <c r="G48" s="1">
        <f t="shared" si="1"/>
        <v>0.23440453686200377</v>
      </c>
      <c r="H48" s="1">
        <f t="shared" si="2"/>
        <v>0.51890359168241962</v>
      </c>
      <c r="I48" s="2">
        <v>1</v>
      </c>
    </row>
    <row r="49" spans="1:10" x14ac:dyDescent="0.3">
      <c r="A49" t="s">
        <v>54</v>
      </c>
      <c r="B49" t="s">
        <v>60</v>
      </c>
      <c r="C49">
        <v>172</v>
      </c>
      <c r="D49">
        <v>102</v>
      </c>
      <c r="E49">
        <v>275</v>
      </c>
      <c r="F49" s="1">
        <f t="shared" si="0"/>
        <v>0.62545454545454549</v>
      </c>
      <c r="G49" s="1">
        <f t="shared" si="1"/>
        <v>0.37090909090909091</v>
      </c>
      <c r="H49" s="1">
        <f t="shared" si="2"/>
        <v>0.25454545454545452</v>
      </c>
      <c r="I49" s="2">
        <v>1</v>
      </c>
    </row>
    <row r="50" spans="1:10" x14ac:dyDescent="0.3">
      <c r="A50" t="s">
        <v>54</v>
      </c>
      <c r="B50" t="s">
        <v>61</v>
      </c>
      <c r="C50">
        <v>573</v>
      </c>
      <c r="D50">
        <v>595</v>
      </c>
      <c r="E50">
        <v>1191</v>
      </c>
      <c r="F50" s="1">
        <f t="shared" si="0"/>
        <v>0.48110831234256929</v>
      </c>
      <c r="G50" s="1">
        <f t="shared" si="1"/>
        <v>0.49958018471872379</v>
      </c>
      <c r="H50" s="1">
        <f t="shared" si="2"/>
        <v>-1.8471872376154493E-2</v>
      </c>
      <c r="I50" s="2">
        <v>1</v>
      </c>
    </row>
    <row r="51" spans="1:10" x14ac:dyDescent="0.3">
      <c r="A51" t="s">
        <v>54</v>
      </c>
      <c r="B51" t="s">
        <v>62</v>
      </c>
      <c r="C51">
        <v>346</v>
      </c>
      <c r="D51">
        <v>281</v>
      </c>
      <c r="E51">
        <v>634</v>
      </c>
      <c r="F51" s="1">
        <f t="shared" si="0"/>
        <v>0.5457413249211357</v>
      </c>
      <c r="G51" s="1">
        <f t="shared" si="1"/>
        <v>0.44321766561514198</v>
      </c>
      <c r="H51" s="1">
        <f t="shared" si="2"/>
        <v>0.10252365930599369</v>
      </c>
      <c r="I51" s="2">
        <v>1</v>
      </c>
    </row>
    <row r="52" spans="1:10" x14ac:dyDescent="0.3">
      <c r="A52" t="s">
        <v>54</v>
      </c>
      <c r="B52" t="s">
        <v>63</v>
      </c>
      <c r="C52">
        <v>591</v>
      </c>
      <c r="D52">
        <v>300</v>
      </c>
      <c r="E52">
        <v>906</v>
      </c>
      <c r="F52" s="1">
        <f t="shared" si="0"/>
        <v>0.65231788079470199</v>
      </c>
      <c r="G52" s="1">
        <f t="shared" si="1"/>
        <v>0.33112582781456956</v>
      </c>
      <c r="H52" s="1">
        <f t="shared" si="2"/>
        <v>0.32119205298013243</v>
      </c>
      <c r="I52" s="2">
        <v>1</v>
      </c>
    </row>
    <row r="53" spans="1:10" x14ac:dyDescent="0.3">
      <c r="A53" t="s">
        <v>54</v>
      </c>
      <c r="B53" t="s">
        <v>64</v>
      </c>
      <c r="C53">
        <v>4025</v>
      </c>
      <c r="D53">
        <v>1878</v>
      </c>
      <c r="E53">
        <v>5995</v>
      </c>
      <c r="F53" s="1">
        <f t="shared" si="0"/>
        <v>0.67139282735613015</v>
      </c>
      <c r="G53" s="1">
        <f t="shared" si="1"/>
        <v>0.31326105087572975</v>
      </c>
      <c r="H53" s="1">
        <f t="shared" si="2"/>
        <v>0.35813177648040034</v>
      </c>
      <c r="I53" s="2">
        <v>1</v>
      </c>
    </row>
    <row r="54" spans="1:10" x14ac:dyDescent="0.3">
      <c r="A54" t="s">
        <v>54</v>
      </c>
      <c r="B54" t="s">
        <v>65</v>
      </c>
      <c r="C54">
        <v>71</v>
      </c>
      <c r="D54">
        <v>79</v>
      </c>
      <c r="E54">
        <v>153</v>
      </c>
      <c r="F54" s="1">
        <f t="shared" si="0"/>
        <v>0.46405228758169936</v>
      </c>
      <c r="G54" s="1">
        <f t="shared" si="1"/>
        <v>0.5163398692810458</v>
      </c>
      <c r="H54" s="1">
        <f t="shared" si="2"/>
        <v>-5.2287581699346407E-2</v>
      </c>
      <c r="I54" s="2">
        <v>1</v>
      </c>
    </row>
    <row r="55" spans="1:10" x14ac:dyDescent="0.3">
      <c r="A55" t="s">
        <v>54</v>
      </c>
      <c r="B55" t="s">
        <v>66</v>
      </c>
      <c r="C55">
        <v>171</v>
      </c>
      <c r="D55">
        <v>255</v>
      </c>
      <c r="E55">
        <v>433</v>
      </c>
      <c r="F55" s="1">
        <f t="shared" si="0"/>
        <v>0.394919168591224</v>
      </c>
      <c r="G55" s="1">
        <f t="shared" si="1"/>
        <v>0.5889145496535797</v>
      </c>
      <c r="H55" s="1">
        <f t="shared" si="2"/>
        <v>-0.19399538106235567</v>
      </c>
      <c r="I55" s="2">
        <v>1</v>
      </c>
    </row>
    <row r="56" spans="1:10" x14ac:dyDescent="0.3">
      <c r="A56" t="s">
        <v>54</v>
      </c>
      <c r="B56" t="s">
        <v>67</v>
      </c>
      <c r="C56">
        <v>867</v>
      </c>
      <c r="D56">
        <v>1027</v>
      </c>
      <c r="E56">
        <v>1894</v>
      </c>
      <c r="F56" s="1">
        <f t="shared" si="0"/>
        <v>0.45776135163674764</v>
      </c>
      <c r="G56" s="1">
        <f t="shared" si="1"/>
        <v>0.54223864836325242</v>
      </c>
      <c r="H56" s="1">
        <f t="shared" si="2"/>
        <v>-8.4477296726504753E-2</v>
      </c>
      <c r="I56" s="2" t="s">
        <v>112</v>
      </c>
    </row>
    <row r="57" spans="1:10" x14ac:dyDescent="0.3">
      <c r="A57" t="s">
        <v>54</v>
      </c>
      <c r="B57" t="s">
        <v>68</v>
      </c>
      <c r="C57">
        <v>7037</v>
      </c>
      <c r="D57">
        <v>4099</v>
      </c>
      <c r="E57">
        <v>11346</v>
      </c>
      <c r="F57" s="1">
        <f t="shared" si="0"/>
        <v>0.6202185792349727</v>
      </c>
      <c r="G57" s="1">
        <f t="shared" si="1"/>
        <v>0.36127269522298605</v>
      </c>
      <c r="H57" s="1">
        <f t="shared" si="2"/>
        <v>0.25894588401198659</v>
      </c>
      <c r="I57" s="2">
        <v>1</v>
      </c>
    </row>
    <row r="58" spans="1:10" x14ac:dyDescent="0.3">
      <c r="A58" t="s">
        <v>69</v>
      </c>
      <c r="B58" t="s">
        <v>70</v>
      </c>
      <c r="C58">
        <v>1341</v>
      </c>
      <c r="D58">
        <v>711</v>
      </c>
      <c r="E58">
        <v>2052</v>
      </c>
      <c r="F58" s="1">
        <f t="shared" si="0"/>
        <v>0.65350877192982459</v>
      </c>
      <c r="G58" s="1">
        <f t="shared" si="1"/>
        <v>0.34649122807017546</v>
      </c>
      <c r="H58" s="1">
        <f t="shared" si="2"/>
        <v>0.30701754385964913</v>
      </c>
      <c r="I58" s="2" t="s">
        <v>112</v>
      </c>
    </row>
    <row r="59" spans="1:10" x14ac:dyDescent="0.3">
      <c r="A59" t="s">
        <v>69</v>
      </c>
      <c r="B59" t="s">
        <v>71</v>
      </c>
      <c r="C59">
        <v>309.28012398295232</v>
      </c>
      <c r="D59">
        <v>240.00697404106936</v>
      </c>
      <c r="E59">
        <v>549.2870980240217</v>
      </c>
      <c r="F59" s="1">
        <f t="shared" si="0"/>
        <v>0.56305732484076432</v>
      </c>
      <c r="G59" s="1">
        <f t="shared" si="1"/>
        <v>0.43694267515923568</v>
      </c>
      <c r="H59" s="1">
        <f t="shared" si="2"/>
        <v>0.12611464968152861</v>
      </c>
      <c r="I59" s="2" t="s">
        <v>112</v>
      </c>
      <c r="J59">
        <f>903/5162</f>
        <v>0.17493219682293684</v>
      </c>
    </row>
    <row r="60" spans="1:10" x14ac:dyDescent="0.3">
      <c r="A60" t="s">
        <v>69</v>
      </c>
      <c r="B60" t="s">
        <v>72</v>
      </c>
      <c r="C60">
        <v>687</v>
      </c>
      <c r="D60">
        <v>625</v>
      </c>
      <c r="E60">
        <v>1312</v>
      </c>
      <c r="F60" s="1">
        <f t="shared" si="0"/>
        <v>0.52362804878048785</v>
      </c>
      <c r="G60" s="1">
        <f t="shared" si="1"/>
        <v>0.4763719512195122</v>
      </c>
      <c r="H60" s="1">
        <f t="shared" si="2"/>
        <v>4.725609756097561E-2</v>
      </c>
      <c r="I60" s="2" t="s">
        <v>112</v>
      </c>
    </row>
    <row r="61" spans="1:10" x14ac:dyDescent="0.3">
      <c r="A61" t="s">
        <v>69</v>
      </c>
      <c r="B61" t="s">
        <v>73</v>
      </c>
      <c r="C61">
        <v>2398</v>
      </c>
      <c r="D61">
        <v>2082</v>
      </c>
      <c r="E61">
        <v>4480</v>
      </c>
      <c r="F61" s="1">
        <f t="shared" si="0"/>
        <v>0.53526785714285718</v>
      </c>
      <c r="G61" s="1">
        <f t="shared" si="1"/>
        <v>0.46473214285714287</v>
      </c>
      <c r="H61" s="1">
        <f t="shared" si="2"/>
        <v>7.0535714285714285E-2</v>
      </c>
      <c r="I61" s="2" t="s">
        <v>112</v>
      </c>
    </row>
    <row r="62" spans="1:10" x14ac:dyDescent="0.3">
      <c r="A62" t="s">
        <v>69</v>
      </c>
      <c r="B62" t="s">
        <v>74</v>
      </c>
      <c r="C62">
        <v>1580</v>
      </c>
      <c r="D62">
        <v>2129</v>
      </c>
      <c r="E62">
        <v>3749</v>
      </c>
      <c r="F62" s="1">
        <f t="shared" si="0"/>
        <v>0.42144571885836224</v>
      </c>
      <c r="G62" s="1">
        <f t="shared" si="1"/>
        <v>0.56788476927180587</v>
      </c>
      <c r="H62" s="1">
        <f t="shared" si="2"/>
        <v>-0.14643905041344357</v>
      </c>
      <c r="I62" s="2" t="s">
        <v>113</v>
      </c>
    </row>
    <row r="63" spans="1:10" x14ac:dyDescent="0.3">
      <c r="A63" t="s">
        <v>69</v>
      </c>
      <c r="B63" t="s">
        <v>75</v>
      </c>
      <c r="C63">
        <v>2354</v>
      </c>
      <c r="D63">
        <v>1825</v>
      </c>
      <c r="E63">
        <v>4205</v>
      </c>
      <c r="F63" s="1">
        <f t="shared" si="0"/>
        <v>0.55980975029726521</v>
      </c>
      <c r="G63" s="1">
        <f t="shared" si="1"/>
        <v>0.43400713436385258</v>
      </c>
      <c r="H63" s="1">
        <f t="shared" si="2"/>
        <v>0.1258026159334126</v>
      </c>
      <c r="I63" s="2" t="s">
        <v>113</v>
      </c>
    </row>
    <row r="64" spans="1:10" x14ac:dyDescent="0.3">
      <c r="A64" t="s">
        <v>69</v>
      </c>
      <c r="B64" t="s">
        <v>76</v>
      </c>
      <c r="C64">
        <v>252</v>
      </c>
      <c r="D64">
        <v>194</v>
      </c>
      <c r="E64">
        <v>446</v>
      </c>
      <c r="F64" s="1">
        <f t="shared" si="0"/>
        <v>0.56502242152466364</v>
      </c>
      <c r="G64" s="1">
        <f t="shared" si="1"/>
        <v>0.4349775784753363</v>
      </c>
      <c r="H64" s="1">
        <f t="shared" si="2"/>
        <v>0.13004484304932734</v>
      </c>
      <c r="I64" s="2" t="s">
        <v>112</v>
      </c>
    </row>
    <row r="65" spans="1:10" x14ac:dyDescent="0.3">
      <c r="A65" t="s">
        <v>69</v>
      </c>
      <c r="B65" t="s">
        <v>77</v>
      </c>
      <c r="C65">
        <v>2137</v>
      </c>
      <c r="D65">
        <v>0</v>
      </c>
      <c r="E65">
        <v>2137</v>
      </c>
      <c r="F65" s="1">
        <f t="shared" si="0"/>
        <v>1</v>
      </c>
      <c r="G65" s="1">
        <f t="shared" si="1"/>
        <v>0</v>
      </c>
      <c r="H65" s="1">
        <f t="shared" si="2"/>
        <v>1</v>
      </c>
      <c r="I65" s="2" t="s">
        <v>111</v>
      </c>
    </row>
    <row r="66" spans="1:10" x14ac:dyDescent="0.3">
      <c r="A66" t="s">
        <v>69</v>
      </c>
      <c r="B66" t="s">
        <v>78</v>
      </c>
      <c r="C66">
        <v>457</v>
      </c>
      <c r="D66">
        <v>471</v>
      </c>
      <c r="E66">
        <v>928</v>
      </c>
      <c r="F66" s="1">
        <f t="shared" si="0"/>
        <v>0.49245689655172414</v>
      </c>
      <c r="G66" s="1">
        <f t="shared" si="1"/>
        <v>0.50754310344827591</v>
      </c>
      <c r="H66" s="1">
        <f t="shared" si="2"/>
        <v>-1.5086206896551725E-2</v>
      </c>
      <c r="I66" s="2" t="s">
        <v>112</v>
      </c>
    </row>
    <row r="67" spans="1:10" x14ac:dyDescent="0.3">
      <c r="A67" t="s">
        <v>69</v>
      </c>
      <c r="B67" t="s">
        <v>79</v>
      </c>
      <c r="C67">
        <v>323</v>
      </c>
      <c r="D67">
        <v>186</v>
      </c>
      <c r="E67">
        <v>509</v>
      </c>
      <c r="F67" s="1">
        <f t="shared" ref="F67:F94" si="3">C67/E67</f>
        <v>0.63457760314341849</v>
      </c>
      <c r="G67" s="1">
        <f t="shared" ref="G67:G94" si="4">D67/E67</f>
        <v>0.36542239685658151</v>
      </c>
      <c r="H67" s="1">
        <f t="shared" ref="H67:H94" si="5">(C67-D67)/E67</f>
        <v>0.26915520628683692</v>
      </c>
      <c r="I67" s="2" t="s">
        <v>112</v>
      </c>
    </row>
    <row r="68" spans="1:10" x14ac:dyDescent="0.3">
      <c r="A68" t="s">
        <v>69</v>
      </c>
      <c r="B68" t="s">
        <v>80</v>
      </c>
      <c r="C68">
        <v>1740</v>
      </c>
      <c r="D68">
        <v>1368</v>
      </c>
      <c r="E68">
        <v>3108</v>
      </c>
      <c r="F68" s="1">
        <f t="shared" si="3"/>
        <v>0.55984555984555984</v>
      </c>
      <c r="G68" s="1">
        <f t="shared" si="4"/>
        <v>0.44015444015444016</v>
      </c>
      <c r="H68" s="1">
        <f t="shared" si="5"/>
        <v>0.11969111969111969</v>
      </c>
      <c r="I68" s="2" t="s">
        <v>112</v>
      </c>
    </row>
    <row r="69" spans="1:10" x14ac:dyDescent="0.3">
      <c r="A69" t="s">
        <v>81</v>
      </c>
      <c r="B69" t="s">
        <v>82</v>
      </c>
      <c r="C69">
        <v>131</v>
      </c>
      <c r="D69">
        <v>206</v>
      </c>
      <c r="E69">
        <v>337</v>
      </c>
      <c r="F69" s="1">
        <f t="shared" si="3"/>
        <v>0.38872403560830859</v>
      </c>
      <c r="G69" s="1">
        <f t="shared" si="4"/>
        <v>0.61127596439169141</v>
      </c>
      <c r="H69" s="1">
        <f t="shared" si="5"/>
        <v>-0.22255192878338279</v>
      </c>
      <c r="I69" s="2" t="s">
        <v>109</v>
      </c>
    </row>
    <row r="70" spans="1:10" x14ac:dyDescent="0.3">
      <c r="A70" t="s">
        <v>81</v>
      </c>
      <c r="B70" t="s">
        <v>83</v>
      </c>
      <c r="C70">
        <v>141</v>
      </c>
      <c r="D70">
        <v>260</v>
      </c>
      <c r="E70">
        <v>401</v>
      </c>
      <c r="F70" s="1">
        <f t="shared" si="3"/>
        <v>0.35162094763092272</v>
      </c>
      <c r="G70" s="1">
        <f t="shared" si="4"/>
        <v>0.64837905236907734</v>
      </c>
      <c r="H70" s="1">
        <f t="shared" si="5"/>
        <v>-0.29675810473815462</v>
      </c>
      <c r="I70" s="2" t="s">
        <v>109</v>
      </c>
    </row>
    <row r="71" spans="1:10" x14ac:dyDescent="0.3">
      <c r="A71" t="s">
        <v>81</v>
      </c>
      <c r="B71" t="s">
        <v>84</v>
      </c>
      <c r="C71">
        <v>141</v>
      </c>
      <c r="D71">
        <v>316</v>
      </c>
      <c r="E71">
        <v>457</v>
      </c>
      <c r="F71" s="1">
        <f t="shared" si="3"/>
        <v>0.30853391684901532</v>
      </c>
      <c r="G71" s="1">
        <f t="shared" si="4"/>
        <v>0.69146608315098468</v>
      </c>
      <c r="H71" s="1">
        <f t="shared" si="5"/>
        <v>-0.38293216630196936</v>
      </c>
      <c r="I71" s="2" t="s">
        <v>109</v>
      </c>
    </row>
    <row r="72" spans="1:10" x14ac:dyDescent="0.3">
      <c r="A72" t="s">
        <v>81</v>
      </c>
      <c r="B72" t="s">
        <v>85</v>
      </c>
      <c r="C72">
        <v>84</v>
      </c>
      <c r="D72">
        <v>114</v>
      </c>
      <c r="E72">
        <v>198</v>
      </c>
      <c r="F72" s="1">
        <f t="shared" si="3"/>
        <v>0.42424242424242425</v>
      </c>
      <c r="G72" s="1">
        <f t="shared" si="4"/>
        <v>0.5757575757575758</v>
      </c>
      <c r="H72" s="1">
        <f t="shared" si="5"/>
        <v>-0.15151515151515152</v>
      </c>
      <c r="I72" s="2" t="s">
        <v>109</v>
      </c>
    </row>
    <row r="73" spans="1:10" x14ac:dyDescent="0.3">
      <c r="A73" t="s">
        <v>81</v>
      </c>
      <c r="B73" t="s">
        <v>86</v>
      </c>
      <c r="C73">
        <v>1972</v>
      </c>
      <c r="D73">
        <v>3678</v>
      </c>
      <c r="E73">
        <v>5650</v>
      </c>
      <c r="F73" s="1">
        <f t="shared" si="3"/>
        <v>0.34902654867256638</v>
      </c>
      <c r="G73" s="1">
        <f t="shared" si="4"/>
        <v>0.65097345132743367</v>
      </c>
      <c r="H73" s="1">
        <f t="shared" si="5"/>
        <v>-0.30194690265486723</v>
      </c>
      <c r="I73" s="2" t="s">
        <v>109</v>
      </c>
    </row>
    <row r="74" spans="1:10" x14ac:dyDescent="0.3">
      <c r="A74" t="s">
        <v>81</v>
      </c>
      <c r="B74" t="s">
        <v>87</v>
      </c>
      <c r="C74">
        <v>455</v>
      </c>
      <c r="D74">
        <v>1017</v>
      </c>
      <c r="E74">
        <v>1472</v>
      </c>
      <c r="F74" s="1">
        <f t="shared" si="3"/>
        <v>0.30910326086956524</v>
      </c>
      <c r="G74" s="1">
        <f t="shared" si="4"/>
        <v>0.69089673913043481</v>
      </c>
      <c r="H74" s="1">
        <f t="shared" si="5"/>
        <v>-0.38179347826086957</v>
      </c>
      <c r="I74" s="2" t="s">
        <v>109</v>
      </c>
    </row>
    <row r="75" spans="1:10" x14ac:dyDescent="0.3">
      <c r="A75" t="s">
        <v>81</v>
      </c>
      <c r="B75" t="s">
        <v>88</v>
      </c>
      <c r="C75">
        <v>169</v>
      </c>
      <c r="D75">
        <v>312</v>
      </c>
      <c r="E75">
        <v>481</v>
      </c>
      <c r="F75" s="1">
        <f t="shared" si="3"/>
        <v>0.35135135135135137</v>
      </c>
      <c r="G75" s="1">
        <f t="shared" si="4"/>
        <v>0.64864864864864868</v>
      </c>
      <c r="H75" s="1">
        <f t="shared" si="5"/>
        <v>-0.29729729729729731</v>
      </c>
      <c r="I75" s="2" t="s">
        <v>109</v>
      </c>
    </row>
    <row r="76" spans="1:10" x14ac:dyDescent="0.3">
      <c r="A76" t="s">
        <v>81</v>
      </c>
      <c r="B76" t="s">
        <v>89</v>
      </c>
      <c r="C76">
        <v>771.71585228188997</v>
      </c>
      <c r="D76">
        <v>1405.1723915497498</v>
      </c>
      <c r="E76">
        <v>2176.88824383164</v>
      </c>
      <c r="F76" s="1">
        <f t="shared" si="3"/>
        <v>0.35450412048877522</v>
      </c>
      <c r="G76" s="1">
        <f t="shared" si="4"/>
        <v>0.64549587951122467</v>
      </c>
      <c r="H76" s="1">
        <f t="shared" si="5"/>
        <v>-0.2909917590224495</v>
      </c>
      <c r="I76" s="2" t="s">
        <v>109</v>
      </c>
      <c r="J76">
        <f>3836/12402</f>
        <v>0.30930495081438475</v>
      </c>
    </row>
    <row r="77" spans="1:10" x14ac:dyDescent="0.3">
      <c r="A77" t="s">
        <v>81</v>
      </c>
      <c r="B77" t="s">
        <v>90</v>
      </c>
      <c r="C77">
        <v>161</v>
      </c>
      <c r="D77">
        <v>391</v>
      </c>
      <c r="E77">
        <v>552</v>
      </c>
      <c r="F77" s="1">
        <f t="shared" si="3"/>
        <v>0.29166666666666669</v>
      </c>
      <c r="G77" s="1">
        <f t="shared" si="4"/>
        <v>0.70833333333333337</v>
      </c>
      <c r="H77" s="1">
        <f t="shared" si="5"/>
        <v>-0.41666666666666669</v>
      </c>
      <c r="I77" s="2" t="s">
        <v>109</v>
      </c>
    </row>
    <row r="78" spans="1:10" x14ac:dyDescent="0.3">
      <c r="A78" t="s">
        <v>81</v>
      </c>
      <c r="B78" t="s">
        <v>91</v>
      </c>
      <c r="C78">
        <v>287</v>
      </c>
      <c r="D78">
        <v>548</v>
      </c>
      <c r="E78">
        <v>835</v>
      </c>
      <c r="F78" s="1">
        <f t="shared" si="3"/>
        <v>0.34371257485029938</v>
      </c>
      <c r="G78" s="1">
        <f t="shared" si="4"/>
        <v>0.65628742514970062</v>
      </c>
      <c r="H78" s="1">
        <f t="shared" si="5"/>
        <v>-0.31257485029940119</v>
      </c>
      <c r="I78" s="2" t="s">
        <v>109</v>
      </c>
    </row>
    <row r="79" spans="1:10" x14ac:dyDescent="0.3">
      <c r="A79" t="s">
        <v>92</v>
      </c>
      <c r="B79" t="s">
        <v>93</v>
      </c>
      <c r="C79">
        <v>557</v>
      </c>
      <c r="D79">
        <v>585</v>
      </c>
      <c r="E79">
        <v>1142</v>
      </c>
      <c r="F79" s="1">
        <f t="shared" si="3"/>
        <v>0.48774080560420313</v>
      </c>
      <c r="G79" s="1">
        <f t="shared" si="4"/>
        <v>0.51225919439579681</v>
      </c>
      <c r="H79" s="1">
        <f t="shared" si="5"/>
        <v>-2.4518388791593695E-2</v>
      </c>
      <c r="I79" s="2" t="s">
        <v>112</v>
      </c>
    </row>
    <row r="80" spans="1:10" x14ac:dyDescent="0.3">
      <c r="A80" t="s">
        <v>92</v>
      </c>
      <c r="B80" t="s">
        <v>94</v>
      </c>
      <c r="C80">
        <v>1161</v>
      </c>
      <c r="D80">
        <v>720</v>
      </c>
      <c r="E80">
        <v>1881</v>
      </c>
      <c r="F80" s="1">
        <f t="shared" si="3"/>
        <v>0.61722488038277512</v>
      </c>
      <c r="G80" s="1">
        <f t="shared" si="4"/>
        <v>0.38277511961722488</v>
      </c>
      <c r="H80" s="1">
        <f t="shared" si="5"/>
        <v>0.23444976076555024</v>
      </c>
      <c r="I80" s="2" t="s">
        <v>112</v>
      </c>
    </row>
    <row r="81" spans="1:9" x14ac:dyDescent="0.3">
      <c r="A81" t="s">
        <v>92</v>
      </c>
      <c r="B81" t="s">
        <v>95</v>
      </c>
      <c r="C81">
        <v>198</v>
      </c>
      <c r="D81">
        <v>159</v>
      </c>
      <c r="E81">
        <v>357</v>
      </c>
      <c r="F81" s="1">
        <f t="shared" si="3"/>
        <v>0.55462184873949583</v>
      </c>
      <c r="G81" s="1">
        <f t="shared" si="4"/>
        <v>0.44537815126050423</v>
      </c>
      <c r="H81" s="1">
        <f t="shared" si="5"/>
        <v>0.1092436974789916</v>
      </c>
      <c r="I81" s="2" t="s">
        <v>112</v>
      </c>
    </row>
    <row r="82" spans="1:9" x14ac:dyDescent="0.3">
      <c r="A82" t="s">
        <v>92</v>
      </c>
      <c r="B82" t="s">
        <v>96</v>
      </c>
      <c r="C82">
        <v>242</v>
      </c>
      <c r="D82">
        <v>217</v>
      </c>
      <c r="E82">
        <v>459</v>
      </c>
      <c r="F82" s="1">
        <f t="shared" si="3"/>
        <v>0.52723311546840956</v>
      </c>
      <c r="G82" s="1">
        <f t="shared" si="4"/>
        <v>0.47276688453159044</v>
      </c>
      <c r="H82" s="1">
        <f t="shared" si="5"/>
        <v>5.4466230936819175E-2</v>
      </c>
      <c r="I82" s="2" t="s">
        <v>112</v>
      </c>
    </row>
    <row r="83" spans="1:9" x14ac:dyDescent="0.3">
      <c r="A83" t="s">
        <v>92</v>
      </c>
      <c r="B83" t="s">
        <v>97</v>
      </c>
      <c r="C83">
        <v>303</v>
      </c>
      <c r="D83">
        <v>328</v>
      </c>
      <c r="E83">
        <v>631</v>
      </c>
      <c r="F83" s="1">
        <f t="shared" si="3"/>
        <v>0.48019017432646594</v>
      </c>
      <c r="G83" s="1">
        <f t="shared" si="4"/>
        <v>0.51980982567353406</v>
      </c>
      <c r="H83" s="1">
        <f t="shared" si="5"/>
        <v>-3.9619651347068144E-2</v>
      </c>
      <c r="I83" s="2" t="s">
        <v>112</v>
      </c>
    </row>
    <row r="84" spans="1:9" x14ac:dyDescent="0.3">
      <c r="A84" t="s">
        <v>92</v>
      </c>
      <c r="B84" t="s">
        <v>98</v>
      </c>
      <c r="C84">
        <v>252</v>
      </c>
      <c r="D84">
        <v>203</v>
      </c>
      <c r="E84">
        <v>455</v>
      </c>
      <c r="F84" s="1">
        <f t="shared" si="3"/>
        <v>0.55384615384615388</v>
      </c>
      <c r="G84" s="1">
        <f t="shared" si="4"/>
        <v>0.44615384615384618</v>
      </c>
      <c r="H84" s="1">
        <f t="shared" si="5"/>
        <v>0.1076923076923077</v>
      </c>
      <c r="I84" s="2" t="s">
        <v>112</v>
      </c>
    </row>
    <row r="85" spans="1:9" x14ac:dyDescent="0.3">
      <c r="A85" t="s">
        <v>92</v>
      </c>
      <c r="B85" t="s">
        <v>99</v>
      </c>
      <c r="C85">
        <v>344</v>
      </c>
      <c r="D85">
        <v>265</v>
      </c>
      <c r="E85">
        <v>609</v>
      </c>
      <c r="F85" s="1">
        <f t="shared" si="3"/>
        <v>0.56486042692939242</v>
      </c>
      <c r="G85" s="1">
        <f t="shared" si="4"/>
        <v>0.43513957307060758</v>
      </c>
      <c r="H85" s="1">
        <f t="shared" si="5"/>
        <v>0.1297208538587849</v>
      </c>
      <c r="I85" s="2" t="s">
        <v>112</v>
      </c>
    </row>
    <row r="86" spans="1:9" x14ac:dyDescent="0.3">
      <c r="A86" t="s">
        <v>92</v>
      </c>
      <c r="B86" t="s">
        <v>100</v>
      </c>
      <c r="C86">
        <v>416</v>
      </c>
      <c r="D86">
        <v>157</v>
      </c>
      <c r="E86">
        <v>573</v>
      </c>
      <c r="F86" s="1">
        <f t="shared" si="3"/>
        <v>0.72600349040139611</v>
      </c>
      <c r="G86" s="1">
        <f t="shared" si="4"/>
        <v>0.27399650959860383</v>
      </c>
      <c r="H86" s="1">
        <f t="shared" si="5"/>
        <v>0.45200698080279234</v>
      </c>
      <c r="I86" s="2" t="s">
        <v>112</v>
      </c>
    </row>
    <row r="87" spans="1:9" x14ac:dyDescent="0.3">
      <c r="A87" t="s">
        <v>92</v>
      </c>
      <c r="B87" t="s">
        <v>101</v>
      </c>
      <c r="C87">
        <v>1746</v>
      </c>
      <c r="D87">
        <v>1669</v>
      </c>
      <c r="E87">
        <v>3415</v>
      </c>
      <c r="F87" s="1">
        <f t="shared" si="3"/>
        <v>0.51127379209370427</v>
      </c>
      <c r="G87" s="1">
        <f t="shared" si="4"/>
        <v>0.48872620790629573</v>
      </c>
      <c r="H87" s="1">
        <f t="shared" si="5"/>
        <v>2.254758418740849E-2</v>
      </c>
      <c r="I87" s="2" t="s">
        <v>112</v>
      </c>
    </row>
    <row r="88" spans="1:9" x14ac:dyDescent="0.3">
      <c r="A88" t="s">
        <v>92</v>
      </c>
      <c r="B88" t="s">
        <v>102</v>
      </c>
      <c r="C88">
        <v>706</v>
      </c>
      <c r="D88">
        <v>685</v>
      </c>
      <c r="E88">
        <v>1391</v>
      </c>
      <c r="F88" s="1">
        <f t="shared" si="3"/>
        <v>0.50754852624011504</v>
      </c>
      <c r="G88" s="1">
        <f t="shared" si="4"/>
        <v>0.49245147375988496</v>
      </c>
      <c r="H88" s="1">
        <f t="shared" si="5"/>
        <v>1.509705248023005E-2</v>
      </c>
      <c r="I88" s="2" t="s">
        <v>112</v>
      </c>
    </row>
    <row r="89" spans="1:9" x14ac:dyDescent="0.3">
      <c r="A89" t="s">
        <v>92</v>
      </c>
      <c r="B89" t="s">
        <v>103</v>
      </c>
      <c r="C89">
        <v>1315</v>
      </c>
      <c r="D89">
        <v>1223</v>
      </c>
      <c r="E89">
        <v>2538</v>
      </c>
      <c r="F89" s="1">
        <f t="shared" si="3"/>
        <v>0.51812450748620964</v>
      </c>
      <c r="G89" s="1">
        <f t="shared" si="4"/>
        <v>0.48187549251379036</v>
      </c>
      <c r="H89" s="1">
        <f t="shared" si="5"/>
        <v>3.6249014972419225E-2</v>
      </c>
      <c r="I89" s="2" t="s">
        <v>112</v>
      </c>
    </row>
    <row r="90" spans="1:9" x14ac:dyDescent="0.3">
      <c r="A90" t="s">
        <v>92</v>
      </c>
      <c r="B90" t="s">
        <v>104</v>
      </c>
      <c r="C90">
        <v>349</v>
      </c>
      <c r="D90">
        <v>349</v>
      </c>
      <c r="E90">
        <v>698</v>
      </c>
      <c r="F90" s="1">
        <f t="shared" si="3"/>
        <v>0.5</v>
      </c>
      <c r="G90" s="1">
        <f t="shared" si="4"/>
        <v>0.5</v>
      </c>
      <c r="H90" s="1">
        <f t="shared" si="5"/>
        <v>0</v>
      </c>
      <c r="I90" s="2" t="s">
        <v>112</v>
      </c>
    </row>
    <row r="91" spans="1:9" x14ac:dyDescent="0.3">
      <c r="A91" t="s">
        <v>92</v>
      </c>
      <c r="B91" t="s">
        <v>105</v>
      </c>
      <c r="C91">
        <v>675</v>
      </c>
      <c r="D91">
        <v>151</v>
      </c>
      <c r="E91">
        <v>826</v>
      </c>
      <c r="F91" s="1">
        <f t="shared" si="3"/>
        <v>0.81719128329297819</v>
      </c>
      <c r="G91" s="1">
        <f t="shared" si="4"/>
        <v>0.18280871670702178</v>
      </c>
      <c r="H91" s="1">
        <f t="shared" si="5"/>
        <v>0.63438256658595638</v>
      </c>
      <c r="I91" s="2" t="s">
        <v>112</v>
      </c>
    </row>
    <row r="92" spans="1:9" x14ac:dyDescent="0.3">
      <c r="A92" t="s">
        <v>92</v>
      </c>
      <c r="B92" t="s">
        <v>106</v>
      </c>
      <c r="C92">
        <v>407</v>
      </c>
      <c r="D92">
        <v>598</v>
      </c>
      <c r="E92">
        <v>1005</v>
      </c>
      <c r="F92" s="1">
        <f t="shared" si="3"/>
        <v>0.40497512437810945</v>
      </c>
      <c r="G92" s="1">
        <f t="shared" si="4"/>
        <v>0.59502487562189055</v>
      </c>
      <c r="H92" s="1">
        <f t="shared" si="5"/>
        <v>-0.1900497512437811</v>
      </c>
      <c r="I92" s="2" t="s">
        <v>112</v>
      </c>
    </row>
    <row r="93" spans="1:9" x14ac:dyDescent="0.3">
      <c r="A93" t="s">
        <v>92</v>
      </c>
      <c r="B93" t="s">
        <v>107</v>
      </c>
      <c r="C93">
        <v>615</v>
      </c>
      <c r="D93">
        <v>483</v>
      </c>
      <c r="E93">
        <v>1098</v>
      </c>
      <c r="F93" s="1">
        <f t="shared" si="3"/>
        <v>0.56010928961748629</v>
      </c>
      <c r="G93" s="1">
        <f t="shared" si="4"/>
        <v>0.43989071038251365</v>
      </c>
      <c r="H93" s="1">
        <f t="shared" si="5"/>
        <v>0.12021857923497267</v>
      </c>
      <c r="I93" s="2" t="s">
        <v>112</v>
      </c>
    </row>
    <row r="94" spans="1:9" x14ac:dyDescent="0.3">
      <c r="A94" t="s">
        <v>4</v>
      </c>
      <c r="B94" t="s">
        <v>4</v>
      </c>
      <c r="C94">
        <f>SUM(C2:C93)</f>
        <v>96248.99597626485</v>
      </c>
      <c r="D94">
        <f>SUM(D2:D93)</f>
        <v>82407.179365590826</v>
      </c>
      <c r="E94">
        <f>SUM(E2:E93)</f>
        <v>179374.17534185568</v>
      </c>
      <c r="F94" s="1">
        <f t="shared" si="3"/>
        <v>0.53658223539052463</v>
      </c>
      <c r="G94" s="1">
        <f t="shared" si="4"/>
        <v>0.45941495875054039</v>
      </c>
      <c r="H94" s="1">
        <f t="shared" si="5"/>
        <v>7.7167276639984281E-2</v>
      </c>
      <c r="I9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D675-B840-4A5C-980D-8D07E00E91E3}">
  <dimension ref="A1:J94"/>
  <sheetViews>
    <sheetView tabSelected="1" topLeftCell="A67" workbookViewId="0">
      <selection activeCell="J67" sqref="J1:J1048576"/>
    </sheetView>
  </sheetViews>
  <sheetFormatPr defaultRowHeight="14.4" x14ac:dyDescent="0.3"/>
  <cols>
    <col min="6" max="8" width="8.88671875" style="1"/>
    <col min="9" max="9" width="8.88671875" style="2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6" t="s">
        <v>114</v>
      </c>
    </row>
    <row r="2" spans="1:9" x14ac:dyDescent="0.3">
      <c r="A2" t="s">
        <v>8</v>
      </c>
      <c r="B2" t="s">
        <v>9</v>
      </c>
      <c r="C2">
        <v>1301</v>
      </c>
      <c r="D2">
        <v>1222</v>
      </c>
      <c r="E2">
        <v>2586</v>
      </c>
      <c r="F2" s="1">
        <f>C2/E2</f>
        <v>0.50309358081979894</v>
      </c>
      <c r="G2" s="1">
        <f>D2/E2</f>
        <v>0.47254447022428459</v>
      </c>
      <c r="H2" s="1">
        <f>(C2-D2)/E2</f>
        <v>3.0549110595514309E-2</v>
      </c>
      <c r="I2" s="2" t="s">
        <v>108</v>
      </c>
    </row>
    <row r="3" spans="1:9" x14ac:dyDescent="0.3">
      <c r="A3" t="s">
        <v>8</v>
      </c>
      <c r="B3" t="s">
        <v>10</v>
      </c>
      <c r="C3">
        <v>5576</v>
      </c>
      <c r="D3">
        <v>1287</v>
      </c>
      <c r="E3">
        <v>7010</v>
      </c>
      <c r="F3" s="1">
        <f t="shared" ref="F3:F66" si="0">C3/E3</f>
        <v>0.79543509272467905</v>
      </c>
      <c r="G3" s="1">
        <f t="shared" ref="G3:G66" si="1">D3/E3</f>
        <v>0.18359486447931525</v>
      </c>
      <c r="H3" s="1">
        <f t="shared" ref="H3:H66" si="2">(C3-D3)/E3</f>
        <v>0.61184022824536377</v>
      </c>
      <c r="I3" s="2" t="s">
        <v>108</v>
      </c>
    </row>
    <row r="4" spans="1:9" x14ac:dyDescent="0.3">
      <c r="A4" t="s">
        <v>8</v>
      </c>
      <c r="B4" t="s">
        <v>11</v>
      </c>
      <c r="C4">
        <v>1207</v>
      </c>
      <c r="D4">
        <v>1616</v>
      </c>
      <c r="E4">
        <v>2882</v>
      </c>
      <c r="F4" s="1">
        <f t="shared" si="0"/>
        <v>0.41880638445523943</v>
      </c>
      <c r="G4" s="1">
        <f t="shared" si="1"/>
        <v>0.56072172102706452</v>
      </c>
      <c r="H4" s="1">
        <f t="shared" si="2"/>
        <v>-0.14191533657182512</v>
      </c>
      <c r="I4" s="2" t="s">
        <v>108</v>
      </c>
    </row>
    <row r="5" spans="1:9" x14ac:dyDescent="0.3">
      <c r="A5" t="s">
        <v>8</v>
      </c>
      <c r="B5" t="s">
        <v>12</v>
      </c>
      <c r="C5">
        <v>449</v>
      </c>
      <c r="D5">
        <v>459</v>
      </c>
      <c r="E5">
        <v>925</v>
      </c>
      <c r="F5" s="1">
        <f t="shared" si="0"/>
        <v>0.48540540540540539</v>
      </c>
      <c r="G5" s="1">
        <f t="shared" si="1"/>
        <v>0.4962162162162162</v>
      </c>
      <c r="H5" s="1">
        <f t="shared" si="2"/>
        <v>-1.0810810810810811E-2</v>
      </c>
      <c r="I5" s="2" t="s">
        <v>108</v>
      </c>
    </row>
    <row r="6" spans="1:9" x14ac:dyDescent="0.3">
      <c r="A6" t="s">
        <v>8</v>
      </c>
      <c r="B6" t="s">
        <v>13</v>
      </c>
      <c r="C6">
        <v>984</v>
      </c>
      <c r="D6">
        <v>871</v>
      </c>
      <c r="E6">
        <v>1903</v>
      </c>
      <c r="F6" s="1">
        <f t="shared" si="0"/>
        <v>0.51707829742511824</v>
      </c>
      <c r="G6" s="1">
        <f t="shared" si="1"/>
        <v>0.45769837099316868</v>
      </c>
      <c r="H6" s="1">
        <f t="shared" si="2"/>
        <v>5.9379926431949552E-2</v>
      </c>
      <c r="I6" s="2" t="s">
        <v>108</v>
      </c>
    </row>
    <row r="7" spans="1:9" x14ac:dyDescent="0.3">
      <c r="A7" t="s">
        <v>8</v>
      </c>
      <c r="B7" t="s">
        <v>14</v>
      </c>
      <c r="C7">
        <v>86</v>
      </c>
      <c r="D7">
        <v>90</v>
      </c>
      <c r="E7">
        <v>184</v>
      </c>
      <c r="F7" s="1">
        <f t="shared" si="0"/>
        <v>0.46739130434782611</v>
      </c>
      <c r="G7" s="1">
        <f t="shared" si="1"/>
        <v>0.4891304347826087</v>
      </c>
      <c r="H7" s="1">
        <f t="shared" si="2"/>
        <v>-2.1739130434782608E-2</v>
      </c>
      <c r="I7" s="2">
        <v>1</v>
      </c>
    </row>
    <row r="8" spans="1:9" x14ac:dyDescent="0.3">
      <c r="A8" t="s">
        <v>8</v>
      </c>
      <c r="B8" t="s">
        <v>15</v>
      </c>
      <c r="C8">
        <v>536</v>
      </c>
      <c r="D8">
        <v>372</v>
      </c>
      <c r="E8">
        <v>934</v>
      </c>
      <c r="F8" s="1">
        <f t="shared" si="0"/>
        <v>0.57387580299785867</v>
      </c>
      <c r="G8" s="1">
        <f t="shared" si="1"/>
        <v>0.39828693790149894</v>
      </c>
      <c r="H8" s="1">
        <f t="shared" si="2"/>
        <v>0.17558886509635974</v>
      </c>
      <c r="I8" s="2" t="s">
        <v>108</v>
      </c>
    </row>
    <row r="9" spans="1:9" x14ac:dyDescent="0.3">
      <c r="A9" t="s">
        <v>8</v>
      </c>
      <c r="B9" t="s">
        <v>16</v>
      </c>
      <c r="C9">
        <v>5708</v>
      </c>
      <c r="D9">
        <v>4735</v>
      </c>
      <c r="E9">
        <v>10693</v>
      </c>
      <c r="F9" s="1">
        <f t="shared" si="0"/>
        <v>0.53380716356494906</v>
      </c>
      <c r="G9" s="1">
        <f t="shared" si="1"/>
        <v>0.44281305526980269</v>
      </c>
      <c r="H9" s="1">
        <f t="shared" si="2"/>
        <v>9.0994108295146356E-2</v>
      </c>
      <c r="I9" s="2" t="s">
        <v>108</v>
      </c>
    </row>
    <row r="10" spans="1:9" x14ac:dyDescent="0.3">
      <c r="A10" t="s">
        <v>8</v>
      </c>
      <c r="B10" t="s">
        <v>17</v>
      </c>
      <c r="C10">
        <v>277</v>
      </c>
      <c r="D10">
        <v>398</v>
      </c>
      <c r="E10">
        <v>709</v>
      </c>
      <c r="F10" s="1">
        <f t="shared" si="0"/>
        <v>0.39069111424541608</v>
      </c>
      <c r="G10" s="1">
        <f t="shared" si="1"/>
        <v>0.56135401974612131</v>
      </c>
      <c r="H10" s="1">
        <f t="shared" si="2"/>
        <v>-0.17066290550070523</v>
      </c>
      <c r="I10" s="2">
        <v>1</v>
      </c>
    </row>
    <row r="11" spans="1:9" x14ac:dyDescent="0.3">
      <c r="A11" t="s">
        <v>8</v>
      </c>
      <c r="B11" t="s">
        <v>18</v>
      </c>
      <c r="C11">
        <v>189</v>
      </c>
      <c r="D11">
        <v>261</v>
      </c>
      <c r="E11">
        <v>465</v>
      </c>
      <c r="F11" s="1">
        <f t="shared" si="0"/>
        <v>0.40645161290322579</v>
      </c>
      <c r="G11" s="1">
        <f t="shared" si="1"/>
        <v>0.56129032258064515</v>
      </c>
      <c r="H11" s="1">
        <f t="shared" si="2"/>
        <v>-0.15483870967741936</v>
      </c>
      <c r="I11" s="2" t="s">
        <v>108</v>
      </c>
    </row>
    <row r="12" spans="1:9" x14ac:dyDescent="0.3">
      <c r="A12" t="s">
        <v>8</v>
      </c>
      <c r="B12" t="s">
        <v>19</v>
      </c>
      <c r="C12">
        <v>4866</v>
      </c>
      <c r="D12">
        <v>4094</v>
      </c>
      <c r="E12">
        <v>9164</v>
      </c>
      <c r="F12" s="1">
        <f t="shared" si="0"/>
        <v>0.53099083369707556</v>
      </c>
      <c r="G12" s="1">
        <f t="shared" si="1"/>
        <v>0.44674814491488435</v>
      </c>
      <c r="H12" s="1">
        <f t="shared" si="2"/>
        <v>8.4242688782191183E-2</v>
      </c>
      <c r="I12" s="2" t="s">
        <v>109</v>
      </c>
    </row>
    <row r="13" spans="1:9" x14ac:dyDescent="0.3">
      <c r="A13" t="s">
        <v>8</v>
      </c>
      <c r="B13" t="s">
        <v>20</v>
      </c>
      <c r="C13">
        <v>3506</v>
      </c>
      <c r="D13">
        <v>2659</v>
      </c>
      <c r="E13">
        <v>6327</v>
      </c>
      <c r="F13" s="1">
        <f t="shared" si="0"/>
        <v>0.55413308044886989</v>
      </c>
      <c r="G13" s="1">
        <f t="shared" si="1"/>
        <v>0.42026236763078867</v>
      </c>
      <c r="H13" s="1">
        <f t="shared" si="2"/>
        <v>0.13387071281808124</v>
      </c>
      <c r="I13" s="2" t="s">
        <v>108</v>
      </c>
    </row>
    <row r="14" spans="1:9" x14ac:dyDescent="0.3">
      <c r="A14" t="s">
        <v>8</v>
      </c>
      <c r="B14" t="s">
        <v>21</v>
      </c>
      <c r="C14">
        <v>1726</v>
      </c>
      <c r="D14">
        <v>2425</v>
      </c>
      <c r="E14">
        <v>4301</v>
      </c>
      <c r="F14" s="1">
        <f t="shared" si="0"/>
        <v>0.40130202278539873</v>
      </c>
      <c r="G14" s="1">
        <f t="shared" si="1"/>
        <v>0.56382236689142062</v>
      </c>
      <c r="H14" s="1">
        <f t="shared" si="2"/>
        <v>-0.16252034410602187</v>
      </c>
      <c r="I14" s="2" t="s">
        <v>110</v>
      </c>
    </row>
    <row r="15" spans="1:9" x14ac:dyDescent="0.3">
      <c r="A15" t="s">
        <v>8</v>
      </c>
      <c r="B15" t="s">
        <v>22</v>
      </c>
      <c r="C15">
        <v>1164</v>
      </c>
      <c r="D15">
        <v>1265</v>
      </c>
      <c r="E15">
        <v>2496</v>
      </c>
      <c r="F15" s="1">
        <f t="shared" si="0"/>
        <v>0.46634615384615385</v>
      </c>
      <c r="G15" s="1">
        <f t="shared" si="1"/>
        <v>0.50681089743589747</v>
      </c>
      <c r="H15" s="1">
        <f t="shared" si="2"/>
        <v>-4.0464743589743592E-2</v>
      </c>
      <c r="I15" s="2" t="s">
        <v>108</v>
      </c>
    </row>
    <row r="16" spans="1:9" x14ac:dyDescent="0.3">
      <c r="A16" t="s">
        <v>8</v>
      </c>
      <c r="B16" t="s">
        <v>23</v>
      </c>
      <c r="C16">
        <v>107</v>
      </c>
      <c r="D16">
        <v>225</v>
      </c>
      <c r="E16">
        <v>336</v>
      </c>
      <c r="F16" s="1">
        <f t="shared" si="0"/>
        <v>0.31845238095238093</v>
      </c>
      <c r="G16" s="1">
        <f t="shared" si="1"/>
        <v>0.6696428571428571</v>
      </c>
      <c r="H16" s="1">
        <f t="shared" si="2"/>
        <v>-0.35119047619047616</v>
      </c>
      <c r="I16" s="2" t="s">
        <v>108</v>
      </c>
    </row>
    <row r="17" spans="1:9" x14ac:dyDescent="0.3">
      <c r="A17" t="s">
        <v>8</v>
      </c>
      <c r="B17" t="s">
        <v>24</v>
      </c>
      <c r="C17">
        <v>1109</v>
      </c>
      <c r="D17">
        <v>1019</v>
      </c>
      <c r="E17">
        <v>2160</v>
      </c>
      <c r="F17" s="1">
        <f t="shared" si="0"/>
        <v>0.51342592592592595</v>
      </c>
      <c r="G17" s="1">
        <f t="shared" si="1"/>
        <v>0.47175925925925927</v>
      </c>
      <c r="H17" s="1">
        <f t="shared" si="2"/>
        <v>4.1666666666666664E-2</v>
      </c>
      <c r="I17" s="2" t="s">
        <v>108</v>
      </c>
    </row>
    <row r="18" spans="1:9" x14ac:dyDescent="0.3">
      <c r="A18" t="s">
        <v>8</v>
      </c>
      <c r="B18" t="s">
        <v>25</v>
      </c>
      <c r="C18">
        <v>785</v>
      </c>
      <c r="D18">
        <v>932</v>
      </c>
      <c r="E18">
        <v>1754</v>
      </c>
      <c r="F18" s="1">
        <f t="shared" si="0"/>
        <v>0.44754846066134552</v>
      </c>
      <c r="G18" s="1">
        <f t="shared" si="1"/>
        <v>0.53135689851767387</v>
      </c>
      <c r="H18" s="1">
        <f t="shared" si="2"/>
        <v>-8.3808437856328397E-2</v>
      </c>
      <c r="I18" s="2" t="s">
        <v>108</v>
      </c>
    </row>
    <row r="19" spans="1:9" x14ac:dyDescent="0.3">
      <c r="A19" t="s">
        <v>8</v>
      </c>
      <c r="B19" t="s">
        <v>26</v>
      </c>
      <c r="C19">
        <v>1430</v>
      </c>
      <c r="D19">
        <v>1161</v>
      </c>
      <c r="E19">
        <v>2664</v>
      </c>
      <c r="F19" s="1">
        <f t="shared" si="0"/>
        <v>0.53678678678678682</v>
      </c>
      <c r="G19" s="1">
        <f t="shared" si="1"/>
        <v>0.4358108108108108</v>
      </c>
      <c r="H19" s="1">
        <f t="shared" si="2"/>
        <v>0.10097597597597598</v>
      </c>
      <c r="I19" s="2" t="s">
        <v>108</v>
      </c>
    </row>
    <row r="20" spans="1:9" x14ac:dyDescent="0.3">
      <c r="A20" t="s">
        <v>8</v>
      </c>
      <c r="B20" t="s">
        <v>27</v>
      </c>
      <c r="C20">
        <v>2590</v>
      </c>
      <c r="D20">
        <v>213</v>
      </c>
      <c r="E20">
        <v>2858</v>
      </c>
      <c r="F20" s="1">
        <f t="shared" si="0"/>
        <v>0.90622813156053184</v>
      </c>
      <c r="G20" s="1">
        <f t="shared" si="1"/>
        <v>7.4527641707487755E-2</v>
      </c>
      <c r="H20" s="1">
        <f t="shared" si="2"/>
        <v>0.83170048985304412</v>
      </c>
      <c r="I20" s="2" t="s">
        <v>108</v>
      </c>
    </row>
    <row r="21" spans="1:9" x14ac:dyDescent="0.3">
      <c r="A21" t="s">
        <v>8</v>
      </c>
      <c r="B21" t="s">
        <v>28</v>
      </c>
      <c r="C21">
        <v>182</v>
      </c>
      <c r="D21">
        <v>256</v>
      </c>
      <c r="E21">
        <v>448</v>
      </c>
      <c r="F21" s="1">
        <f t="shared" si="0"/>
        <v>0.40625</v>
      </c>
      <c r="G21" s="1">
        <f t="shared" si="1"/>
        <v>0.5714285714285714</v>
      </c>
      <c r="H21" s="1">
        <f t="shared" si="2"/>
        <v>-0.16517857142857142</v>
      </c>
      <c r="I21" s="2" t="s">
        <v>109</v>
      </c>
    </row>
    <row r="22" spans="1:9" x14ac:dyDescent="0.3">
      <c r="A22" t="s">
        <v>8</v>
      </c>
      <c r="B22" t="s">
        <v>29</v>
      </c>
      <c r="C22">
        <v>1447</v>
      </c>
      <c r="D22">
        <v>1253</v>
      </c>
      <c r="E22">
        <v>2767</v>
      </c>
      <c r="F22" s="1">
        <f t="shared" si="0"/>
        <v>0.52294904228406214</v>
      </c>
      <c r="G22" s="1">
        <f t="shared" si="1"/>
        <v>0.45283700758944706</v>
      </c>
      <c r="H22" s="1">
        <f t="shared" si="2"/>
        <v>7.0112034694615105E-2</v>
      </c>
      <c r="I22" s="2" t="s">
        <v>108</v>
      </c>
    </row>
    <row r="23" spans="1:9" x14ac:dyDescent="0.3">
      <c r="A23" t="s">
        <v>8</v>
      </c>
      <c r="B23" t="s">
        <v>30</v>
      </c>
      <c r="C23">
        <v>1316</v>
      </c>
      <c r="D23">
        <v>1171</v>
      </c>
      <c r="E23">
        <v>2551</v>
      </c>
      <c r="F23" s="1">
        <f t="shared" si="0"/>
        <v>0.51587612700901608</v>
      </c>
      <c r="G23" s="1">
        <f t="shared" si="1"/>
        <v>0.45903567228537828</v>
      </c>
      <c r="H23" s="1">
        <f t="shared" si="2"/>
        <v>5.6840454723637787E-2</v>
      </c>
      <c r="I23" s="2" t="s">
        <v>108</v>
      </c>
    </row>
    <row r="24" spans="1:9" x14ac:dyDescent="0.3">
      <c r="A24" t="s">
        <v>8</v>
      </c>
      <c r="B24" t="s">
        <v>31</v>
      </c>
      <c r="C24">
        <v>411</v>
      </c>
      <c r="D24">
        <v>472</v>
      </c>
      <c r="E24">
        <v>898</v>
      </c>
      <c r="F24" s="1">
        <f t="shared" si="0"/>
        <v>0.45768374164810688</v>
      </c>
      <c r="G24" s="1">
        <f t="shared" si="1"/>
        <v>0.52561247216035634</v>
      </c>
      <c r="H24" s="1">
        <f t="shared" si="2"/>
        <v>-6.7928730512249444E-2</v>
      </c>
      <c r="I24" s="2">
        <v>1</v>
      </c>
    </row>
    <row r="25" spans="1:9" x14ac:dyDescent="0.3">
      <c r="A25" t="s">
        <v>32</v>
      </c>
      <c r="B25" t="s">
        <v>33</v>
      </c>
      <c r="C25">
        <v>128</v>
      </c>
      <c r="D25">
        <v>245</v>
      </c>
      <c r="E25">
        <v>388</v>
      </c>
      <c r="F25" s="1">
        <f t="shared" si="0"/>
        <v>0.32989690721649484</v>
      </c>
      <c r="G25" s="1">
        <f t="shared" si="1"/>
        <v>0.63144329896907214</v>
      </c>
      <c r="H25" s="1">
        <f t="shared" si="2"/>
        <v>-0.3015463917525773</v>
      </c>
      <c r="I25" s="2" t="s">
        <v>109</v>
      </c>
    </row>
    <row r="26" spans="1:9" x14ac:dyDescent="0.3">
      <c r="A26" t="s">
        <v>32</v>
      </c>
      <c r="B26" t="s">
        <v>34</v>
      </c>
      <c r="C26">
        <v>85</v>
      </c>
      <c r="D26">
        <v>111</v>
      </c>
      <c r="E26">
        <v>200</v>
      </c>
      <c r="F26" s="1">
        <f t="shared" si="0"/>
        <v>0.42499999999999999</v>
      </c>
      <c r="G26" s="1">
        <f t="shared" si="1"/>
        <v>0.55500000000000005</v>
      </c>
      <c r="H26" s="1">
        <f t="shared" si="2"/>
        <v>-0.13</v>
      </c>
      <c r="I26" s="2" t="s">
        <v>109</v>
      </c>
    </row>
    <row r="27" spans="1:9" x14ac:dyDescent="0.3">
      <c r="A27" t="s">
        <v>35</v>
      </c>
      <c r="B27" t="s">
        <v>36</v>
      </c>
      <c r="C27">
        <v>1304</v>
      </c>
      <c r="D27">
        <v>1553</v>
      </c>
      <c r="E27">
        <v>2947</v>
      </c>
      <c r="F27" s="1">
        <f t="shared" si="0"/>
        <v>0.44248388191381066</v>
      </c>
      <c r="G27" s="1">
        <f t="shared" si="1"/>
        <v>0.52697658635900912</v>
      </c>
      <c r="H27" s="1">
        <f t="shared" si="2"/>
        <v>-8.4492704445198505E-2</v>
      </c>
      <c r="I27" s="2" t="s">
        <v>110</v>
      </c>
    </row>
    <row r="28" spans="1:9" x14ac:dyDescent="0.3">
      <c r="A28" t="s">
        <v>37</v>
      </c>
      <c r="B28" t="s">
        <v>38</v>
      </c>
      <c r="C28">
        <v>200</v>
      </c>
      <c r="D28">
        <v>386</v>
      </c>
      <c r="E28">
        <v>591</v>
      </c>
      <c r="F28" s="1">
        <f t="shared" si="0"/>
        <v>0.33840947546531303</v>
      </c>
      <c r="G28" s="1">
        <f t="shared" si="1"/>
        <v>0.65313028764805414</v>
      </c>
      <c r="H28" s="1">
        <f t="shared" si="2"/>
        <v>-0.31472081218274112</v>
      </c>
      <c r="I28" s="2">
        <v>1</v>
      </c>
    </row>
    <row r="29" spans="1:9" x14ac:dyDescent="0.3">
      <c r="A29" t="s">
        <v>37</v>
      </c>
      <c r="B29" t="s">
        <v>39</v>
      </c>
      <c r="C29">
        <v>409</v>
      </c>
      <c r="D29">
        <v>475</v>
      </c>
      <c r="E29">
        <v>903</v>
      </c>
      <c r="F29" s="1">
        <f t="shared" si="0"/>
        <v>0.45293466223698781</v>
      </c>
      <c r="G29" s="1">
        <f t="shared" si="1"/>
        <v>0.52602436323366553</v>
      </c>
      <c r="H29" s="1">
        <f t="shared" si="2"/>
        <v>-7.3089700996677748E-2</v>
      </c>
      <c r="I29" s="2">
        <v>1</v>
      </c>
    </row>
    <row r="30" spans="1:9" x14ac:dyDescent="0.3">
      <c r="A30" t="s">
        <v>37</v>
      </c>
      <c r="B30" t="s">
        <v>40</v>
      </c>
      <c r="C30">
        <v>75</v>
      </c>
      <c r="D30">
        <v>50</v>
      </c>
      <c r="E30">
        <v>125</v>
      </c>
      <c r="F30" s="1">
        <f t="shared" si="0"/>
        <v>0.6</v>
      </c>
      <c r="G30" s="1">
        <f t="shared" si="1"/>
        <v>0.4</v>
      </c>
      <c r="H30" s="1">
        <f t="shared" si="2"/>
        <v>0.2</v>
      </c>
      <c r="I30" s="2">
        <v>1</v>
      </c>
    </row>
    <row r="31" spans="1:9" x14ac:dyDescent="0.3">
      <c r="A31" t="s">
        <v>37</v>
      </c>
      <c r="B31" t="s">
        <v>41</v>
      </c>
      <c r="C31">
        <v>1015</v>
      </c>
      <c r="D31">
        <v>1172</v>
      </c>
      <c r="E31">
        <v>2245</v>
      </c>
      <c r="F31" s="1">
        <f t="shared" si="0"/>
        <v>0.45211581291759467</v>
      </c>
      <c r="G31" s="1">
        <f t="shared" si="1"/>
        <v>0.52204899777282854</v>
      </c>
      <c r="H31" s="1">
        <f t="shared" si="2"/>
        <v>-6.9933184855233851E-2</v>
      </c>
      <c r="I31" s="2">
        <v>1</v>
      </c>
    </row>
    <row r="32" spans="1:9" x14ac:dyDescent="0.3">
      <c r="A32" t="s">
        <v>37</v>
      </c>
      <c r="B32" t="s">
        <v>42</v>
      </c>
      <c r="C32">
        <v>3050</v>
      </c>
      <c r="D32">
        <v>3435</v>
      </c>
      <c r="E32">
        <v>6626</v>
      </c>
      <c r="F32" s="1">
        <f t="shared" si="0"/>
        <v>0.46030787805614248</v>
      </c>
      <c r="G32" s="1">
        <f t="shared" si="1"/>
        <v>0.51841231512224573</v>
      </c>
      <c r="H32" s="1">
        <f t="shared" si="2"/>
        <v>-5.8104437066103229E-2</v>
      </c>
      <c r="I32" s="2">
        <v>1</v>
      </c>
    </row>
    <row r="33" spans="1:9" x14ac:dyDescent="0.3">
      <c r="A33" t="s">
        <v>37</v>
      </c>
      <c r="B33" t="s">
        <v>43</v>
      </c>
      <c r="C33">
        <v>2582</v>
      </c>
      <c r="D33">
        <v>2927</v>
      </c>
      <c r="E33">
        <v>5636</v>
      </c>
      <c r="F33" s="1">
        <f t="shared" si="0"/>
        <v>0.45812633073101489</v>
      </c>
      <c r="G33" s="1">
        <f t="shared" si="1"/>
        <v>0.51933995741660754</v>
      </c>
      <c r="H33" s="1">
        <f t="shared" si="2"/>
        <v>-6.1213626685592618E-2</v>
      </c>
      <c r="I33" s="2">
        <v>1</v>
      </c>
    </row>
    <row r="34" spans="1:9" x14ac:dyDescent="0.3">
      <c r="A34" t="s">
        <v>37</v>
      </c>
      <c r="B34" t="s">
        <v>44</v>
      </c>
      <c r="C34">
        <v>469</v>
      </c>
      <c r="D34">
        <v>752</v>
      </c>
      <c r="E34">
        <v>1245</v>
      </c>
      <c r="F34" s="1">
        <f t="shared" si="0"/>
        <v>0.37670682730923694</v>
      </c>
      <c r="G34" s="1">
        <f t="shared" si="1"/>
        <v>0.60401606425702814</v>
      </c>
      <c r="H34" s="1">
        <f t="shared" si="2"/>
        <v>-0.22730923694779118</v>
      </c>
      <c r="I34" s="2">
        <v>1</v>
      </c>
    </row>
    <row r="35" spans="1:9" x14ac:dyDescent="0.3">
      <c r="A35" t="s">
        <v>37</v>
      </c>
      <c r="B35" t="s">
        <v>45</v>
      </c>
      <c r="C35">
        <v>1756</v>
      </c>
      <c r="D35">
        <v>2103</v>
      </c>
      <c r="E35">
        <v>3910</v>
      </c>
      <c r="F35" s="1">
        <f t="shared" si="0"/>
        <v>0.44910485933503835</v>
      </c>
      <c r="G35" s="1">
        <f t="shared" si="1"/>
        <v>0.5378516624040921</v>
      </c>
      <c r="H35" s="1">
        <f t="shared" si="2"/>
        <v>-8.8746803069053706E-2</v>
      </c>
      <c r="I35" s="2">
        <v>1</v>
      </c>
    </row>
    <row r="36" spans="1:9" x14ac:dyDescent="0.3">
      <c r="A36" t="s">
        <v>37</v>
      </c>
      <c r="B36" t="s">
        <v>46</v>
      </c>
      <c r="C36">
        <v>353</v>
      </c>
      <c r="D36">
        <v>583</v>
      </c>
      <c r="E36">
        <v>948</v>
      </c>
      <c r="F36" s="1">
        <f t="shared" si="0"/>
        <v>0.37236286919831224</v>
      </c>
      <c r="G36" s="1">
        <f t="shared" si="1"/>
        <v>0.61497890295358648</v>
      </c>
      <c r="H36" s="1">
        <f t="shared" si="2"/>
        <v>-0.24261603375527427</v>
      </c>
      <c r="I36" s="2">
        <v>1</v>
      </c>
    </row>
    <row r="37" spans="1:9" x14ac:dyDescent="0.3">
      <c r="A37" t="s">
        <v>37</v>
      </c>
      <c r="B37" t="s">
        <v>47</v>
      </c>
      <c r="C37">
        <v>127</v>
      </c>
      <c r="D37">
        <v>228</v>
      </c>
      <c r="E37">
        <v>357</v>
      </c>
      <c r="F37" s="1">
        <f t="shared" si="0"/>
        <v>0.35574229691876752</v>
      </c>
      <c r="G37" s="1">
        <f t="shared" si="1"/>
        <v>0.6386554621848739</v>
      </c>
      <c r="H37" s="1">
        <f t="shared" si="2"/>
        <v>-0.28291316526610644</v>
      </c>
      <c r="I37" s="2">
        <v>1</v>
      </c>
    </row>
    <row r="38" spans="1:9" x14ac:dyDescent="0.3">
      <c r="A38" t="s">
        <v>37</v>
      </c>
      <c r="B38" t="s">
        <v>48</v>
      </c>
      <c r="C38">
        <v>1927</v>
      </c>
      <c r="D38">
        <v>2366</v>
      </c>
      <c r="E38">
        <v>4385</v>
      </c>
      <c r="F38" s="1">
        <f t="shared" si="0"/>
        <v>0.43945267958950968</v>
      </c>
      <c r="G38" s="1">
        <f t="shared" si="1"/>
        <v>0.53956670467502854</v>
      </c>
      <c r="H38" s="1">
        <f t="shared" si="2"/>
        <v>-0.10011402508551881</v>
      </c>
      <c r="I38" s="2">
        <v>1</v>
      </c>
    </row>
    <row r="39" spans="1:9" x14ac:dyDescent="0.3">
      <c r="A39" t="s">
        <v>37</v>
      </c>
      <c r="B39" t="s">
        <v>49</v>
      </c>
      <c r="C39">
        <v>334</v>
      </c>
      <c r="D39">
        <v>192</v>
      </c>
      <c r="E39">
        <v>535</v>
      </c>
      <c r="F39" s="1">
        <f t="shared" si="0"/>
        <v>0.62429906542056079</v>
      </c>
      <c r="G39" s="1">
        <f t="shared" si="1"/>
        <v>0.35887850467289717</v>
      </c>
      <c r="H39" s="1">
        <f t="shared" si="2"/>
        <v>0.26542056074766357</v>
      </c>
      <c r="I39" s="2">
        <v>1</v>
      </c>
    </row>
    <row r="40" spans="1:9" x14ac:dyDescent="0.3">
      <c r="A40" t="s">
        <v>37</v>
      </c>
      <c r="B40" t="s">
        <v>50</v>
      </c>
      <c r="C40">
        <v>78</v>
      </c>
      <c r="D40">
        <v>116</v>
      </c>
      <c r="E40">
        <v>195</v>
      </c>
      <c r="F40" s="1">
        <f t="shared" si="0"/>
        <v>0.4</v>
      </c>
      <c r="G40" s="1">
        <f t="shared" si="1"/>
        <v>0.59487179487179487</v>
      </c>
      <c r="H40" s="1">
        <f t="shared" si="2"/>
        <v>-0.19487179487179487</v>
      </c>
      <c r="I40" s="2">
        <v>1</v>
      </c>
    </row>
    <row r="41" spans="1:9" x14ac:dyDescent="0.3">
      <c r="A41" t="s">
        <v>37</v>
      </c>
      <c r="B41" t="s">
        <v>51</v>
      </c>
      <c r="C41">
        <v>437</v>
      </c>
      <c r="D41">
        <v>387</v>
      </c>
      <c r="E41">
        <v>840</v>
      </c>
      <c r="F41" s="1">
        <f t="shared" si="0"/>
        <v>0.52023809523809528</v>
      </c>
      <c r="G41" s="1">
        <f t="shared" si="1"/>
        <v>0.46071428571428569</v>
      </c>
      <c r="H41" s="1">
        <f t="shared" si="2"/>
        <v>5.9523809523809521E-2</v>
      </c>
      <c r="I41" s="2">
        <v>1</v>
      </c>
    </row>
    <row r="42" spans="1:9" x14ac:dyDescent="0.3">
      <c r="A42" t="s">
        <v>37</v>
      </c>
      <c r="B42" t="s">
        <v>52</v>
      </c>
      <c r="C42">
        <v>484</v>
      </c>
      <c r="D42">
        <v>798</v>
      </c>
      <c r="E42">
        <v>1311</v>
      </c>
      <c r="F42" s="1">
        <f t="shared" si="0"/>
        <v>0.36918382913806252</v>
      </c>
      <c r="G42" s="1">
        <f t="shared" si="1"/>
        <v>0.60869565217391308</v>
      </c>
      <c r="H42" s="1">
        <f t="shared" si="2"/>
        <v>-0.2395118230358505</v>
      </c>
      <c r="I42" s="2">
        <v>1</v>
      </c>
    </row>
    <row r="43" spans="1:9" x14ac:dyDescent="0.3">
      <c r="A43" t="s">
        <v>37</v>
      </c>
      <c r="B43" t="s">
        <v>53</v>
      </c>
      <c r="C43">
        <v>270</v>
      </c>
      <c r="D43">
        <v>148</v>
      </c>
      <c r="E43">
        <v>432</v>
      </c>
      <c r="F43" s="1">
        <f t="shared" si="0"/>
        <v>0.625</v>
      </c>
      <c r="G43" s="1">
        <f t="shared" si="1"/>
        <v>0.34259259259259262</v>
      </c>
      <c r="H43" s="1">
        <f t="shared" si="2"/>
        <v>0.28240740740740738</v>
      </c>
      <c r="I43" s="2">
        <v>1</v>
      </c>
    </row>
    <row r="44" spans="1:9" x14ac:dyDescent="0.3">
      <c r="A44" t="s">
        <v>54</v>
      </c>
      <c r="B44" t="s">
        <v>55</v>
      </c>
      <c r="C44">
        <v>1509</v>
      </c>
      <c r="D44">
        <v>459</v>
      </c>
      <c r="E44">
        <v>2019</v>
      </c>
      <c r="F44" s="1">
        <f t="shared" si="0"/>
        <v>0.7473997028231798</v>
      </c>
      <c r="G44" s="1">
        <f t="shared" si="1"/>
        <v>0.22734026745913818</v>
      </c>
      <c r="H44" s="1">
        <f t="shared" si="2"/>
        <v>0.52005943536404164</v>
      </c>
      <c r="I44" s="2" t="s">
        <v>112</v>
      </c>
    </row>
    <row r="45" spans="1:9" x14ac:dyDescent="0.3">
      <c r="A45" t="s">
        <v>54</v>
      </c>
      <c r="B45" t="s">
        <v>56</v>
      </c>
      <c r="C45">
        <v>459</v>
      </c>
      <c r="D45">
        <v>419</v>
      </c>
      <c r="E45">
        <v>897</v>
      </c>
      <c r="F45" s="1">
        <f t="shared" si="0"/>
        <v>0.51170568561872909</v>
      </c>
      <c r="G45" s="1">
        <f t="shared" si="1"/>
        <v>0.46711259754738016</v>
      </c>
      <c r="H45" s="1">
        <f t="shared" si="2"/>
        <v>4.4593088071348944E-2</v>
      </c>
      <c r="I45" s="2">
        <v>1</v>
      </c>
    </row>
    <row r="46" spans="1:9" x14ac:dyDescent="0.3">
      <c r="A46" t="s">
        <v>54</v>
      </c>
      <c r="B46" t="s">
        <v>57</v>
      </c>
      <c r="C46">
        <v>382</v>
      </c>
      <c r="D46">
        <v>389</v>
      </c>
      <c r="E46">
        <v>794</v>
      </c>
      <c r="F46" s="1">
        <f t="shared" si="0"/>
        <v>0.48110831234256929</v>
      </c>
      <c r="G46" s="1">
        <f t="shared" si="1"/>
        <v>0.48992443324937029</v>
      </c>
      <c r="H46" s="1">
        <f t="shared" si="2"/>
        <v>-8.8161209068010078E-3</v>
      </c>
      <c r="I46" s="2" t="s">
        <v>112</v>
      </c>
    </row>
    <row r="47" spans="1:9" x14ac:dyDescent="0.3">
      <c r="A47" t="s">
        <v>54</v>
      </c>
      <c r="B47" t="s">
        <v>58</v>
      </c>
      <c r="C47">
        <v>145</v>
      </c>
      <c r="D47">
        <v>251</v>
      </c>
      <c r="E47">
        <v>412</v>
      </c>
      <c r="F47" s="1">
        <f t="shared" si="0"/>
        <v>0.35194174757281554</v>
      </c>
      <c r="G47" s="1">
        <f t="shared" si="1"/>
        <v>0.60922330097087374</v>
      </c>
      <c r="H47" s="1">
        <f t="shared" si="2"/>
        <v>-0.25728155339805825</v>
      </c>
      <c r="I47" s="2">
        <v>1</v>
      </c>
    </row>
    <row r="48" spans="1:9" x14ac:dyDescent="0.3">
      <c r="A48" t="s">
        <v>54</v>
      </c>
      <c r="B48" t="s">
        <v>59</v>
      </c>
      <c r="C48">
        <v>774</v>
      </c>
      <c r="D48">
        <v>306</v>
      </c>
      <c r="E48">
        <v>1110</v>
      </c>
      <c r="F48" s="1">
        <f t="shared" si="0"/>
        <v>0.69729729729729728</v>
      </c>
      <c r="G48" s="1">
        <f t="shared" si="1"/>
        <v>0.27567567567567569</v>
      </c>
      <c r="H48" s="1">
        <f t="shared" si="2"/>
        <v>0.42162162162162165</v>
      </c>
      <c r="I48" s="2">
        <v>1</v>
      </c>
    </row>
    <row r="49" spans="1:10" x14ac:dyDescent="0.3">
      <c r="A49" t="s">
        <v>54</v>
      </c>
      <c r="B49" t="s">
        <v>60</v>
      </c>
      <c r="C49">
        <v>140</v>
      </c>
      <c r="D49">
        <v>128</v>
      </c>
      <c r="E49">
        <v>277</v>
      </c>
      <c r="F49" s="1">
        <f t="shared" si="0"/>
        <v>0.50541516245487361</v>
      </c>
      <c r="G49" s="1">
        <f t="shared" si="1"/>
        <v>0.46209386281588449</v>
      </c>
      <c r="H49" s="1">
        <f t="shared" si="2"/>
        <v>4.3321299638989168E-2</v>
      </c>
      <c r="I49" s="2">
        <v>1</v>
      </c>
    </row>
    <row r="50" spans="1:10" x14ac:dyDescent="0.3">
      <c r="A50" t="s">
        <v>54</v>
      </c>
      <c r="B50" t="s">
        <v>61</v>
      </c>
      <c r="C50">
        <v>480</v>
      </c>
      <c r="D50">
        <v>693</v>
      </c>
      <c r="E50">
        <v>1206</v>
      </c>
      <c r="F50" s="1">
        <f t="shared" si="0"/>
        <v>0.39800995024875624</v>
      </c>
      <c r="G50" s="1">
        <f t="shared" si="1"/>
        <v>0.57462686567164178</v>
      </c>
      <c r="H50" s="1">
        <f t="shared" si="2"/>
        <v>-0.17661691542288557</v>
      </c>
      <c r="I50" s="2">
        <v>1</v>
      </c>
    </row>
    <row r="51" spans="1:10" x14ac:dyDescent="0.3">
      <c r="A51" t="s">
        <v>54</v>
      </c>
      <c r="B51" t="s">
        <v>62</v>
      </c>
      <c r="C51">
        <v>223</v>
      </c>
      <c r="D51">
        <v>405</v>
      </c>
      <c r="E51">
        <v>644</v>
      </c>
      <c r="F51" s="1">
        <f t="shared" si="0"/>
        <v>0.34627329192546585</v>
      </c>
      <c r="G51" s="1">
        <f t="shared" si="1"/>
        <v>0.6288819875776398</v>
      </c>
      <c r="H51" s="1">
        <f t="shared" si="2"/>
        <v>-0.28260869565217389</v>
      </c>
      <c r="I51" s="2">
        <v>1</v>
      </c>
    </row>
    <row r="52" spans="1:10" x14ac:dyDescent="0.3">
      <c r="A52" t="s">
        <v>54</v>
      </c>
      <c r="B52" t="s">
        <v>63</v>
      </c>
      <c r="C52">
        <v>357</v>
      </c>
      <c r="D52">
        <v>516</v>
      </c>
      <c r="E52">
        <v>906</v>
      </c>
      <c r="F52" s="1">
        <f t="shared" si="0"/>
        <v>0.39403973509933776</v>
      </c>
      <c r="G52" s="1">
        <f t="shared" si="1"/>
        <v>0.56953642384105962</v>
      </c>
      <c r="H52" s="1">
        <f t="shared" si="2"/>
        <v>-0.17549668874172186</v>
      </c>
      <c r="I52" s="2">
        <v>1</v>
      </c>
    </row>
    <row r="53" spans="1:10" x14ac:dyDescent="0.3">
      <c r="A53" t="s">
        <v>54</v>
      </c>
      <c r="B53" t="s">
        <v>64</v>
      </c>
      <c r="C53">
        <v>3315</v>
      </c>
      <c r="D53">
        <v>2533</v>
      </c>
      <c r="E53">
        <v>6050</v>
      </c>
      <c r="F53" s="1">
        <f t="shared" si="0"/>
        <v>0.54793388429752066</v>
      </c>
      <c r="G53" s="1">
        <f t="shared" si="1"/>
        <v>0.41867768595041321</v>
      </c>
      <c r="H53" s="1">
        <f t="shared" si="2"/>
        <v>0.12925619834710744</v>
      </c>
      <c r="I53" s="2">
        <v>1</v>
      </c>
    </row>
    <row r="54" spans="1:10" x14ac:dyDescent="0.3">
      <c r="A54" t="s">
        <v>54</v>
      </c>
      <c r="B54" t="s">
        <v>65</v>
      </c>
      <c r="C54">
        <v>62</v>
      </c>
      <c r="D54">
        <v>86</v>
      </c>
      <c r="E54">
        <v>154</v>
      </c>
      <c r="F54" s="1">
        <f t="shared" si="0"/>
        <v>0.40259740259740262</v>
      </c>
      <c r="G54" s="1">
        <f t="shared" si="1"/>
        <v>0.55844155844155841</v>
      </c>
      <c r="H54" s="1">
        <f t="shared" si="2"/>
        <v>-0.15584415584415584</v>
      </c>
      <c r="I54" s="2">
        <v>1</v>
      </c>
    </row>
    <row r="55" spans="1:10" x14ac:dyDescent="0.3">
      <c r="A55" t="s">
        <v>54</v>
      </c>
      <c r="B55" t="s">
        <v>66</v>
      </c>
      <c r="C55">
        <v>135</v>
      </c>
      <c r="D55">
        <v>296</v>
      </c>
      <c r="E55">
        <v>442</v>
      </c>
      <c r="F55" s="1">
        <f t="shared" si="0"/>
        <v>0.30542986425339369</v>
      </c>
      <c r="G55" s="1">
        <f t="shared" si="1"/>
        <v>0.66968325791855199</v>
      </c>
      <c r="H55" s="1">
        <f t="shared" si="2"/>
        <v>-0.36425339366515835</v>
      </c>
      <c r="I55" s="2">
        <v>1</v>
      </c>
    </row>
    <row r="56" spans="1:10" x14ac:dyDescent="0.3">
      <c r="A56" t="s">
        <v>54</v>
      </c>
      <c r="B56" t="s">
        <v>67</v>
      </c>
      <c r="C56">
        <v>844</v>
      </c>
      <c r="D56">
        <v>1031</v>
      </c>
      <c r="E56">
        <v>1944</v>
      </c>
      <c r="F56" s="1">
        <f t="shared" si="0"/>
        <v>0.43415637860082307</v>
      </c>
      <c r="G56" s="1">
        <f t="shared" si="1"/>
        <v>0.53034979423868311</v>
      </c>
      <c r="H56" s="1">
        <f t="shared" si="2"/>
        <v>-9.6193415637860089E-2</v>
      </c>
      <c r="I56" s="2" t="s">
        <v>112</v>
      </c>
    </row>
    <row r="57" spans="1:10" x14ac:dyDescent="0.3">
      <c r="A57" t="s">
        <v>54</v>
      </c>
      <c r="B57" t="s">
        <v>68</v>
      </c>
      <c r="C57">
        <v>6861</v>
      </c>
      <c r="D57">
        <v>4364</v>
      </c>
      <c r="E57">
        <v>11535</v>
      </c>
      <c r="F57" s="1">
        <f t="shared" si="0"/>
        <v>0.59479843953185951</v>
      </c>
      <c r="G57" s="1">
        <f t="shared" si="1"/>
        <v>0.37832683138274814</v>
      </c>
      <c r="H57" s="1">
        <f t="shared" si="2"/>
        <v>0.2164716081491114</v>
      </c>
      <c r="I57" s="2">
        <v>1</v>
      </c>
    </row>
    <row r="58" spans="1:10" x14ac:dyDescent="0.3">
      <c r="A58" t="s">
        <v>69</v>
      </c>
      <c r="B58" t="s">
        <v>70</v>
      </c>
      <c r="C58">
        <v>1295</v>
      </c>
      <c r="D58">
        <v>754</v>
      </c>
      <c r="E58">
        <v>2097</v>
      </c>
      <c r="F58" s="1">
        <f t="shared" si="0"/>
        <v>0.61754887935145442</v>
      </c>
      <c r="G58" s="1">
        <f t="shared" si="1"/>
        <v>0.35956127801621363</v>
      </c>
      <c r="H58" s="1">
        <f t="shared" si="2"/>
        <v>0.25798760133524085</v>
      </c>
      <c r="I58" s="2" t="s">
        <v>112</v>
      </c>
    </row>
    <row r="59" spans="1:10" x14ac:dyDescent="0.3">
      <c r="A59" t="s">
        <v>69</v>
      </c>
      <c r="B59" t="s">
        <v>71</v>
      </c>
      <c r="C59">
        <v>276.04300658659434</v>
      </c>
      <c r="D59">
        <v>263.79775280898878</v>
      </c>
      <c r="E59">
        <v>549.98682681131345</v>
      </c>
      <c r="F59" s="1">
        <f t="shared" si="0"/>
        <v>0.50190839694656486</v>
      </c>
      <c r="G59" s="1">
        <f t="shared" si="1"/>
        <v>0.47964376590330793</v>
      </c>
      <c r="H59" s="1">
        <f t="shared" si="2"/>
        <v>2.2264631043256978E-2</v>
      </c>
      <c r="I59" s="2" t="s">
        <v>112</v>
      </c>
      <c r="J59">
        <f>903/5162</f>
        <v>0.17493219682293684</v>
      </c>
    </row>
    <row r="60" spans="1:10" x14ac:dyDescent="0.3">
      <c r="A60" t="s">
        <v>69</v>
      </c>
      <c r="B60" t="s">
        <v>72</v>
      </c>
      <c r="C60">
        <v>598</v>
      </c>
      <c r="D60">
        <v>674</v>
      </c>
      <c r="E60">
        <v>1313</v>
      </c>
      <c r="F60" s="1">
        <f t="shared" si="0"/>
        <v>0.45544554455445546</v>
      </c>
      <c r="G60" s="1">
        <f t="shared" si="1"/>
        <v>0.5133282559025133</v>
      </c>
      <c r="H60" s="1">
        <f t="shared" si="2"/>
        <v>-5.7882711348057884E-2</v>
      </c>
      <c r="I60" s="2" t="s">
        <v>112</v>
      </c>
    </row>
    <row r="61" spans="1:10" x14ac:dyDescent="0.3">
      <c r="A61" t="s">
        <v>69</v>
      </c>
      <c r="B61" t="s">
        <v>73</v>
      </c>
      <c r="C61">
        <v>2105</v>
      </c>
      <c r="D61">
        <v>2277</v>
      </c>
      <c r="E61">
        <v>4499</v>
      </c>
      <c r="F61" s="1">
        <f t="shared" si="0"/>
        <v>0.4678817515003334</v>
      </c>
      <c r="G61" s="1">
        <f t="shared" si="1"/>
        <v>0.50611246943765276</v>
      </c>
      <c r="H61" s="1">
        <f t="shared" si="2"/>
        <v>-3.8230717937319407E-2</v>
      </c>
      <c r="I61" s="2" t="s">
        <v>112</v>
      </c>
    </row>
    <row r="62" spans="1:10" x14ac:dyDescent="0.3">
      <c r="A62" t="s">
        <v>69</v>
      </c>
      <c r="B62" t="s">
        <v>74</v>
      </c>
      <c r="C62">
        <v>1720</v>
      </c>
      <c r="D62">
        <v>2192</v>
      </c>
      <c r="E62">
        <v>4005</v>
      </c>
      <c r="F62" s="1">
        <f t="shared" si="0"/>
        <v>0.42946317103620474</v>
      </c>
      <c r="G62" s="1">
        <f t="shared" si="1"/>
        <v>0.54731585518102377</v>
      </c>
      <c r="H62" s="1">
        <f t="shared" si="2"/>
        <v>-0.11785268414481898</v>
      </c>
      <c r="I62" s="2" t="s">
        <v>113</v>
      </c>
    </row>
    <row r="63" spans="1:10" x14ac:dyDescent="0.3">
      <c r="A63" t="s">
        <v>69</v>
      </c>
      <c r="B63" t="s">
        <v>75</v>
      </c>
      <c r="C63">
        <v>2347</v>
      </c>
      <c r="D63">
        <v>1919</v>
      </c>
      <c r="E63">
        <v>4366</v>
      </c>
      <c r="F63" s="1">
        <f t="shared" si="0"/>
        <v>0.53756298671552905</v>
      </c>
      <c r="G63" s="1">
        <f t="shared" si="1"/>
        <v>0.43953275309207512</v>
      </c>
      <c r="H63" s="1">
        <f t="shared" si="2"/>
        <v>9.8030233623453963E-2</v>
      </c>
      <c r="I63" s="2" t="s">
        <v>113</v>
      </c>
    </row>
    <row r="64" spans="1:10" x14ac:dyDescent="0.3">
      <c r="A64" t="s">
        <v>69</v>
      </c>
      <c r="B64" t="s">
        <v>76</v>
      </c>
      <c r="C64">
        <v>223</v>
      </c>
      <c r="D64">
        <v>220</v>
      </c>
      <c r="E64">
        <v>454</v>
      </c>
      <c r="F64" s="1">
        <f t="shared" si="0"/>
        <v>0.49118942731277532</v>
      </c>
      <c r="G64" s="1">
        <f t="shared" si="1"/>
        <v>0.48458149779735682</v>
      </c>
      <c r="H64" s="1">
        <f t="shared" si="2"/>
        <v>6.6079295154185024E-3</v>
      </c>
      <c r="I64" s="2" t="s">
        <v>112</v>
      </c>
    </row>
    <row r="65" spans="1:10" x14ac:dyDescent="0.3">
      <c r="A65" t="s">
        <v>69</v>
      </c>
      <c r="B65" t="s">
        <v>77</v>
      </c>
      <c r="C65">
        <v>1686</v>
      </c>
      <c r="D65">
        <v>1293</v>
      </c>
      <c r="E65">
        <v>3078</v>
      </c>
      <c r="F65" s="1">
        <f t="shared" si="0"/>
        <v>0.54775828460038989</v>
      </c>
      <c r="G65" s="1">
        <f t="shared" si="1"/>
        <v>0.42007797270955166</v>
      </c>
      <c r="H65" s="1">
        <f t="shared" si="2"/>
        <v>0.1276803118908382</v>
      </c>
      <c r="I65" s="2" t="s">
        <v>111</v>
      </c>
    </row>
    <row r="66" spans="1:10" x14ac:dyDescent="0.3">
      <c r="A66" t="s">
        <v>69</v>
      </c>
      <c r="B66" t="s">
        <v>78</v>
      </c>
      <c r="C66">
        <v>383</v>
      </c>
      <c r="D66">
        <v>534</v>
      </c>
      <c r="E66">
        <v>937</v>
      </c>
      <c r="F66" s="1">
        <f t="shared" si="0"/>
        <v>0.40875133404482389</v>
      </c>
      <c r="G66" s="1">
        <f t="shared" si="1"/>
        <v>0.5699039487726788</v>
      </c>
      <c r="H66" s="1">
        <f t="shared" si="2"/>
        <v>-0.16115261472785486</v>
      </c>
      <c r="I66" s="2" t="s">
        <v>112</v>
      </c>
    </row>
    <row r="67" spans="1:10" x14ac:dyDescent="0.3">
      <c r="A67" t="s">
        <v>69</v>
      </c>
      <c r="B67" t="s">
        <v>79</v>
      </c>
      <c r="C67">
        <v>304</v>
      </c>
      <c r="D67">
        <v>202</v>
      </c>
      <c r="E67">
        <v>522</v>
      </c>
      <c r="F67" s="1">
        <f t="shared" ref="F67:F94" si="3">C67/E67</f>
        <v>0.58237547892720309</v>
      </c>
      <c r="G67" s="1">
        <f t="shared" ref="G67:G94" si="4">D67/E67</f>
        <v>0.38697318007662834</v>
      </c>
      <c r="H67" s="1">
        <f t="shared" ref="H67:H94" si="5">(C67-D67)/E67</f>
        <v>0.19540229885057472</v>
      </c>
      <c r="I67" s="2" t="s">
        <v>112</v>
      </c>
    </row>
    <row r="68" spans="1:10" x14ac:dyDescent="0.3">
      <c r="A68" t="s">
        <v>69</v>
      </c>
      <c r="B68" t="s">
        <v>80</v>
      </c>
      <c r="C68">
        <v>1639</v>
      </c>
      <c r="D68">
        <v>1428</v>
      </c>
      <c r="E68">
        <v>3132</v>
      </c>
      <c r="F68" s="1">
        <f t="shared" si="3"/>
        <v>0.52330779054916987</v>
      </c>
      <c r="G68" s="1">
        <f t="shared" si="4"/>
        <v>0.45593869731800768</v>
      </c>
      <c r="H68" s="1">
        <f t="shared" si="5"/>
        <v>6.7369093231162192E-2</v>
      </c>
      <c r="I68" s="2" t="s">
        <v>112</v>
      </c>
    </row>
    <row r="69" spans="1:10" x14ac:dyDescent="0.3">
      <c r="A69" t="s">
        <v>81</v>
      </c>
      <c r="B69" t="s">
        <v>82</v>
      </c>
      <c r="C69">
        <v>157</v>
      </c>
      <c r="D69">
        <v>193</v>
      </c>
      <c r="E69">
        <v>356</v>
      </c>
      <c r="F69" s="1">
        <f t="shared" si="3"/>
        <v>0.4410112359550562</v>
      </c>
      <c r="G69" s="1">
        <f t="shared" si="4"/>
        <v>0.5421348314606742</v>
      </c>
      <c r="H69" s="1">
        <f t="shared" si="5"/>
        <v>-0.10112359550561797</v>
      </c>
      <c r="I69" s="2" t="s">
        <v>109</v>
      </c>
    </row>
    <row r="70" spans="1:10" x14ac:dyDescent="0.3">
      <c r="A70" t="s">
        <v>81</v>
      </c>
      <c r="B70" t="s">
        <v>83</v>
      </c>
      <c r="C70">
        <v>185</v>
      </c>
      <c r="D70">
        <v>229</v>
      </c>
      <c r="E70">
        <v>421</v>
      </c>
      <c r="F70" s="1">
        <f t="shared" si="3"/>
        <v>0.43942992874109266</v>
      </c>
      <c r="G70" s="1">
        <f t="shared" si="4"/>
        <v>0.5439429928741093</v>
      </c>
      <c r="H70" s="1">
        <f t="shared" si="5"/>
        <v>-0.10451306413301663</v>
      </c>
      <c r="I70" s="2" t="s">
        <v>109</v>
      </c>
    </row>
    <row r="71" spans="1:10" x14ac:dyDescent="0.3">
      <c r="A71" t="s">
        <v>81</v>
      </c>
      <c r="B71" t="s">
        <v>84</v>
      </c>
      <c r="C71">
        <v>149</v>
      </c>
      <c r="D71">
        <v>310</v>
      </c>
      <c r="E71">
        <v>476</v>
      </c>
      <c r="F71" s="1">
        <f t="shared" si="3"/>
        <v>0.31302521008403361</v>
      </c>
      <c r="G71" s="1">
        <f t="shared" si="4"/>
        <v>0.65126050420168069</v>
      </c>
      <c r="H71" s="1">
        <f t="shared" si="5"/>
        <v>-0.33823529411764708</v>
      </c>
      <c r="I71" s="2" t="s">
        <v>109</v>
      </c>
    </row>
    <row r="72" spans="1:10" x14ac:dyDescent="0.3">
      <c r="A72" t="s">
        <v>81</v>
      </c>
      <c r="B72" t="s">
        <v>85</v>
      </c>
      <c r="C72">
        <v>99</v>
      </c>
      <c r="D72">
        <v>103</v>
      </c>
      <c r="E72">
        <v>205</v>
      </c>
      <c r="F72" s="1">
        <f t="shared" si="3"/>
        <v>0.48292682926829267</v>
      </c>
      <c r="G72" s="1">
        <f t="shared" si="4"/>
        <v>0.5024390243902439</v>
      </c>
      <c r="H72" s="1">
        <f t="shared" si="5"/>
        <v>-1.9512195121951219E-2</v>
      </c>
      <c r="I72" s="2" t="s">
        <v>109</v>
      </c>
    </row>
    <row r="73" spans="1:10" x14ac:dyDescent="0.3">
      <c r="A73" t="s">
        <v>81</v>
      </c>
      <c r="B73" t="s">
        <v>86</v>
      </c>
      <c r="C73">
        <v>2158</v>
      </c>
      <c r="D73">
        <v>3674</v>
      </c>
      <c r="E73">
        <v>5961</v>
      </c>
      <c r="F73" s="1">
        <f t="shared" si="3"/>
        <v>0.36201979533635298</v>
      </c>
      <c r="G73" s="1">
        <f t="shared" si="4"/>
        <v>0.61633954034557958</v>
      </c>
      <c r="H73" s="1">
        <f t="shared" si="5"/>
        <v>-0.25431974500922666</v>
      </c>
      <c r="I73" s="2" t="s">
        <v>109</v>
      </c>
    </row>
    <row r="74" spans="1:10" x14ac:dyDescent="0.3">
      <c r="A74" t="s">
        <v>81</v>
      </c>
      <c r="B74" t="s">
        <v>87</v>
      </c>
      <c r="C74">
        <v>557</v>
      </c>
      <c r="D74">
        <v>952</v>
      </c>
      <c r="E74">
        <v>1537</v>
      </c>
      <c r="F74" s="1">
        <f t="shared" si="3"/>
        <v>0.36239427456083279</v>
      </c>
      <c r="G74" s="1">
        <f t="shared" si="4"/>
        <v>0.6193884189980482</v>
      </c>
      <c r="H74" s="1">
        <f t="shared" si="5"/>
        <v>-0.25699414443721535</v>
      </c>
      <c r="I74" s="2" t="s">
        <v>109</v>
      </c>
    </row>
    <row r="75" spans="1:10" x14ac:dyDescent="0.3">
      <c r="A75" t="s">
        <v>81</v>
      </c>
      <c r="B75" t="s">
        <v>88</v>
      </c>
      <c r="C75">
        <v>191</v>
      </c>
      <c r="D75">
        <v>302</v>
      </c>
      <c r="E75">
        <v>501</v>
      </c>
      <c r="F75" s="1">
        <f t="shared" si="3"/>
        <v>0.38123752495009983</v>
      </c>
      <c r="G75" s="1">
        <f t="shared" si="4"/>
        <v>0.60279441117764476</v>
      </c>
      <c r="H75" s="1">
        <f t="shared" si="5"/>
        <v>-0.22155688622754491</v>
      </c>
      <c r="I75" s="2" t="s">
        <v>109</v>
      </c>
    </row>
    <row r="76" spans="1:10" x14ac:dyDescent="0.3">
      <c r="A76" t="s">
        <v>81</v>
      </c>
      <c r="B76" t="s">
        <v>89</v>
      </c>
      <c r="C76">
        <v>900.0774068698596</v>
      </c>
      <c r="D76">
        <v>1382.9024350911143</v>
      </c>
      <c r="E76">
        <v>2333.087243992904</v>
      </c>
      <c r="F76" s="1">
        <f t="shared" si="3"/>
        <v>0.38578814795174338</v>
      </c>
      <c r="G76" s="1">
        <f t="shared" si="4"/>
        <v>0.59273498607980923</v>
      </c>
      <c r="H76" s="1">
        <f t="shared" si="5"/>
        <v>-0.2069468381280658</v>
      </c>
      <c r="I76" s="2" t="s">
        <v>109</v>
      </c>
      <c r="J76">
        <f>3836/12402</f>
        <v>0.30930495081438475</v>
      </c>
    </row>
    <row r="77" spans="1:10" x14ac:dyDescent="0.3">
      <c r="A77" t="s">
        <v>81</v>
      </c>
      <c r="B77" t="s">
        <v>90</v>
      </c>
      <c r="C77">
        <v>198</v>
      </c>
      <c r="D77">
        <v>368</v>
      </c>
      <c r="E77">
        <v>575</v>
      </c>
      <c r="F77" s="1">
        <f t="shared" si="3"/>
        <v>0.34434782608695652</v>
      </c>
      <c r="G77" s="1">
        <f t="shared" si="4"/>
        <v>0.64</v>
      </c>
      <c r="H77" s="1">
        <f t="shared" si="5"/>
        <v>-0.29565217391304349</v>
      </c>
      <c r="I77" s="2" t="s">
        <v>109</v>
      </c>
    </row>
    <row r="78" spans="1:10" x14ac:dyDescent="0.3">
      <c r="A78" t="s">
        <v>81</v>
      </c>
      <c r="B78" t="s">
        <v>91</v>
      </c>
      <c r="C78">
        <v>336</v>
      </c>
      <c r="D78">
        <v>521</v>
      </c>
      <c r="E78">
        <v>879</v>
      </c>
      <c r="F78" s="1">
        <f t="shared" si="3"/>
        <v>0.38225255972696248</v>
      </c>
      <c r="G78" s="1">
        <f t="shared" si="4"/>
        <v>0.59271899886234358</v>
      </c>
      <c r="H78" s="1">
        <f t="shared" si="5"/>
        <v>-0.21046643913538113</v>
      </c>
      <c r="I78" s="2" t="s">
        <v>109</v>
      </c>
    </row>
    <row r="79" spans="1:10" x14ac:dyDescent="0.3">
      <c r="A79" t="s">
        <v>92</v>
      </c>
      <c r="B79" t="s">
        <v>93</v>
      </c>
      <c r="C79">
        <v>465</v>
      </c>
      <c r="D79">
        <v>643</v>
      </c>
      <c r="E79">
        <v>1152</v>
      </c>
      <c r="F79" s="1">
        <f t="shared" si="3"/>
        <v>0.40364583333333331</v>
      </c>
      <c r="G79" s="1">
        <f t="shared" si="4"/>
        <v>0.55815972222222221</v>
      </c>
      <c r="H79" s="1">
        <f t="shared" si="5"/>
        <v>-0.1545138888888889</v>
      </c>
      <c r="I79" s="2" t="s">
        <v>112</v>
      </c>
    </row>
    <row r="80" spans="1:10" x14ac:dyDescent="0.3">
      <c r="A80" t="s">
        <v>92</v>
      </c>
      <c r="B80" t="s">
        <v>94</v>
      </c>
      <c r="C80">
        <v>988</v>
      </c>
      <c r="D80">
        <v>819</v>
      </c>
      <c r="E80">
        <v>1901</v>
      </c>
      <c r="F80" s="1">
        <f t="shared" si="3"/>
        <v>0.51972645975802212</v>
      </c>
      <c r="G80" s="1">
        <f t="shared" si="4"/>
        <v>0.43082588111520254</v>
      </c>
      <c r="H80" s="1">
        <f t="shared" si="5"/>
        <v>8.8900578642819569E-2</v>
      </c>
      <c r="I80" s="2" t="s">
        <v>112</v>
      </c>
    </row>
    <row r="81" spans="1:9" x14ac:dyDescent="0.3">
      <c r="A81" t="s">
        <v>92</v>
      </c>
      <c r="B81" t="s">
        <v>95</v>
      </c>
      <c r="C81">
        <v>137</v>
      </c>
      <c r="D81">
        <v>204</v>
      </c>
      <c r="E81">
        <v>363</v>
      </c>
      <c r="F81" s="1">
        <f t="shared" si="3"/>
        <v>0.37741046831955921</v>
      </c>
      <c r="G81" s="1">
        <f t="shared" si="4"/>
        <v>0.56198347107438018</v>
      </c>
      <c r="H81" s="1">
        <f t="shared" si="5"/>
        <v>-0.18457300275482094</v>
      </c>
      <c r="I81" s="2" t="s">
        <v>112</v>
      </c>
    </row>
    <row r="82" spans="1:9" x14ac:dyDescent="0.3">
      <c r="A82" t="s">
        <v>92</v>
      </c>
      <c r="B82" t="s">
        <v>96</v>
      </c>
      <c r="C82">
        <v>181</v>
      </c>
      <c r="D82">
        <v>258</v>
      </c>
      <c r="E82">
        <v>462</v>
      </c>
      <c r="F82" s="1">
        <f t="shared" si="3"/>
        <v>0.39177489177489178</v>
      </c>
      <c r="G82" s="1">
        <f t="shared" si="4"/>
        <v>0.55844155844155841</v>
      </c>
      <c r="H82" s="1">
        <f t="shared" si="5"/>
        <v>-0.16666666666666666</v>
      </c>
      <c r="I82" s="2" t="s">
        <v>112</v>
      </c>
    </row>
    <row r="83" spans="1:9" x14ac:dyDescent="0.3">
      <c r="A83" t="s">
        <v>92</v>
      </c>
      <c r="B83" t="s">
        <v>97</v>
      </c>
      <c r="C83">
        <v>191</v>
      </c>
      <c r="D83">
        <v>402</v>
      </c>
      <c r="E83">
        <v>634</v>
      </c>
      <c r="F83" s="1">
        <f t="shared" si="3"/>
        <v>0.30126182965299686</v>
      </c>
      <c r="G83" s="1">
        <f t="shared" si="4"/>
        <v>0.63406940063091488</v>
      </c>
      <c r="H83" s="1">
        <f t="shared" si="5"/>
        <v>-0.33280757097791797</v>
      </c>
      <c r="I83" s="2" t="s">
        <v>112</v>
      </c>
    </row>
    <row r="84" spans="1:9" x14ac:dyDescent="0.3">
      <c r="A84" t="s">
        <v>92</v>
      </c>
      <c r="B84" t="s">
        <v>98</v>
      </c>
      <c r="C84">
        <v>171</v>
      </c>
      <c r="D84">
        <v>269</v>
      </c>
      <c r="E84">
        <v>459</v>
      </c>
      <c r="F84" s="1">
        <f t="shared" si="3"/>
        <v>0.37254901960784315</v>
      </c>
      <c r="G84" s="1">
        <f t="shared" si="4"/>
        <v>0.58605664488017428</v>
      </c>
      <c r="H84" s="1">
        <f t="shared" si="5"/>
        <v>-0.21350762527233116</v>
      </c>
      <c r="I84" s="2" t="s">
        <v>112</v>
      </c>
    </row>
    <row r="85" spans="1:9" x14ac:dyDescent="0.3">
      <c r="A85" t="s">
        <v>92</v>
      </c>
      <c r="B85" t="s">
        <v>99</v>
      </c>
      <c r="C85">
        <v>266</v>
      </c>
      <c r="D85">
        <v>316</v>
      </c>
      <c r="E85">
        <v>614</v>
      </c>
      <c r="F85" s="1">
        <f t="shared" si="3"/>
        <v>0.43322475570032576</v>
      </c>
      <c r="G85" s="1">
        <f t="shared" si="4"/>
        <v>0.51465798045602607</v>
      </c>
      <c r="H85" s="1">
        <f t="shared" si="5"/>
        <v>-8.143322475570032E-2</v>
      </c>
      <c r="I85" s="2" t="s">
        <v>112</v>
      </c>
    </row>
    <row r="86" spans="1:9" x14ac:dyDescent="0.3">
      <c r="A86" t="s">
        <v>92</v>
      </c>
      <c r="B86" t="s">
        <v>100</v>
      </c>
      <c r="C86">
        <v>410</v>
      </c>
      <c r="D86">
        <v>140</v>
      </c>
      <c r="E86">
        <v>575</v>
      </c>
      <c r="F86" s="1">
        <f t="shared" si="3"/>
        <v>0.71304347826086956</v>
      </c>
      <c r="G86" s="1">
        <f t="shared" si="4"/>
        <v>0.24347826086956523</v>
      </c>
      <c r="H86" s="1">
        <f t="shared" si="5"/>
        <v>0.46956521739130436</v>
      </c>
      <c r="I86" s="2" t="s">
        <v>112</v>
      </c>
    </row>
    <row r="87" spans="1:9" x14ac:dyDescent="0.3">
      <c r="A87" t="s">
        <v>92</v>
      </c>
      <c r="B87" t="s">
        <v>101</v>
      </c>
      <c r="C87">
        <v>1387</v>
      </c>
      <c r="D87">
        <v>1852</v>
      </c>
      <c r="E87">
        <v>3431</v>
      </c>
      <c r="F87" s="1">
        <f t="shared" si="3"/>
        <v>0.40425531914893614</v>
      </c>
      <c r="G87" s="1">
        <f t="shared" si="4"/>
        <v>0.5397843194403964</v>
      </c>
      <c r="H87" s="1">
        <f t="shared" si="5"/>
        <v>-0.13552900029146023</v>
      </c>
      <c r="I87" s="2" t="s">
        <v>112</v>
      </c>
    </row>
    <row r="88" spans="1:9" x14ac:dyDescent="0.3">
      <c r="A88" t="s">
        <v>92</v>
      </c>
      <c r="B88" t="s">
        <v>102</v>
      </c>
      <c r="C88">
        <v>586</v>
      </c>
      <c r="D88">
        <v>763</v>
      </c>
      <c r="E88">
        <v>1410</v>
      </c>
      <c r="F88" s="1">
        <f t="shared" si="3"/>
        <v>0.41560283687943261</v>
      </c>
      <c r="G88" s="1">
        <f t="shared" si="4"/>
        <v>0.54113475177304959</v>
      </c>
      <c r="H88" s="1">
        <f t="shared" si="5"/>
        <v>-0.12553191489361701</v>
      </c>
      <c r="I88" s="2" t="s">
        <v>112</v>
      </c>
    </row>
    <row r="89" spans="1:9" x14ac:dyDescent="0.3">
      <c r="A89" t="s">
        <v>92</v>
      </c>
      <c r="B89" t="s">
        <v>103</v>
      </c>
      <c r="C89">
        <v>1196</v>
      </c>
      <c r="D89">
        <v>1261</v>
      </c>
      <c r="E89">
        <v>2563</v>
      </c>
      <c r="F89" s="1">
        <f t="shared" si="3"/>
        <v>0.46664065548185718</v>
      </c>
      <c r="G89" s="1">
        <f t="shared" si="4"/>
        <v>0.49200156067108858</v>
      </c>
      <c r="H89" s="1">
        <f t="shared" si="5"/>
        <v>-2.536090518923137E-2</v>
      </c>
      <c r="I89" s="2" t="s">
        <v>112</v>
      </c>
    </row>
    <row r="90" spans="1:9" x14ac:dyDescent="0.3">
      <c r="A90" t="s">
        <v>92</v>
      </c>
      <c r="B90" t="s">
        <v>104</v>
      </c>
      <c r="C90">
        <v>277</v>
      </c>
      <c r="D90">
        <v>415</v>
      </c>
      <c r="E90">
        <v>712</v>
      </c>
      <c r="F90" s="1">
        <f t="shared" si="3"/>
        <v>0.3890449438202247</v>
      </c>
      <c r="G90" s="1">
        <f t="shared" si="4"/>
        <v>0.5828651685393258</v>
      </c>
      <c r="H90" s="1">
        <f t="shared" si="5"/>
        <v>-0.19382022471910113</v>
      </c>
      <c r="I90" s="2" t="s">
        <v>112</v>
      </c>
    </row>
    <row r="91" spans="1:9" x14ac:dyDescent="0.3">
      <c r="A91" t="s">
        <v>92</v>
      </c>
      <c r="B91" t="s">
        <v>105</v>
      </c>
      <c r="C91">
        <v>612</v>
      </c>
      <c r="D91">
        <v>190</v>
      </c>
      <c r="E91">
        <v>837</v>
      </c>
      <c r="F91" s="1">
        <f t="shared" si="3"/>
        <v>0.73118279569892475</v>
      </c>
      <c r="G91" s="1">
        <f t="shared" si="4"/>
        <v>0.22700119474313021</v>
      </c>
      <c r="H91" s="1">
        <f t="shared" si="5"/>
        <v>0.50418160095579445</v>
      </c>
      <c r="I91" s="2" t="s">
        <v>112</v>
      </c>
    </row>
    <row r="92" spans="1:9" x14ac:dyDescent="0.3">
      <c r="A92" t="s">
        <v>92</v>
      </c>
      <c r="B92" t="s">
        <v>106</v>
      </c>
      <c r="C92">
        <v>328</v>
      </c>
      <c r="D92">
        <v>649</v>
      </c>
      <c r="E92">
        <v>1017</v>
      </c>
      <c r="F92" s="1">
        <f t="shared" si="3"/>
        <v>0.3225172074729597</v>
      </c>
      <c r="G92" s="1">
        <f t="shared" si="4"/>
        <v>0.6381514257620452</v>
      </c>
      <c r="H92" s="1">
        <f t="shared" si="5"/>
        <v>-0.31563421828908556</v>
      </c>
      <c r="I92" s="2" t="s">
        <v>112</v>
      </c>
    </row>
    <row r="93" spans="1:9" x14ac:dyDescent="0.3">
      <c r="A93" t="s">
        <v>92</v>
      </c>
      <c r="B93" t="s">
        <v>107</v>
      </c>
      <c r="C93">
        <v>619</v>
      </c>
      <c r="D93">
        <v>448</v>
      </c>
      <c r="E93">
        <v>1107</v>
      </c>
      <c r="F93" s="1">
        <f t="shared" si="3"/>
        <v>0.55916892502258353</v>
      </c>
      <c r="G93" s="1">
        <f t="shared" si="4"/>
        <v>0.40469738030713642</v>
      </c>
      <c r="H93" s="1">
        <f t="shared" si="5"/>
        <v>0.15447154471544716</v>
      </c>
      <c r="I93" s="2" t="s">
        <v>112</v>
      </c>
    </row>
    <row r="94" spans="1:9" x14ac:dyDescent="0.3">
      <c r="A94" t="s">
        <v>4</v>
      </c>
      <c r="B94" t="s">
        <v>4</v>
      </c>
      <c r="C94">
        <f>SUM(C2:C93)</f>
        <v>93041.120413456461</v>
      </c>
      <c r="D94">
        <f>SUM(D2:D93)</f>
        <v>86779.700187900104</v>
      </c>
      <c r="E94">
        <f>SUM(E2:E93)</f>
        <v>184658.0740708042</v>
      </c>
      <c r="F94" s="1">
        <f t="shared" si="3"/>
        <v>0.50385622660496998</v>
      </c>
      <c r="G94" s="1">
        <f t="shared" si="4"/>
        <v>0.4699480411272231</v>
      </c>
      <c r="H94" s="1">
        <f t="shared" si="5"/>
        <v>3.3908185477746919E-2</v>
      </c>
      <c r="I94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6793-B32C-4F6E-B275-7EB032B2175F}">
  <dimension ref="A1:J94"/>
  <sheetViews>
    <sheetView topLeftCell="A6" workbookViewId="0">
      <selection activeCell="I14" sqref="I14"/>
    </sheetView>
  </sheetViews>
  <sheetFormatPr defaultRowHeight="14.4" x14ac:dyDescent="0.3"/>
  <cols>
    <col min="6" max="8" width="8.88671875" style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114</v>
      </c>
    </row>
    <row r="2" spans="1:9" x14ac:dyDescent="0.3">
      <c r="A2" t="s">
        <v>8</v>
      </c>
      <c r="B2" t="s">
        <v>9</v>
      </c>
      <c r="C2">
        <v>2408</v>
      </c>
      <c r="D2">
        <v>2666</v>
      </c>
      <c r="E2">
        <v>5074</v>
      </c>
      <c r="F2" s="1">
        <f>C2/E2</f>
        <v>0.47457627118644069</v>
      </c>
      <c r="G2" s="1">
        <f>D2/E2</f>
        <v>0.52542372881355937</v>
      </c>
      <c r="H2" s="1">
        <f>(C2-D2)/E2</f>
        <v>-5.0847457627118647E-2</v>
      </c>
      <c r="I2" s="2" t="s">
        <v>108</v>
      </c>
    </row>
    <row r="3" spans="1:9" x14ac:dyDescent="0.3">
      <c r="A3" t="s">
        <v>8</v>
      </c>
      <c r="B3" t="s">
        <v>10</v>
      </c>
      <c r="C3">
        <v>8321</v>
      </c>
      <c r="D3">
        <v>2432</v>
      </c>
      <c r="E3">
        <v>10753</v>
      </c>
      <c r="F3" s="1">
        <f t="shared" ref="F3:F66" si="0">C3/E3</f>
        <v>0.77383055891379149</v>
      </c>
      <c r="G3" s="1">
        <f t="shared" ref="G3:G66" si="1">D3/E3</f>
        <v>0.22616944108620851</v>
      </c>
      <c r="H3" s="1">
        <f t="shared" ref="H3:H66" si="2">(C3-D3)/E3</f>
        <v>0.54766111782758298</v>
      </c>
      <c r="I3" s="2" t="s">
        <v>108</v>
      </c>
    </row>
    <row r="4" spans="1:9" x14ac:dyDescent="0.3">
      <c r="A4" t="s">
        <v>8</v>
      </c>
      <c r="B4" t="s">
        <v>11</v>
      </c>
      <c r="C4">
        <v>1769</v>
      </c>
      <c r="D4">
        <v>3559</v>
      </c>
      <c r="E4">
        <v>5328</v>
      </c>
      <c r="F4" s="1">
        <f t="shared" si="0"/>
        <v>0.33201951951951952</v>
      </c>
      <c r="G4" s="1">
        <f t="shared" si="1"/>
        <v>0.66798048048048053</v>
      </c>
      <c r="H4" s="1">
        <f t="shared" si="2"/>
        <v>-0.33596096096096095</v>
      </c>
      <c r="I4" s="2" t="s">
        <v>108</v>
      </c>
    </row>
    <row r="5" spans="1:9" x14ac:dyDescent="0.3">
      <c r="A5" t="s">
        <v>8</v>
      </c>
      <c r="B5" t="s">
        <v>12</v>
      </c>
      <c r="C5">
        <v>667</v>
      </c>
      <c r="D5">
        <v>807</v>
      </c>
      <c r="E5">
        <v>1474</v>
      </c>
      <c r="F5" s="1">
        <f t="shared" si="0"/>
        <v>0.4525101763907734</v>
      </c>
      <c r="G5" s="1">
        <f t="shared" si="1"/>
        <v>0.5474898236092266</v>
      </c>
      <c r="H5" s="1">
        <f t="shared" si="2"/>
        <v>-9.4979647218453186E-2</v>
      </c>
      <c r="I5" s="2" t="s">
        <v>108</v>
      </c>
    </row>
    <row r="6" spans="1:9" x14ac:dyDescent="0.3">
      <c r="A6" t="s">
        <v>8</v>
      </c>
      <c r="B6" t="s">
        <v>13</v>
      </c>
      <c r="C6">
        <v>1574</v>
      </c>
      <c r="D6">
        <v>1418</v>
      </c>
      <c r="E6">
        <v>2992</v>
      </c>
      <c r="F6" s="1">
        <f t="shared" si="0"/>
        <v>0.52606951871657759</v>
      </c>
      <c r="G6" s="1">
        <f t="shared" si="1"/>
        <v>0.47393048128342247</v>
      </c>
      <c r="H6" s="1">
        <f t="shared" si="2"/>
        <v>5.213903743315508E-2</v>
      </c>
      <c r="I6" s="2" t="s">
        <v>108</v>
      </c>
    </row>
    <row r="7" spans="1:9" x14ac:dyDescent="0.3">
      <c r="A7" t="s">
        <v>8</v>
      </c>
      <c r="B7" t="s">
        <v>14</v>
      </c>
      <c r="C7">
        <v>108</v>
      </c>
      <c r="D7">
        <v>229</v>
      </c>
      <c r="E7">
        <v>337</v>
      </c>
      <c r="F7" s="1">
        <f t="shared" si="0"/>
        <v>0.32047477744807124</v>
      </c>
      <c r="G7" s="1">
        <f t="shared" si="1"/>
        <v>0.67952522255192882</v>
      </c>
      <c r="H7" s="1">
        <f t="shared" si="2"/>
        <v>-0.35905044510385759</v>
      </c>
      <c r="I7" s="2">
        <v>1</v>
      </c>
    </row>
    <row r="8" spans="1:9" x14ac:dyDescent="0.3">
      <c r="A8" t="s">
        <v>8</v>
      </c>
      <c r="B8" t="s">
        <v>15</v>
      </c>
      <c r="C8">
        <v>845</v>
      </c>
      <c r="D8">
        <v>850</v>
      </c>
      <c r="E8">
        <v>1695</v>
      </c>
      <c r="F8" s="1">
        <f t="shared" si="0"/>
        <v>0.49852507374631266</v>
      </c>
      <c r="G8" s="1">
        <f t="shared" si="1"/>
        <v>0.50147492625368728</v>
      </c>
      <c r="H8" s="1">
        <f t="shared" si="2"/>
        <v>-2.9498525073746312E-3</v>
      </c>
      <c r="I8" s="2" t="s">
        <v>108</v>
      </c>
    </row>
    <row r="9" spans="1:9" x14ac:dyDescent="0.3">
      <c r="A9" t="s">
        <v>8</v>
      </c>
      <c r="B9" t="s">
        <v>16</v>
      </c>
      <c r="C9">
        <v>8383</v>
      </c>
      <c r="D9">
        <v>9746</v>
      </c>
      <c r="E9">
        <v>18129</v>
      </c>
      <c r="F9" s="1">
        <f t="shared" si="0"/>
        <v>0.46240829610017098</v>
      </c>
      <c r="G9" s="1">
        <f t="shared" si="1"/>
        <v>0.53759170389982902</v>
      </c>
      <c r="H9" s="1">
        <f t="shared" si="2"/>
        <v>-7.5183407799658E-2</v>
      </c>
      <c r="I9" s="2" t="s">
        <v>108</v>
      </c>
    </row>
    <row r="10" spans="1:9" x14ac:dyDescent="0.3">
      <c r="A10" t="s">
        <v>8</v>
      </c>
      <c r="B10" t="s">
        <v>17</v>
      </c>
      <c r="C10">
        <v>388</v>
      </c>
      <c r="D10">
        <v>841</v>
      </c>
      <c r="E10">
        <v>1229</v>
      </c>
      <c r="F10" s="1">
        <f t="shared" si="0"/>
        <v>0.31570382424735555</v>
      </c>
      <c r="G10" s="1">
        <f t="shared" si="1"/>
        <v>0.68429617575264445</v>
      </c>
      <c r="H10" s="1">
        <f t="shared" si="2"/>
        <v>-0.36859235150528885</v>
      </c>
      <c r="I10" s="2">
        <v>1</v>
      </c>
    </row>
    <row r="11" spans="1:9" x14ac:dyDescent="0.3">
      <c r="A11" t="s">
        <v>8</v>
      </c>
      <c r="B11" t="s">
        <v>18</v>
      </c>
      <c r="C11">
        <v>236</v>
      </c>
      <c r="D11">
        <v>476</v>
      </c>
      <c r="E11">
        <v>712</v>
      </c>
      <c r="F11" s="1">
        <f t="shared" si="0"/>
        <v>0.33146067415730335</v>
      </c>
      <c r="G11" s="1">
        <f t="shared" si="1"/>
        <v>0.6685393258426966</v>
      </c>
      <c r="H11" s="1">
        <f t="shared" si="2"/>
        <v>-0.33707865168539325</v>
      </c>
      <c r="I11" s="2" t="s">
        <v>108</v>
      </c>
    </row>
    <row r="12" spans="1:9" x14ac:dyDescent="0.3">
      <c r="A12" t="s">
        <v>8</v>
      </c>
      <c r="B12" t="s">
        <v>19</v>
      </c>
      <c r="C12">
        <v>7077</v>
      </c>
      <c r="D12">
        <v>9218</v>
      </c>
      <c r="E12">
        <v>16295</v>
      </c>
      <c r="F12" s="1">
        <f t="shared" si="0"/>
        <v>0.43430500153421298</v>
      </c>
      <c r="G12" s="1">
        <f t="shared" si="1"/>
        <v>0.56569499846578708</v>
      </c>
      <c r="H12" s="1">
        <f t="shared" si="2"/>
        <v>-0.1313899969315741</v>
      </c>
      <c r="I12" s="2" t="s">
        <v>109</v>
      </c>
    </row>
    <row r="13" spans="1:9" x14ac:dyDescent="0.3">
      <c r="A13" t="s">
        <v>8</v>
      </c>
      <c r="B13" t="s">
        <v>20</v>
      </c>
      <c r="C13">
        <v>5164</v>
      </c>
      <c r="D13">
        <v>5527</v>
      </c>
      <c r="E13">
        <v>10691</v>
      </c>
      <c r="F13" s="1">
        <f t="shared" si="0"/>
        <v>0.48302310354503786</v>
      </c>
      <c r="G13" s="1">
        <f t="shared" si="1"/>
        <v>0.51697689645496214</v>
      </c>
      <c r="H13" s="1">
        <f t="shared" si="2"/>
        <v>-3.3953792909924237E-2</v>
      </c>
      <c r="I13" s="2" t="s">
        <v>108</v>
      </c>
    </row>
    <row r="14" spans="1:9" x14ac:dyDescent="0.3">
      <c r="A14" t="s">
        <v>8</v>
      </c>
      <c r="B14" t="s">
        <v>21</v>
      </c>
      <c r="C14">
        <v>2075</v>
      </c>
      <c r="D14">
        <v>4203</v>
      </c>
      <c r="E14">
        <v>6563</v>
      </c>
      <c r="F14" s="1">
        <f t="shared" si="0"/>
        <v>0.31616638732287061</v>
      </c>
      <c r="G14" s="1">
        <f t="shared" si="1"/>
        <v>0.64040834984001216</v>
      </c>
      <c r="H14" s="1">
        <f t="shared" si="2"/>
        <v>-0.32424196251714155</v>
      </c>
      <c r="I14" s="2" t="s">
        <v>110</v>
      </c>
    </row>
    <row r="15" spans="1:9" x14ac:dyDescent="0.3">
      <c r="A15" t="s">
        <v>8</v>
      </c>
      <c r="B15" t="s">
        <v>22</v>
      </c>
      <c r="C15">
        <v>1783</v>
      </c>
      <c r="D15">
        <v>2403</v>
      </c>
      <c r="E15">
        <v>4186</v>
      </c>
      <c r="F15" s="1">
        <f t="shared" si="0"/>
        <v>0.42594362159579552</v>
      </c>
      <c r="G15" s="1">
        <f t="shared" si="1"/>
        <v>0.57405637840420454</v>
      </c>
      <c r="H15" s="1">
        <f t="shared" si="2"/>
        <v>-0.14811275680840899</v>
      </c>
      <c r="I15" s="2" t="s">
        <v>108</v>
      </c>
    </row>
    <row r="16" spans="1:9" x14ac:dyDescent="0.3">
      <c r="A16" t="s">
        <v>8</v>
      </c>
      <c r="B16" t="s">
        <v>23</v>
      </c>
      <c r="C16">
        <v>226</v>
      </c>
      <c r="D16">
        <v>420</v>
      </c>
      <c r="E16">
        <v>646</v>
      </c>
      <c r="F16" s="1">
        <f t="shared" si="0"/>
        <v>0.34984520123839008</v>
      </c>
      <c r="G16" s="1">
        <f t="shared" si="1"/>
        <v>0.65015479876160986</v>
      </c>
      <c r="H16" s="1">
        <f t="shared" si="2"/>
        <v>-0.30030959752321984</v>
      </c>
      <c r="I16" s="2" t="s">
        <v>108</v>
      </c>
    </row>
    <row r="17" spans="1:9" x14ac:dyDescent="0.3">
      <c r="A17" t="s">
        <v>8</v>
      </c>
      <c r="B17" t="s">
        <v>24</v>
      </c>
      <c r="C17">
        <v>1570</v>
      </c>
      <c r="D17">
        <v>1934</v>
      </c>
      <c r="E17">
        <v>3504</v>
      </c>
      <c r="F17" s="1">
        <f t="shared" si="0"/>
        <v>0.4480593607305936</v>
      </c>
      <c r="G17" s="1">
        <f t="shared" si="1"/>
        <v>0.5519406392694064</v>
      </c>
      <c r="H17" s="1">
        <f t="shared" si="2"/>
        <v>-0.10388127853881278</v>
      </c>
      <c r="I17" s="2" t="s">
        <v>108</v>
      </c>
    </row>
    <row r="18" spans="1:9" x14ac:dyDescent="0.3">
      <c r="A18" t="s">
        <v>8</v>
      </c>
      <c r="B18" t="s">
        <v>25</v>
      </c>
      <c r="C18">
        <v>1158</v>
      </c>
      <c r="D18">
        <v>1847</v>
      </c>
      <c r="E18">
        <v>3005</v>
      </c>
      <c r="F18" s="1">
        <f t="shared" si="0"/>
        <v>0.38535773710482529</v>
      </c>
      <c r="G18" s="1">
        <f t="shared" si="1"/>
        <v>0.61464226289517476</v>
      </c>
      <c r="H18" s="1">
        <f t="shared" si="2"/>
        <v>-0.22928452579034941</v>
      </c>
      <c r="I18" s="2" t="s">
        <v>108</v>
      </c>
    </row>
    <row r="19" spans="1:9" x14ac:dyDescent="0.3">
      <c r="A19" t="s">
        <v>8</v>
      </c>
      <c r="B19" t="s">
        <v>26</v>
      </c>
      <c r="C19">
        <v>2557</v>
      </c>
      <c r="D19">
        <v>2437</v>
      </c>
      <c r="E19">
        <v>4994</v>
      </c>
      <c r="F19" s="1">
        <f t="shared" si="0"/>
        <v>0.51201441730076092</v>
      </c>
      <c r="G19" s="1">
        <f t="shared" si="1"/>
        <v>0.48798558269923908</v>
      </c>
      <c r="H19" s="1">
        <f t="shared" si="2"/>
        <v>2.4028834601521828E-2</v>
      </c>
      <c r="I19" s="2" t="s">
        <v>108</v>
      </c>
    </row>
    <row r="20" spans="1:9" x14ac:dyDescent="0.3">
      <c r="A20" t="s">
        <v>8</v>
      </c>
      <c r="B20" t="s">
        <v>27</v>
      </c>
      <c r="C20">
        <v>4285</v>
      </c>
      <c r="D20">
        <v>541</v>
      </c>
      <c r="E20">
        <v>4826</v>
      </c>
      <c r="F20" s="1">
        <f t="shared" si="0"/>
        <v>0.88789888106091996</v>
      </c>
      <c r="G20" s="1">
        <f t="shared" si="1"/>
        <v>0.11210111893907998</v>
      </c>
      <c r="H20" s="1">
        <f t="shared" si="2"/>
        <v>0.77579776212184004</v>
      </c>
      <c r="I20" s="2" t="s">
        <v>108</v>
      </c>
    </row>
    <row r="21" spans="1:9" x14ac:dyDescent="0.3">
      <c r="A21" t="s">
        <v>8</v>
      </c>
      <c r="B21" t="s">
        <v>28</v>
      </c>
      <c r="C21">
        <v>271</v>
      </c>
      <c r="D21">
        <v>553</v>
      </c>
      <c r="E21">
        <v>824</v>
      </c>
      <c r="F21" s="1">
        <f t="shared" si="0"/>
        <v>0.32888349514563109</v>
      </c>
      <c r="G21" s="1">
        <f t="shared" si="1"/>
        <v>0.67111650485436891</v>
      </c>
      <c r="H21" s="1">
        <f t="shared" si="2"/>
        <v>-0.34223300970873788</v>
      </c>
      <c r="I21" s="2" t="s">
        <v>109</v>
      </c>
    </row>
    <row r="22" spans="1:9" x14ac:dyDescent="0.3">
      <c r="A22" t="s">
        <v>8</v>
      </c>
      <c r="B22" t="s">
        <v>29</v>
      </c>
      <c r="C22">
        <v>2145</v>
      </c>
      <c r="D22">
        <v>2506</v>
      </c>
      <c r="E22">
        <v>4651</v>
      </c>
      <c r="F22" s="1">
        <f t="shared" si="0"/>
        <v>0.46119114168995917</v>
      </c>
      <c r="G22" s="1">
        <f t="shared" si="1"/>
        <v>0.53880885831004088</v>
      </c>
      <c r="H22" s="1">
        <f t="shared" si="2"/>
        <v>-7.7617716620081698E-2</v>
      </c>
      <c r="I22" s="2" t="s">
        <v>108</v>
      </c>
    </row>
    <row r="23" spans="1:9" x14ac:dyDescent="0.3">
      <c r="A23" t="s">
        <v>8</v>
      </c>
      <c r="B23" t="s">
        <v>30</v>
      </c>
      <c r="C23">
        <v>2012</v>
      </c>
      <c r="D23">
        <v>2242</v>
      </c>
      <c r="E23">
        <v>4254</v>
      </c>
      <c r="F23" s="1">
        <f t="shared" si="0"/>
        <v>0.47296661965209214</v>
      </c>
      <c r="G23" s="1">
        <f t="shared" si="1"/>
        <v>0.52703338034790781</v>
      </c>
      <c r="H23" s="1">
        <f t="shared" si="2"/>
        <v>-5.4066760695815702E-2</v>
      </c>
      <c r="I23" s="2" t="s">
        <v>108</v>
      </c>
    </row>
    <row r="24" spans="1:9" x14ac:dyDescent="0.3">
      <c r="A24" t="s">
        <v>8</v>
      </c>
      <c r="B24" t="s">
        <v>31</v>
      </c>
      <c r="C24">
        <v>722</v>
      </c>
      <c r="D24">
        <v>1013</v>
      </c>
      <c r="E24">
        <v>1735</v>
      </c>
      <c r="F24" s="1">
        <f t="shared" si="0"/>
        <v>0.41613832853025939</v>
      </c>
      <c r="G24" s="1">
        <f t="shared" si="1"/>
        <v>0.58386167146974066</v>
      </c>
      <c r="H24" s="1">
        <f t="shared" si="2"/>
        <v>-0.16772334293948127</v>
      </c>
      <c r="I24" s="2">
        <v>1</v>
      </c>
    </row>
    <row r="25" spans="1:9" x14ac:dyDescent="0.3">
      <c r="A25" t="s">
        <v>32</v>
      </c>
      <c r="B25" t="s">
        <v>33</v>
      </c>
      <c r="C25">
        <v>159</v>
      </c>
      <c r="D25">
        <v>566</v>
      </c>
      <c r="E25">
        <v>725</v>
      </c>
      <c r="F25" s="1">
        <f t="shared" si="0"/>
        <v>0.21931034482758621</v>
      </c>
      <c r="G25" s="1">
        <f t="shared" si="1"/>
        <v>0.78068965517241384</v>
      </c>
      <c r="H25" s="1">
        <f t="shared" si="2"/>
        <v>-0.56137931034482758</v>
      </c>
      <c r="I25" s="2" t="s">
        <v>109</v>
      </c>
    </row>
    <row r="26" spans="1:9" x14ac:dyDescent="0.3">
      <c r="A26" t="s">
        <v>32</v>
      </c>
      <c r="B26" t="s">
        <v>34</v>
      </c>
      <c r="C26">
        <v>106</v>
      </c>
      <c r="D26">
        <v>231</v>
      </c>
      <c r="E26">
        <v>337</v>
      </c>
      <c r="F26" s="1">
        <f t="shared" si="0"/>
        <v>0.31454005934718099</v>
      </c>
      <c r="G26" s="1">
        <f t="shared" si="1"/>
        <v>0.68545994065281901</v>
      </c>
      <c r="H26" s="1">
        <f t="shared" si="2"/>
        <v>-0.37091988130563797</v>
      </c>
      <c r="I26" s="2" t="s">
        <v>109</v>
      </c>
    </row>
    <row r="27" spans="1:9" x14ac:dyDescent="0.3">
      <c r="A27" t="s">
        <v>35</v>
      </c>
      <c r="B27" t="s">
        <v>36</v>
      </c>
      <c r="C27">
        <v>2129</v>
      </c>
      <c r="D27">
        <v>2581</v>
      </c>
      <c r="E27">
        <v>4983</v>
      </c>
      <c r="F27" s="1">
        <f t="shared" si="0"/>
        <v>0.4272526590407385</v>
      </c>
      <c r="G27" s="1">
        <f t="shared" si="1"/>
        <v>0.51796106762994176</v>
      </c>
      <c r="H27" s="1">
        <f t="shared" si="2"/>
        <v>-9.0708408589203288E-2</v>
      </c>
      <c r="I27" s="2" t="s">
        <v>110</v>
      </c>
    </row>
    <row r="28" spans="1:9" x14ac:dyDescent="0.3">
      <c r="A28" t="s">
        <v>37</v>
      </c>
      <c r="B28" t="s">
        <v>38</v>
      </c>
      <c r="C28">
        <v>407</v>
      </c>
      <c r="D28">
        <v>617</v>
      </c>
      <c r="E28">
        <v>1024</v>
      </c>
      <c r="F28" s="1">
        <f t="shared" si="0"/>
        <v>0.3974609375</v>
      </c>
      <c r="G28" s="1">
        <f t="shared" si="1"/>
        <v>0.6025390625</v>
      </c>
      <c r="H28" s="1">
        <f t="shared" si="2"/>
        <v>-0.205078125</v>
      </c>
      <c r="I28" s="2">
        <v>1</v>
      </c>
    </row>
    <row r="29" spans="1:9" x14ac:dyDescent="0.3">
      <c r="A29" t="s">
        <v>37</v>
      </c>
      <c r="B29" t="s">
        <v>39</v>
      </c>
      <c r="C29">
        <v>828</v>
      </c>
      <c r="D29">
        <v>779</v>
      </c>
      <c r="E29">
        <v>1607</v>
      </c>
      <c r="F29" s="1">
        <f t="shared" si="0"/>
        <v>0.51524579962663353</v>
      </c>
      <c r="G29" s="1">
        <f t="shared" si="1"/>
        <v>0.48475420037336653</v>
      </c>
      <c r="H29" s="1">
        <f t="shared" si="2"/>
        <v>3.0491599253266957E-2</v>
      </c>
      <c r="I29" s="2">
        <v>1</v>
      </c>
    </row>
    <row r="30" spans="1:9" x14ac:dyDescent="0.3">
      <c r="A30" t="s">
        <v>37</v>
      </c>
      <c r="B30" t="s">
        <v>40</v>
      </c>
      <c r="C30">
        <v>159</v>
      </c>
      <c r="D30">
        <v>85</v>
      </c>
      <c r="E30">
        <v>244</v>
      </c>
      <c r="F30" s="1">
        <f t="shared" si="0"/>
        <v>0.65163934426229508</v>
      </c>
      <c r="G30" s="1">
        <f t="shared" si="1"/>
        <v>0.34836065573770492</v>
      </c>
      <c r="H30" s="1">
        <f t="shared" si="2"/>
        <v>0.30327868852459017</v>
      </c>
      <c r="I30" s="2">
        <v>1</v>
      </c>
    </row>
    <row r="31" spans="1:9" x14ac:dyDescent="0.3">
      <c r="A31" t="s">
        <v>37</v>
      </c>
      <c r="B31" t="s">
        <v>41</v>
      </c>
      <c r="C31">
        <v>1717</v>
      </c>
      <c r="D31">
        <v>2386</v>
      </c>
      <c r="E31">
        <v>4103</v>
      </c>
      <c r="F31" s="1">
        <f t="shared" si="0"/>
        <v>0.41847428710699486</v>
      </c>
      <c r="G31" s="1">
        <f t="shared" si="1"/>
        <v>0.58152571289300514</v>
      </c>
      <c r="H31" s="1">
        <f t="shared" si="2"/>
        <v>-0.16305142578601023</v>
      </c>
      <c r="I31" s="2">
        <v>1</v>
      </c>
    </row>
    <row r="32" spans="1:9" x14ac:dyDescent="0.3">
      <c r="A32" t="s">
        <v>37</v>
      </c>
      <c r="B32" t="s">
        <v>42</v>
      </c>
      <c r="C32">
        <v>5957</v>
      </c>
      <c r="D32">
        <v>7326</v>
      </c>
      <c r="E32">
        <v>13283</v>
      </c>
      <c r="F32" s="1">
        <f t="shared" si="0"/>
        <v>0.44846796657381616</v>
      </c>
      <c r="G32" s="1">
        <f t="shared" si="1"/>
        <v>0.55153203342618384</v>
      </c>
      <c r="H32" s="1">
        <f t="shared" si="2"/>
        <v>-0.10306406685236769</v>
      </c>
      <c r="I32" s="2">
        <v>1</v>
      </c>
    </row>
    <row r="33" spans="1:9" x14ac:dyDescent="0.3">
      <c r="A33" t="s">
        <v>37</v>
      </c>
      <c r="B33" t="s">
        <v>43</v>
      </c>
      <c r="C33">
        <v>4826</v>
      </c>
      <c r="D33">
        <v>5790</v>
      </c>
      <c r="E33">
        <v>10616</v>
      </c>
      <c r="F33" s="1">
        <f t="shared" si="0"/>
        <v>0.45459683496608894</v>
      </c>
      <c r="G33" s="1">
        <f t="shared" si="1"/>
        <v>0.54540316503391106</v>
      </c>
      <c r="H33" s="1">
        <f t="shared" si="2"/>
        <v>-9.0806330067822155E-2</v>
      </c>
      <c r="I33" s="2">
        <v>1</v>
      </c>
    </row>
    <row r="34" spans="1:9" x14ac:dyDescent="0.3">
      <c r="A34" t="s">
        <v>37</v>
      </c>
      <c r="B34" t="s">
        <v>44</v>
      </c>
      <c r="C34">
        <v>954</v>
      </c>
      <c r="D34">
        <v>1341</v>
      </c>
      <c r="E34">
        <v>2295</v>
      </c>
      <c r="F34" s="1">
        <f t="shared" si="0"/>
        <v>0.41568627450980394</v>
      </c>
      <c r="G34" s="1">
        <f t="shared" si="1"/>
        <v>0.58431372549019611</v>
      </c>
      <c r="H34" s="1">
        <f t="shared" si="2"/>
        <v>-0.16862745098039217</v>
      </c>
      <c r="I34" s="2">
        <v>1</v>
      </c>
    </row>
    <row r="35" spans="1:9" x14ac:dyDescent="0.3">
      <c r="A35" t="s">
        <v>37</v>
      </c>
      <c r="B35" t="s">
        <v>45</v>
      </c>
      <c r="C35">
        <v>2922</v>
      </c>
      <c r="D35">
        <v>4772</v>
      </c>
      <c r="E35">
        <v>7694</v>
      </c>
      <c r="F35" s="1">
        <f t="shared" si="0"/>
        <v>0.37977644918118014</v>
      </c>
      <c r="G35" s="1">
        <f t="shared" si="1"/>
        <v>0.62022355081881986</v>
      </c>
      <c r="H35" s="1">
        <f t="shared" si="2"/>
        <v>-0.24044710163763972</v>
      </c>
      <c r="I35" s="2">
        <v>1</v>
      </c>
    </row>
    <row r="36" spans="1:9" x14ac:dyDescent="0.3">
      <c r="A36" t="s">
        <v>37</v>
      </c>
      <c r="B36" t="s">
        <v>46</v>
      </c>
      <c r="C36">
        <v>793</v>
      </c>
      <c r="D36">
        <v>1077</v>
      </c>
      <c r="E36">
        <v>1870</v>
      </c>
      <c r="F36" s="1">
        <f t="shared" si="0"/>
        <v>0.42406417112299466</v>
      </c>
      <c r="G36" s="1">
        <f t="shared" si="1"/>
        <v>0.57593582887700534</v>
      </c>
      <c r="H36" s="1">
        <f t="shared" si="2"/>
        <v>-0.15187165775401071</v>
      </c>
      <c r="I36" s="2">
        <v>1</v>
      </c>
    </row>
    <row r="37" spans="1:9" x14ac:dyDescent="0.3">
      <c r="A37" t="s">
        <v>37</v>
      </c>
      <c r="B37" t="s">
        <v>47</v>
      </c>
      <c r="C37">
        <v>211</v>
      </c>
      <c r="D37">
        <v>371</v>
      </c>
      <c r="E37">
        <v>582</v>
      </c>
      <c r="F37" s="1">
        <f t="shared" si="0"/>
        <v>0.36254295532646047</v>
      </c>
      <c r="G37" s="1">
        <f t="shared" si="1"/>
        <v>0.63745704467353947</v>
      </c>
      <c r="H37" s="1">
        <f t="shared" si="2"/>
        <v>-0.27491408934707906</v>
      </c>
      <c r="I37" s="2">
        <v>1</v>
      </c>
    </row>
    <row r="38" spans="1:9" x14ac:dyDescent="0.3">
      <c r="A38" t="s">
        <v>37</v>
      </c>
      <c r="B38" t="s">
        <v>48</v>
      </c>
      <c r="C38">
        <v>3015</v>
      </c>
      <c r="D38">
        <v>4661</v>
      </c>
      <c r="E38">
        <v>7676</v>
      </c>
      <c r="F38" s="1">
        <f t="shared" si="0"/>
        <v>0.39278269932256382</v>
      </c>
      <c r="G38" s="1">
        <f t="shared" si="1"/>
        <v>0.60721730067743618</v>
      </c>
      <c r="H38" s="1">
        <f t="shared" si="2"/>
        <v>-0.21443460135487233</v>
      </c>
      <c r="I38" s="2">
        <v>1</v>
      </c>
    </row>
    <row r="39" spans="1:9" x14ac:dyDescent="0.3">
      <c r="A39" t="s">
        <v>37</v>
      </c>
      <c r="B39" t="s">
        <v>49</v>
      </c>
      <c r="C39">
        <v>498</v>
      </c>
      <c r="D39">
        <v>341</v>
      </c>
      <c r="E39">
        <v>839</v>
      </c>
      <c r="F39" s="1">
        <f t="shared" si="0"/>
        <v>0.59356376638855779</v>
      </c>
      <c r="G39" s="1">
        <f t="shared" si="1"/>
        <v>0.40643623361144221</v>
      </c>
      <c r="H39" s="1">
        <f t="shared" si="2"/>
        <v>0.18712753277711561</v>
      </c>
      <c r="I39" s="2">
        <v>1</v>
      </c>
    </row>
    <row r="40" spans="1:9" x14ac:dyDescent="0.3">
      <c r="A40" t="s">
        <v>37</v>
      </c>
      <c r="B40" t="s">
        <v>50</v>
      </c>
      <c r="C40">
        <v>221</v>
      </c>
      <c r="D40">
        <v>255</v>
      </c>
      <c r="E40">
        <v>476</v>
      </c>
      <c r="F40" s="1">
        <f t="shared" si="0"/>
        <v>0.4642857142857143</v>
      </c>
      <c r="G40" s="1">
        <f t="shared" si="1"/>
        <v>0.5357142857142857</v>
      </c>
      <c r="H40" s="1">
        <f t="shared" si="2"/>
        <v>-7.1428571428571425E-2</v>
      </c>
      <c r="I40" s="2">
        <v>1</v>
      </c>
    </row>
    <row r="41" spans="1:9" x14ac:dyDescent="0.3">
      <c r="A41" t="s">
        <v>37</v>
      </c>
      <c r="B41" t="s">
        <v>51</v>
      </c>
      <c r="C41">
        <v>1136</v>
      </c>
      <c r="D41">
        <v>931</v>
      </c>
      <c r="E41">
        <v>2067</v>
      </c>
      <c r="F41" s="1">
        <f t="shared" si="0"/>
        <v>0.54958877600387035</v>
      </c>
      <c r="G41" s="1">
        <f t="shared" si="1"/>
        <v>0.45041122399612965</v>
      </c>
      <c r="H41" s="1">
        <f t="shared" si="2"/>
        <v>9.9177552007740685E-2</v>
      </c>
      <c r="I41" s="2">
        <v>1</v>
      </c>
    </row>
    <row r="42" spans="1:9" x14ac:dyDescent="0.3">
      <c r="A42" t="s">
        <v>37</v>
      </c>
      <c r="B42" t="s">
        <v>52</v>
      </c>
      <c r="C42">
        <v>855</v>
      </c>
      <c r="D42">
        <v>1239</v>
      </c>
      <c r="E42">
        <v>2094</v>
      </c>
      <c r="F42" s="1">
        <f t="shared" si="0"/>
        <v>0.40830945558739257</v>
      </c>
      <c r="G42" s="1">
        <f t="shared" si="1"/>
        <v>0.59169054441260749</v>
      </c>
      <c r="H42" s="1">
        <f t="shared" si="2"/>
        <v>-0.18338108882521489</v>
      </c>
      <c r="I42" s="2">
        <v>1</v>
      </c>
    </row>
    <row r="43" spans="1:9" x14ac:dyDescent="0.3">
      <c r="A43" t="s">
        <v>37</v>
      </c>
      <c r="B43" t="s">
        <v>53</v>
      </c>
      <c r="C43">
        <v>334</v>
      </c>
      <c r="D43">
        <v>347</v>
      </c>
      <c r="E43">
        <v>681</v>
      </c>
      <c r="F43" s="1">
        <f t="shared" si="0"/>
        <v>0.49045521292217326</v>
      </c>
      <c r="G43" s="1">
        <f t="shared" si="1"/>
        <v>0.50954478707782669</v>
      </c>
      <c r="H43" s="1">
        <f t="shared" si="2"/>
        <v>-1.908957415565345E-2</v>
      </c>
      <c r="I43" s="2">
        <v>1</v>
      </c>
    </row>
    <row r="44" spans="1:9" x14ac:dyDescent="0.3">
      <c r="A44" t="s">
        <v>54</v>
      </c>
      <c r="B44" t="s">
        <v>55</v>
      </c>
      <c r="C44">
        <v>2154</v>
      </c>
      <c r="D44">
        <v>680</v>
      </c>
      <c r="E44">
        <v>2834</v>
      </c>
      <c r="F44" s="1">
        <f t="shared" si="0"/>
        <v>0.76005645730416371</v>
      </c>
      <c r="G44" s="1">
        <f t="shared" si="1"/>
        <v>0.23994354269583629</v>
      </c>
      <c r="H44" s="1">
        <f t="shared" si="2"/>
        <v>0.52011291460832743</v>
      </c>
      <c r="I44" s="2" t="s">
        <v>112</v>
      </c>
    </row>
    <row r="45" spans="1:9" x14ac:dyDescent="0.3">
      <c r="A45" t="s">
        <v>54</v>
      </c>
      <c r="B45" t="s">
        <v>56</v>
      </c>
      <c r="C45">
        <v>812</v>
      </c>
      <c r="D45">
        <v>794</v>
      </c>
      <c r="E45">
        <v>1606</v>
      </c>
      <c r="F45" s="1">
        <f t="shared" si="0"/>
        <v>0.50560398505603987</v>
      </c>
      <c r="G45" s="1">
        <f t="shared" si="1"/>
        <v>0.49439601494396013</v>
      </c>
      <c r="H45" s="1">
        <f t="shared" si="2"/>
        <v>1.1207970112079701E-2</v>
      </c>
      <c r="I45" s="2">
        <v>1</v>
      </c>
    </row>
    <row r="46" spans="1:9" x14ac:dyDescent="0.3">
      <c r="A46" t="s">
        <v>54</v>
      </c>
      <c r="B46" t="s">
        <v>57</v>
      </c>
      <c r="C46">
        <v>485</v>
      </c>
      <c r="D46">
        <v>742</v>
      </c>
      <c r="E46">
        <v>1227</v>
      </c>
      <c r="F46" s="1">
        <f t="shared" si="0"/>
        <v>0.39527302363488181</v>
      </c>
      <c r="G46" s="1">
        <f t="shared" si="1"/>
        <v>0.60472697636511819</v>
      </c>
      <c r="H46" s="1">
        <f t="shared" si="2"/>
        <v>-0.20945395273023634</v>
      </c>
      <c r="I46" s="2" t="s">
        <v>112</v>
      </c>
    </row>
    <row r="47" spans="1:9" x14ac:dyDescent="0.3">
      <c r="A47" t="s">
        <v>54</v>
      </c>
      <c r="B47" t="s">
        <v>58</v>
      </c>
      <c r="C47">
        <v>249</v>
      </c>
      <c r="D47">
        <v>486</v>
      </c>
      <c r="E47">
        <v>735</v>
      </c>
      <c r="F47" s="1">
        <f t="shared" si="0"/>
        <v>0.33877551020408164</v>
      </c>
      <c r="G47" s="1">
        <f t="shared" si="1"/>
        <v>0.66122448979591841</v>
      </c>
      <c r="H47" s="1">
        <f t="shared" si="2"/>
        <v>-0.32244897959183672</v>
      </c>
      <c r="I47" s="2">
        <v>1</v>
      </c>
    </row>
    <row r="48" spans="1:9" x14ac:dyDescent="0.3">
      <c r="A48" t="s">
        <v>54</v>
      </c>
      <c r="B48" t="s">
        <v>59</v>
      </c>
      <c r="C48">
        <v>1197</v>
      </c>
      <c r="D48">
        <v>613</v>
      </c>
      <c r="E48">
        <v>1810</v>
      </c>
      <c r="F48" s="1">
        <f t="shared" si="0"/>
        <v>0.66132596685082878</v>
      </c>
      <c r="G48" s="1">
        <f t="shared" si="1"/>
        <v>0.33867403314917127</v>
      </c>
      <c r="H48" s="1">
        <f t="shared" si="2"/>
        <v>0.32265193370165746</v>
      </c>
      <c r="I48" s="2">
        <v>1</v>
      </c>
    </row>
    <row r="49" spans="1:10" x14ac:dyDescent="0.3">
      <c r="A49" t="s">
        <v>54</v>
      </c>
      <c r="B49" t="s">
        <v>60</v>
      </c>
      <c r="C49">
        <v>232</v>
      </c>
      <c r="D49">
        <v>235</v>
      </c>
      <c r="E49">
        <v>467</v>
      </c>
      <c r="F49" s="1">
        <f t="shared" si="0"/>
        <v>0.49678800856531047</v>
      </c>
      <c r="G49" s="1">
        <f t="shared" si="1"/>
        <v>0.50321199143468953</v>
      </c>
      <c r="H49" s="1">
        <f t="shared" si="2"/>
        <v>-6.4239828693790149E-3</v>
      </c>
      <c r="I49" s="2">
        <v>1</v>
      </c>
    </row>
    <row r="50" spans="1:10" x14ac:dyDescent="0.3">
      <c r="A50" t="s">
        <v>54</v>
      </c>
      <c r="B50" t="s">
        <v>61</v>
      </c>
      <c r="C50">
        <v>846</v>
      </c>
      <c r="D50">
        <v>1296</v>
      </c>
      <c r="E50">
        <v>2142</v>
      </c>
      <c r="F50" s="1">
        <f t="shared" si="0"/>
        <v>0.3949579831932773</v>
      </c>
      <c r="G50" s="1">
        <f t="shared" si="1"/>
        <v>0.60504201680672265</v>
      </c>
      <c r="H50" s="1">
        <f t="shared" si="2"/>
        <v>-0.21008403361344538</v>
      </c>
      <c r="I50" s="2">
        <v>1</v>
      </c>
    </row>
    <row r="51" spans="1:10" x14ac:dyDescent="0.3">
      <c r="A51" t="s">
        <v>54</v>
      </c>
      <c r="B51" t="s">
        <v>62</v>
      </c>
      <c r="C51">
        <v>387</v>
      </c>
      <c r="D51">
        <v>788</v>
      </c>
      <c r="E51">
        <v>1175</v>
      </c>
      <c r="F51" s="1">
        <f t="shared" si="0"/>
        <v>0.32936170212765958</v>
      </c>
      <c r="G51" s="1">
        <f t="shared" si="1"/>
        <v>0.67063829787234042</v>
      </c>
      <c r="H51" s="1">
        <f t="shared" si="2"/>
        <v>-0.34127659574468083</v>
      </c>
      <c r="I51" s="2">
        <v>1</v>
      </c>
    </row>
    <row r="52" spans="1:10" x14ac:dyDescent="0.3">
      <c r="A52" t="s">
        <v>54</v>
      </c>
      <c r="B52" t="s">
        <v>63</v>
      </c>
      <c r="C52">
        <v>698</v>
      </c>
      <c r="D52">
        <v>1149</v>
      </c>
      <c r="E52">
        <v>1847</v>
      </c>
      <c r="F52" s="1">
        <f t="shared" si="0"/>
        <v>0.37791012452625877</v>
      </c>
      <c r="G52" s="1">
        <f t="shared" si="1"/>
        <v>0.62208987547374117</v>
      </c>
      <c r="H52" s="1">
        <f t="shared" si="2"/>
        <v>-0.2441797509474824</v>
      </c>
      <c r="I52" s="2">
        <v>1</v>
      </c>
    </row>
    <row r="53" spans="1:10" x14ac:dyDescent="0.3">
      <c r="A53" t="s">
        <v>54</v>
      </c>
      <c r="B53" t="s">
        <v>64</v>
      </c>
      <c r="C53">
        <v>4948</v>
      </c>
      <c r="D53">
        <v>4497</v>
      </c>
      <c r="E53">
        <v>9445</v>
      </c>
      <c r="F53" s="1">
        <f t="shared" si="0"/>
        <v>0.52387506617257806</v>
      </c>
      <c r="G53" s="1">
        <f t="shared" si="1"/>
        <v>0.47612493382742194</v>
      </c>
      <c r="H53" s="1">
        <f t="shared" si="2"/>
        <v>4.7750132345156168E-2</v>
      </c>
      <c r="I53" s="2">
        <v>1</v>
      </c>
    </row>
    <row r="54" spans="1:10" x14ac:dyDescent="0.3">
      <c r="A54" t="s">
        <v>54</v>
      </c>
      <c r="B54" t="s">
        <v>65</v>
      </c>
      <c r="C54">
        <v>85</v>
      </c>
      <c r="D54">
        <v>179</v>
      </c>
      <c r="E54">
        <v>264</v>
      </c>
      <c r="F54" s="1">
        <f t="shared" si="0"/>
        <v>0.32196969696969696</v>
      </c>
      <c r="G54" s="1">
        <f t="shared" si="1"/>
        <v>0.67803030303030298</v>
      </c>
      <c r="H54" s="1">
        <f t="shared" si="2"/>
        <v>-0.35606060606060608</v>
      </c>
      <c r="I54" s="2">
        <v>1</v>
      </c>
    </row>
    <row r="55" spans="1:10" x14ac:dyDescent="0.3">
      <c r="A55" t="s">
        <v>54</v>
      </c>
      <c r="B55" t="s">
        <v>66</v>
      </c>
      <c r="C55">
        <v>251</v>
      </c>
      <c r="D55">
        <v>637</v>
      </c>
      <c r="E55">
        <v>888</v>
      </c>
      <c r="F55" s="1">
        <f t="shared" si="0"/>
        <v>0.28265765765765766</v>
      </c>
      <c r="G55" s="1">
        <f t="shared" si="1"/>
        <v>0.71734234234234229</v>
      </c>
      <c r="H55" s="1">
        <f t="shared" si="2"/>
        <v>-0.43468468468468469</v>
      </c>
      <c r="I55" s="2">
        <v>1</v>
      </c>
    </row>
    <row r="56" spans="1:10" x14ac:dyDescent="0.3">
      <c r="A56" t="s">
        <v>54</v>
      </c>
      <c r="B56" t="s">
        <v>67</v>
      </c>
      <c r="C56">
        <v>1211</v>
      </c>
      <c r="D56">
        <v>1894</v>
      </c>
      <c r="E56">
        <v>3105</v>
      </c>
      <c r="F56" s="1">
        <f t="shared" si="0"/>
        <v>0.39001610305958134</v>
      </c>
      <c r="G56" s="1">
        <f t="shared" si="1"/>
        <v>0.60998389694041866</v>
      </c>
      <c r="H56" s="1">
        <f t="shared" si="2"/>
        <v>-0.21996779388083737</v>
      </c>
      <c r="I56" s="2" t="s">
        <v>112</v>
      </c>
    </row>
    <row r="57" spans="1:10" x14ac:dyDescent="0.3">
      <c r="A57" t="s">
        <v>54</v>
      </c>
      <c r="B57" t="s">
        <v>68</v>
      </c>
      <c r="C57">
        <v>11256</v>
      </c>
      <c r="D57">
        <v>8493</v>
      </c>
      <c r="E57">
        <v>19749</v>
      </c>
      <c r="F57" s="1">
        <f t="shared" si="0"/>
        <v>0.56995290900805107</v>
      </c>
      <c r="G57" s="1">
        <f t="shared" si="1"/>
        <v>0.43004709099194893</v>
      </c>
      <c r="H57" s="1">
        <f t="shared" si="2"/>
        <v>0.13990581801610208</v>
      </c>
      <c r="I57" s="2">
        <v>1</v>
      </c>
    </row>
    <row r="58" spans="1:10" x14ac:dyDescent="0.3">
      <c r="A58" t="s">
        <v>69</v>
      </c>
      <c r="B58" t="s">
        <v>70</v>
      </c>
      <c r="C58">
        <v>2411</v>
      </c>
      <c r="D58">
        <v>1345</v>
      </c>
      <c r="E58">
        <v>3756</v>
      </c>
      <c r="F58" s="1">
        <f t="shared" si="0"/>
        <v>0.64190628328008514</v>
      </c>
      <c r="G58" s="1">
        <f t="shared" si="1"/>
        <v>0.3580937167199148</v>
      </c>
      <c r="H58" s="1">
        <f t="shared" si="2"/>
        <v>0.2838125665601704</v>
      </c>
      <c r="I58" s="2" t="s">
        <v>112</v>
      </c>
    </row>
    <row r="59" spans="1:10" x14ac:dyDescent="0.3">
      <c r="A59" t="s">
        <v>69</v>
      </c>
      <c r="B59" t="s">
        <v>71</v>
      </c>
      <c r="C59">
        <v>447.65149166989539</v>
      </c>
      <c r="D59">
        <v>372.08078264238668</v>
      </c>
      <c r="E59">
        <v>819.73227431228202</v>
      </c>
      <c r="F59" s="1">
        <f t="shared" si="0"/>
        <v>0.54609475032010246</v>
      </c>
      <c r="G59" s="1">
        <f t="shared" si="1"/>
        <v>0.45390524967989759</v>
      </c>
      <c r="H59" s="1">
        <f t="shared" si="2"/>
        <v>9.2189500640204869E-2</v>
      </c>
      <c r="I59" s="2" t="s">
        <v>112</v>
      </c>
      <c r="J59">
        <f>903/5162</f>
        <v>0.17493219682293684</v>
      </c>
    </row>
    <row r="60" spans="1:10" x14ac:dyDescent="0.3">
      <c r="A60" t="s">
        <v>69</v>
      </c>
      <c r="B60" t="s">
        <v>72</v>
      </c>
      <c r="C60">
        <v>924</v>
      </c>
      <c r="D60">
        <v>1155</v>
      </c>
      <c r="E60">
        <v>2079</v>
      </c>
      <c r="F60" s="1">
        <f t="shared" si="0"/>
        <v>0.44444444444444442</v>
      </c>
      <c r="G60" s="1">
        <f t="shared" si="1"/>
        <v>0.55555555555555558</v>
      </c>
      <c r="H60" s="1">
        <f t="shared" si="2"/>
        <v>-0.1111111111111111</v>
      </c>
      <c r="I60" s="2" t="s">
        <v>112</v>
      </c>
    </row>
    <row r="61" spans="1:10" x14ac:dyDescent="0.3">
      <c r="A61" t="s">
        <v>69</v>
      </c>
      <c r="B61" t="s">
        <v>73</v>
      </c>
      <c r="C61">
        <v>3119</v>
      </c>
      <c r="D61">
        <v>3736</v>
      </c>
      <c r="E61">
        <v>6855</v>
      </c>
      <c r="F61" s="1">
        <f t="shared" si="0"/>
        <v>0.4549963530269876</v>
      </c>
      <c r="G61" s="1">
        <f t="shared" si="1"/>
        <v>0.5450036469730124</v>
      </c>
      <c r="H61" s="1">
        <f t="shared" si="2"/>
        <v>-9.0007293946024802E-2</v>
      </c>
      <c r="I61" s="2" t="s">
        <v>112</v>
      </c>
    </row>
    <row r="62" spans="1:10" x14ac:dyDescent="0.3">
      <c r="A62" t="s">
        <v>69</v>
      </c>
      <c r="B62" t="s">
        <v>74</v>
      </c>
      <c r="C62">
        <v>1830</v>
      </c>
      <c r="D62">
        <v>2444</v>
      </c>
      <c r="E62">
        <v>4274</v>
      </c>
      <c r="F62" s="1">
        <f t="shared" si="0"/>
        <v>0.42817033224146001</v>
      </c>
      <c r="G62" s="1">
        <f t="shared" si="1"/>
        <v>0.57182966775854005</v>
      </c>
      <c r="H62" s="1">
        <f t="shared" si="2"/>
        <v>-0.14365933551708002</v>
      </c>
      <c r="I62" s="2" t="s">
        <v>113</v>
      </c>
    </row>
    <row r="63" spans="1:10" x14ac:dyDescent="0.3">
      <c r="A63" t="s">
        <v>69</v>
      </c>
      <c r="B63" t="s">
        <v>75</v>
      </c>
      <c r="C63">
        <v>3337</v>
      </c>
      <c r="D63">
        <v>2627</v>
      </c>
      <c r="E63">
        <v>5964</v>
      </c>
      <c r="F63" s="1">
        <f t="shared" si="0"/>
        <v>0.55952380952380953</v>
      </c>
      <c r="G63" s="1">
        <f t="shared" si="1"/>
        <v>0.44047619047619047</v>
      </c>
      <c r="H63" s="1">
        <f t="shared" si="2"/>
        <v>0.11904761904761904</v>
      </c>
      <c r="I63" s="2" t="s">
        <v>113</v>
      </c>
    </row>
    <row r="64" spans="1:10" x14ac:dyDescent="0.3">
      <c r="A64" t="s">
        <v>69</v>
      </c>
      <c r="B64" t="s">
        <v>76</v>
      </c>
      <c r="C64">
        <v>338</v>
      </c>
      <c r="D64">
        <v>366</v>
      </c>
      <c r="E64">
        <v>704</v>
      </c>
      <c r="F64" s="1">
        <f t="shared" si="0"/>
        <v>0.48011363636363635</v>
      </c>
      <c r="G64" s="1">
        <f t="shared" si="1"/>
        <v>0.51988636363636365</v>
      </c>
      <c r="H64" s="1">
        <f t="shared" si="2"/>
        <v>-3.9772727272727272E-2</v>
      </c>
      <c r="I64" s="2" t="s">
        <v>112</v>
      </c>
    </row>
    <row r="65" spans="1:10" x14ac:dyDescent="0.3">
      <c r="A65" t="s">
        <v>69</v>
      </c>
      <c r="B65" t="s">
        <v>77</v>
      </c>
      <c r="C65">
        <v>3096</v>
      </c>
      <c r="D65">
        <v>2790</v>
      </c>
      <c r="E65">
        <v>5886</v>
      </c>
      <c r="F65" s="1">
        <f t="shared" si="0"/>
        <v>0.52599388379204892</v>
      </c>
      <c r="G65" s="1">
        <f t="shared" si="1"/>
        <v>0.47400611620795108</v>
      </c>
      <c r="H65" s="1">
        <f t="shared" si="2"/>
        <v>5.1987767584097858E-2</v>
      </c>
      <c r="I65" s="2" t="s">
        <v>111</v>
      </c>
    </row>
    <row r="66" spans="1:10" x14ac:dyDescent="0.3">
      <c r="A66" t="s">
        <v>69</v>
      </c>
      <c r="B66" t="s">
        <v>78</v>
      </c>
      <c r="C66">
        <v>558</v>
      </c>
      <c r="D66">
        <v>714</v>
      </c>
      <c r="E66">
        <v>1272</v>
      </c>
      <c r="F66" s="1">
        <f t="shared" si="0"/>
        <v>0.43867924528301888</v>
      </c>
      <c r="G66" s="1">
        <f t="shared" si="1"/>
        <v>0.56132075471698117</v>
      </c>
      <c r="H66" s="1">
        <f t="shared" si="2"/>
        <v>-0.12264150943396226</v>
      </c>
      <c r="I66" s="2" t="s">
        <v>112</v>
      </c>
    </row>
    <row r="67" spans="1:10" x14ac:dyDescent="0.3">
      <c r="A67" t="s">
        <v>69</v>
      </c>
      <c r="B67" t="s">
        <v>79</v>
      </c>
      <c r="C67">
        <v>501</v>
      </c>
      <c r="D67">
        <v>253</v>
      </c>
      <c r="E67">
        <v>754</v>
      </c>
      <c r="F67" s="1">
        <f t="shared" ref="F67:F94" si="3">C67/E67</f>
        <v>0.66445623342175064</v>
      </c>
      <c r="G67" s="1">
        <f t="shared" ref="G67:G94" si="4">D67/E67</f>
        <v>0.33554376657824936</v>
      </c>
      <c r="H67" s="1">
        <f t="shared" ref="H67:H94" si="5">(C67-D67)/E67</f>
        <v>0.32891246684350134</v>
      </c>
      <c r="I67" s="2" t="s">
        <v>112</v>
      </c>
    </row>
    <row r="68" spans="1:10" x14ac:dyDescent="0.3">
      <c r="A68" t="s">
        <v>69</v>
      </c>
      <c r="B68" t="s">
        <v>80</v>
      </c>
      <c r="C68">
        <v>2535</v>
      </c>
      <c r="D68">
        <v>2152</v>
      </c>
      <c r="E68">
        <v>4687</v>
      </c>
      <c r="F68" s="1">
        <f t="shared" si="3"/>
        <v>0.54085769148709195</v>
      </c>
      <c r="G68" s="1">
        <f t="shared" si="4"/>
        <v>0.45914230851290805</v>
      </c>
      <c r="H68" s="1">
        <f t="shared" si="5"/>
        <v>8.1715382974183917E-2</v>
      </c>
      <c r="I68" s="2" t="s">
        <v>112</v>
      </c>
    </row>
    <row r="69" spans="1:10" x14ac:dyDescent="0.3">
      <c r="A69" t="s">
        <v>81</v>
      </c>
      <c r="B69" t="s">
        <v>82</v>
      </c>
      <c r="C69">
        <v>230</v>
      </c>
      <c r="D69">
        <v>374</v>
      </c>
      <c r="E69">
        <v>604</v>
      </c>
      <c r="F69" s="1">
        <f t="shared" si="3"/>
        <v>0.38079470198675497</v>
      </c>
      <c r="G69" s="1">
        <f t="shared" si="4"/>
        <v>0.61920529801324509</v>
      </c>
      <c r="H69" s="1">
        <f t="shared" si="5"/>
        <v>-0.23841059602649006</v>
      </c>
      <c r="I69" s="2" t="s">
        <v>109</v>
      </c>
    </row>
    <row r="70" spans="1:10" x14ac:dyDescent="0.3">
      <c r="A70" t="s">
        <v>81</v>
      </c>
      <c r="B70" t="s">
        <v>83</v>
      </c>
      <c r="C70">
        <v>237</v>
      </c>
      <c r="D70">
        <v>535</v>
      </c>
      <c r="E70">
        <v>772</v>
      </c>
      <c r="F70" s="1">
        <f t="shared" si="3"/>
        <v>0.30699481865284972</v>
      </c>
      <c r="G70" s="1">
        <f t="shared" si="4"/>
        <v>0.69300518134715028</v>
      </c>
      <c r="H70" s="1">
        <f t="shared" si="5"/>
        <v>-0.3860103626943005</v>
      </c>
      <c r="I70" s="2" t="s">
        <v>109</v>
      </c>
    </row>
    <row r="71" spans="1:10" x14ac:dyDescent="0.3">
      <c r="A71" t="s">
        <v>81</v>
      </c>
      <c r="B71" t="s">
        <v>84</v>
      </c>
      <c r="C71">
        <v>189</v>
      </c>
      <c r="D71">
        <v>512</v>
      </c>
      <c r="E71">
        <v>701</v>
      </c>
      <c r="F71" s="1">
        <f t="shared" si="3"/>
        <v>0.26961483594864477</v>
      </c>
      <c r="G71" s="1">
        <f t="shared" si="4"/>
        <v>0.73038516405135523</v>
      </c>
      <c r="H71" s="1">
        <f t="shared" si="5"/>
        <v>-0.4607703281027104</v>
      </c>
      <c r="I71" s="2" t="s">
        <v>109</v>
      </c>
    </row>
    <row r="72" spans="1:10" x14ac:dyDescent="0.3">
      <c r="A72" t="s">
        <v>81</v>
      </c>
      <c r="B72" t="s">
        <v>85</v>
      </c>
      <c r="C72">
        <v>192</v>
      </c>
      <c r="D72">
        <v>262</v>
      </c>
      <c r="E72">
        <v>454</v>
      </c>
      <c r="F72" s="1">
        <f t="shared" si="3"/>
        <v>0.42290748898678415</v>
      </c>
      <c r="G72" s="1">
        <f t="shared" si="4"/>
        <v>0.5770925110132159</v>
      </c>
      <c r="H72" s="1">
        <f t="shared" si="5"/>
        <v>-0.15418502202643172</v>
      </c>
      <c r="I72" s="2" t="s">
        <v>109</v>
      </c>
    </row>
    <row r="73" spans="1:10" x14ac:dyDescent="0.3">
      <c r="A73" t="s">
        <v>81</v>
      </c>
      <c r="B73" t="s">
        <v>86</v>
      </c>
      <c r="C73">
        <v>2388</v>
      </c>
      <c r="D73">
        <v>6122</v>
      </c>
      <c r="E73">
        <v>8510</v>
      </c>
      <c r="F73" s="1">
        <f t="shared" si="3"/>
        <v>0.28061104582843716</v>
      </c>
      <c r="G73" s="1">
        <f t="shared" si="4"/>
        <v>0.7193889541715629</v>
      </c>
      <c r="H73" s="1">
        <f t="shared" si="5"/>
        <v>-0.43877790834312574</v>
      </c>
      <c r="I73" s="2" t="s">
        <v>109</v>
      </c>
    </row>
    <row r="74" spans="1:10" x14ac:dyDescent="0.3">
      <c r="A74" t="s">
        <v>81</v>
      </c>
      <c r="B74" t="s">
        <v>87</v>
      </c>
      <c r="C74">
        <v>774</v>
      </c>
      <c r="D74">
        <v>1601</v>
      </c>
      <c r="E74">
        <v>2375</v>
      </c>
      <c r="F74" s="1">
        <f t="shared" si="3"/>
        <v>0.32589473684210524</v>
      </c>
      <c r="G74" s="1">
        <f t="shared" si="4"/>
        <v>0.67410526315789476</v>
      </c>
      <c r="H74" s="1">
        <f t="shared" si="5"/>
        <v>-0.34821052631578947</v>
      </c>
      <c r="I74" s="2" t="s">
        <v>109</v>
      </c>
    </row>
    <row r="75" spans="1:10" x14ac:dyDescent="0.3">
      <c r="A75" t="s">
        <v>81</v>
      </c>
      <c r="B75" t="s">
        <v>88</v>
      </c>
      <c r="C75">
        <v>279</v>
      </c>
      <c r="D75">
        <v>410</v>
      </c>
      <c r="E75">
        <v>689</v>
      </c>
      <c r="F75" s="1">
        <f t="shared" si="3"/>
        <v>0.40493468795355586</v>
      </c>
      <c r="G75" s="1">
        <f t="shared" si="4"/>
        <v>0.59506531204644408</v>
      </c>
      <c r="H75" s="1">
        <f t="shared" si="5"/>
        <v>-0.19013062409288825</v>
      </c>
      <c r="I75" s="2" t="s">
        <v>109</v>
      </c>
    </row>
    <row r="76" spans="1:10" x14ac:dyDescent="0.3">
      <c r="A76" t="s">
        <v>81</v>
      </c>
      <c r="B76" t="s">
        <v>89</v>
      </c>
      <c r="C76">
        <v>898.53088211578768</v>
      </c>
      <c r="D76">
        <v>2078.8385744234797</v>
      </c>
      <c r="E76">
        <v>2977.3694565392675</v>
      </c>
      <c r="F76" s="1">
        <f t="shared" si="3"/>
        <v>0.30178682734261375</v>
      </c>
      <c r="G76" s="1">
        <f t="shared" si="4"/>
        <v>0.69821317265738625</v>
      </c>
      <c r="H76" s="1">
        <f t="shared" si="5"/>
        <v>-0.39642634531477239</v>
      </c>
      <c r="I76" s="2" t="s">
        <v>109</v>
      </c>
      <c r="J76">
        <f>3836/12402</f>
        <v>0.30930495081438475</v>
      </c>
    </row>
    <row r="77" spans="1:10" x14ac:dyDescent="0.3">
      <c r="A77" t="s">
        <v>81</v>
      </c>
      <c r="B77" t="s">
        <v>90</v>
      </c>
      <c r="C77">
        <v>242</v>
      </c>
      <c r="D77">
        <v>576</v>
      </c>
      <c r="E77">
        <v>818</v>
      </c>
      <c r="F77" s="1">
        <f t="shared" si="3"/>
        <v>0.29584352078239606</v>
      </c>
      <c r="G77" s="1">
        <f t="shared" si="4"/>
        <v>0.70415647921760394</v>
      </c>
      <c r="H77" s="1">
        <f t="shared" si="5"/>
        <v>-0.40831295843520782</v>
      </c>
      <c r="I77" s="2" t="s">
        <v>109</v>
      </c>
    </row>
    <row r="78" spans="1:10" x14ac:dyDescent="0.3">
      <c r="A78" t="s">
        <v>81</v>
      </c>
      <c r="B78" t="s">
        <v>91</v>
      </c>
      <c r="C78">
        <v>356</v>
      </c>
      <c r="D78">
        <v>872</v>
      </c>
      <c r="E78">
        <v>1228</v>
      </c>
      <c r="F78" s="1">
        <f t="shared" si="3"/>
        <v>0.28990228013029318</v>
      </c>
      <c r="G78" s="1">
        <f t="shared" si="4"/>
        <v>0.71009771986970682</v>
      </c>
      <c r="H78" s="1">
        <f t="shared" si="5"/>
        <v>-0.4201954397394137</v>
      </c>
      <c r="I78" s="2" t="s">
        <v>109</v>
      </c>
    </row>
    <row r="79" spans="1:10" x14ac:dyDescent="0.3">
      <c r="A79" t="s">
        <v>92</v>
      </c>
      <c r="B79" t="s">
        <v>93</v>
      </c>
      <c r="C79">
        <v>855</v>
      </c>
      <c r="D79">
        <v>1269</v>
      </c>
      <c r="E79">
        <v>2124</v>
      </c>
      <c r="F79" s="1">
        <f t="shared" si="3"/>
        <v>0.40254237288135591</v>
      </c>
      <c r="G79" s="1">
        <f t="shared" si="4"/>
        <v>0.59745762711864403</v>
      </c>
      <c r="H79" s="1">
        <f t="shared" si="5"/>
        <v>-0.19491525423728814</v>
      </c>
      <c r="I79" s="2" t="s">
        <v>112</v>
      </c>
    </row>
    <row r="80" spans="1:10" x14ac:dyDescent="0.3">
      <c r="A80" t="s">
        <v>92</v>
      </c>
      <c r="B80" t="s">
        <v>94</v>
      </c>
      <c r="C80">
        <v>1948</v>
      </c>
      <c r="D80">
        <v>1514</v>
      </c>
      <c r="E80">
        <v>3462</v>
      </c>
      <c r="F80" s="1">
        <f t="shared" si="3"/>
        <v>0.56268053148469088</v>
      </c>
      <c r="G80" s="1">
        <f t="shared" si="4"/>
        <v>0.43731946851530906</v>
      </c>
      <c r="H80" s="1">
        <f t="shared" si="5"/>
        <v>0.12536106296938185</v>
      </c>
      <c r="I80" s="2" t="s">
        <v>112</v>
      </c>
    </row>
    <row r="81" spans="1:9" x14ac:dyDescent="0.3">
      <c r="A81" t="s">
        <v>92</v>
      </c>
      <c r="B81" t="s">
        <v>95</v>
      </c>
      <c r="C81">
        <v>250</v>
      </c>
      <c r="D81">
        <v>329</v>
      </c>
      <c r="E81">
        <v>579</v>
      </c>
      <c r="F81" s="1">
        <f t="shared" si="3"/>
        <v>0.43177892918825561</v>
      </c>
      <c r="G81" s="1">
        <f t="shared" si="4"/>
        <v>0.56822107081174433</v>
      </c>
      <c r="H81" s="1">
        <f t="shared" si="5"/>
        <v>-0.13644214162348878</v>
      </c>
      <c r="I81" s="2" t="s">
        <v>112</v>
      </c>
    </row>
    <row r="82" spans="1:9" x14ac:dyDescent="0.3">
      <c r="A82" t="s">
        <v>92</v>
      </c>
      <c r="B82" t="s">
        <v>96</v>
      </c>
      <c r="C82">
        <v>347</v>
      </c>
      <c r="D82">
        <v>340</v>
      </c>
      <c r="E82">
        <v>687</v>
      </c>
      <c r="F82" s="1">
        <f t="shared" si="3"/>
        <v>0.50509461426491997</v>
      </c>
      <c r="G82" s="1">
        <f t="shared" si="4"/>
        <v>0.49490538573508008</v>
      </c>
      <c r="H82" s="1">
        <f t="shared" si="5"/>
        <v>1.0189228529839884E-2</v>
      </c>
      <c r="I82" s="2" t="s">
        <v>112</v>
      </c>
    </row>
    <row r="83" spans="1:9" x14ac:dyDescent="0.3">
      <c r="A83" t="s">
        <v>92</v>
      </c>
      <c r="B83" t="s">
        <v>97</v>
      </c>
      <c r="C83">
        <v>345</v>
      </c>
      <c r="D83">
        <v>727</v>
      </c>
      <c r="E83">
        <v>1072</v>
      </c>
      <c r="F83" s="1">
        <f t="shared" si="3"/>
        <v>0.32182835820895522</v>
      </c>
      <c r="G83" s="1">
        <f t="shared" si="4"/>
        <v>0.67817164179104472</v>
      </c>
      <c r="H83" s="1">
        <f t="shared" si="5"/>
        <v>-0.35634328358208955</v>
      </c>
      <c r="I83" s="2" t="s">
        <v>112</v>
      </c>
    </row>
    <row r="84" spans="1:9" x14ac:dyDescent="0.3">
      <c r="A84" t="s">
        <v>92</v>
      </c>
      <c r="B84" t="s">
        <v>98</v>
      </c>
      <c r="C84">
        <v>317</v>
      </c>
      <c r="D84">
        <v>401</v>
      </c>
      <c r="E84">
        <v>718</v>
      </c>
      <c r="F84" s="1">
        <f t="shared" si="3"/>
        <v>0.4415041782729805</v>
      </c>
      <c r="G84" s="1">
        <f t="shared" si="4"/>
        <v>0.5584958217270195</v>
      </c>
      <c r="H84" s="1">
        <f t="shared" si="5"/>
        <v>-0.11699164345403899</v>
      </c>
      <c r="I84" s="2" t="s">
        <v>112</v>
      </c>
    </row>
    <row r="85" spans="1:9" x14ac:dyDescent="0.3">
      <c r="A85" t="s">
        <v>92</v>
      </c>
      <c r="B85" t="s">
        <v>99</v>
      </c>
      <c r="C85">
        <v>431</v>
      </c>
      <c r="D85">
        <v>557</v>
      </c>
      <c r="E85">
        <v>988</v>
      </c>
      <c r="F85" s="1">
        <f t="shared" si="3"/>
        <v>0.43623481781376516</v>
      </c>
      <c r="G85" s="1">
        <f t="shared" si="4"/>
        <v>0.56376518218623484</v>
      </c>
      <c r="H85" s="1">
        <f t="shared" si="5"/>
        <v>-0.12753036437246965</v>
      </c>
      <c r="I85" s="2" t="s">
        <v>112</v>
      </c>
    </row>
    <row r="86" spans="1:9" x14ac:dyDescent="0.3">
      <c r="A86" t="s">
        <v>92</v>
      </c>
      <c r="B86" t="s">
        <v>100</v>
      </c>
      <c r="C86">
        <v>975</v>
      </c>
      <c r="D86">
        <v>350</v>
      </c>
      <c r="E86">
        <v>1325</v>
      </c>
      <c r="F86" s="1">
        <f t="shared" si="3"/>
        <v>0.73584905660377353</v>
      </c>
      <c r="G86" s="1">
        <f t="shared" si="4"/>
        <v>0.26415094339622641</v>
      </c>
      <c r="H86" s="1">
        <f t="shared" si="5"/>
        <v>0.47169811320754718</v>
      </c>
      <c r="I86" s="2" t="s">
        <v>112</v>
      </c>
    </row>
    <row r="87" spans="1:9" x14ac:dyDescent="0.3">
      <c r="A87" t="s">
        <v>92</v>
      </c>
      <c r="B87" t="s">
        <v>101</v>
      </c>
      <c r="C87">
        <v>2628</v>
      </c>
      <c r="D87">
        <v>3288</v>
      </c>
      <c r="E87">
        <v>5916</v>
      </c>
      <c r="F87" s="1">
        <f t="shared" si="3"/>
        <v>0.44421906693711966</v>
      </c>
      <c r="G87" s="1">
        <f t="shared" si="4"/>
        <v>0.55578093306288034</v>
      </c>
      <c r="H87" s="1">
        <f t="shared" si="5"/>
        <v>-0.11156186612576065</v>
      </c>
      <c r="I87" s="2" t="s">
        <v>112</v>
      </c>
    </row>
    <row r="88" spans="1:9" x14ac:dyDescent="0.3">
      <c r="A88" t="s">
        <v>92</v>
      </c>
      <c r="B88" t="s">
        <v>102</v>
      </c>
      <c r="C88">
        <v>981</v>
      </c>
      <c r="D88">
        <v>1127</v>
      </c>
      <c r="E88">
        <v>2108</v>
      </c>
      <c r="F88" s="1">
        <f t="shared" si="3"/>
        <v>0.46537001897533209</v>
      </c>
      <c r="G88" s="1">
        <f t="shared" si="4"/>
        <v>0.53462998102466797</v>
      </c>
      <c r="H88" s="1">
        <f t="shared" si="5"/>
        <v>-6.9259962049335863E-2</v>
      </c>
      <c r="I88" s="2" t="s">
        <v>112</v>
      </c>
    </row>
    <row r="89" spans="1:9" x14ac:dyDescent="0.3">
      <c r="A89" t="s">
        <v>92</v>
      </c>
      <c r="B89" t="s">
        <v>103</v>
      </c>
      <c r="C89">
        <v>2044</v>
      </c>
      <c r="D89">
        <v>2382</v>
      </c>
      <c r="E89">
        <v>4426</v>
      </c>
      <c r="F89" s="1">
        <f t="shared" si="3"/>
        <v>0.46181653863533667</v>
      </c>
      <c r="G89" s="1">
        <f t="shared" si="4"/>
        <v>0.53818346136466333</v>
      </c>
      <c r="H89" s="1">
        <f t="shared" si="5"/>
        <v>-7.63669227293267E-2</v>
      </c>
      <c r="I89" s="2" t="s">
        <v>112</v>
      </c>
    </row>
    <row r="90" spans="1:9" x14ac:dyDescent="0.3">
      <c r="A90" t="s">
        <v>92</v>
      </c>
      <c r="B90" t="s">
        <v>104</v>
      </c>
      <c r="C90">
        <v>470</v>
      </c>
      <c r="D90">
        <v>697</v>
      </c>
      <c r="E90">
        <v>1167</v>
      </c>
      <c r="F90" s="1">
        <f t="shared" si="3"/>
        <v>0.40274207369323051</v>
      </c>
      <c r="G90" s="1">
        <f t="shared" si="4"/>
        <v>0.59725792630676955</v>
      </c>
      <c r="H90" s="1">
        <f t="shared" si="5"/>
        <v>-0.19451585261353899</v>
      </c>
      <c r="I90" s="2" t="s">
        <v>112</v>
      </c>
    </row>
    <row r="91" spans="1:9" x14ac:dyDescent="0.3">
      <c r="A91" t="s">
        <v>92</v>
      </c>
      <c r="B91" t="s">
        <v>105</v>
      </c>
      <c r="C91">
        <v>1043</v>
      </c>
      <c r="D91">
        <v>238</v>
      </c>
      <c r="E91">
        <v>1281</v>
      </c>
      <c r="F91" s="1">
        <f t="shared" si="3"/>
        <v>0.81420765027322406</v>
      </c>
      <c r="G91" s="1">
        <f t="shared" si="4"/>
        <v>0.18579234972677597</v>
      </c>
      <c r="H91" s="1">
        <f t="shared" si="5"/>
        <v>0.62841530054644812</v>
      </c>
      <c r="I91" s="2" t="s">
        <v>112</v>
      </c>
    </row>
    <row r="92" spans="1:9" x14ac:dyDescent="0.3">
      <c r="A92" t="s">
        <v>92</v>
      </c>
      <c r="B92" t="s">
        <v>106</v>
      </c>
      <c r="C92">
        <v>583</v>
      </c>
      <c r="D92">
        <v>1138</v>
      </c>
      <c r="E92">
        <v>1721</v>
      </c>
      <c r="F92" s="1">
        <f t="shared" si="3"/>
        <v>0.33875653689715279</v>
      </c>
      <c r="G92" s="1">
        <f t="shared" si="4"/>
        <v>0.66124346310284721</v>
      </c>
      <c r="H92" s="1">
        <f t="shared" si="5"/>
        <v>-0.32248692620569436</v>
      </c>
      <c r="I92" s="2" t="s">
        <v>112</v>
      </c>
    </row>
    <row r="93" spans="1:9" x14ac:dyDescent="0.3">
      <c r="A93" t="s">
        <v>92</v>
      </c>
      <c r="B93" t="s">
        <v>107</v>
      </c>
      <c r="C93">
        <v>1236</v>
      </c>
      <c r="D93">
        <v>879</v>
      </c>
      <c r="E93">
        <v>2115</v>
      </c>
      <c r="F93" s="1">
        <f t="shared" si="3"/>
        <v>0.58439716312056733</v>
      </c>
      <c r="G93" s="1">
        <f t="shared" si="4"/>
        <v>0.41560283687943261</v>
      </c>
      <c r="H93" s="1">
        <f t="shared" si="5"/>
        <v>0.16879432624113475</v>
      </c>
      <c r="I93" s="2" t="s">
        <v>112</v>
      </c>
    </row>
    <row r="94" spans="1:9" x14ac:dyDescent="0.3">
      <c r="A94" t="s">
        <v>4</v>
      </c>
      <c r="B94" t="s">
        <v>4</v>
      </c>
      <c r="C94">
        <f>SUM(C2:C93)</f>
        <v>147117.18237378568</v>
      </c>
      <c r="D94">
        <f>SUM(D2:D93)</f>
        <v>162579.91935706587</v>
      </c>
      <c r="E94">
        <f>SUM(E2:E93)</f>
        <v>310255.10173085157</v>
      </c>
      <c r="F94" s="1">
        <f t="shared" si="3"/>
        <v>0.47418134803601342</v>
      </c>
      <c r="G94" s="1">
        <f t="shared" si="4"/>
        <v>0.52402013198192321</v>
      </c>
      <c r="H94" s="1">
        <f t="shared" si="5"/>
        <v>-4.9838783945909848E-2</v>
      </c>
      <c r="I94" s="2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F60B-B2D6-4C47-9ED1-7F8CD4F95DBF}">
  <dimension ref="A1:Q36"/>
  <sheetViews>
    <sheetView topLeftCell="A6" workbookViewId="0">
      <selection activeCell="O31" sqref="O31"/>
    </sheetView>
  </sheetViews>
  <sheetFormatPr defaultRowHeight="14.4" x14ac:dyDescent="0.3"/>
  <cols>
    <col min="1" max="1" width="12.5546875" bestFit="1" customWidth="1"/>
    <col min="2" max="3" width="12" bestFit="1" customWidth="1"/>
    <col min="4" max="4" width="12.88671875" bestFit="1" customWidth="1"/>
    <col min="10" max="10" width="12.5546875" bestFit="1" customWidth="1"/>
    <col min="11" max="12" width="12" bestFit="1" customWidth="1"/>
    <col min="13" max="13" width="12.88671875" bestFit="1" customWidth="1"/>
  </cols>
  <sheetData>
    <row r="1" spans="1:17" x14ac:dyDescent="0.3">
      <c r="A1" s="3" t="s">
        <v>116</v>
      </c>
      <c r="B1" t="s">
        <v>118</v>
      </c>
      <c r="C1" t="s">
        <v>119</v>
      </c>
      <c r="D1" t="s">
        <v>120</v>
      </c>
      <c r="E1" s="7" t="s">
        <v>121</v>
      </c>
      <c r="F1" s="7"/>
      <c r="G1" s="7"/>
      <c r="H1" s="7"/>
    </row>
    <row r="2" spans="1:17" x14ac:dyDescent="0.3">
      <c r="A2" s="4">
        <v>1</v>
      </c>
      <c r="B2" s="5">
        <v>42144</v>
      </c>
      <c r="C2" s="5">
        <v>50760</v>
      </c>
      <c r="D2" s="5">
        <v>96017</v>
      </c>
      <c r="E2" s="1">
        <f>B2/D2</f>
        <v>0.43892227418061386</v>
      </c>
      <c r="F2" s="1">
        <f>C2/D2</f>
        <v>0.52865638376537483</v>
      </c>
      <c r="G2" s="1">
        <f>(B2-C2)/D2</f>
        <v>-8.9734109584761038E-2</v>
      </c>
      <c r="H2" s="1">
        <f>D2/$D$9</f>
        <v>0.29914795210617517</v>
      </c>
    </row>
    <row r="3" spans="1:17" x14ac:dyDescent="0.3">
      <c r="A3" s="4" t="s">
        <v>108</v>
      </c>
      <c r="B3" s="5">
        <v>49158</v>
      </c>
      <c r="C3" s="5">
        <v>38775</v>
      </c>
      <c r="D3" s="5">
        <v>90733</v>
      </c>
      <c r="E3" s="1">
        <f t="shared" ref="E3:E8" si="0">B3/D3</f>
        <v>0.54178744227568798</v>
      </c>
      <c r="F3" s="1">
        <f t="shared" ref="F3:F8" si="1">C3/D3</f>
        <v>0.42735278233939139</v>
      </c>
      <c r="G3" s="1">
        <f t="shared" ref="G3:G8" si="2">(B3-C3)/D3</f>
        <v>0.1144346599362966</v>
      </c>
      <c r="H3" s="1">
        <f t="shared" ref="H3:H8" si="3">D3/$D$9</f>
        <v>0.28268526550974921</v>
      </c>
    </row>
    <row r="4" spans="1:17" x14ac:dyDescent="0.3">
      <c r="A4" s="4" t="s">
        <v>112</v>
      </c>
      <c r="B4" s="5">
        <v>27389.262882603642</v>
      </c>
      <c r="C4" s="5">
        <v>32887.50716776443</v>
      </c>
      <c r="D4" s="5">
        <v>62666.205540488183</v>
      </c>
      <c r="E4" s="1">
        <f t="shared" si="0"/>
        <v>0.43706592167779551</v>
      </c>
      <c r="F4" s="1">
        <f t="shared" si="1"/>
        <v>0.52480450801374989</v>
      </c>
      <c r="G4" s="1">
        <f t="shared" si="2"/>
        <v>-8.7738586335954438E-2</v>
      </c>
      <c r="H4" s="1">
        <f t="shared" si="3"/>
        <v>0.19524112452692427</v>
      </c>
    </row>
    <row r="5" spans="1:17" x14ac:dyDescent="0.3">
      <c r="A5" s="4" t="s">
        <v>111</v>
      </c>
      <c r="B5" s="5">
        <v>2211</v>
      </c>
      <c r="C5" s="5">
        <v>2139</v>
      </c>
      <c r="D5" s="5">
        <v>4602</v>
      </c>
      <c r="E5" s="1">
        <f t="shared" si="0"/>
        <v>0.48044328552803128</v>
      </c>
      <c r="F5" s="1">
        <f t="shared" si="1"/>
        <v>0.46479791395045633</v>
      </c>
      <c r="G5" s="1">
        <f t="shared" si="2"/>
        <v>1.5645371577574969E-2</v>
      </c>
      <c r="H5" s="1">
        <f t="shared" si="3"/>
        <v>1.4337865956993221E-2</v>
      </c>
    </row>
    <row r="6" spans="1:17" x14ac:dyDescent="0.3">
      <c r="A6" s="4" t="s">
        <v>113</v>
      </c>
      <c r="B6" s="5">
        <v>6251</v>
      </c>
      <c r="C6" s="5">
        <v>7888</v>
      </c>
      <c r="D6" s="5">
        <v>14693</v>
      </c>
      <c r="E6" s="1">
        <f t="shared" si="0"/>
        <v>0.4254406860409719</v>
      </c>
      <c r="F6" s="1">
        <f t="shared" si="1"/>
        <v>0.53685428435309335</v>
      </c>
      <c r="G6" s="1">
        <f t="shared" si="2"/>
        <v>-0.11141359831212141</v>
      </c>
      <c r="H6" s="1">
        <f t="shared" si="3"/>
        <v>4.5777110931356238E-2</v>
      </c>
    </row>
    <row r="7" spans="1:17" x14ac:dyDescent="0.3">
      <c r="A7" s="4" t="s">
        <v>110</v>
      </c>
      <c r="B7" s="5">
        <v>4373</v>
      </c>
      <c r="C7" s="5">
        <v>6827</v>
      </c>
      <c r="D7" s="5">
        <v>11589</v>
      </c>
      <c r="E7" s="1">
        <f t="shared" si="0"/>
        <v>0.37734058158598671</v>
      </c>
      <c r="F7" s="1">
        <f t="shared" si="1"/>
        <v>0.58909310553110705</v>
      </c>
      <c r="G7" s="1">
        <f t="shared" si="2"/>
        <v>-0.21175252394512037</v>
      </c>
      <c r="H7" s="1">
        <f t="shared" si="3"/>
        <v>3.6106373006430777E-2</v>
      </c>
    </row>
    <row r="8" spans="1:17" x14ac:dyDescent="0.3">
      <c r="A8" s="4" t="s">
        <v>109</v>
      </c>
      <c r="B8" s="5">
        <v>16135.641670698275</v>
      </c>
      <c r="C8" s="5">
        <v>23145.203193033383</v>
      </c>
      <c r="D8" s="5">
        <v>40668.062248024515</v>
      </c>
      <c r="E8" s="1">
        <f t="shared" si="0"/>
        <v>0.39676445787583786</v>
      </c>
      <c r="F8" s="1">
        <f t="shared" si="1"/>
        <v>0.56912480982930724</v>
      </c>
      <c r="G8" s="1">
        <f t="shared" si="2"/>
        <v>-0.17236035195346944</v>
      </c>
      <c r="H8" s="1">
        <f t="shared" si="3"/>
        <v>0.12670430796237112</v>
      </c>
    </row>
    <row r="9" spans="1:17" x14ac:dyDescent="0.3">
      <c r="A9" s="4" t="s">
        <v>117</v>
      </c>
      <c r="B9" s="5">
        <v>147661.90455330189</v>
      </c>
      <c r="C9" s="5">
        <v>162421.71036079779</v>
      </c>
      <c r="D9" s="5">
        <v>320968.26778851269</v>
      </c>
      <c r="E9" s="1">
        <f t="shared" ref="E9" si="4">B9/D9</f>
        <v>0.46005141122111465</v>
      </c>
      <c r="F9" s="1">
        <f t="shared" ref="F9" si="5">C9/D9</f>
        <v>0.50603666050819118</v>
      </c>
      <c r="G9" s="1">
        <f t="shared" ref="G9" si="6">(B9-C9)/D9</f>
        <v>-4.5985249287076549E-2</v>
      </c>
      <c r="H9" s="1">
        <f t="shared" ref="H9" si="7">D9/$D$9</f>
        <v>1</v>
      </c>
    </row>
    <row r="10" spans="1:17" x14ac:dyDescent="0.3">
      <c r="A10" s="3" t="s">
        <v>116</v>
      </c>
      <c r="B10" s="3" t="s">
        <v>118</v>
      </c>
      <c r="C10" s="3" t="s">
        <v>119</v>
      </c>
      <c r="D10" s="3" t="s">
        <v>120</v>
      </c>
      <c r="E10" s="8" t="s">
        <v>122</v>
      </c>
      <c r="F10" s="8"/>
      <c r="G10" s="8"/>
      <c r="H10" s="8"/>
      <c r="I10" s="3"/>
      <c r="N10" s="7"/>
      <c r="O10" s="7"/>
      <c r="P10" s="7"/>
      <c r="Q10" s="7"/>
    </row>
    <row r="11" spans="1:17" x14ac:dyDescent="0.3">
      <c r="A11" s="4">
        <v>1</v>
      </c>
      <c r="B11" s="5">
        <v>63492</v>
      </c>
      <c r="C11" s="5">
        <v>40695</v>
      </c>
      <c r="D11" s="5">
        <v>104187</v>
      </c>
      <c r="E11" s="1">
        <f>B11/D11</f>
        <v>0.6094042442915143</v>
      </c>
      <c r="F11" s="1">
        <f>C11/D11</f>
        <v>0.3905957557084857</v>
      </c>
      <c r="G11" s="1">
        <f>(B11-C11)/D11</f>
        <v>0.21880848858302859</v>
      </c>
      <c r="H11" s="1">
        <f>D11/$D$18</f>
        <v>0.30008709924940985</v>
      </c>
      <c r="N11" s="1"/>
      <c r="O11" s="1"/>
      <c r="P11" s="1"/>
      <c r="Q11" s="1"/>
    </row>
    <row r="12" spans="1:17" x14ac:dyDescent="0.3">
      <c r="A12" s="4" t="s">
        <v>108</v>
      </c>
      <c r="B12" s="5">
        <v>53284</v>
      </c>
      <c r="C12" s="5">
        <v>41425</v>
      </c>
      <c r="D12" s="5">
        <v>96635</v>
      </c>
      <c r="E12" s="1">
        <f t="shared" ref="E12:E18" si="8">B12/D12</f>
        <v>0.55139442231075697</v>
      </c>
      <c r="F12" s="1">
        <f t="shared" ref="F12:F18" si="9">C12/D12</f>
        <v>0.42867491074662389</v>
      </c>
      <c r="G12" s="1">
        <f t="shared" ref="G12:G18" si="10">(B12-C12)/D12</f>
        <v>0.12271951156413308</v>
      </c>
      <c r="H12" s="1">
        <f t="shared" ref="H12:H18" si="11">D12/$D$18</f>
        <v>0.2783352705804632</v>
      </c>
      <c r="N12" s="1"/>
      <c r="O12" s="1"/>
      <c r="P12" s="1"/>
      <c r="Q12" s="1"/>
    </row>
    <row r="13" spans="1:17" x14ac:dyDescent="0.3">
      <c r="A13" s="4" t="s">
        <v>112</v>
      </c>
      <c r="B13" s="5">
        <v>37543.834366524607</v>
      </c>
      <c r="C13" s="5">
        <v>29933.502712127083</v>
      </c>
      <c r="D13" s="5">
        <v>67781.284773343665</v>
      </c>
      <c r="E13" s="1">
        <f t="shared" si="8"/>
        <v>0.55389676504464058</v>
      </c>
      <c r="F13" s="1">
        <f t="shared" si="9"/>
        <v>0.44161899279753736</v>
      </c>
      <c r="G13" s="1">
        <f t="shared" si="10"/>
        <v>0.1122777722471032</v>
      </c>
      <c r="H13" s="1">
        <f t="shared" si="11"/>
        <v>0.19522866702209385</v>
      </c>
      <c r="N13" s="1"/>
      <c r="O13" s="1"/>
      <c r="P13" s="1"/>
      <c r="Q13" s="1"/>
    </row>
    <row r="14" spans="1:17" x14ac:dyDescent="0.3">
      <c r="A14" s="4" t="s">
        <v>111</v>
      </c>
      <c r="B14" s="5">
        <v>3361</v>
      </c>
      <c r="C14" s="5">
        <v>2456</v>
      </c>
      <c r="D14" s="5">
        <v>5900</v>
      </c>
      <c r="E14" s="1">
        <f t="shared" si="8"/>
        <v>0.5696610169491525</v>
      </c>
      <c r="F14" s="1">
        <f t="shared" si="9"/>
        <v>0.41627118644067795</v>
      </c>
      <c r="G14" s="1">
        <f t="shared" si="10"/>
        <v>0.15338983050847457</v>
      </c>
      <c r="H14" s="1">
        <f t="shared" si="11"/>
        <v>1.6993616147614559E-2</v>
      </c>
      <c r="N14" s="1"/>
      <c r="O14" s="1"/>
      <c r="P14" s="1"/>
      <c r="Q14" s="1"/>
    </row>
    <row r="15" spans="1:17" x14ac:dyDescent="0.3">
      <c r="A15" s="4" t="s">
        <v>113</v>
      </c>
      <c r="B15" s="5">
        <v>7948</v>
      </c>
      <c r="C15" s="5">
        <v>7660</v>
      </c>
      <c r="D15" s="5">
        <v>15608</v>
      </c>
      <c r="E15" s="1">
        <f t="shared" si="8"/>
        <v>0.50922603792926702</v>
      </c>
      <c r="F15" s="1">
        <f t="shared" si="9"/>
        <v>0.49077396207073298</v>
      </c>
      <c r="G15" s="1">
        <f t="shared" si="10"/>
        <v>1.8452075858534086E-2</v>
      </c>
      <c r="H15" s="1">
        <f t="shared" si="11"/>
        <v>4.4955315395248815E-2</v>
      </c>
      <c r="N15" s="1"/>
      <c r="O15" s="1"/>
      <c r="P15" s="1"/>
      <c r="Q15" s="1"/>
    </row>
    <row r="16" spans="1:17" x14ac:dyDescent="0.3">
      <c r="A16" s="4" t="s">
        <v>110</v>
      </c>
      <c r="B16" s="5">
        <v>5496</v>
      </c>
      <c r="C16" s="5">
        <v>7403</v>
      </c>
      <c r="D16" s="5">
        <v>13102</v>
      </c>
      <c r="E16" s="1">
        <f t="shared" si="8"/>
        <v>0.41947794229888569</v>
      </c>
      <c r="F16" s="1">
        <f t="shared" si="9"/>
        <v>0.56502823996336438</v>
      </c>
      <c r="G16" s="1">
        <f t="shared" si="10"/>
        <v>-0.14555029766447872</v>
      </c>
      <c r="H16" s="1">
        <f t="shared" si="11"/>
        <v>3.7737348943397614E-2</v>
      </c>
      <c r="N16" s="1"/>
      <c r="O16" s="1"/>
      <c r="P16" s="1"/>
      <c r="Q16" s="1"/>
    </row>
    <row r="17" spans="1:17" x14ac:dyDescent="0.3">
      <c r="A17" s="4" t="s">
        <v>109</v>
      </c>
      <c r="B17" s="5">
        <v>18099.8969521045</v>
      </c>
      <c r="C17" s="5">
        <v>25876.018545395906</v>
      </c>
      <c r="D17" s="5">
        <v>43975.915497500406</v>
      </c>
      <c r="E17" s="1">
        <f t="shared" si="8"/>
        <v>0.41158658659723185</v>
      </c>
      <c r="F17" s="1">
        <f t="shared" si="9"/>
        <v>0.5884134134027682</v>
      </c>
      <c r="G17" s="1">
        <f t="shared" si="10"/>
        <v>-0.17682682680553632</v>
      </c>
      <c r="H17" s="1">
        <f t="shared" si="11"/>
        <v>0.12666268266177225</v>
      </c>
      <c r="N17" s="1"/>
      <c r="O17" s="1"/>
      <c r="P17" s="1"/>
      <c r="Q17" s="1"/>
    </row>
    <row r="18" spans="1:17" x14ac:dyDescent="0.3">
      <c r="A18" s="4" t="s">
        <v>117</v>
      </c>
      <c r="B18" s="5">
        <v>189224.73131862908</v>
      </c>
      <c r="C18" s="5">
        <v>155448.52125752298</v>
      </c>
      <c r="D18" s="5">
        <v>347189.20027084404</v>
      </c>
      <c r="E18" s="1">
        <f t="shared" si="8"/>
        <v>0.54501905926513239</v>
      </c>
      <c r="F18" s="1">
        <f t="shared" si="9"/>
        <v>0.44773432219739789</v>
      </c>
      <c r="G18" s="1">
        <f t="shared" si="10"/>
        <v>9.7284737067734578E-2</v>
      </c>
      <c r="H18" s="1">
        <f t="shared" si="11"/>
        <v>1</v>
      </c>
      <c r="N18" s="1"/>
      <c r="O18" s="1"/>
      <c r="P18" s="1"/>
      <c r="Q18" s="1"/>
    </row>
    <row r="19" spans="1:17" x14ac:dyDescent="0.3">
      <c r="A19" s="3" t="s">
        <v>116</v>
      </c>
      <c r="B19" s="3" t="s">
        <v>118</v>
      </c>
      <c r="C19" s="3" t="s">
        <v>119</v>
      </c>
      <c r="D19" s="3" t="s">
        <v>120</v>
      </c>
      <c r="E19" s="8" t="s">
        <v>123</v>
      </c>
      <c r="F19" s="8"/>
      <c r="G19" s="8"/>
      <c r="H19" s="8"/>
      <c r="I19" s="3"/>
      <c r="N19" s="7"/>
      <c r="O19" s="7"/>
      <c r="P19" s="7"/>
      <c r="Q19" s="7"/>
    </row>
    <row r="20" spans="1:17" x14ac:dyDescent="0.3">
      <c r="A20" s="4">
        <v>1</v>
      </c>
      <c r="B20" s="5">
        <v>27291</v>
      </c>
      <c r="C20" s="5">
        <v>27075</v>
      </c>
      <c r="D20" s="5">
        <v>55708</v>
      </c>
      <c r="E20" s="1">
        <f>B20/D20</f>
        <v>0.48989373160048827</v>
      </c>
      <c r="F20" s="1">
        <f>C20/D20</f>
        <v>0.48601637107776263</v>
      </c>
      <c r="G20" s="1">
        <f>(B20-C20)/D20</f>
        <v>3.8773605227256408E-3</v>
      </c>
      <c r="H20" s="1">
        <f>D20/$D$27</f>
        <v>0.30168190738651185</v>
      </c>
      <c r="N20" s="1"/>
      <c r="O20" s="1"/>
      <c r="P20" s="1"/>
      <c r="Q20" s="1"/>
    </row>
    <row r="21" spans="1:17" x14ac:dyDescent="0.3">
      <c r="A21" s="4" t="s">
        <v>108</v>
      </c>
      <c r="B21" s="5">
        <v>29404</v>
      </c>
      <c r="C21" s="5">
        <v>20721</v>
      </c>
      <c r="D21" s="5">
        <v>51311</v>
      </c>
      <c r="E21" s="1">
        <f t="shared" ref="E21:E27" si="12">B21/D21</f>
        <v>0.57305451072869362</v>
      </c>
      <c r="F21" s="1">
        <f t="shared" ref="F21:F27" si="13">C21/D21</f>
        <v>0.40383153709730857</v>
      </c>
      <c r="G21" s="1">
        <f t="shared" ref="G21:G27" si="14">(B21-C21)/D21</f>
        <v>0.16922297363138508</v>
      </c>
      <c r="H21" s="1">
        <f t="shared" ref="H21:H27" si="15">D21/$D$27</f>
        <v>0.27787033011253875</v>
      </c>
      <c r="N21" s="1"/>
      <c r="O21" s="1"/>
      <c r="P21" s="1"/>
      <c r="Q21" s="1"/>
    </row>
    <row r="22" spans="1:17" x14ac:dyDescent="0.3">
      <c r="A22" s="4" t="s">
        <v>112</v>
      </c>
      <c r="B22" s="5">
        <v>17372.043006586595</v>
      </c>
      <c r="C22" s="5">
        <v>16860.79775280899</v>
      </c>
      <c r="D22" s="5">
        <v>35497.986826811313</v>
      </c>
      <c r="E22" s="1">
        <f t="shared" si="12"/>
        <v>0.48938107649151658</v>
      </c>
      <c r="F22" s="1">
        <f t="shared" si="13"/>
        <v>0.4749789850075154</v>
      </c>
      <c r="G22" s="1">
        <f t="shared" si="14"/>
        <v>1.4402091484001154E-2</v>
      </c>
      <c r="H22" s="1">
        <f t="shared" si="15"/>
        <v>0.19223631030181856</v>
      </c>
      <c r="N22" s="1"/>
      <c r="O22" s="1"/>
      <c r="P22" s="1"/>
      <c r="Q22" s="1"/>
    </row>
    <row r="23" spans="1:17" x14ac:dyDescent="0.3">
      <c r="A23" s="4" t="s">
        <v>111</v>
      </c>
      <c r="B23" s="5">
        <v>1686</v>
      </c>
      <c r="C23" s="5">
        <v>1293</v>
      </c>
      <c r="D23" s="5">
        <v>3078</v>
      </c>
      <c r="E23" s="1">
        <f t="shared" si="12"/>
        <v>0.54775828460038989</v>
      </c>
      <c r="F23" s="1">
        <f t="shared" si="13"/>
        <v>0.42007797270955166</v>
      </c>
      <c r="G23" s="1">
        <f t="shared" si="14"/>
        <v>0.1276803118908382</v>
      </c>
      <c r="H23" s="1">
        <f t="shared" si="15"/>
        <v>1.6668645633224736E-2</v>
      </c>
      <c r="N23" s="1"/>
      <c r="O23" s="1"/>
      <c r="P23" s="1"/>
      <c r="Q23" s="1"/>
    </row>
    <row r="24" spans="1:17" x14ac:dyDescent="0.3">
      <c r="A24" s="4" t="s">
        <v>113</v>
      </c>
      <c r="B24" s="5">
        <v>4067</v>
      </c>
      <c r="C24" s="5">
        <v>4111</v>
      </c>
      <c r="D24" s="5">
        <v>8371</v>
      </c>
      <c r="E24" s="1">
        <f t="shared" si="12"/>
        <v>0.48584398518695499</v>
      </c>
      <c r="F24" s="1">
        <f t="shared" si="13"/>
        <v>0.49110022697407718</v>
      </c>
      <c r="G24" s="1">
        <f t="shared" si="14"/>
        <v>-5.2562417871222077E-3</v>
      </c>
      <c r="H24" s="1">
        <f t="shared" si="15"/>
        <v>4.5332434241625814E-2</v>
      </c>
      <c r="N24" s="1"/>
      <c r="O24" s="1"/>
      <c r="P24" s="1"/>
      <c r="Q24" s="1"/>
    </row>
    <row r="25" spans="1:17" x14ac:dyDescent="0.3">
      <c r="A25" s="4" t="s">
        <v>110</v>
      </c>
      <c r="B25" s="5">
        <v>3030</v>
      </c>
      <c r="C25" s="5">
        <v>3978</v>
      </c>
      <c r="D25" s="5">
        <v>7248</v>
      </c>
      <c r="E25" s="1">
        <f t="shared" si="12"/>
        <v>0.41804635761589404</v>
      </c>
      <c r="F25" s="1">
        <f t="shared" si="13"/>
        <v>0.54884105960264906</v>
      </c>
      <c r="G25" s="1">
        <f t="shared" si="14"/>
        <v>-0.13079470198675497</v>
      </c>
      <c r="H25" s="1">
        <f t="shared" si="15"/>
        <v>3.9250923830283585E-2</v>
      </c>
      <c r="N25" s="1"/>
      <c r="O25" s="1"/>
      <c r="P25" s="1"/>
      <c r="Q25" s="1"/>
    </row>
    <row r="26" spans="1:17" x14ac:dyDescent="0.3">
      <c r="A26" s="4" t="s">
        <v>109</v>
      </c>
      <c r="B26" s="5">
        <v>10191.077406869859</v>
      </c>
      <c r="C26" s="5">
        <v>12740.902435091115</v>
      </c>
      <c r="D26" s="5">
        <v>23444.087243992904</v>
      </c>
      <c r="E26" s="1">
        <f t="shared" si="12"/>
        <v>0.43469712856836118</v>
      </c>
      <c r="F26" s="1">
        <f t="shared" si="13"/>
        <v>0.54345909493045952</v>
      </c>
      <c r="G26" s="1">
        <f t="shared" si="14"/>
        <v>-0.10876196636209837</v>
      </c>
      <c r="H26" s="1">
        <f t="shared" si="15"/>
        <v>0.12695944849399676</v>
      </c>
      <c r="N26" s="1"/>
      <c r="O26" s="1"/>
      <c r="P26" s="1"/>
      <c r="Q26" s="1"/>
    </row>
    <row r="27" spans="1:17" x14ac:dyDescent="0.3">
      <c r="A27" s="4" t="s">
        <v>117</v>
      </c>
      <c r="B27" s="5">
        <v>93041.120413456461</v>
      </c>
      <c r="C27" s="5">
        <v>86779.700187900104</v>
      </c>
      <c r="D27" s="5">
        <v>184658.0740708042</v>
      </c>
      <c r="E27" s="1">
        <f t="shared" si="12"/>
        <v>0.50385622660496998</v>
      </c>
      <c r="F27" s="1">
        <f t="shared" si="13"/>
        <v>0.4699480411272231</v>
      </c>
      <c r="G27" s="1">
        <f t="shared" si="14"/>
        <v>3.3908185477746919E-2</v>
      </c>
      <c r="H27" s="1">
        <f t="shared" si="15"/>
        <v>1</v>
      </c>
      <c r="N27" s="1"/>
      <c r="O27" s="1"/>
      <c r="P27" s="1"/>
      <c r="Q27" s="1"/>
    </row>
    <row r="28" spans="1:17" x14ac:dyDescent="0.3">
      <c r="A28" s="3" t="s">
        <v>116</v>
      </c>
      <c r="B28" s="3" t="s">
        <v>118</v>
      </c>
      <c r="C28" s="3" t="s">
        <v>119</v>
      </c>
      <c r="D28" s="3" t="s">
        <v>120</v>
      </c>
      <c r="E28" s="8" t="s">
        <v>124</v>
      </c>
      <c r="F28" s="8"/>
      <c r="G28" s="8"/>
      <c r="H28" s="8"/>
      <c r="I28" s="3"/>
      <c r="N28" s="7"/>
      <c r="O28" s="7"/>
      <c r="P28" s="7"/>
      <c r="Q28" s="7"/>
    </row>
    <row r="29" spans="1:17" x14ac:dyDescent="0.3">
      <c r="A29" s="4">
        <v>1</v>
      </c>
      <c r="B29" s="5">
        <v>47012</v>
      </c>
      <c r="C29" s="5">
        <v>53568</v>
      </c>
      <c r="D29" s="5">
        <v>100580</v>
      </c>
      <c r="E29" s="1">
        <f>B29/D29</f>
        <v>0.46740902763968978</v>
      </c>
      <c r="F29" s="1">
        <f>C29/D29</f>
        <v>0.53259097236031017</v>
      </c>
      <c r="G29" s="1">
        <f>(B29-C29)/D29</f>
        <v>-6.5181944720620402E-2</v>
      </c>
      <c r="H29" s="1">
        <f>D29/$D$36</f>
        <v>0.32418483834394396</v>
      </c>
      <c r="N29" s="1"/>
      <c r="O29" s="1"/>
      <c r="P29" s="1"/>
      <c r="Q29" s="1"/>
    </row>
    <row r="30" spans="1:17" x14ac:dyDescent="0.3">
      <c r="A30" s="4" t="s">
        <v>108</v>
      </c>
      <c r="B30" s="5">
        <v>45103</v>
      </c>
      <c r="C30" s="5">
        <v>41811</v>
      </c>
      <c r="D30" s="5">
        <v>86914</v>
      </c>
      <c r="E30" s="1">
        <f t="shared" ref="E30:E36" si="16">B30/D30</f>
        <v>0.51893826080953587</v>
      </c>
      <c r="F30" s="1">
        <f t="shared" ref="F30:F36" si="17">C30/D30</f>
        <v>0.48106173919046413</v>
      </c>
      <c r="G30" s="1">
        <f t="shared" ref="G30:G36" si="18">(B30-C30)/D30</f>
        <v>3.7876521619071728E-2</v>
      </c>
      <c r="H30" s="1">
        <f t="shared" ref="H30:H36" si="19">D30/$D$36</f>
        <v>0.28013721455384316</v>
      </c>
      <c r="N30" s="1"/>
      <c r="O30" s="1"/>
      <c r="P30" s="1"/>
      <c r="Q30" s="1"/>
    </row>
    <row r="31" spans="1:17" x14ac:dyDescent="0.3">
      <c r="A31" s="4" t="s">
        <v>112</v>
      </c>
      <c r="B31" s="5">
        <v>29136.651491669894</v>
      </c>
      <c r="C31" s="5">
        <v>28645.080782642388</v>
      </c>
      <c r="D31" s="5">
        <v>57781.732274312279</v>
      </c>
      <c r="E31" s="1">
        <f t="shared" si="16"/>
        <v>0.50425368615372967</v>
      </c>
      <c r="F31" s="1">
        <f t="shared" si="17"/>
        <v>0.49574631384627044</v>
      </c>
      <c r="G31" s="1">
        <f t="shared" si="18"/>
        <v>8.50737230745921E-3</v>
      </c>
      <c r="H31" s="1">
        <f t="shared" si="19"/>
        <v>0.18623942669100194</v>
      </c>
      <c r="N31" s="1"/>
      <c r="O31" s="1"/>
      <c r="P31" s="1"/>
      <c r="Q31" s="1"/>
    </row>
    <row r="32" spans="1:17" x14ac:dyDescent="0.3">
      <c r="A32" s="4" t="s">
        <v>111</v>
      </c>
      <c r="B32" s="5">
        <v>3096</v>
      </c>
      <c r="C32" s="5">
        <v>2790</v>
      </c>
      <c r="D32" s="5">
        <v>5886</v>
      </c>
      <c r="E32" s="1">
        <f t="shared" si="16"/>
        <v>0.52599388379204892</v>
      </c>
      <c r="F32" s="1">
        <f t="shared" si="17"/>
        <v>0.47400611620795108</v>
      </c>
      <c r="G32" s="1">
        <f t="shared" si="18"/>
        <v>5.1987767584097858E-2</v>
      </c>
      <c r="H32" s="1">
        <f t="shared" si="19"/>
        <v>1.8971484972086439E-2</v>
      </c>
      <c r="N32" s="1"/>
      <c r="O32" s="1"/>
      <c r="P32" s="1"/>
      <c r="Q32" s="1"/>
    </row>
    <row r="33" spans="1:17" x14ac:dyDescent="0.3">
      <c r="A33" s="4" t="s">
        <v>113</v>
      </c>
      <c r="B33" s="5">
        <v>5167</v>
      </c>
      <c r="C33" s="5">
        <v>5071</v>
      </c>
      <c r="D33" s="5">
        <v>10238</v>
      </c>
      <c r="E33" s="1">
        <f t="shared" si="16"/>
        <v>0.50468841570619261</v>
      </c>
      <c r="F33" s="1">
        <f t="shared" si="17"/>
        <v>0.49531158429380739</v>
      </c>
      <c r="G33" s="1">
        <f t="shared" si="18"/>
        <v>9.3768314123852323E-3</v>
      </c>
      <c r="H33" s="1">
        <f t="shared" si="19"/>
        <v>3.2998651570543824E-2</v>
      </c>
      <c r="N33" s="1"/>
      <c r="O33" s="1"/>
      <c r="P33" s="1"/>
      <c r="Q33" s="1"/>
    </row>
    <row r="34" spans="1:17" x14ac:dyDescent="0.3">
      <c r="A34" s="4" t="s">
        <v>110</v>
      </c>
      <c r="B34" s="5">
        <v>4204</v>
      </c>
      <c r="C34" s="5">
        <v>6784</v>
      </c>
      <c r="D34" s="5">
        <v>11546</v>
      </c>
      <c r="E34" s="1">
        <f t="shared" si="16"/>
        <v>0.36410878226225535</v>
      </c>
      <c r="F34" s="1">
        <f t="shared" si="17"/>
        <v>0.58756279230902475</v>
      </c>
      <c r="G34" s="1">
        <f t="shared" si="18"/>
        <v>-0.22345401004676943</v>
      </c>
      <c r="H34" s="1">
        <f t="shared" si="19"/>
        <v>3.721453711989637E-2</v>
      </c>
      <c r="N34" s="1"/>
      <c r="O34" s="1"/>
      <c r="P34" s="1"/>
      <c r="Q34" s="1"/>
    </row>
    <row r="35" spans="1:17" x14ac:dyDescent="0.3">
      <c r="A35" s="4" t="s">
        <v>109</v>
      </c>
      <c r="B35" s="5">
        <v>13398.530882115787</v>
      </c>
      <c r="C35" s="5">
        <v>23910.83857442348</v>
      </c>
      <c r="D35" s="5">
        <v>37309.369456539265</v>
      </c>
      <c r="E35" s="1">
        <f t="shared" si="16"/>
        <v>0.35911973526444596</v>
      </c>
      <c r="F35" s="1">
        <f t="shared" si="17"/>
        <v>0.64088026473555404</v>
      </c>
      <c r="G35" s="1">
        <f t="shared" si="18"/>
        <v>-0.28176052947110813</v>
      </c>
      <c r="H35" s="1">
        <f t="shared" si="19"/>
        <v>0.12025384674868425</v>
      </c>
      <c r="N35" s="1"/>
      <c r="O35" s="1"/>
      <c r="P35" s="1"/>
      <c r="Q35" s="1"/>
    </row>
    <row r="36" spans="1:17" x14ac:dyDescent="0.3">
      <c r="A36" s="4" t="s">
        <v>117</v>
      </c>
      <c r="B36" s="5">
        <v>147117.18237378568</v>
      </c>
      <c r="C36" s="5">
        <v>162579.91935706587</v>
      </c>
      <c r="D36" s="5">
        <v>310255.10173085157</v>
      </c>
      <c r="E36" s="1">
        <f t="shared" si="16"/>
        <v>0.47418134803601342</v>
      </c>
      <c r="F36" s="1">
        <f t="shared" si="17"/>
        <v>0.52402013198192321</v>
      </c>
      <c r="G36" s="1">
        <f t="shared" si="18"/>
        <v>-4.9838783945909848E-2</v>
      </c>
      <c r="H36" s="1">
        <f t="shared" si="19"/>
        <v>1</v>
      </c>
      <c r="N36" s="1"/>
      <c r="O36" s="1"/>
      <c r="P36" s="1"/>
      <c r="Q36" s="1"/>
    </row>
  </sheetData>
  <mergeCells count="7">
    <mergeCell ref="E1:H1"/>
    <mergeCell ref="E10:H10"/>
    <mergeCell ref="E19:H19"/>
    <mergeCell ref="E28:H28"/>
    <mergeCell ref="N28:Q28"/>
    <mergeCell ref="N19:Q19"/>
    <mergeCell ref="N10:Q10"/>
  </mergeCell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 Presidential</vt:lpstr>
      <vt:lpstr>2017 Assembly</vt:lpstr>
      <vt:lpstr>2017 Senate</vt:lpstr>
      <vt:lpstr>2017 Gov</vt:lpstr>
      <vt:lpstr>2019 Assembly</vt:lpstr>
      <vt:lpstr>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2020-06-01T20:31:21Z</dcterms:created>
  <dcterms:modified xsi:type="dcterms:W3CDTF">2020-06-02T19:53:36Z</dcterms:modified>
</cp:coreProperties>
</file>