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63\"/>
    </mc:Choice>
  </mc:AlternateContent>
  <xr:revisionPtr revIDLastSave="0" documentId="13_ncr:40009_{31EBEF7D-8CF4-4FDF-8BCA-AEAF41638D40}" xr6:coauthVersionLast="45" xr6:coauthVersionMax="45" xr10:uidLastSave="{00000000-0000-0000-0000-000000000000}"/>
  <bookViews>
    <workbookView xWindow="-108" yWindow="-108" windowWidth="23256" windowHeight="12576" activeTab="5"/>
  </bookViews>
  <sheets>
    <sheet name="2018 HD63" sheetId="3" r:id="rId1"/>
    <sheet name="2018 HD64" sheetId="4" r:id="rId2"/>
    <sheet name="2018 Results" sheetId="2" r:id="rId3"/>
    <sheet name="2016 Results" sheetId="5" r:id="rId4"/>
    <sheet name="2012 Data" sheetId="8" r:id="rId5"/>
    <sheet name="2012 Results" sheetId="9" r:id="rId6"/>
  </sheets>
  <definedNames>
    <definedName name="_xlnm._FilterDatabase" localSheetId="4" hidden="1">'2012 Data'!#REF!</definedName>
    <definedName name="_xlnm._FilterDatabase" localSheetId="0" hidden="1">'2018 HD63'!#REF!</definedName>
    <definedName name="_xlnm._FilterDatabase" localSheetId="1" hidden="1">'2018 HD64'!#REF!</definedName>
  </definedNames>
  <calcPr calcId="0"/>
</workbook>
</file>

<file path=xl/calcChain.xml><?xml version="1.0" encoding="utf-8"?>
<calcChain xmlns="http://schemas.openxmlformats.org/spreadsheetml/2006/main">
  <c r="D21" i="9" l="1"/>
  <c r="C21" i="9"/>
  <c r="B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F2" i="9"/>
  <c r="E2" i="9"/>
  <c r="D21" i="5"/>
  <c r="C21" i="5"/>
  <c r="B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F2" i="5"/>
  <c r="E2" i="5"/>
  <c r="C21" i="2"/>
  <c r="G21" i="2" s="1"/>
  <c r="D21" i="2"/>
  <c r="B21" i="2"/>
  <c r="E21" i="2" s="1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G2" i="2"/>
  <c r="F2" i="2"/>
  <c r="E2" i="2"/>
  <c r="F21" i="2" l="1"/>
  <c r="F21" i="5"/>
  <c r="E21" i="9"/>
  <c r="G21" i="9"/>
  <c r="F21" i="9"/>
  <c r="G21" i="5"/>
  <c r="E21" i="5"/>
</calcChain>
</file>

<file path=xl/sharedStrings.xml><?xml version="1.0" encoding="utf-8"?>
<sst xmlns="http://schemas.openxmlformats.org/spreadsheetml/2006/main" count="151" uniqueCount="73">
  <si>
    <t>Precinct</t>
  </si>
  <si>
    <t>03N</t>
  </si>
  <si>
    <t>03S</t>
  </si>
  <si>
    <t>09S</t>
  </si>
  <si>
    <t>12S</t>
  </si>
  <si>
    <t>03N2</t>
  </si>
  <si>
    <t>DEM</t>
  </si>
  <si>
    <t>03W</t>
  </si>
  <si>
    <t>10S</t>
  </si>
  <si>
    <t>06N</t>
  </si>
  <si>
    <t>06S</t>
  </si>
  <si>
    <t>06W</t>
  </si>
  <si>
    <t>08S</t>
  </si>
  <si>
    <t>08N</t>
  </si>
  <si>
    <t>10N</t>
  </si>
  <si>
    <t>06E</t>
  </si>
  <si>
    <t>12W</t>
  </si>
  <si>
    <t>09N</t>
  </si>
  <si>
    <t>03C</t>
  </si>
  <si>
    <t>12E</t>
  </si>
  <si>
    <t>12N</t>
  </si>
  <si>
    <t>REP</t>
  </si>
  <si>
    <t>126</t>
  </si>
  <si>
    <t>129</t>
  </si>
  <si>
    <t>064</t>
  </si>
  <si>
    <t>05</t>
  </si>
  <si>
    <t>124</t>
  </si>
  <si>
    <t>13</t>
  </si>
  <si>
    <t>063</t>
  </si>
  <si>
    <t>11</t>
  </si>
  <si>
    <t>103</t>
  </si>
  <si>
    <t>TOTAL</t>
  </si>
  <si>
    <t>DEM %</t>
  </si>
  <si>
    <t>REP %</t>
  </si>
  <si>
    <t>MARGIN</t>
  </si>
  <si>
    <t>precinct</t>
  </si>
  <si>
    <t>01_PATTERSON</t>
  </si>
  <si>
    <t>02_COBLE</t>
  </si>
  <si>
    <t>035_BOONE 5</t>
  </si>
  <si>
    <t>03C_CENTRAL BOONE</t>
  </si>
  <si>
    <t>03N_NORTH BOONE</t>
  </si>
  <si>
    <t>03N2_NORTH BOONE 2</t>
  </si>
  <si>
    <t>03S_SOUTH BOONE</t>
  </si>
  <si>
    <t>03W_WEST BOONE</t>
  </si>
  <si>
    <t>04_MORTON</t>
  </si>
  <si>
    <t>05_FAUCETTE</t>
  </si>
  <si>
    <t>063_GRAHAM 3</t>
  </si>
  <si>
    <t>064_GRAHAM 4</t>
  </si>
  <si>
    <t>06E_EAST GRAHAM</t>
  </si>
  <si>
    <t>06N_NORTH GRAHAM</t>
  </si>
  <si>
    <t>06S_SOUTH GRAHAM</t>
  </si>
  <si>
    <t>06W_WEST GRAHAM</t>
  </si>
  <si>
    <t>07_ALBRIGHT</t>
  </si>
  <si>
    <t>08N_NORTH NEWLIN</t>
  </si>
  <si>
    <t>08S_SOUTH NEWLIN</t>
  </si>
  <si>
    <t>09N_NORTH THOMPSON</t>
  </si>
  <si>
    <t>09S_SOUTH THOMPSON</t>
  </si>
  <si>
    <t>103_MELVILLE 3</t>
  </si>
  <si>
    <t>10N_NORTH MELVILLE</t>
  </si>
  <si>
    <t>10S_SOUTH MELVILLE</t>
  </si>
  <si>
    <t>11_PLEASANT GROVE</t>
  </si>
  <si>
    <t>124_BURLINGTON 4</t>
  </si>
  <si>
    <t>125_BURLINGTON 5</t>
  </si>
  <si>
    <t>126_BURLINGTON 6</t>
  </si>
  <si>
    <t>127_BURLINGTON 7</t>
  </si>
  <si>
    <t>128_BURLINGTON 8</t>
  </si>
  <si>
    <t>129_BURLINGTON 9</t>
  </si>
  <si>
    <t>1210_BURLINGTON 10</t>
  </si>
  <si>
    <t>12E_EAST BURLINGTON</t>
  </si>
  <si>
    <t>12N_NORTH BURLINGTON</t>
  </si>
  <si>
    <t>12S_SOUTH BURLINGTON</t>
  </si>
  <si>
    <t>12W_WEST BURLINGTON</t>
  </si>
  <si>
    <t>13_HAW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</si>
</sst>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I9" sqref="I9"/>
    </sheetView>
  </sheetViews>
  <sheetFormatPr defaultRowHeight="14.4" x14ac:dyDescent="0.3"/>
  <cols>
    <col min="1" max="1" width="8.88671875" style="2"/>
  </cols>
  <sheetData>
    <row r="1" spans="1:4" x14ac:dyDescent="0.3">
      <c r="A1" s="2" t="s">
        <v>0</v>
      </c>
      <c r="B1" t="s">
        <v>6</v>
      </c>
      <c r="C1" t="s">
        <v>21</v>
      </c>
      <c r="D1" t="s">
        <v>31</v>
      </c>
    </row>
    <row r="2" spans="1:4" x14ac:dyDescent="0.3">
      <c r="A2" s="2">
        <v>11</v>
      </c>
      <c r="B2">
        <v>979</v>
      </c>
      <c r="C2">
        <v>779</v>
      </c>
      <c r="D2">
        <v>1758</v>
      </c>
    </row>
    <row r="3" spans="1:4" x14ac:dyDescent="0.3">
      <c r="A3" s="2">
        <v>13</v>
      </c>
      <c r="B3">
        <v>943</v>
      </c>
      <c r="C3">
        <v>739</v>
      </c>
      <c r="D3">
        <v>1682</v>
      </c>
    </row>
    <row r="4" spans="1:4" x14ac:dyDescent="0.3">
      <c r="A4" s="2">
        <v>63</v>
      </c>
      <c r="B4">
        <v>607</v>
      </c>
      <c r="C4">
        <v>258</v>
      </c>
      <c r="D4">
        <v>865</v>
      </c>
    </row>
    <row r="5" spans="1:4" x14ac:dyDescent="0.3">
      <c r="A5" s="2">
        <v>64</v>
      </c>
      <c r="B5">
        <v>1007</v>
      </c>
      <c r="C5">
        <v>1411</v>
      </c>
      <c r="D5">
        <v>2418</v>
      </c>
    </row>
    <row r="6" spans="1:4" x14ac:dyDescent="0.3">
      <c r="A6" s="2">
        <v>103</v>
      </c>
      <c r="B6">
        <v>561</v>
      </c>
      <c r="C6">
        <v>1031</v>
      </c>
      <c r="D6">
        <v>1592</v>
      </c>
    </row>
    <row r="7" spans="1:4" x14ac:dyDescent="0.3">
      <c r="A7" s="2">
        <v>124</v>
      </c>
      <c r="B7">
        <v>495</v>
      </c>
      <c r="C7">
        <v>519</v>
      </c>
      <c r="D7">
        <v>1014</v>
      </c>
    </row>
    <row r="8" spans="1:4" x14ac:dyDescent="0.3">
      <c r="A8" s="2">
        <v>125</v>
      </c>
      <c r="B8">
        <v>489</v>
      </c>
      <c r="C8">
        <v>648</v>
      </c>
      <c r="D8">
        <v>1137</v>
      </c>
    </row>
    <row r="9" spans="1:4" x14ac:dyDescent="0.3">
      <c r="A9" s="2">
        <v>126</v>
      </c>
      <c r="B9">
        <v>524</v>
      </c>
      <c r="C9">
        <v>700</v>
      </c>
      <c r="D9">
        <v>1224</v>
      </c>
    </row>
    <row r="10" spans="1:4" x14ac:dyDescent="0.3">
      <c r="A10" s="2">
        <v>129</v>
      </c>
      <c r="B10">
        <v>396</v>
      </c>
      <c r="C10">
        <v>597</v>
      </c>
      <c r="D10">
        <v>993</v>
      </c>
    </row>
    <row r="11" spans="1:4" x14ac:dyDescent="0.3">
      <c r="A11" s="2">
        <v>1210</v>
      </c>
      <c r="B11">
        <v>523</v>
      </c>
      <c r="C11">
        <v>393</v>
      </c>
      <c r="D11">
        <v>916</v>
      </c>
    </row>
    <row r="12" spans="1:4" x14ac:dyDescent="0.3">
      <c r="A12" s="2" t="s">
        <v>18</v>
      </c>
      <c r="B12">
        <v>557</v>
      </c>
      <c r="C12">
        <v>941</v>
      </c>
      <c r="D12">
        <v>1498</v>
      </c>
    </row>
    <row r="13" spans="1:4" x14ac:dyDescent="0.3">
      <c r="A13" s="2" t="s">
        <v>15</v>
      </c>
      <c r="B13">
        <v>631</v>
      </c>
      <c r="C13">
        <v>527</v>
      </c>
      <c r="D13">
        <v>1158</v>
      </c>
    </row>
    <row r="14" spans="1:4" x14ac:dyDescent="0.3">
      <c r="A14" s="2" t="s">
        <v>9</v>
      </c>
      <c r="B14">
        <v>667</v>
      </c>
      <c r="C14">
        <v>312</v>
      </c>
      <c r="D14">
        <v>979</v>
      </c>
    </row>
    <row r="15" spans="1:4" x14ac:dyDescent="0.3">
      <c r="A15" s="2" t="s">
        <v>10</v>
      </c>
      <c r="B15">
        <v>665</v>
      </c>
      <c r="C15">
        <v>850</v>
      </c>
      <c r="D15">
        <v>1515</v>
      </c>
    </row>
    <row r="16" spans="1:4" x14ac:dyDescent="0.3">
      <c r="A16" s="2" t="s">
        <v>11</v>
      </c>
      <c r="B16">
        <v>233</v>
      </c>
      <c r="C16">
        <v>170</v>
      </c>
      <c r="D16">
        <v>403</v>
      </c>
    </row>
    <row r="17" spans="1:4" x14ac:dyDescent="0.3">
      <c r="A17" s="2" t="s">
        <v>17</v>
      </c>
      <c r="B17">
        <v>606</v>
      </c>
      <c r="C17">
        <v>714</v>
      </c>
      <c r="D17">
        <v>1320</v>
      </c>
    </row>
    <row r="18" spans="1:4" x14ac:dyDescent="0.3">
      <c r="A18" s="2" t="s">
        <v>3</v>
      </c>
      <c r="B18">
        <v>1042</v>
      </c>
      <c r="C18">
        <v>1287</v>
      </c>
      <c r="D18">
        <v>2329</v>
      </c>
    </row>
    <row r="19" spans="1:4" x14ac:dyDescent="0.3">
      <c r="A19" s="2" t="s">
        <v>14</v>
      </c>
      <c r="B19">
        <v>932</v>
      </c>
      <c r="C19">
        <v>1154</v>
      </c>
      <c r="D19">
        <v>2086</v>
      </c>
    </row>
    <row r="20" spans="1:4" x14ac:dyDescent="0.3">
      <c r="A20" s="2" t="s">
        <v>8</v>
      </c>
      <c r="B20">
        <v>2493</v>
      </c>
      <c r="C20">
        <v>1755</v>
      </c>
      <c r="D20">
        <v>4248</v>
      </c>
    </row>
    <row r="21" spans="1:4" x14ac:dyDescent="0.3">
      <c r="A21" s="2" t="s">
        <v>16</v>
      </c>
      <c r="B21">
        <v>663</v>
      </c>
      <c r="C21">
        <v>526</v>
      </c>
      <c r="D21">
        <v>1189</v>
      </c>
    </row>
  </sheetData>
  <sortState xmlns:xlrd2="http://schemas.microsoft.com/office/spreadsheetml/2017/richdata2" ref="A2:A23">
    <sortCondition ref="A2:A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6" sqref="B16:D16"/>
    </sheetView>
  </sheetViews>
  <sheetFormatPr defaultRowHeight="14.4" x14ac:dyDescent="0.3"/>
  <cols>
    <col min="1" max="1" width="8.88671875" style="2"/>
  </cols>
  <sheetData>
    <row r="1" spans="1:4" x14ac:dyDescent="0.3">
      <c r="A1" s="2" t="s">
        <v>0</v>
      </c>
      <c r="B1" t="s">
        <v>6</v>
      </c>
      <c r="C1" t="s">
        <v>21</v>
      </c>
      <c r="D1" t="s">
        <v>31</v>
      </c>
    </row>
    <row r="2" spans="1:4" x14ac:dyDescent="0.3">
      <c r="A2" s="2">
        <v>1</v>
      </c>
      <c r="B2">
        <v>341</v>
      </c>
      <c r="C2">
        <v>1474</v>
      </c>
      <c r="D2">
        <v>1815</v>
      </c>
    </row>
    <row r="3" spans="1:4" x14ac:dyDescent="0.3">
      <c r="A3" s="2">
        <v>2</v>
      </c>
      <c r="B3">
        <v>384</v>
      </c>
      <c r="C3">
        <v>1589</v>
      </c>
      <c r="D3">
        <v>1973</v>
      </c>
    </row>
    <row r="4" spans="1:4" x14ac:dyDescent="0.3">
      <c r="A4" s="2">
        <v>4</v>
      </c>
      <c r="B4">
        <v>504</v>
      </c>
      <c r="C4">
        <v>1542</v>
      </c>
      <c r="D4">
        <v>2046</v>
      </c>
    </row>
    <row r="5" spans="1:4" x14ac:dyDescent="0.3">
      <c r="A5" s="2">
        <v>5</v>
      </c>
      <c r="B5">
        <v>322</v>
      </c>
      <c r="C5">
        <v>1048</v>
      </c>
      <c r="D5">
        <v>1370</v>
      </c>
    </row>
    <row r="6" spans="1:4" x14ac:dyDescent="0.3">
      <c r="A6" s="2">
        <v>7</v>
      </c>
      <c r="B6">
        <v>400</v>
      </c>
      <c r="C6">
        <v>1288</v>
      </c>
      <c r="D6">
        <v>1688</v>
      </c>
    </row>
    <row r="7" spans="1:4" x14ac:dyDescent="0.3">
      <c r="A7" s="2">
        <v>35</v>
      </c>
      <c r="B7">
        <v>828</v>
      </c>
      <c r="C7">
        <v>1159</v>
      </c>
      <c r="D7">
        <v>1987</v>
      </c>
    </row>
    <row r="8" spans="1:4" x14ac:dyDescent="0.3">
      <c r="A8" s="2">
        <v>63</v>
      </c>
      <c r="B8">
        <v>141</v>
      </c>
      <c r="C8">
        <v>107</v>
      </c>
      <c r="D8">
        <v>248</v>
      </c>
    </row>
    <row r="9" spans="1:4" x14ac:dyDescent="0.3">
      <c r="A9" s="2">
        <v>127</v>
      </c>
      <c r="B9">
        <v>1248</v>
      </c>
      <c r="C9">
        <v>436</v>
      </c>
      <c r="D9">
        <v>1684</v>
      </c>
    </row>
    <row r="10" spans="1:4" x14ac:dyDescent="0.3">
      <c r="A10" s="2">
        <v>128</v>
      </c>
      <c r="B10">
        <v>548</v>
      </c>
      <c r="C10">
        <v>227</v>
      </c>
      <c r="D10">
        <v>775</v>
      </c>
    </row>
    <row r="11" spans="1:4" x14ac:dyDescent="0.3">
      <c r="A11" s="2" t="s">
        <v>18</v>
      </c>
      <c r="B11">
        <v>84</v>
      </c>
      <c r="C11">
        <v>61</v>
      </c>
      <c r="D11">
        <v>145</v>
      </c>
    </row>
    <row r="12" spans="1:4" x14ac:dyDescent="0.3">
      <c r="A12" s="2" t="s">
        <v>1</v>
      </c>
      <c r="B12">
        <v>745</v>
      </c>
      <c r="C12">
        <v>964</v>
      </c>
      <c r="D12">
        <v>1709</v>
      </c>
    </row>
    <row r="13" spans="1:4" x14ac:dyDescent="0.3">
      <c r="A13" s="2" t="s">
        <v>5</v>
      </c>
      <c r="B13">
        <v>282</v>
      </c>
      <c r="C13">
        <v>235</v>
      </c>
      <c r="D13">
        <v>517</v>
      </c>
    </row>
    <row r="14" spans="1:4" x14ac:dyDescent="0.3">
      <c r="A14" s="2" t="s">
        <v>2</v>
      </c>
      <c r="B14">
        <v>1674</v>
      </c>
      <c r="C14">
        <v>1783</v>
      </c>
      <c r="D14">
        <v>3457</v>
      </c>
    </row>
    <row r="15" spans="1:4" x14ac:dyDescent="0.3">
      <c r="A15" s="2" t="s">
        <v>7</v>
      </c>
      <c r="B15">
        <v>625</v>
      </c>
      <c r="C15">
        <v>987</v>
      </c>
      <c r="D15">
        <v>1612</v>
      </c>
    </row>
    <row r="16" spans="1:4" x14ac:dyDescent="0.3">
      <c r="A16" s="2" t="s">
        <v>11</v>
      </c>
      <c r="B16">
        <v>38</v>
      </c>
      <c r="C16">
        <v>22</v>
      </c>
      <c r="D16">
        <v>60</v>
      </c>
    </row>
    <row r="17" spans="1:4" x14ac:dyDescent="0.3">
      <c r="A17" s="2" t="s">
        <v>13</v>
      </c>
      <c r="B17">
        <v>556</v>
      </c>
      <c r="C17">
        <v>931</v>
      </c>
      <c r="D17">
        <v>1487</v>
      </c>
    </row>
    <row r="18" spans="1:4" x14ac:dyDescent="0.3">
      <c r="A18" s="2" t="s">
        <v>12</v>
      </c>
      <c r="B18">
        <v>251</v>
      </c>
      <c r="C18">
        <v>548</v>
      </c>
      <c r="D18">
        <v>799</v>
      </c>
    </row>
    <row r="19" spans="1:4" x14ac:dyDescent="0.3">
      <c r="A19" s="2" t="s">
        <v>19</v>
      </c>
      <c r="B19">
        <v>369</v>
      </c>
      <c r="C19">
        <v>219</v>
      </c>
      <c r="D19">
        <v>588</v>
      </c>
    </row>
    <row r="20" spans="1:4" x14ac:dyDescent="0.3">
      <c r="A20" s="2" t="s">
        <v>20</v>
      </c>
      <c r="B20">
        <v>1219</v>
      </c>
      <c r="C20">
        <v>192</v>
      </c>
      <c r="D20">
        <v>1411</v>
      </c>
    </row>
    <row r="21" spans="1:4" x14ac:dyDescent="0.3">
      <c r="A21" s="2" t="s">
        <v>4</v>
      </c>
      <c r="B21">
        <v>337</v>
      </c>
      <c r="C21">
        <v>130</v>
      </c>
      <c r="D21">
        <v>467</v>
      </c>
    </row>
  </sheetData>
  <sortState xmlns:xlrd2="http://schemas.microsoft.com/office/spreadsheetml/2017/richdata2" ref="A2:A865045">
    <sortCondition ref="A2:A8650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22" sqref="E22"/>
    </sheetView>
  </sheetViews>
  <sheetFormatPr defaultRowHeight="14.4" x14ac:dyDescent="0.3"/>
  <cols>
    <col min="5" max="7" width="8.88671875" style="3"/>
  </cols>
  <sheetData>
    <row r="1" spans="1:7" x14ac:dyDescent="0.3">
      <c r="A1" t="s">
        <v>0</v>
      </c>
      <c r="B1" t="s">
        <v>6</v>
      </c>
      <c r="C1" t="s">
        <v>21</v>
      </c>
      <c r="D1" t="s">
        <v>31</v>
      </c>
      <c r="E1" s="3" t="s">
        <v>32</v>
      </c>
      <c r="F1" s="3" t="s">
        <v>33</v>
      </c>
      <c r="G1" s="3" t="s">
        <v>34</v>
      </c>
    </row>
    <row r="2" spans="1:7" x14ac:dyDescent="0.3">
      <c r="A2" s="1" t="s">
        <v>25</v>
      </c>
      <c r="B2">
        <v>322</v>
      </c>
      <c r="C2">
        <v>1048</v>
      </c>
      <c r="D2">
        <v>1370</v>
      </c>
      <c r="E2" s="3">
        <f>B2/D2</f>
        <v>0.23503649635036497</v>
      </c>
      <c r="F2" s="3">
        <f>C2/D2</f>
        <v>0.76496350364963506</v>
      </c>
      <c r="G2" s="3">
        <f>(B2-C2)/D2</f>
        <v>-0.52992700729927011</v>
      </c>
    </row>
    <row r="3" spans="1:7" x14ac:dyDescent="0.3">
      <c r="A3" s="1" t="s">
        <v>28</v>
      </c>
      <c r="B3">
        <v>748</v>
      </c>
      <c r="C3">
        <v>365</v>
      </c>
      <c r="D3">
        <v>1113</v>
      </c>
      <c r="E3" s="3">
        <f t="shared" ref="E3:E20" si="0">B3/D3</f>
        <v>0.67205750224618144</v>
      </c>
      <c r="F3" s="3">
        <f t="shared" ref="F3:F20" si="1">C3/D3</f>
        <v>0.32794249775381851</v>
      </c>
      <c r="G3" s="3">
        <f t="shared" ref="G3:G20" si="2">(B3-C3)/D3</f>
        <v>0.34411500449236299</v>
      </c>
    </row>
    <row r="4" spans="1:7" x14ac:dyDescent="0.3">
      <c r="A4" s="1" t="s">
        <v>24</v>
      </c>
      <c r="B4">
        <v>1007</v>
      </c>
      <c r="C4">
        <v>1411</v>
      </c>
      <c r="D4">
        <v>2418</v>
      </c>
      <c r="E4" s="3">
        <f t="shared" si="0"/>
        <v>0.41645988420181967</v>
      </c>
      <c r="F4" s="3">
        <f t="shared" si="1"/>
        <v>0.58354011579818033</v>
      </c>
      <c r="G4" s="3">
        <f t="shared" si="2"/>
        <v>-0.16708023159636062</v>
      </c>
    </row>
    <row r="5" spans="1:7" x14ac:dyDescent="0.3">
      <c r="A5" s="1" t="s">
        <v>15</v>
      </c>
      <c r="B5">
        <v>631</v>
      </c>
      <c r="C5">
        <v>527</v>
      </c>
      <c r="D5">
        <v>1158</v>
      </c>
      <c r="E5" s="3">
        <f t="shared" si="0"/>
        <v>0.54490500863557856</v>
      </c>
      <c r="F5" s="3">
        <f t="shared" si="1"/>
        <v>0.45509499136442144</v>
      </c>
      <c r="G5" s="3">
        <f t="shared" si="2"/>
        <v>8.9810017271157172E-2</v>
      </c>
    </row>
    <row r="6" spans="1:7" x14ac:dyDescent="0.3">
      <c r="A6" s="1" t="s">
        <v>9</v>
      </c>
      <c r="B6">
        <v>667</v>
      </c>
      <c r="C6">
        <v>312</v>
      </c>
      <c r="D6">
        <v>979</v>
      </c>
      <c r="E6" s="3">
        <f t="shared" si="0"/>
        <v>0.68130745658835545</v>
      </c>
      <c r="F6" s="3">
        <f t="shared" si="1"/>
        <v>0.31869254341164455</v>
      </c>
      <c r="G6" s="3">
        <f t="shared" si="2"/>
        <v>0.36261491317671091</v>
      </c>
    </row>
    <row r="7" spans="1:7" x14ac:dyDescent="0.3">
      <c r="A7" s="1" t="s">
        <v>10</v>
      </c>
      <c r="B7">
        <v>665</v>
      </c>
      <c r="C7">
        <v>850</v>
      </c>
      <c r="D7">
        <v>1515</v>
      </c>
      <c r="E7" s="3">
        <f t="shared" si="0"/>
        <v>0.43894389438943893</v>
      </c>
      <c r="F7" s="3">
        <f t="shared" si="1"/>
        <v>0.56105610561056107</v>
      </c>
      <c r="G7" s="3">
        <f t="shared" si="2"/>
        <v>-0.12211221122112212</v>
      </c>
    </row>
    <row r="8" spans="1:7" x14ac:dyDescent="0.3">
      <c r="A8" s="1" t="s">
        <v>11</v>
      </c>
      <c r="B8">
        <v>271</v>
      </c>
      <c r="C8">
        <v>192</v>
      </c>
      <c r="D8">
        <v>463</v>
      </c>
      <c r="E8" s="3">
        <f t="shared" si="0"/>
        <v>0.58531317494600432</v>
      </c>
      <c r="F8" s="3">
        <f t="shared" si="1"/>
        <v>0.41468682505399568</v>
      </c>
      <c r="G8" s="3">
        <f t="shared" si="2"/>
        <v>0.17062634989200864</v>
      </c>
    </row>
    <row r="9" spans="1:7" x14ac:dyDescent="0.3">
      <c r="A9" s="1" t="s">
        <v>30</v>
      </c>
      <c r="B9">
        <v>535.91463414634143</v>
      </c>
      <c r="C9">
        <v>984.89837398373982</v>
      </c>
      <c r="D9">
        <v>1520.8130081300812</v>
      </c>
      <c r="E9" s="3">
        <f t="shared" si="0"/>
        <v>0.35238693467336685</v>
      </c>
      <c r="F9" s="3">
        <f t="shared" si="1"/>
        <v>0.64761306532663321</v>
      </c>
      <c r="G9" s="3">
        <f t="shared" si="2"/>
        <v>-0.29522613065326636</v>
      </c>
    </row>
    <row r="10" spans="1:7" x14ac:dyDescent="0.3">
      <c r="A10" s="1" t="s">
        <v>14</v>
      </c>
      <c r="B10">
        <v>932</v>
      </c>
      <c r="C10">
        <v>1154</v>
      </c>
      <c r="D10">
        <v>2086</v>
      </c>
      <c r="E10" s="3">
        <f t="shared" si="0"/>
        <v>0.44678811121764139</v>
      </c>
      <c r="F10" s="3">
        <f t="shared" si="1"/>
        <v>0.55321188878235861</v>
      </c>
      <c r="G10" s="3">
        <f t="shared" si="2"/>
        <v>-0.10642377756471716</v>
      </c>
    </row>
    <row r="11" spans="1:7" x14ac:dyDescent="0.3">
      <c r="A11" s="1" t="s">
        <v>8</v>
      </c>
      <c r="B11">
        <v>2493</v>
      </c>
      <c r="C11">
        <v>1755</v>
      </c>
      <c r="D11">
        <v>4248</v>
      </c>
      <c r="E11" s="3">
        <f t="shared" si="0"/>
        <v>0.58686440677966101</v>
      </c>
      <c r="F11" s="3">
        <f t="shared" si="1"/>
        <v>0.41313559322033899</v>
      </c>
      <c r="G11" s="3">
        <f t="shared" si="2"/>
        <v>0.17372881355932204</v>
      </c>
    </row>
    <row r="12" spans="1:7" x14ac:dyDescent="0.3">
      <c r="A12" s="1" t="s">
        <v>29</v>
      </c>
      <c r="B12">
        <v>979</v>
      </c>
      <c r="C12">
        <v>779</v>
      </c>
      <c r="D12">
        <v>1758</v>
      </c>
      <c r="E12" s="3">
        <f t="shared" si="0"/>
        <v>0.55688282138794087</v>
      </c>
      <c r="F12" s="3">
        <f t="shared" si="1"/>
        <v>0.44311717861205918</v>
      </c>
      <c r="G12" s="3">
        <f t="shared" si="2"/>
        <v>0.11376564277588168</v>
      </c>
    </row>
    <row r="13" spans="1:7" x14ac:dyDescent="0.3">
      <c r="A13" s="1" t="s">
        <v>26</v>
      </c>
      <c r="B13">
        <v>495</v>
      </c>
      <c r="C13">
        <v>519</v>
      </c>
      <c r="D13">
        <v>1014</v>
      </c>
      <c r="E13" s="3">
        <f t="shared" si="0"/>
        <v>0.48816568047337278</v>
      </c>
      <c r="F13" s="3">
        <f t="shared" si="1"/>
        <v>0.51183431952662717</v>
      </c>
      <c r="G13" s="3">
        <f t="shared" si="2"/>
        <v>-2.3668639053254437E-2</v>
      </c>
    </row>
    <row r="14" spans="1:7" x14ac:dyDescent="0.3">
      <c r="A14" s="1" t="s">
        <v>22</v>
      </c>
      <c r="B14">
        <v>524</v>
      </c>
      <c r="C14">
        <v>700</v>
      </c>
      <c r="D14">
        <v>1224</v>
      </c>
      <c r="E14" s="3">
        <f t="shared" si="0"/>
        <v>0.42810457516339867</v>
      </c>
      <c r="F14" s="3">
        <f t="shared" si="1"/>
        <v>0.57189542483660127</v>
      </c>
      <c r="G14" s="3">
        <f t="shared" si="2"/>
        <v>-0.1437908496732026</v>
      </c>
    </row>
    <row r="15" spans="1:7" x14ac:dyDescent="0.3">
      <c r="A15" s="1" t="s">
        <v>23</v>
      </c>
      <c r="B15">
        <v>396</v>
      </c>
      <c r="C15">
        <v>597</v>
      </c>
      <c r="D15">
        <v>993</v>
      </c>
      <c r="E15" s="3">
        <f t="shared" si="0"/>
        <v>0.3987915407854985</v>
      </c>
      <c r="F15" s="3">
        <f t="shared" si="1"/>
        <v>0.6012084592145015</v>
      </c>
      <c r="G15" s="3">
        <f t="shared" si="2"/>
        <v>-0.20241691842900303</v>
      </c>
    </row>
    <row r="16" spans="1:7" x14ac:dyDescent="0.3">
      <c r="A16" s="1" t="s">
        <v>19</v>
      </c>
      <c r="B16">
        <v>369</v>
      </c>
      <c r="C16">
        <v>219</v>
      </c>
      <c r="D16">
        <v>588</v>
      </c>
      <c r="E16" s="3">
        <f t="shared" si="0"/>
        <v>0.62755102040816324</v>
      </c>
      <c r="F16" s="3">
        <f t="shared" si="1"/>
        <v>0.37244897959183676</v>
      </c>
      <c r="G16" s="3">
        <f t="shared" si="2"/>
        <v>0.25510204081632654</v>
      </c>
    </row>
    <row r="17" spans="1:7" x14ac:dyDescent="0.3">
      <c r="A17" s="1" t="s">
        <v>20</v>
      </c>
      <c r="B17">
        <v>1219</v>
      </c>
      <c r="C17">
        <v>192</v>
      </c>
      <c r="D17">
        <v>1411</v>
      </c>
      <c r="E17" s="3">
        <f t="shared" si="0"/>
        <v>0.86392629340892979</v>
      </c>
      <c r="F17" s="3">
        <f t="shared" si="1"/>
        <v>0.13607370659107015</v>
      </c>
      <c r="G17" s="3">
        <f t="shared" si="2"/>
        <v>0.72785258681785969</v>
      </c>
    </row>
    <row r="18" spans="1:7" x14ac:dyDescent="0.3">
      <c r="A18" s="1" t="s">
        <v>4</v>
      </c>
      <c r="B18">
        <v>337</v>
      </c>
      <c r="C18">
        <v>130</v>
      </c>
      <c r="D18">
        <v>467</v>
      </c>
      <c r="E18" s="3">
        <f t="shared" si="0"/>
        <v>0.72162740899357602</v>
      </c>
      <c r="F18" s="3">
        <f t="shared" si="1"/>
        <v>0.27837259100642398</v>
      </c>
      <c r="G18" s="3">
        <f t="shared" si="2"/>
        <v>0.44325481798715205</v>
      </c>
    </row>
    <row r="19" spans="1:7" x14ac:dyDescent="0.3">
      <c r="A19" s="1" t="s">
        <v>16</v>
      </c>
      <c r="B19">
        <v>663</v>
      </c>
      <c r="C19">
        <v>526</v>
      </c>
      <c r="D19">
        <v>1189</v>
      </c>
      <c r="E19" s="3">
        <f t="shared" si="0"/>
        <v>0.55761143818334735</v>
      </c>
      <c r="F19" s="3">
        <f t="shared" si="1"/>
        <v>0.44238856181665265</v>
      </c>
      <c r="G19" s="3">
        <f t="shared" si="2"/>
        <v>0.1152228763666947</v>
      </c>
    </row>
    <row r="20" spans="1:7" x14ac:dyDescent="0.3">
      <c r="A20" s="1" t="s">
        <v>27</v>
      </c>
      <c r="B20">
        <v>943</v>
      </c>
      <c r="C20">
        <v>739</v>
      </c>
      <c r="D20">
        <v>1682</v>
      </c>
      <c r="E20" s="3">
        <f t="shared" si="0"/>
        <v>0.56064209274673005</v>
      </c>
      <c r="F20" s="3">
        <f t="shared" si="1"/>
        <v>0.4393579072532699</v>
      </c>
      <c r="G20" s="3">
        <f t="shared" si="2"/>
        <v>0.12128418549346016</v>
      </c>
    </row>
    <row r="21" spans="1:7" x14ac:dyDescent="0.3">
      <c r="A21" s="1" t="s">
        <v>31</v>
      </c>
      <c r="B21">
        <f>SUM(B2:B20)</f>
        <v>14196.914634146342</v>
      </c>
      <c r="C21">
        <f t="shared" ref="C21:D21" si="3">SUM(C2:C20)</f>
        <v>12999.898373983739</v>
      </c>
      <c r="D21">
        <f t="shared" si="3"/>
        <v>27196.813008130081</v>
      </c>
      <c r="E21" s="3">
        <f t="shared" ref="E21" si="4">B21/D21</f>
        <v>0.52200655385255568</v>
      </c>
      <c r="F21" s="3">
        <f t="shared" ref="F21" si="5">C21/D21</f>
        <v>0.47799344614744432</v>
      </c>
      <c r="G21" s="3">
        <f t="shared" ref="G21" si="6">(B21-C21)/D21</f>
        <v>4.4013107705111382E-2</v>
      </c>
    </row>
  </sheetData>
  <sortState xmlns:xlrd2="http://schemas.microsoft.com/office/spreadsheetml/2017/richdata2" ref="A2:A20">
    <sortCondition ref="A2:A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H21" sqref="H21"/>
    </sheetView>
  </sheetViews>
  <sheetFormatPr defaultRowHeight="14.4" x14ac:dyDescent="0.3"/>
  <sheetData>
    <row r="1" spans="1:7" x14ac:dyDescent="0.3">
      <c r="A1" t="s">
        <v>0</v>
      </c>
      <c r="B1" t="s">
        <v>6</v>
      </c>
      <c r="C1" t="s">
        <v>21</v>
      </c>
      <c r="D1" t="s">
        <v>31</v>
      </c>
      <c r="E1" s="3" t="s">
        <v>32</v>
      </c>
      <c r="F1" s="3" t="s">
        <v>33</v>
      </c>
      <c r="G1" s="3" t="s">
        <v>34</v>
      </c>
    </row>
    <row r="2" spans="1:7" x14ac:dyDescent="0.3">
      <c r="A2" s="1" t="s">
        <v>25</v>
      </c>
      <c r="B2">
        <v>327</v>
      </c>
      <c r="C2">
        <v>1448</v>
      </c>
      <c r="D2">
        <v>1835</v>
      </c>
      <c r="E2" s="3">
        <f>B2/D2</f>
        <v>0.17820163487738419</v>
      </c>
      <c r="F2" s="3">
        <f>C2/D2</f>
        <v>0.78910081743869209</v>
      </c>
      <c r="G2" s="3">
        <f>(B2-C2)/D2</f>
        <v>-0.61089918256130793</v>
      </c>
    </row>
    <row r="3" spans="1:7" x14ac:dyDescent="0.3">
      <c r="A3" s="1" t="s">
        <v>28</v>
      </c>
      <c r="B3">
        <v>996</v>
      </c>
      <c r="C3">
        <v>528</v>
      </c>
      <c r="D3">
        <v>1561</v>
      </c>
      <c r="E3" s="3">
        <f t="shared" ref="E3:E21" si="0">B3/D3</f>
        <v>0.63805253042921206</v>
      </c>
      <c r="F3" s="3">
        <f t="shared" ref="F3:F21" si="1">C3/D3</f>
        <v>0.33824471492632929</v>
      </c>
      <c r="G3" s="3">
        <f t="shared" ref="G3:G21" si="2">(B3-C3)/D3</f>
        <v>0.29980781550288277</v>
      </c>
    </row>
    <row r="4" spans="1:7" x14ac:dyDescent="0.3">
      <c r="A4" s="1" t="s">
        <v>24</v>
      </c>
      <c r="B4">
        <v>1054</v>
      </c>
      <c r="C4">
        <v>1800</v>
      </c>
      <c r="D4">
        <v>2948</v>
      </c>
      <c r="E4" s="3">
        <f t="shared" si="0"/>
        <v>0.3575305291723202</v>
      </c>
      <c r="F4" s="3">
        <f t="shared" si="1"/>
        <v>0.61058344640434192</v>
      </c>
      <c r="G4" s="3">
        <f t="shared" si="2"/>
        <v>-0.25305291723202172</v>
      </c>
    </row>
    <row r="5" spans="1:7" x14ac:dyDescent="0.3">
      <c r="A5" s="1" t="s">
        <v>15</v>
      </c>
      <c r="B5">
        <v>741</v>
      </c>
      <c r="C5">
        <v>671</v>
      </c>
      <c r="D5">
        <v>1465</v>
      </c>
      <c r="E5" s="3">
        <f t="shared" si="0"/>
        <v>0.50580204778157001</v>
      </c>
      <c r="F5" s="3">
        <f t="shared" si="1"/>
        <v>0.45802047781569966</v>
      </c>
      <c r="G5" s="3">
        <f t="shared" si="2"/>
        <v>4.778156996587031E-2</v>
      </c>
    </row>
    <row r="6" spans="1:7" x14ac:dyDescent="0.3">
      <c r="A6" s="1" t="s">
        <v>9</v>
      </c>
      <c r="B6">
        <v>834</v>
      </c>
      <c r="C6">
        <v>423</v>
      </c>
      <c r="D6">
        <v>1305</v>
      </c>
      <c r="E6" s="3">
        <f t="shared" si="0"/>
        <v>0.63908045977011496</v>
      </c>
      <c r="F6" s="3">
        <f t="shared" si="1"/>
        <v>0.32413793103448274</v>
      </c>
      <c r="G6" s="3">
        <f t="shared" si="2"/>
        <v>0.31494252873563217</v>
      </c>
    </row>
    <row r="7" spans="1:7" x14ac:dyDescent="0.3">
      <c r="A7" s="1" t="s">
        <v>10</v>
      </c>
      <c r="B7">
        <v>716</v>
      </c>
      <c r="C7">
        <v>1183</v>
      </c>
      <c r="D7">
        <v>1974</v>
      </c>
      <c r="E7" s="3">
        <f t="shared" si="0"/>
        <v>0.36271529888551163</v>
      </c>
      <c r="F7" s="3">
        <f t="shared" si="1"/>
        <v>0.599290780141844</v>
      </c>
      <c r="G7" s="3">
        <f t="shared" si="2"/>
        <v>-0.23657548125633232</v>
      </c>
    </row>
    <row r="8" spans="1:7" x14ac:dyDescent="0.3">
      <c r="A8" s="1" t="s">
        <v>11</v>
      </c>
      <c r="B8">
        <v>339</v>
      </c>
      <c r="C8">
        <v>271</v>
      </c>
      <c r="D8">
        <v>633</v>
      </c>
      <c r="E8" s="3">
        <f t="shared" si="0"/>
        <v>0.53554502369668244</v>
      </c>
      <c r="F8" s="3">
        <f t="shared" si="1"/>
        <v>0.42812006319115326</v>
      </c>
      <c r="G8" s="3">
        <f t="shared" si="2"/>
        <v>0.10742496050552923</v>
      </c>
    </row>
    <row r="9" spans="1:7" x14ac:dyDescent="0.3">
      <c r="A9" s="1" t="s">
        <v>30</v>
      </c>
      <c r="B9">
        <v>575</v>
      </c>
      <c r="C9">
        <v>1255</v>
      </c>
      <c r="D9">
        <v>1880</v>
      </c>
      <c r="E9" s="3">
        <f t="shared" si="0"/>
        <v>0.30585106382978722</v>
      </c>
      <c r="F9" s="3">
        <f t="shared" si="1"/>
        <v>0.66755319148936165</v>
      </c>
      <c r="G9" s="3">
        <f t="shared" si="2"/>
        <v>-0.36170212765957449</v>
      </c>
    </row>
    <row r="10" spans="1:7" x14ac:dyDescent="0.3">
      <c r="A10" s="1" t="s">
        <v>14</v>
      </c>
      <c r="B10">
        <v>954</v>
      </c>
      <c r="C10">
        <v>1464</v>
      </c>
      <c r="D10">
        <v>2521</v>
      </c>
      <c r="E10" s="3">
        <f t="shared" si="0"/>
        <v>0.37842126140420468</v>
      </c>
      <c r="F10" s="3">
        <f t="shared" si="1"/>
        <v>0.58072193573978581</v>
      </c>
      <c r="G10" s="3">
        <f t="shared" si="2"/>
        <v>-0.20230067433558113</v>
      </c>
    </row>
    <row r="11" spans="1:7" x14ac:dyDescent="0.3">
      <c r="A11" s="1" t="s">
        <v>8</v>
      </c>
      <c r="B11">
        <v>2445</v>
      </c>
      <c r="C11">
        <v>2240</v>
      </c>
      <c r="D11">
        <v>4915</v>
      </c>
      <c r="E11" s="3">
        <f t="shared" si="0"/>
        <v>0.49745676500508645</v>
      </c>
      <c r="F11" s="3">
        <f t="shared" si="1"/>
        <v>0.45574771108850459</v>
      </c>
      <c r="G11" s="3">
        <f t="shared" si="2"/>
        <v>4.170905391658189E-2</v>
      </c>
    </row>
    <row r="12" spans="1:7" x14ac:dyDescent="0.3">
      <c r="A12" s="1" t="s">
        <v>29</v>
      </c>
      <c r="B12">
        <v>1142</v>
      </c>
      <c r="C12">
        <v>1037</v>
      </c>
      <c r="D12">
        <v>2237</v>
      </c>
      <c r="E12" s="3">
        <f t="shared" si="0"/>
        <v>0.51050514081358966</v>
      </c>
      <c r="F12" s="3">
        <f t="shared" si="1"/>
        <v>0.46356727760393385</v>
      </c>
      <c r="G12" s="3">
        <f t="shared" si="2"/>
        <v>4.6937863209655789E-2</v>
      </c>
    </row>
    <row r="13" spans="1:7" x14ac:dyDescent="0.3">
      <c r="A13" s="1" t="s">
        <v>26</v>
      </c>
      <c r="B13">
        <v>543</v>
      </c>
      <c r="C13">
        <v>666</v>
      </c>
      <c r="D13">
        <v>1263</v>
      </c>
      <c r="E13" s="3">
        <f t="shared" si="0"/>
        <v>0.42992874109263657</v>
      </c>
      <c r="F13" s="3">
        <f t="shared" si="1"/>
        <v>0.52731591448931114</v>
      </c>
      <c r="G13" s="3">
        <f t="shared" si="2"/>
        <v>-9.7387173396674589E-2</v>
      </c>
    </row>
    <row r="14" spans="1:7" x14ac:dyDescent="0.3">
      <c r="A14" s="1" t="s">
        <v>22</v>
      </c>
      <c r="B14">
        <v>578</v>
      </c>
      <c r="C14">
        <v>809</v>
      </c>
      <c r="D14">
        <v>1436</v>
      </c>
      <c r="E14" s="3">
        <f t="shared" si="0"/>
        <v>0.40250696378830081</v>
      </c>
      <c r="F14" s="3">
        <f t="shared" si="1"/>
        <v>0.5633704735376045</v>
      </c>
      <c r="G14" s="3">
        <f t="shared" si="2"/>
        <v>-0.16086350974930363</v>
      </c>
    </row>
    <row r="15" spans="1:7" x14ac:dyDescent="0.3">
      <c r="A15" s="1" t="s">
        <v>23</v>
      </c>
      <c r="B15">
        <v>381</v>
      </c>
      <c r="C15">
        <v>771</v>
      </c>
      <c r="D15">
        <v>1188</v>
      </c>
      <c r="E15" s="3">
        <f t="shared" si="0"/>
        <v>0.32070707070707072</v>
      </c>
      <c r="F15" s="3">
        <f t="shared" si="1"/>
        <v>0.64898989898989901</v>
      </c>
      <c r="G15" s="3">
        <f t="shared" si="2"/>
        <v>-0.32828282828282829</v>
      </c>
    </row>
    <row r="16" spans="1:7" x14ac:dyDescent="0.3">
      <c r="A16" s="1" t="s">
        <v>19</v>
      </c>
      <c r="B16">
        <v>552</v>
      </c>
      <c r="C16">
        <v>322</v>
      </c>
      <c r="D16">
        <v>899</v>
      </c>
      <c r="E16" s="3">
        <f t="shared" si="0"/>
        <v>0.61401557285873187</v>
      </c>
      <c r="F16" s="3">
        <f t="shared" si="1"/>
        <v>0.35817575083426029</v>
      </c>
      <c r="G16" s="3">
        <f t="shared" si="2"/>
        <v>0.25583982202447164</v>
      </c>
    </row>
    <row r="17" spans="1:7" x14ac:dyDescent="0.3">
      <c r="A17" s="1" t="s">
        <v>20</v>
      </c>
      <c r="B17">
        <v>1777</v>
      </c>
      <c r="C17">
        <v>289</v>
      </c>
      <c r="D17">
        <v>2118</v>
      </c>
      <c r="E17" s="3">
        <f t="shared" si="0"/>
        <v>0.83899905571293676</v>
      </c>
      <c r="F17" s="3">
        <f t="shared" si="1"/>
        <v>0.13644948064211521</v>
      </c>
      <c r="G17" s="3">
        <f t="shared" si="2"/>
        <v>0.7025495750708215</v>
      </c>
    </row>
    <row r="18" spans="1:7" x14ac:dyDescent="0.3">
      <c r="A18" s="1" t="s">
        <v>4</v>
      </c>
      <c r="B18">
        <v>493</v>
      </c>
      <c r="C18">
        <v>198</v>
      </c>
      <c r="D18">
        <v>710</v>
      </c>
      <c r="E18" s="3">
        <f t="shared" si="0"/>
        <v>0.69436619718309855</v>
      </c>
      <c r="F18" s="3">
        <f t="shared" si="1"/>
        <v>0.27887323943661974</v>
      </c>
      <c r="G18" s="3">
        <f t="shared" si="2"/>
        <v>0.41549295774647887</v>
      </c>
    </row>
    <row r="19" spans="1:7" x14ac:dyDescent="0.3">
      <c r="A19" s="1" t="s">
        <v>16</v>
      </c>
      <c r="B19">
        <v>706</v>
      </c>
      <c r="C19">
        <v>618</v>
      </c>
      <c r="D19">
        <v>1390</v>
      </c>
      <c r="E19" s="3">
        <f t="shared" si="0"/>
        <v>0.50791366906474822</v>
      </c>
      <c r="F19" s="3">
        <f t="shared" si="1"/>
        <v>0.44460431654676258</v>
      </c>
      <c r="G19" s="3">
        <f t="shared" si="2"/>
        <v>6.3309352517985612E-2</v>
      </c>
    </row>
    <row r="20" spans="1:7" x14ac:dyDescent="0.3">
      <c r="A20" s="1" t="s">
        <v>27</v>
      </c>
      <c r="B20">
        <v>1047</v>
      </c>
      <c r="C20">
        <v>1061</v>
      </c>
      <c r="D20">
        <v>2155</v>
      </c>
      <c r="E20" s="3">
        <f t="shared" si="0"/>
        <v>0.48584686774941993</v>
      </c>
      <c r="F20" s="3">
        <f t="shared" si="1"/>
        <v>0.49234338747099771</v>
      </c>
      <c r="G20" s="3">
        <f t="shared" si="2"/>
        <v>-6.4965197215777265E-3</v>
      </c>
    </row>
    <row r="21" spans="1:7" x14ac:dyDescent="0.3">
      <c r="A21" s="1" t="s">
        <v>31</v>
      </c>
      <c r="B21">
        <f>SUM(B2:B20)</f>
        <v>16200</v>
      </c>
      <c r="C21">
        <f t="shared" ref="C21:D21" si="3">SUM(C2:C20)</f>
        <v>17054</v>
      </c>
      <c r="D21">
        <f t="shared" si="3"/>
        <v>34433</v>
      </c>
      <c r="E21" s="3">
        <f t="shared" si="0"/>
        <v>0.47047890105422124</v>
      </c>
      <c r="F21" s="3">
        <f t="shared" si="1"/>
        <v>0.49528069003572156</v>
      </c>
      <c r="G21" s="3">
        <f t="shared" si="2"/>
        <v>-2.4801788981500306E-2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6" workbookViewId="0">
      <selection activeCell="G25" sqref="G25"/>
    </sheetView>
  </sheetViews>
  <sheetFormatPr defaultRowHeight="14.4" x14ac:dyDescent="0.3"/>
  <sheetData>
    <row r="1" spans="1:4" x14ac:dyDescent="0.3">
      <c r="A1" s="2" t="s">
        <v>35</v>
      </c>
      <c r="B1" t="s">
        <v>6</v>
      </c>
      <c r="C1" t="s">
        <v>21</v>
      </c>
      <c r="D1" t="s">
        <v>31</v>
      </c>
    </row>
    <row r="2" spans="1:4" x14ac:dyDescent="0.3">
      <c r="A2" s="2" t="s">
        <v>36</v>
      </c>
      <c r="B2">
        <v>488</v>
      </c>
      <c r="C2">
        <v>1661</v>
      </c>
      <c r="D2">
        <v>2172</v>
      </c>
    </row>
    <row r="3" spans="1:4" x14ac:dyDescent="0.3">
      <c r="A3" s="2" t="s">
        <v>37</v>
      </c>
      <c r="B3">
        <v>429</v>
      </c>
      <c r="C3">
        <v>1936</v>
      </c>
      <c r="D3">
        <v>2401</v>
      </c>
    </row>
    <row r="4" spans="1:4" x14ac:dyDescent="0.3">
      <c r="A4" s="2" t="s">
        <v>38</v>
      </c>
      <c r="B4">
        <v>832</v>
      </c>
      <c r="C4">
        <v>1437</v>
      </c>
      <c r="D4">
        <v>2291</v>
      </c>
    </row>
    <row r="5" spans="1:4" x14ac:dyDescent="0.3">
      <c r="A5" s="2" t="s">
        <v>39</v>
      </c>
      <c r="B5">
        <v>526</v>
      </c>
      <c r="C5">
        <v>1318</v>
      </c>
      <c r="D5">
        <v>1865</v>
      </c>
    </row>
    <row r="6" spans="1:4" x14ac:dyDescent="0.3">
      <c r="A6" s="2" t="s">
        <v>40</v>
      </c>
      <c r="B6">
        <v>881</v>
      </c>
      <c r="C6">
        <v>1380</v>
      </c>
      <c r="D6">
        <v>2288</v>
      </c>
    </row>
    <row r="7" spans="1:4" x14ac:dyDescent="0.3">
      <c r="A7" s="2" t="s">
        <v>41</v>
      </c>
      <c r="B7">
        <v>262</v>
      </c>
      <c r="C7">
        <v>238</v>
      </c>
      <c r="D7">
        <v>504</v>
      </c>
    </row>
    <row r="8" spans="1:4" x14ac:dyDescent="0.3">
      <c r="A8" s="2" t="s">
        <v>42</v>
      </c>
      <c r="B8">
        <v>1380</v>
      </c>
      <c r="C8">
        <v>2088</v>
      </c>
      <c r="D8">
        <v>3502</v>
      </c>
    </row>
    <row r="9" spans="1:4" x14ac:dyDescent="0.3">
      <c r="A9" s="2" t="s">
        <v>43</v>
      </c>
      <c r="B9">
        <v>568</v>
      </c>
      <c r="C9">
        <v>1125</v>
      </c>
      <c r="D9">
        <v>1716</v>
      </c>
    </row>
    <row r="10" spans="1:4" x14ac:dyDescent="0.3">
      <c r="A10" s="2" t="s">
        <v>44</v>
      </c>
      <c r="B10">
        <v>627</v>
      </c>
      <c r="C10">
        <v>1951</v>
      </c>
      <c r="D10">
        <v>2606</v>
      </c>
    </row>
    <row r="11" spans="1:4" x14ac:dyDescent="0.3">
      <c r="A11" s="2" t="s">
        <v>45</v>
      </c>
      <c r="B11">
        <v>365</v>
      </c>
      <c r="C11">
        <v>1358</v>
      </c>
      <c r="D11">
        <v>1744</v>
      </c>
    </row>
    <row r="12" spans="1:4" x14ac:dyDescent="0.3">
      <c r="A12" s="2" t="s">
        <v>46</v>
      </c>
      <c r="B12">
        <v>987</v>
      </c>
      <c r="C12">
        <v>570</v>
      </c>
      <c r="D12">
        <v>1568</v>
      </c>
    </row>
    <row r="13" spans="1:4" x14ac:dyDescent="0.3">
      <c r="A13" s="2" t="s">
        <v>47</v>
      </c>
      <c r="B13">
        <v>924</v>
      </c>
      <c r="C13">
        <v>1731</v>
      </c>
      <c r="D13">
        <v>2680</v>
      </c>
    </row>
    <row r="14" spans="1:4" x14ac:dyDescent="0.3">
      <c r="A14" s="2" t="s">
        <v>48</v>
      </c>
      <c r="B14">
        <v>753</v>
      </c>
      <c r="C14">
        <v>683</v>
      </c>
      <c r="D14">
        <v>1446</v>
      </c>
    </row>
    <row r="15" spans="1:4" x14ac:dyDescent="0.3">
      <c r="A15" s="2" t="s">
        <v>49</v>
      </c>
      <c r="B15">
        <v>941</v>
      </c>
      <c r="C15">
        <v>432</v>
      </c>
      <c r="D15">
        <v>1382</v>
      </c>
    </row>
    <row r="16" spans="1:4" x14ac:dyDescent="0.3">
      <c r="A16" s="2" t="s">
        <v>50</v>
      </c>
      <c r="B16">
        <v>667</v>
      </c>
      <c r="C16">
        <v>1147</v>
      </c>
      <c r="D16">
        <v>1834</v>
      </c>
    </row>
    <row r="17" spans="1:4" x14ac:dyDescent="0.3">
      <c r="A17" s="2" t="s">
        <v>51</v>
      </c>
      <c r="B17">
        <v>351</v>
      </c>
      <c r="C17">
        <v>324</v>
      </c>
      <c r="D17">
        <v>686</v>
      </c>
    </row>
    <row r="18" spans="1:4" x14ac:dyDescent="0.3">
      <c r="A18" s="2" t="s">
        <v>52</v>
      </c>
      <c r="B18">
        <v>425</v>
      </c>
      <c r="C18">
        <v>1593</v>
      </c>
      <c r="D18">
        <v>2043</v>
      </c>
    </row>
    <row r="19" spans="1:4" x14ac:dyDescent="0.3">
      <c r="A19" s="2" t="s">
        <v>53</v>
      </c>
      <c r="B19">
        <v>643</v>
      </c>
      <c r="C19">
        <v>1117</v>
      </c>
      <c r="D19">
        <v>1778</v>
      </c>
    </row>
    <row r="20" spans="1:4" x14ac:dyDescent="0.3">
      <c r="A20" s="2" t="s">
        <v>54</v>
      </c>
      <c r="B20">
        <v>283</v>
      </c>
      <c r="C20">
        <v>685</v>
      </c>
      <c r="D20">
        <v>990</v>
      </c>
    </row>
    <row r="21" spans="1:4" x14ac:dyDescent="0.3">
      <c r="A21" s="2" t="s">
        <v>55</v>
      </c>
      <c r="B21">
        <v>479</v>
      </c>
      <c r="C21">
        <v>763</v>
      </c>
      <c r="D21">
        <v>1260</v>
      </c>
    </row>
    <row r="22" spans="1:4" x14ac:dyDescent="0.3">
      <c r="A22" s="2" t="s">
        <v>56</v>
      </c>
      <c r="B22">
        <v>1078</v>
      </c>
      <c r="C22">
        <v>1666</v>
      </c>
      <c r="D22">
        <v>2778</v>
      </c>
    </row>
    <row r="23" spans="1:4" x14ac:dyDescent="0.3">
      <c r="A23" s="2" t="s">
        <v>57</v>
      </c>
      <c r="B23">
        <v>559</v>
      </c>
      <c r="C23">
        <v>1195</v>
      </c>
      <c r="D23">
        <v>1767</v>
      </c>
    </row>
    <row r="24" spans="1:4" x14ac:dyDescent="0.3">
      <c r="A24" s="2" t="s">
        <v>58</v>
      </c>
      <c r="B24">
        <v>950</v>
      </c>
      <c r="C24">
        <v>1459</v>
      </c>
      <c r="D24">
        <v>2435</v>
      </c>
    </row>
    <row r="25" spans="1:4" x14ac:dyDescent="0.3">
      <c r="A25" s="2" t="s">
        <v>59</v>
      </c>
      <c r="B25">
        <v>2098</v>
      </c>
      <c r="C25">
        <v>2045</v>
      </c>
      <c r="D25">
        <v>4231</v>
      </c>
    </row>
    <row r="26" spans="1:4" x14ac:dyDescent="0.3">
      <c r="A26" s="2" t="s">
        <v>60</v>
      </c>
      <c r="B26">
        <v>1280</v>
      </c>
      <c r="C26">
        <v>880</v>
      </c>
      <c r="D26">
        <v>2177</v>
      </c>
    </row>
    <row r="27" spans="1:4" x14ac:dyDescent="0.3">
      <c r="A27" s="2" t="s">
        <v>67</v>
      </c>
      <c r="B27">
        <v>550</v>
      </c>
      <c r="C27">
        <v>549</v>
      </c>
      <c r="D27">
        <v>1108</v>
      </c>
    </row>
    <row r="28" spans="1:4" x14ac:dyDescent="0.3">
      <c r="A28" s="2" t="s">
        <v>61</v>
      </c>
      <c r="B28">
        <v>543</v>
      </c>
      <c r="C28">
        <v>723</v>
      </c>
      <c r="D28">
        <v>1283</v>
      </c>
    </row>
    <row r="29" spans="1:4" x14ac:dyDescent="0.3">
      <c r="A29" s="2" t="s">
        <v>62</v>
      </c>
      <c r="B29">
        <v>483</v>
      </c>
      <c r="C29">
        <v>899</v>
      </c>
      <c r="D29">
        <v>1396</v>
      </c>
    </row>
    <row r="30" spans="1:4" x14ac:dyDescent="0.3">
      <c r="A30" s="2" t="s">
        <v>63</v>
      </c>
      <c r="B30">
        <v>476</v>
      </c>
      <c r="C30">
        <v>965</v>
      </c>
      <c r="D30">
        <v>1451</v>
      </c>
    </row>
    <row r="31" spans="1:4" x14ac:dyDescent="0.3">
      <c r="A31" s="2" t="s">
        <v>64</v>
      </c>
      <c r="B31">
        <v>1982</v>
      </c>
      <c r="C31">
        <v>596</v>
      </c>
      <c r="D31">
        <v>2591</v>
      </c>
    </row>
    <row r="32" spans="1:4" x14ac:dyDescent="0.3">
      <c r="A32" s="2" t="s">
        <v>65</v>
      </c>
      <c r="B32">
        <v>794</v>
      </c>
      <c r="C32">
        <v>336</v>
      </c>
      <c r="D32">
        <v>1147</v>
      </c>
    </row>
    <row r="33" spans="1:4" x14ac:dyDescent="0.3">
      <c r="A33" s="2" t="s">
        <v>66</v>
      </c>
      <c r="B33">
        <v>339</v>
      </c>
      <c r="C33">
        <v>755</v>
      </c>
      <c r="D33">
        <v>1101</v>
      </c>
    </row>
    <row r="34" spans="1:4" x14ac:dyDescent="0.3">
      <c r="A34" s="2" t="s">
        <v>68</v>
      </c>
      <c r="B34">
        <v>594</v>
      </c>
      <c r="C34">
        <v>344</v>
      </c>
      <c r="D34">
        <v>942</v>
      </c>
    </row>
    <row r="35" spans="1:4" x14ac:dyDescent="0.3">
      <c r="A35" s="2" t="s">
        <v>69</v>
      </c>
      <c r="B35">
        <v>2009</v>
      </c>
      <c r="C35">
        <v>275</v>
      </c>
      <c r="D35">
        <v>2296</v>
      </c>
    </row>
    <row r="36" spans="1:4" x14ac:dyDescent="0.3">
      <c r="A36" s="2" t="s">
        <v>70</v>
      </c>
      <c r="B36">
        <v>534</v>
      </c>
      <c r="C36">
        <v>215</v>
      </c>
      <c r="D36">
        <v>752</v>
      </c>
    </row>
    <row r="37" spans="1:4" x14ac:dyDescent="0.3">
      <c r="A37" s="2" t="s">
        <v>71</v>
      </c>
      <c r="B37">
        <v>650</v>
      </c>
      <c r="C37">
        <v>736</v>
      </c>
      <c r="D37">
        <v>1407</v>
      </c>
    </row>
    <row r="38" spans="1:4" x14ac:dyDescent="0.3">
      <c r="A38" s="2" t="s">
        <v>72</v>
      </c>
      <c r="B38">
        <v>1145</v>
      </c>
      <c r="C38">
        <v>995</v>
      </c>
      <c r="D38">
        <v>2158</v>
      </c>
    </row>
  </sheetData>
  <sortState xmlns:xlrd2="http://schemas.microsoft.com/office/spreadsheetml/2017/richdata2" ref="A2:A39">
    <sortCondition ref="A2:A3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I26" sqref="I26"/>
    </sheetView>
  </sheetViews>
  <sheetFormatPr defaultRowHeight="14.4" x14ac:dyDescent="0.3"/>
  <sheetData>
    <row r="1" spans="1:7" x14ac:dyDescent="0.3">
      <c r="A1" t="s">
        <v>0</v>
      </c>
      <c r="B1" t="s">
        <v>6</v>
      </c>
      <c r="C1" t="s">
        <v>21</v>
      </c>
      <c r="D1" t="s">
        <v>31</v>
      </c>
      <c r="E1" s="3" t="s">
        <v>32</v>
      </c>
      <c r="F1" s="3" t="s">
        <v>33</v>
      </c>
      <c r="G1" s="3" t="s">
        <v>34</v>
      </c>
    </row>
    <row r="2" spans="1:7" x14ac:dyDescent="0.3">
      <c r="A2" s="1" t="s">
        <v>25</v>
      </c>
      <c r="B2">
        <v>365</v>
      </c>
      <c r="C2">
        <v>1358</v>
      </c>
      <c r="D2">
        <v>1744</v>
      </c>
      <c r="E2" s="3">
        <f>B2/D2</f>
        <v>0.20928899082568808</v>
      </c>
      <c r="F2" s="3">
        <f>C2/D2</f>
        <v>0.77866972477064222</v>
      </c>
      <c r="G2" s="3">
        <f>(B2-C2)/D2</f>
        <v>-0.56938073394495414</v>
      </c>
    </row>
    <row r="3" spans="1:7" x14ac:dyDescent="0.3">
      <c r="A3" s="1" t="s">
        <v>28</v>
      </c>
      <c r="B3">
        <v>987</v>
      </c>
      <c r="C3">
        <v>570</v>
      </c>
      <c r="D3">
        <v>1568</v>
      </c>
      <c r="E3" s="3">
        <f t="shared" ref="E3:E21" si="0">B3/D3</f>
        <v>0.6294642857142857</v>
      </c>
      <c r="F3" s="3">
        <f t="shared" ref="F3:F21" si="1">C3/D3</f>
        <v>0.36352040816326531</v>
      </c>
      <c r="G3" s="3">
        <f t="shared" ref="G3:G21" si="2">(B3-C3)/D3</f>
        <v>0.26594387755102039</v>
      </c>
    </row>
    <row r="4" spans="1:7" x14ac:dyDescent="0.3">
      <c r="A4" s="1" t="s">
        <v>24</v>
      </c>
      <c r="B4">
        <v>924</v>
      </c>
      <c r="C4">
        <v>1731</v>
      </c>
      <c r="D4">
        <v>2680</v>
      </c>
      <c r="E4" s="3">
        <f t="shared" si="0"/>
        <v>0.34477611940298508</v>
      </c>
      <c r="F4" s="3">
        <f t="shared" si="1"/>
        <v>0.6458955223880597</v>
      </c>
      <c r="G4" s="3">
        <f t="shared" si="2"/>
        <v>-0.30111940298507461</v>
      </c>
    </row>
    <row r="5" spans="1:7" x14ac:dyDescent="0.3">
      <c r="A5" s="1" t="s">
        <v>15</v>
      </c>
      <c r="B5">
        <v>753</v>
      </c>
      <c r="C5">
        <v>683</v>
      </c>
      <c r="D5">
        <v>1446</v>
      </c>
      <c r="E5" s="3">
        <f t="shared" si="0"/>
        <v>0.52074688796680502</v>
      </c>
      <c r="F5" s="3">
        <f t="shared" si="1"/>
        <v>0.47233748271092668</v>
      </c>
      <c r="G5" s="3">
        <f t="shared" si="2"/>
        <v>4.8409405255878286E-2</v>
      </c>
    </row>
    <row r="6" spans="1:7" x14ac:dyDescent="0.3">
      <c r="A6" s="1" t="s">
        <v>9</v>
      </c>
      <c r="B6">
        <v>941</v>
      </c>
      <c r="C6">
        <v>432</v>
      </c>
      <c r="D6">
        <v>1382</v>
      </c>
      <c r="E6" s="3">
        <f t="shared" si="0"/>
        <v>0.68089725036179449</v>
      </c>
      <c r="F6" s="3">
        <f t="shared" si="1"/>
        <v>0.31259044862518087</v>
      </c>
      <c r="G6" s="3">
        <f t="shared" si="2"/>
        <v>0.36830680173661362</v>
      </c>
    </row>
    <row r="7" spans="1:7" x14ac:dyDescent="0.3">
      <c r="A7" s="1" t="s">
        <v>10</v>
      </c>
      <c r="B7">
        <v>667</v>
      </c>
      <c r="C7">
        <v>1147</v>
      </c>
      <c r="D7">
        <v>1834</v>
      </c>
      <c r="E7" s="3">
        <f t="shared" si="0"/>
        <v>0.36368593238822244</v>
      </c>
      <c r="F7" s="3">
        <f t="shared" si="1"/>
        <v>0.62540894220283538</v>
      </c>
      <c r="G7" s="3">
        <f t="shared" si="2"/>
        <v>-0.26172300981461288</v>
      </c>
    </row>
    <row r="8" spans="1:7" x14ac:dyDescent="0.3">
      <c r="A8" s="1" t="s">
        <v>11</v>
      </c>
      <c r="B8">
        <v>351</v>
      </c>
      <c r="C8">
        <v>324</v>
      </c>
      <c r="D8">
        <v>686</v>
      </c>
      <c r="E8" s="3">
        <f t="shared" si="0"/>
        <v>0.51166180758017488</v>
      </c>
      <c r="F8" s="3">
        <f t="shared" si="1"/>
        <v>0.47230320699708456</v>
      </c>
      <c r="G8" s="3">
        <f t="shared" si="2"/>
        <v>3.9358600583090382E-2</v>
      </c>
    </row>
    <row r="9" spans="1:7" x14ac:dyDescent="0.3">
      <c r="A9" s="1" t="s">
        <v>30</v>
      </c>
      <c r="B9">
        <v>534.0040650406504</v>
      </c>
      <c r="C9">
        <v>1141.5650406504064</v>
      </c>
      <c r="D9">
        <v>1687.9878048780488</v>
      </c>
      <c r="E9" s="3">
        <f t="shared" si="0"/>
        <v>0.31635540464063383</v>
      </c>
      <c r="F9" s="3">
        <f t="shared" si="1"/>
        <v>0.67628749292586299</v>
      </c>
      <c r="G9" s="3">
        <f t="shared" si="2"/>
        <v>-0.35993208828522916</v>
      </c>
    </row>
    <row r="10" spans="1:7" x14ac:dyDescent="0.3">
      <c r="A10" s="1" t="s">
        <v>14</v>
      </c>
      <c r="B10">
        <v>950</v>
      </c>
      <c r="C10">
        <v>1459</v>
      </c>
      <c r="D10">
        <v>2435</v>
      </c>
      <c r="E10" s="3">
        <f t="shared" si="0"/>
        <v>0.39014373716632444</v>
      </c>
      <c r="F10" s="3">
        <f t="shared" si="1"/>
        <v>0.5991786447638604</v>
      </c>
      <c r="G10" s="3">
        <f t="shared" si="2"/>
        <v>-0.20903490759753593</v>
      </c>
    </row>
    <row r="11" spans="1:7" x14ac:dyDescent="0.3">
      <c r="A11" s="1" t="s">
        <v>8</v>
      </c>
      <c r="B11">
        <v>2098</v>
      </c>
      <c r="C11">
        <v>2045</v>
      </c>
      <c r="D11">
        <v>4231</v>
      </c>
      <c r="E11" s="3">
        <f t="shared" si="0"/>
        <v>0.49586386197116522</v>
      </c>
      <c r="F11" s="3">
        <f t="shared" si="1"/>
        <v>0.48333727251240843</v>
      </c>
      <c r="G11" s="3">
        <f t="shared" si="2"/>
        <v>1.2526589458756796E-2</v>
      </c>
    </row>
    <row r="12" spans="1:7" x14ac:dyDescent="0.3">
      <c r="A12" s="1" t="s">
        <v>29</v>
      </c>
      <c r="B12">
        <v>1280</v>
      </c>
      <c r="C12">
        <v>880</v>
      </c>
      <c r="D12">
        <v>2177</v>
      </c>
      <c r="E12" s="3">
        <f t="shared" si="0"/>
        <v>0.58796508957280658</v>
      </c>
      <c r="F12" s="3">
        <f t="shared" si="1"/>
        <v>0.40422599908130452</v>
      </c>
      <c r="G12" s="3">
        <f t="shared" si="2"/>
        <v>0.18373909049150206</v>
      </c>
    </row>
    <row r="13" spans="1:7" x14ac:dyDescent="0.3">
      <c r="A13" s="1" t="s">
        <v>26</v>
      </c>
      <c r="B13">
        <v>543</v>
      </c>
      <c r="C13">
        <v>723</v>
      </c>
      <c r="D13">
        <v>1283</v>
      </c>
      <c r="E13" s="3">
        <f t="shared" si="0"/>
        <v>0.42322681215900232</v>
      </c>
      <c r="F13" s="3">
        <f t="shared" si="1"/>
        <v>0.56352299298519093</v>
      </c>
      <c r="G13" s="3">
        <f t="shared" si="2"/>
        <v>-0.14029618082618861</v>
      </c>
    </row>
    <row r="14" spans="1:7" x14ac:dyDescent="0.3">
      <c r="A14" s="1" t="s">
        <v>22</v>
      </c>
      <c r="B14">
        <v>476</v>
      </c>
      <c r="C14">
        <v>965</v>
      </c>
      <c r="D14">
        <v>1451</v>
      </c>
      <c r="E14" s="3">
        <f t="shared" si="0"/>
        <v>0.32804962095106821</v>
      </c>
      <c r="F14" s="3">
        <f t="shared" si="1"/>
        <v>0.66505858028945553</v>
      </c>
      <c r="G14" s="3">
        <f t="shared" si="2"/>
        <v>-0.33700895933838731</v>
      </c>
    </row>
    <row r="15" spans="1:7" x14ac:dyDescent="0.3">
      <c r="A15" s="1" t="s">
        <v>23</v>
      </c>
      <c r="B15">
        <v>339</v>
      </c>
      <c r="C15">
        <v>755</v>
      </c>
      <c r="D15">
        <v>1101</v>
      </c>
      <c r="E15" s="3">
        <f t="shared" si="0"/>
        <v>0.30790190735694822</v>
      </c>
      <c r="F15" s="3">
        <f t="shared" si="1"/>
        <v>0.68574023614895552</v>
      </c>
      <c r="G15" s="3">
        <f t="shared" si="2"/>
        <v>-0.37783832879200724</v>
      </c>
    </row>
    <row r="16" spans="1:7" x14ac:dyDescent="0.3">
      <c r="A16" s="1" t="s">
        <v>19</v>
      </c>
      <c r="B16">
        <v>594</v>
      </c>
      <c r="C16">
        <v>344</v>
      </c>
      <c r="D16">
        <v>942</v>
      </c>
      <c r="E16" s="3">
        <f t="shared" si="0"/>
        <v>0.63057324840764328</v>
      </c>
      <c r="F16" s="3">
        <f t="shared" si="1"/>
        <v>0.36518046709129509</v>
      </c>
      <c r="G16" s="3">
        <f t="shared" si="2"/>
        <v>0.26539278131634819</v>
      </c>
    </row>
    <row r="17" spans="1:7" x14ac:dyDescent="0.3">
      <c r="A17" s="1" t="s">
        <v>20</v>
      </c>
      <c r="B17">
        <v>2009</v>
      </c>
      <c r="C17">
        <v>275</v>
      </c>
      <c r="D17">
        <v>2296</v>
      </c>
      <c r="E17" s="3">
        <f t="shared" si="0"/>
        <v>0.875</v>
      </c>
      <c r="F17" s="3">
        <f t="shared" si="1"/>
        <v>0.11977351916376307</v>
      </c>
      <c r="G17" s="3">
        <f t="shared" si="2"/>
        <v>0.75522648083623689</v>
      </c>
    </row>
    <row r="18" spans="1:7" x14ac:dyDescent="0.3">
      <c r="A18" s="1" t="s">
        <v>4</v>
      </c>
      <c r="B18">
        <v>534</v>
      </c>
      <c r="C18">
        <v>215</v>
      </c>
      <c r="D18">
        <v>752</v>
      </c>
      <c r="E18" s="3">
        <f t="shared" si="0"/>
        <v>0.71010638297872342</v>
      </c>
      <c r="F18" s="3">
        <f t="shared" si="1"/>
        <v>0.28590425531914893</v>
      </c>
      <c r="G18" s="3">
        <f t="shared" si="2"/>
        <v>0.42420212765957449</v>
      </c>
    </row>
    <row r="19" spans="1:7" x14ac:dyDescent="0.3">
      <c r="A19" s="1" t="s">
        <v>16</v>
      </c>
      <c r="B19">
        <v>650</v>
      </c>
      <c r="C19">
        <v>736</v>
      </c>
      <c r="D19">
        <v>1407</v>
      </c>
      <c r="E19" s="3">
        <f t="shared" si="0"/>
        <v>0.46197583511016349</v>
      </c>
      <c r="F19" s="3">
        <f t="shared" si="1"/>
        <v>0.52309879175550822</v>
      </c>
      <c r="G19" s="3">
        <f t="shared" si="2"/>
        <v>-6.1122956645344707E-2</v>
      </c>
    </row>
    <row r="20" spans="1:7" x14ac:dyDescent="0.3">
      <c r="A20" s="1" t="s">
        <v>27</v>
      </c>
      <c r="B20">
        <v>1145</v>
      </c>
      <c r="C20">
        <v>995</v>
      </c>
      <c r="D20">
        <v>2158</v>
      </c>
      <c r="E20" s="3">
        <f t="shared" si="0"/>
        <v>0.53058387395736795</v>
      </c>
      <c r="F20" s="3">
        <f t="shared" si="1"/>
        <v>0.46107506950880445</v>
      </c>
      <c r="G20" s="3">
        <f t="shared" si="2"/>
        <v>6.9508804448563485E-2</v>
      </c>
    </row>
    <row r="21" spans="1:7" x14ac:dyDescent="0.3">
      <c r="A21" s="1" t="s">
        <v>31</v>
      </c>
      <c r="B21">
        <f>SUM(B2:B20)</f>
        <v>16140.00406504065</v>
      </c>
      <c r="C21">
        <f t="shared" ref="C21:D21" si="3">SUM(C2:C20)</f>
        <v>16778.565040650406</v>
      </c>
      <c r="D21">
        <f t="shared" si="3"/>
        <v>33260.987804878052</v>
      </c>
      <c r="E21" s="3">
        <f t="shared" si="0"/>
        <v>0.48525329914205251</v>
      </c>
      <c r="F21" s="3">
        <f t="shared" si="1"/>
        <v>0.50445179617274216</v>
      </c>
      <c r="G21" s="3">
        <f t="shared" si="2"/>
        <v>-1.9198497030689668E-2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 HD63</vt:lpstr>
      <vt:lpstr>2018 HD64</vt:lpstr>
      <vt:lpstr>2018 Results</vt:lpstr>
      <vt:lpstr>2016 Results</vt:lpstr>
      <vt:lpstr>2012 Data</vt:lpstr>
      <vt:lpstr>2012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2020-04-01T14:35:20Z</dcterms:created>
  <dcterms:modified xsi:type="dcterms:W3CDTF">2020-04-01T15:06:07Z</dcterms:modified>
</cp:coreProperties>
</file>