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House\HD9\"/>
    </mc:Choice>
  </mc:AlternateContent>
  <xr:revisionPtr revIDLastSave="0" documentId="13_ncr:1_{4E2176E1-42F4-4A60-9669-A1FBCAE606CD}" xr6:coauthVersionLast="45" xr6:coauthVersionMax="45" xr10:uidLastSave="{00000000-0000-0000-0000-000000000000}"/>
  <bookViews>
    <workbookView xWindow="-108" yWindow="-108" windowWidth="23256" windowHeight="12576" activeTab="2" xr2:uid="{46D8D866-A35E-4E85-9D4A-6D3E8BF5154E}"/>
  </bookViews>
  <sheets>
    <sheet name="HD8" sheetId="4" r:id="rId1"/>
    <sheet name="HD9" sheetId="5" r:id="rId2"/>
    <sheet name="2018 Results" sheetId="2" r:id="rId3"/>
    <sheet name="2016 Results" sheetId="6" r:id="rId4"/>
    <sheet name="2012 Results" sheetId="7" r:id="rId5"/>
    <sheet name="2012 Data" sheetId="10" r:id="rId6"/>
  </sheets>
  <definedNames>
    <definedName name="_xlnm._FilterDatabase" localSheetId="5" hidden="1">'2012 Data'!#REF!</definedName>
    <definedName name="_xlnm._FilterDatabase" localSheetId="0" hidden="1">'HD8'!#REF!</definedName>
    <definedName name="_xlnm._FilterDatabase" localSheetId="1" hidden="1">'HD9'!#REF!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7" l="1"/>
  <c r="C19" i="7"/>
  <c r="B19" i="7"/>
  <c r="G18" i="7"/>
  <c r="F18" i="7"/>
  <c r="E18" i="7"/>
  <c r="G17" i="7"/>
  <c r="F17" i="7"/>
  <c r="E17" i="7"/>
  <c r="G16" i="7"/>
  <c r="F16" i="7"/>
  <c r="E16" i="7"/>
  <c r="G15" i="7"/>
  <c r="F15" i="7"/>
  <c r="E15" i="7"/>
  <c r="G14" i="7"/>
  <c r="F14" i="7"/>
  <c r="E14" i="7"/>
  <c r="G13" i="7"/>
  <c r="F13" i="7"/>
  <c r="E13" i="7"/>
  <c r="G12" i="7"/>
  <c r="F12" i="7"/>
  <c r="E12" i="7"/>
  <c r="G11" i="7"/>
  <c r="F11" i="7"/>
  <c r="E11" i="7"/>
  <c r="G10" i="7"/>
  <c r="F10" i="7"/>
  <c r="E10" i="7"/>
  <c r="G9" i="7"/>
  <c r="F9" i="7"/>
  <c r="E9" i="7"/>
  <c r="G8" i="7"/>
  <c r="F8" i="7"/>
  <c r="E8" i="7"/>
  <c r="G7" i="7"/>
  <c r="F7" i="7"/>
  <c r="E7" i="7"/>
  <c r="G6" i="7"/>
  <c r="F6" i="7"/>
  <c r="E6" i="7"/>
  <c r="G5" i="7"/>
  <c r="F5" i="7"/>
  <c r="E5" i="7"/>
  <c r="G4" i="7"/>
  <c r="F4" i="7"/>
  <c r="E4" i="7"/>
  <c r="G3" i="7"/>
  <c r="F3" i="7"/>
  <c r="E3" i="7"/>
  <c r="G2" i="7"/>
  <c r="F2" i="7"/>
  <c r="E2" i="7"/>
  <c r="D19" i="6"/>
  <c r="C19" i="6"/>
  <c r="B19" i="6"/>
  <c r="G18" i="6"/>
  <c r="F18" i="6"/>
  <c r="E18" i="6"/>
  <c r="G17" i="6"/>
  <c r="F17" i="6"/>
  <c r="E17" i="6"/>
  <c r="G16" i="6"/>
  <c r="F16" i="6"/>
  <c r="E16" i="6"/>
  <c r="G15" i="6"/>
  <c r="F15" i="6"/>
  <c r="E15" i="6"/>
  <c r="G14" i="6"/>
  <c r="F14" i="6"/>
  <c r="E14" i="6"/>
  <c r="G13" i="6"/>
  <c r="F13" i="6"/>
  <c r="E13" i="6"/>
  <c r="G12" i="6"/>
  <c r="F12" i="6"/>
  <c r="E12" i="6"/>
  <c r="G11" i="6"/>
  <c r="F11" i="6"/>
  <c r="E11" i="6"/>
  <c r="G10" i="6"/>
  <c r="F10" i="6"/>
  <c r="E10" i="6"/>
  <c r="G9" i="6"/>
  <c r="F9" i="6"/>
  <c r="E9" i="6"/>
  <c r="G8" i="6"/>
  <c r="F8" i="6"/>
  <c r="E8" i="6"/>
  <c r="G7" i="6"/>
  <c r="F7" i="6"/>
  <c r="E7" i="6"/>
  <c r="G6" i="6"/>
  <c r="F6" i="6"/>
  <c r="E6" i="6"/>
  <c r="G5" i="6"/>
  <c r="F5" i="6"/>
  <c r="E5" i="6"/>
  <c r="G4" i="6"/>
  <c r="F4" i="6"/>
  <c r="E4" i="6"/>
  <c r="G3" i="6"/>
  <c r="F3" i="6"/>
  <c r="E3" i="6"/>
  <c r="G2" i="6"/>
  <c r="F2" i="6"/>
  <c r="E2" i="6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G19" i="2"/>
  <c r="G2" i="2"/>
  <c r="F2" i="2"/>
  <c r="E2" i="2"/>
  <c r="C19" i="2"/>
  <c r="F19" i="2" s="1"/>
  <c r="D19" i="2"/>
  <c r="B19" i="2"/>
  <c r="E19" i="2" s="1"/>
  <c r="F19" i="6" l="1"/>
  <c r="G19" i="7"/>
  <c r="G19" i="6"/>
  <c r="E19" i="7"/>
  <c r="F19" i="7"/>
  <c r="E19" i="6"/>
</calcChain>
</file>

<file path=xl/sharedStrings.xml><?xml version="1.0" encoding="utf-8"?>
<sst xmlns="http://schemas.openxmlformats.org/spreadsheetml/2006/main" count="187" uniqueCount="95">
  <si>
    <t>Precinct</t>
  </si>
  <si>
    <t>DEM</t>
  </si>
  <si>
    <t>REP</t>
  </si>
  <si>
    <t>ABSENTEE MAIL</t>
  </si>
  <si>
    <t>PROVISIONAL</t>
  </si>
  <si>
    <t>TRANSFER</t>
  </si>
  <si>
    <t>0501</t>
  </si>
  <si>
    <t>0301</t>
  </si>
  <si>
    <t>1301</t>
  </si>
  <si>
    <t>0901</t>
  </si>
  <si>
    <t>1201</t>
  </si>
  <si>
    <t>0401</t>
  </si>
  <si>
    <t>0701</t>
  </si>
  <si>
    <t>1101</t>
  </si>
  <si>
    <t>0101</t>
  </si>
  <si>
    <t>0601</t>
  </si>
  <si>
    <t>1102B</t>
  </si>
  <si>
    <t>1507B</t>
  </si>
  <si>
    <t>1510A</t>
  </si>
  <si>
    <t>1513A</t>
  </si>
  <si>
    <t>1513B</t>
  </si>
  <si>
    <t>OS WILLIS BUILDING</t>
  </si>
  <si>
    <t>1403A2</t>
  </si>
  <si>
    <t>1505B</t>
  </si>
  <si>
    <t>1511B</t>
  </si>
  <si>
    <t>1501</t>
  </si>
  <si>
    <t>1506</t>
  </si>
  <si>
    <t>OS COMMUNITY SCHOOLS</t>
  </si>
  <si>
    <t>1507</t>
  </si>
  <si>
    <t>1508A</t>
  </si>
  <si>
    <t>1511A</t>
  </si>
  <si>
    <t>0800B</t>
  </si>
  <si>
    <t>OS WINTERVILLE</t>
  </si>
  <si>
    <t>1503</t>
  </si>
  <si>
    <t>1508B</t>
  </si>
  <si>
    <t>1509</t>
  </si>
  <si>
    <t>OS AG CENTER</t>
  </si>
  <si>
    <t>1512A</t>
  </si>
  <si>
    <t>1512B</t>
  </si>
  <si>
    <t>1403A1</t>
  </si>
  <si>
    <t>1510B</t>
  </si>
  <si>
    <t>1102A</t>
  </si>
  <si>
    <t>0800A</t>
  </si>
  <si>
    <t>1505A</t>
  </si>
  <si>
    <t>1504A</t>
  </si>
  <si>
    <t>1504B</t>
  </si>
  <si>
    <t>1403B</t>
  </si>
  <si>
    <t>OS COUNTY OFFICE</t>
  </si>
  <si>
    <t>DEM_ALL</t>
  </si>
  <si>
    <t>REP_ALL</t>
  </si>
  <si>
    <t>TOTAL</t>
  </si>
  <si>
    <t>DEM %</t>
  </si>
  <si>
    <t>REP %</t>
  </si>
  <si>
    <t>MARGIN</t>
  </si>
  <si>
    <t>precinct</t>
  </si>
  <si>
    <t>0101_ARTHUR</t>
  </si>
  <si>
    <t>0200A_AYDEN A</t>
  </si>
  <si>
    <t>0200B_AYDEN B</t>
  </si>
  <si>
    <t>0301_BELVOIR</t>
  </si>
  <si>
    <t>0401_BETHEL</t>
  </si>
  <si>
    <t>0501_CAROLINA</t>
  </si>
  <si>
    <t>0601_CHICOD</t>
  </si>
  <si>
    <t>0701_FALKLAND</t>
  </si>
  <si>
    <t>0800A_FARMVILLE A</t>
  </si>
  <si>
    <t>0800B_FARMVILLE B</t>
  </si>
  <si>
    <t>0901_FOUNTAIN</t>
  </si>
  <si>
    <t>1001_GRIFTON</t>
  </si>
  <si>
    <t>1101_GRIMESLAND</t>
  </si>
  <si>
    <t>1102A_SIMPSON A</t>
  </si>
  <si>
    <t>1102B_SIMPSON B</t>
  </si>
  <si>
    <t>1201_PACTOLUS</t>
  </si>
  <si>
    <t>1301_SWIFT CREEK</t>
  </si>
  <si>
    <t>1403A1_WINTERVILLE WEST</t>
  </si>
  <si>
    <t>1403A2_WINTERVILLE SOUTH</t>
  </si>
  <si>
    <t>1403B_WINTERVILLE NORTH</t>
  </si>
  <si>
    <t>1501_GREENVILLE #1</t>
  </si>
  <si>
    <t>1503_GREENVILLE #3</t>
  </si>
  <si>
    <t>1504A_GREENVILLE #4A</t>
  </si>
  <si>
    <t>1504B_GREENVILLE #4B</t>
  </si>
  <si>
    <t>1505A_GREENVILLE #5A</t>
  </si>
  <si>
    <t>1505B_GREENVILLE #5B</t>
  </si>
  <si>
    <t>1506_GREENVILLE #6</t>
  </si>
  <si>
    <t>1507_GREENVILLE #7</t>
  </si>
  <si>
    <t>1507B_GREENVILLE #7B</t>
  </si>
  <si>
    <t>1508A_GREENVILLE #8A</t>
  </si>
  <si>
    <t>1508B_GREENVILLE #8B</t>
  </si>
  <si>
    <t>1509_GREENVILLE #9</t>
  </si>
  <si>
    <t>1510A_GREENVILLE #10A</t>
  </si>
  <si>
    <t>1510B_GREENVILLE #10B</t>
  </si>
  <si>
    <t>1511A_GREENVILLE #11A</t>
  </si>
  <si>
    <t>1511B_GREENVILLE #11B</t>
  </si>
  <si>
    <t>1512A_GREENVILLE #12A</t>
  </si>
  <si>
    <t>1512B_GREENVILLE #12B</t>
  </si>
  <si>
    <t>1513A_GREENVILLE #13A</t>
  </si>
  <si>
    <t>1513B_GREENVILLE #13B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</si>
</sst>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1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97C64-2A97-4F47-8DBD-5D98FD624971}">
  <dimension ref="A1:F30"/>
  <sheetViews>
    <sheetView workbookViewId="0">
      <selection activeCell="D9" sqref="D9"/>
    </sheetView>
  </sheetViews>
  <sheetFormatPr defaultRowHeight="14.4" x14ac:dyDescent="0.3"/>
  <sheetData>
    <row r="1" spans="1:6" x14ac:dyDescent="0.3">
      <c r="A1" s="1" t="s">
        <v>0</v>
      </c>
      <c r="B1" t="s">
        <v>1</v>
      </c>
      <c r="C1" t="s">
        <v>2</v>
      </c>
      <c r="D1" t="s">
        <v>48</v>
      </c>
      <c r="E1" t="s">
        <v>49</v>
      </c>
      <c r="F1" t="s">
        <v>50</v>
      </c>
    </row>
    <row r="2" spans="1:6" x14ac:dyDescent="0.3">
      <c r="A2" s="1" t="s">
        <v>14</v>
      </c>
      <c r="B2">
        <v>419</v>
      </c>
      <c r="C2">
        <v>484</v>
      </c>
      <c r="D2">
        <v>1011.9171707771056</v>
      </c>
      <c r="E2">
        <v>910.97701149425291</v>
      </c>
      <c r="F2">
        <v>1922.8941822713587</v>
      </c>
    </row>
    <row r="3" spans="1:6" x14ac:dyDescent="0.3">
      <c r="A3" s="1" t="s">
        <v>7</v>
      </c>
      <c r="B3">
        <v>457</v>
      </c>
      <c r="C3">
        <v>294</v>
      </c>
      <c r="D3">
        <v>1103.6900884132153</v>
      </c>
      <c r="E3">
        <v>553.36206896551732</v>
      </c>
      <c r="F3">
        <v>1657.0521573787328</v>
      </c>
    </row>
    <row r="4" spans="1:6" x14ac:dyDescent="0.3">
      <c r="A4" s="1" t="s">
        <v>11</v>
      </c>
      <c r="B4">
        <v>318</v>
      </c>
      <c r="C4">
        <v>251</v>
      </c>
      <c r="D4">
        <v>767.99441600744535</v>
      </c>
      <c r="E4">
        <v>472.42816091954023</v>
      </c>
      <c r="F4">
        <v>1240.4225769269856</v>
      </c>
    </row>
    <row r="5" spans="1:6" x14ac:dyDescent="0.3">
      <c r="A5" s="1" t="s">
        <v>12</v>
      </c>
      <c r="B5">
        <v>183</v>
      </c>
      <c r="C5">
        <v>444</v>
      </c>
      <c r="D5">
        <v>441.95905072126573</v>
      </c>
      <c r="E5">
        <v>835.68965517241384</v>
      </c>
      <c r="F5">
        <v>1277.6487058936796</v>
      </c>
    </row>
    <row r="6" spans="1:6" x14ac:dyDescent="0.3">
      <c r="A6" s="1" t="s">
        <v>42</v>
      </c>
      <c r="B6">
        <v>399</v>
      </c>
      <c r="C6">
        <v>514</v>
      </c>
      <c r="D6">
        <v>963.61563517915306</v>
      </c>
      <c r="E6">
        <v>967.44252873563221</v>
      </c>
      <c r="F6">
        <v>1931.0581639147854</v>
      </c>
    </row>
    <row r="7" spans="1:6" x14ac:dyDescent="0.3">
      <c r="A7" s="1" t="s">
        <v>31</v>
      </c>
      <c r="B7">
        <v>317</v>
      </c>
      <c r="C7">
        <v>432</v>
      </c>
      <c r="D7">
        <v>765.57933922754773</v>
      </c>
      <c r="E7">
        <v>813.10344827586209</v>
      </c>
      <c r="F7">
        <v>1578.6827875034098</v>
      </c>
    </row>
    <row r="8" spans="1:6" x14ac:dyDescent="0.3">
      <c r="A8" s="1" t="s">
        <v>9</v>
      </c>
      <c r="B8">
        <v>110</v>
      </c>
      <c r="C8">
        <v>256</v>
      </c>
      <c r="D8">
        <v>265.65844578873896</v>
      </c>
      <c r="E8">
        <v>481.83908045977012</v>
      </c>
      <c r="F8">
        <v>747.49752624850908</v>
      </c>
    </row>
    <row r="9" spans="1:6" x14ac:dyDescent="0.3">
      <c r="A9" s="1" t="s">
        <v>39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3">
      <c r="A10" s="1" t="s">
        <v>25</v>
      </c>
      <c r="B10">
        <v>125</v>
      </c>
      <c r="C10">
        <v>12</v>
      </c>
      <c r="D10">
        <v>301.88459748720334</v>
      </c>
      <c r="E10">
        <v>22.586206896551726</v>
      </c>
      <c r="F10">
        <v>324.47080438375508</v>
      </c>
    </row>
    <row r="11" spans="1:6" x14ac:dyDescent="0.3">
      <c r="A11" s="1" t="s">
        <v>33</v>
      </c>
      <c r="B11">
        <v>408</v>
      </c>
      <c r="C11">
        <v>89</v>
      </c>
      <c r="D11">
        <v>985.35132619823173</v>
      </c>
      <c r="E11">
        <v>167.51436781609198</v>
      </c>
      <c r="F11">
        <v>1152.8656940143237</v>
      </c>
    </row>
    <row r="12" spans="1:6" x14ac:dyDescent="0.3">
      <c r="A12" s="1" t="s">
        <v>44</v>
      </c>
      <c r="B12">
        <v>385</v>
      </c>
      <c r="C12">
        <v>57</v>
      </c>
      <c r="D12">
        <v>929.8045602605863</v>
      </c>
      <c r="E12">
        <v>107.2844827586207</v>
      </c>
      <c r="F12">
        <v>1037.0890430192071</v>
      </c>
    </row>
    <row r="13" spans="1:6" x14ac:dyDescent="0.3">
      <c r="A13" s="1" t="s">
        <v>45</v>
      </c>
      <c r="B13">
        <v>634</v>
      </c>
      <c r="C13">
        <v>212</v>
      </c>
      <c r="D13">
        <v>1531.1586784550955</v>
      </c>
      <c r="E13">
        <v>399.02298850574715</v>
      </c>
      <c r="F13">
        <v>1930.1816669608427</v>
      </c>
    </row>
    <row r="14" spans="1:6" x14ac:dyDescent="0.3">
      <c r="A14" s="1" t="s">
        <v>43</v>
      </c>
      <c r="B14">
        <v>383</v>
      </c>
      <c r="C14">
        <v>117</v>
      </c>
      <c r="D14">
        <v>924.97440670079106</v>
      </c>
      <c r="E14">
        <v>220.21551724137933</v>
      </c>
      <c r="F14">
        <v>1145.1899239421705</v>
      </c>
    </row>
    <row r="15" spans="1:6" x14ac:dyDescent="0.3">
      <c r="A15" s="1" t="s">
        <v>23</v>
      </c>
      <c r="B15">
        <v>433</v>
      </c>
      <c r="C15">
        <v>69</v>
      </c>
      <c r="D15">
        <v>1045.7282456956723</v>
      </c>
      <c r="E15">
        <v>129.87068965517241</v>
      </c>
      <c r="F15">
        <v>1175.5989353508446</v>
      </c>
    </row>
    <row r="16" spans="1:6" x14ac:dyDescent="0.3">
      <c r="A16" s="1" t="s">
        <v>26</v>
      </c>
      <c r="B16">
        <v>248</v>
      </c>
      <c r="C16">
        <v>94</v>
      </c>
      <c r="D16">
        <v>598.93904141461144</v>
      </c>
      <c r="E16">
        <v>176.92528735632186</v>
      </c>
      <c r="F16">
        <v>775.8643287709333</v>
      </c>
    </row>
    <row r="17" spans="1:6" x14ac:dyDescent="0.3">
      <c r="A17" s="1" t="s">
        <v>28</v>
      </c>
      <c r="B17">
        <v>385</v>
      </c>
      <c r="C17">
        <v>259</v>
      </c>
      <c r="D17">
        <v>929.8045602605863</v>
      </c>
      <c r="E17">
        <v>487.48563218390808</v>
      </c>
      <c r="F17">
        <v>1417.2901924444943</v>
      </c>
    </row>
    <row r="18" spans="1:6" x14ac:dyDescent="0.3">
      <c r="A18" s="1" t="s">
        <v>17</v>
      </c>
      <c r="B18">
        <v>206</v>
      </c>
      <c r="C18">
        <v>135</v>
      </c>
      <c r="D18">
        <v>497.5058166589111</v>
      </c>
      <c r="E18">
        <v>254.09482758620692</v>
      </c>
      <c r="F18">
        <v>751.60064424511802</v>
      </c>
    </row>
    <row r="19" spans="1:6" x14ac:dyDescent="0.3">
      <c r="A19" s="1" t="s">
        <v>29</v>
      </c>
      <c r="B19">
        <v>140</v>
      </c>
      <c r="C19">
        <v>134</v>
      </c>
      <c r="D19">
        <v>338.11074918566777</v>
      </c>
      <c r="E19">
        <v>252.21264367816093</v>
      </c>
      <c r="F19">
        <v>590.32339286382876</v>
      </c>
    </row>
    <row r="20" spans="1:6" x14ac:dyDescent="0.3">
      <c r="A20" s="1" t="s">
        <v>34</v>
      </c>
      <c r="B20">
        <v>3</v>
      </c>
      <c r="C20">
        <v>0</v>
      </c>
      <c r="D20">
        <v>7.2452303396928803</v>
      </c>
      <c r="E20">
        <v>0</v>
      </c>
      <c r="F20">
        <v>7.2452303396928803</v>
      </c>
    </row>
    <row r="21" spans="1:6" x14ac:dyDescent="0.3">
      <c r="A21" s="1" t="s">
        <v>37</v>
      </c>
      <c r="B21">
        <v>526</v>
      </c>
      <c r="C21">
        <v>424</v>
      </c>
      <c r="D21">
        <v>1270.3303862261516</v>
      </c>
      <c r="E21">
        <v>798.0459770114943</v>
      </c>
      <c r="F21">
        <v>2068.3763632376458</v>
      </c>
    </row>
    <row r="22" spans="1:6" x14ac:dyDescent="0.3">
      <c r="A22" s="1" t="s">
        <v>38</v>
      </c>
      <c r="B22">
        <v>368</v>
      </c>
      <c r="C22">
        <v>247</v>
      </c>
      <c r="D22">
        <v>888.74825500232669</v>
      </c>
      <c r="E22">
        <v>464.89942528735634</v>
      </c>
      <c r="F22">
        <v>1353.647680289683</v>
      </c>
    </row>
    <row r="23" spans="1:6" x14ac:dyDescent="0.3">
      <c r="A23" s="1" t="s">
        <v>3</v>
      </c>
      <c r="B23">
        <v>298</v>
      </c>
      <c r="C23">
        <v>85</v>
      </c>
    </row>
    <row r="24" spans="1:6" x14ac:dyDescent="0.3">
      <c r="A24" s="1" t="s">
        <v>36</v>
      </c>
      <c r="B24">
        <v>1392</v>
      </c>
      <c r="C24">
        <v>642</v>
      </c>
    </row>
    <row r="25" spans="1:6" x14ac:dyDescent="0.3">
      <c r="A25" s="1" t="s">
        <v>27</v>
      </c>
      <c r="B25">
        <v>908</v>
      </c>
      <c r="C25">
        <v>674</v>
      </c>
    </row>
    <row r="26" spans="1:6" x14ac:dyDescent="0.3">
      <c r="A26" s="1" t="s">
        <v>47</v>
      </c>
      <c r="B26">
        <v>3748</v>
      </c>
      <c r="C26">
        <v>876</v>
      </c>
    </row>
    <row r="27" spans="1:6" x14ac:dyDescent="0.3">
      <c r="A27" s="1" t="s">
        <v>21</v>
      </c>
      <c r="B27">
        <v>1309</v>
      </c>
      <c r="C27">
        <v>615</v>
      </c>
    </row>
    <row r="28" spans="1:6" x14ac:dyDescent="0.3">
      <c r="A28" s="1" t="s">
        <v>32</v>
      </c>
      <c r="B28">
        <v>1106</v>
      </c>
      <c r="C28">
        <v>991</v>
      </c>
    </row>
    <row r="29" spans="1:6" x14ac:dyDescent="0.3">
      <c r="A29" s="1" t="s">
        <v>4</v>
      </c>
      <c r="B29">
        <v>302</v>
      </c>
      <c r="C29">
        <v>99</v>
      </c>
    </row>
    <row r="30" spans="1:6" x14ac:dyDescent="0.3">
      <c r="A30" s="1" t="s">
        <v>5</v>
      </c>
      <c r="B30">
        <v>60</v>
      </c>
      <c r="C30">
        <v>9</v>
      </c>
    </row>
  </sheetData>
  <sortState xmlns:xlrd2="http://schemas.microsoft.com/office/spreadsheetml/2017/richdata2" ref="A2:A32">
    <sortCondition ref="A2:A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6E26A-3C7F-4A16-8DE7-A8C37B1BB4BE}">
  <dimension ref="A1:F28"/>
  <sheetViews>
    <sheetView topLeftCell="A6" workbookViewId="0">
      <selection activeCell="I30" sqref="I30"/>
    </sheetView>
  </sheetViews>
  <sheetFormatPr defaultRowHeight="14.4" x14ac:dyDescent="0.3"/>
  <sheetData>
    <row r="1" spans="1:6" x14ac:dyDescent="0.3">
      <c r="A1" s="1" t="s">
        <v>0</v>
      </c>
      <c r="B1" t="s">
        <v>1</v>
      </c>
      <c r="C1" t="s">
        <v>2</v>
      </c>
      <c r="D1" t="s">
        <v>48</v>
      </c>
      <c r="E1" t="s">
        <v>49</v>
      </c>
      <c r="F1" t="s">
        <v>50</v>
      </c>
    </row>
    <row r="2" spans="1:6" x14ac:dyDescent="0.3">
      <c r="A2" s="1" t="s">
        <v>6</v>
      </c>
      <c r="B2">
        <v>98</v>
      </c>
      <c r="C2">
        <v>319</v>
      </c>
      <c r="D2">
        <v>283.83995973829894</v>
      </c>
      <c r="E2">
        <v>755.79406103931808</v>
      </c>
      <c r="F2">
        <v>1039.634020777617</v>
      </c>
    </row>
    <row r="3" spans="1:6" x14ac:dyDescent="0.3">
      <c r="A3" s="1" t="s">
        <v>15</v>
      </c>
      <c r="B3">
        <v>178</v>
      </c>
      <c r="C3">
        <v>716</v>
      </c>
      <c r="D3">
        <v>515.54604932058385</v>
      </c>
      <c r="E3">
        <v>1696.390431674457</v>
      </c>
      <c r="F3">
        <v>2211.9364809950407</v>
      </c>
    </row>
    <row r="4" spans="1:6" x14ac:dyDescent="0.3">
      <c r="A4" s="1" t="s">
        <v>13</v>
      </c>
      <c r="B4">
        <v>170</v>
      </c>
      <c r="C4">
        <v>265</v>
      </c>
      <c r="D4">
        <v>492.37544036235533</v>
      </c>
      <c r="E4">
        <v>627.85400054990373</v>
      </c>
      <c r="F4">
        <v>1120.2294409122592</v>
      </c>
    </row>
    <row r="5" spans="1:6" x14ac:dyDescent="0.3">
      <c r="A5" s="1" t="s">
        <v>41</v>
      </c>
      <c r="B5">
        <v>212</v>
      </c>
      <c r="C5">
        <v>514</v>
      </c>
      <c r="D5">
        <v>614.02113739305491</v>
      </c>
      <c r="E5">
        <v>1217.7998350288699</v>
      </c>
      <c r="F5">
        <v>1831.8209724219248</v>
      </c>
    </row>
    <row r="6" spans="1:6" x14ac:dyDescent="0.3">
      <c r="A6" s="1" t="s">
        <v>16</v>
      </c>
      <c r="B6">
        <v>259</v>
      </c>
      <c r="C6">
        <v>724</v>
      </c>
      <c r="D6">
        <v>750.14846502264731</v>
      </c>
      <c r="E6">
        <v>1715.3445147099258</v>
      </c>
      <c r="F6">
        <v>2465.4929797325731</v>
      </c>
    </row>
    <row r="7" spans="1:6" x14ac:dyDescent="0.3">
      <c r="A7" s="1" t="s">
        <v>10</v>
      </c>
      <c r="B7">
        <v>321</v>
      </c>
      <c r="C7">
        <v>420</v>
      </c>
      <c r="D7">
        <v>929.72068444891806</v>
      </c>
      <c r="E7">
        <v>995.08935936211162</v>
      </c>
      <c r="F7">
        <v>1924.8100438110296</v>
      </c>
    </row>
    <row r="8" spans="1:6" x14ac:dyDescent="0.3">
      <c r="A8" s="1" t="s">
        <v>8</v>
      </c>
      <c r="B8">
        <v>51</v>
      </c>
      <c r="C8">
        <v>241</v>
      </c>
      <c r="D8">
        <v>147.7126321087066</v>
      </c>
      <c r="E8">
        <v>570.99175144349738</v>
      </c>
      <c r="F8">
        <v>718.70438355220404</v>
      </c>
    </row>
    <row r="9" spans="1:6" x14ac:dyDescent="0.3">
      <c r="A9" s="1" t="s">
        <v>22</v>
      </c>
      <c r="B9">
        <v>242</v>
      </c>
      <c r="C9">
        <v>285</v>
      </c>
      <c r="D9">
        <v>700.91092098641172</v>
      </c>
      <c r="E9">
        <v>675.2392081385758</v>
      </c>
      <c r="F9">
        <v>1376.1501291249874</v>
      </c>
    </row>
    <row r="10" spans="1:6" x14ac:dyDescent="0.3">
      <c r="A10" s="1" t="s">
        <v>46</v>
      </c>
      <c r="B10">
        <v>385</v>
      </c>
      <c r="C10">
        <v>459</v>
      </c>
      <c r="D10">
        <v>1115.0855561147459</v>
      </c>
      <c r="E10">
        <v>1087.490514160022</v>
      </c>
      <c r="F10">
        <v>2202.576070274768</v>
      </c>
    </row>
    <row r="11" spans="1:6" x14ac:dyDescent="0.3">
      <c r="A11" s="1" t="s">
        <v>28</v>
      </c>
      <c r="B11">
        <v>33</v>
      </c>
      <c r="C11">
        <v>16</v>
      </c>
      <c r="D11">
        <v>95.578761952692503</v>
      </c>
      <c r="E11">
        <v>37.90816607093759</v>
      </c>
      <c r="F11">
        <v>133.4869280236301</v>
      </c>
    </row>
    <row r="12" spans="1:6" x14ac:dyDescent="0.3">
      <c r="A12" s="1" t="s">
        <v>29</v>
      </c>
      <c r="B12">
        <v>1</v>
      </c>
      <c r="C12">
        <v>0</v>
      </c>
      <c r="D12">
        <v>2.896326119778561</v>
      </c>
      <c r="E12">
        <v>0</v>
      </c>
      <c r="F12">
        <v>2.896326119778561</v>
      </c>
    </row>
    <row r="13" spans="1:6" x14ac:dyDescent="0.3">
      <c r="A13" s="1" t="s">
        <v>34</v>
      </c>
      <c r="B13">
        <v>191</v>
      </c>
      <c r="C13">
        <v>204</v>
      </c>
      <c r="D13">
        <v>553.19828887770507</v>
      </c>
      <c r="E13">
        <v>483.32911740445422</v>
      </c>
      <c r="F13">
        <v>1036.5274062821593</v>
      </c>
    </row>
    <row r="14" spans="1:6" x14ac:dyDescent="0.3">
      <c r="A14" s="1" t="s">
        <v>35</v>
      </c>
      <c r="B14">
        <v>443</v>
      </c>
      <c r="C14">
        <v>499</v>
      </c>
      <c r="D14">
        <v>1283.0724710619024</v>
      </c>
      <c r="E14">
        <v>1182.260929337366</v>
      </c>
      <c r="F14">
        <v>2465.3334003992686</v>
      </c>
    </row>
    <row r="15" spans="1:6" x14ac:dyDescent="0.3">
      <c r="A15" s="1" t="s">
        <v>18</v>
      </c>
      <c r="B15">
        <v>162</v>
      </c>
      <c r="C15">
        <v>501</v>
      </c>
      <c r="D15">
        <v>469.20483140412688</v>
      </c>
      <c r="E15">
        <v>1186.9994500962332</v>
      </c>
      <c r="F15">
        <v>1656.2042815003601</v>
      </c>
    </row>
    <row r="16" spans="1:6" x14ac:dyDescent="0.3">
      <c r="A16" s="1" t="s">
        <v>40</v>
      </c>
      <c r="B16">
        <v>225</v>
      </c>
      <c r="C16">
        <v>380</v>
      </c>
      <c r="D16">
        <v>651.67337695017625</v>
      </c>
      <c r="E16">
        <v>900.3189441847677</v>
      </c>
      <c r="F16">
        <v>1551.9923211349439</v>
      </c>
    </row>
    <row r="17" spans="1:6" x14ac:dyDescent="0.3">
      <c r="A17" s="1" t="s">
        <v>30</v>
      </c>
      <c r="B17">
        <v>238</v>
      </c>
      <c r="C17">
        <v>687</v>
      </c>
      <c r="D17">
        <v>689.32561650729747</v>
      </c>
      <c r="E17">
        <v>1627.6818806708827</v>
      </c>
      <c r="F17">
        <v>2317.0074971781801</v>
      </c>
    </row>
    <row r="18" spans="1:6" x14ac:dyDescent="0.3">
      <c r="A18" s="1" t="s">
        <v>24</v>
      </c>
      <c r="B18">
        <v>325</v>
      </c>
      <c r="C18">
        <v>339</v>
      </c>
      <c r="D18">
        <v>941.30598892803232</v>
      </c>
      <c r="E18">
        <v>803.17926862799015</v>
      </c>
      <c r="F18">
        <v>1744.4852575560226</v>
      </c>
    </row>
    <row r="19" spans="1:6" x14ac:dyDescent="0.3">
      <c r="A19" s="1" t="s">
        <v>19</v>
      </c>
      <c r="B19">
        <v>253</v>
      </c>
      <c r="C19">
        <v>404</v>
      </c>
      <c r="D19">
        <v>732.77050830397593</v>
      </c>
      <c r="E19">
        <v>957.18119329117405</v>
      </c>
      <c r="F19">
        <v>1689.9517015951501</v>
      </c>
    </row>
    <row r="20" spans="1:6" x14ac:dyDescent="0.3">
      <c r="A20" s="1" t="s">
        <v>20</v>
      </c>
      <c r="B20">
        <v>187</v>
      </c>
      <c r="C20">
        <v>301</v>
      </c>
      <c r="D20">
        <v>541.61298439859092</v>
      </c>
      <c r="E20">
        <v>713.14737420951337</v>
      </c>
      <c r="F20">
        <v>1254.7603586081043</v>
      </c>
    </row>
    <row r="21" spans="1:6" x14ac:dyDescent="0.3">
      <c r="A21" s="1" t="s">
        <v>3</v>
      </c>
      <c r="B21">
        <v>212</v>
      </c>
      <c r="C21">
        <v>116</v>
      </c>
    </row>
    <row r="22" spans="1:6" x14ac:dyDescent="0.3">
      <c r="A22" s="1" t="s">
        <v>36</v>
      </c>
      <c r="B22">
        <v>830</v>
      </c>
      <c r="C22">
        <v>958</v>
      </c>
    </row>
    <row r="23" spans="1:6" x14ac:dyDescent="0.3">
      <c r="A23" s="1" t="s">
        <v>27</v>
      </c>
      <c r="B23">
        <v>2987</v>
      </c>
      <c r="C23">
        <v>5438</v>
      </c>
    </row>
    <row r="24" spans="1:6" x14ac:dyDescent="0.3">
      <c r="A24" s="1" t="s">
        <v>47</v>
      </c>
      <c r="B24">
        <v>520</v>
      </c>
      <c r="C24">
        <v>384</v>
      </c>
    </row>
    <row r="25" spans="1:6" x14ac:dyDescent="0.3">
      <c r="A25" s="1" t="s">
        <v>21</v>
      </c>
      <c r="B25">
        <v>1081</v>
      </c>
      <c r="C25">
        <v>865</v>
      </c>
    </row>
    <row r="26" spans="1:6" x14ac:dyDescent="0.3">
      <c r="A26" s="1" t="s">
        <v>32</v>
      </c>
      <c r="B26">
        <v>1660</v>
      </c>
      <c r="C26">
        <v>2013</v>
      </c>
    </row>
    <row r="27" spans="1:6" x14ac:dyDescent="0.3">
      <c r="A27" s="1" t="s">
        <v>4</v>
      </c>
      <c r="B27">
        <v>214</v>
      </c>
      <c r="C27">
        <v>173</v>
      </c>
    </row>
    <row r="28" spans="1:6" x14ac:dyDescent="0.3">
      <c r="A28" s="1" t="s">
        <v>5</v>
      </c>
      <c r="B28">
        <v>32</v>
      </c>
      <c r="C28">
        <v>13</v>
      </c>
    </row>
  </sheetData>
  <sortState xmlns:xlrd2="http://schemas.microsoft.com/office/spreadsheetml/2017/richdata2" ref="A2:A30">
    <sortCondition ref="A2:A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4BF3F-7F5E-4D5C-AAA0-FA3F23DD67F1}">
  <dimension ref="A1:G19"/>
  <sheetViews>
    <sheetView tabSelected="1" workbookViewId="0">
      <selection activeCell="G24" sqref="G24"/>
    </sheetView>
  </sheetViews>
  <sheetFormatPr defaultRowHeight="14.4" x14ac:dyDescent="0.3"/>
  <cols>
    <col min="5" max="6" width="9.5546875" bestFit="1" customWidth="1"/>
    <col min="7" max="7" width="10.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50</v>
      </c>
      <c r="E1" t="s">
        <v>51</v>
      </c>
      <c r="F1" t="s">
        <v>52</v>
      </c>
      <c r="G1" t="s">
        <v>53</v>
      </c>
    </row>
    <row r="2" spans="1:7" x14ac:dyDescent="0.3">
      <c r="A2" s="2" t="s">
        <v>15</v>
      </c>
      <c r="B2">
        <v>515.54604932058385</v>
      </c>
      <c r="C2">
        <v>1696.390431674457</v>
      </c>
      <c r="D2">
        <v>2211.9364809950407</v>
      </c>
      <c r="E2" s="3">
        <f>B2/D2</f>
        <v>0.23307452711692028</v>
      </c>
      <c r="F2" s="3">
        <f>C2/D2</f>
        <v>0.76692547288307977</v>
      </c>
      <c r="G2" s="3">
        <f>(B2-C2)/D2</f>
        <v>-0.53385094576615955</v>
      </c>
    </row>
    <row r="3" spans="1:7" x14ac:dyDescent="0.3">
      <c r="A3" s="2" t="s">
        <v>13</v>
      </c>
      <c r="B3">
        <v>492.37544036235533</v>
      </c>
      <c r="C3">
        <v>627.85400054990373</v>
      </c>
      <c r="D3">
        <v>1120.2294409122592</v>
      </c>
      <c r="E3" s="3">
        <f t="shared" ref="E3:E19" si="0">B3/D3</f>
        <v>0.43953088749514496</v>
      </c>
      <c r="F3" s="3">
        <f t="shared" ref="F3:F19" si="1">C3/D3</f>
        <v>0.56046911250485498</v>
      </c>
      <c r="G3" s="3">
        <f t="shared" ref="G3:G19" si="2">(B3-C3)/D3</f>
        <v>-0.12093822500970997</v>
      </c>
    </row>
    <row r="4" spans="1:7" x14ac:dyDescent="0.3">
      <c r="A4" s="2" t="s">
        <v>41</v>
      </c>
      <c r="B4">
        <v>614.02113739305491</v>
      </c>
      <c r="C4">
        <v>1217.7998350288699</v>
      </c>
      <c r="D4">
        <v>1831.8209724219248</v>
      </c>
      <c r="E4" s="3">
        <f t="shared" si="0"/>
        <v>0.33519713260037232</v>
      </c>
      <c r="F4" s="3">
        <f t="shared" si="1"/>
        <v>0.66480286739962768</v>
      </c>
      <c r="G4" s="3">
        <f t="shared" si="2"/>
        <v>-0.32960573479925537</v>
      </c>
    </row>
    <row r="5" spans="1:7" x14ac:dyDescent="0.3">
      <c r="A5" s="2" t="s">
        <v>16</v>
      </c>
      <c r="B5">
        <v>750.14846502264731</v>
      </c>
      <c r="C5">
        <v>1715.3445147099258</v>
      </c>
      <c r="D5">
        <v>2465.4929797325731</v>
      </c>
      <c r="E5" s="3">
        <f t="shared" si="0"/>
        <v>0.30425901480523154</v>
      </c>
      <c r="F5" s="3">
        <f t="shared" si="1"/>
        <v>0.69574098519476846</v>
      </c>
      <c r="G5" s="3">
        <f t="shared" si="2"/>
        <v>-0.39148197038953697</v>
      </c>
    </row>
    <row r="6" spans="1:7" x14ac:dyDescent="0.3">
      <c r="A6" s="2" t="s">
        <v>10</v>
      </c>
      <c r="B6">
        <v>929.72068444891806</v>
      </c>
      <c r="C6">
        <v>995.08935936211162</v>
      </c>
      <c r="D6">
        <v>1924.8100438110296</v>
      </c>
      <c r="E6" s="3">
        <f t="shared" si="0"/>
        <v>0.48301944778307404</v>
      </c>
      <c r="F6" s="3">
        <f t="shared" si="1"/>
        <v>0.51698055221692596</v>
      </c>
      <c r="G6" s="3">
        <f t="shared" si="2"/>
        <v>-3.3961104433851967E-2</v>
      </c>
    </row>
    <row r="7" spans="1:7" x14ac:dyDescent="0.3">
      <c r="A7" s="2" t="s">
        <v>23</v>
      </c>
      <c r="B7">
        <v>1045.7282456956723</v>
      </c>
      <c r="C7">
        <v>129.87068965517241</v>
      </c>
      <c r="D7">
        <v>1175.5989353508446</v>
      </c>
      <c r="E7" s="3">
        <f t="shared" si="0"/>
        <v>0.8895280645891247</v>
      </c>
      <c r="F7" s="3">
        <f t="shared" si="1"/>
        <v>0.11047193541087542</v>
      </c>
      <c r="G7" s="3">
        <f t="shared" si="2"/>
        <v>0.77905612917824918</v>
      </c>
    </row>
    <row r="8" spans="1:7" x14ac:dyDescent="0.3">
      <c r="A8" s="2" t="s">
        <v>26</v>
      </c>
      <c r="B8">
        <v>598.93904141461144</v>
      </c>
      <c r="C8">
        <v>176.92528735632186</v>
      </c>
      <c r="D8">
        <v>775.8643287709333</v>
      </c>
      <c r="E8" s="3">
        <f t="shared" si="0"/>
        <v>0.7719636271503888</v>
      </c>
      <c r="F8" s="3">
        <f t="shared" si="1"/>
        <v>0.22803637284961117</v>
      </c>
      <c r="G8" s="3">
        <f t="shared" si="2"/>
        <v>0.5439272543007776</v>
      </c>
    </row>
    <row r="9" spans="1:7" x14ac:dyDescent="0.3">
      <c r="A9" s="2" t="s">
        <v>28</v>
      </c>
      <c r="B9">
        <v>1025.3833222132789</v>
      </c>
      <c r="C9">
        <v>525.39379825484571</v>
      </c>
      <c r="D9">
        <v>1550.7771204681244</v>
      </c>
      <c r="E9" s="3">
        <f t="shared" si="0"/>
        <v>0.66120611961553333</v>
      </c>
      <c r="F9" s="3">
        <f t="shared" si="1"/>
        <v>0.33879388038446689</v>
      </c>
      <c r="G9" s="3">
        <f t="shared" si="2"/>
        <v>0.32241223923106643</v>
      </c>
    </row>
    <row r="10" spans="1:7" x14ac:dyDescent="0.3">
      <c r="A10" s="2" t="s">
        <v>17</v>
      </c>
      <c r="B10">
        <v>497.5058166589111</v>
      </c>
      <c r="C10">
        <v>254.09482758620692</v>
      </c>
      <c r="D10">
        <v>751.60064424511802</v>
      </c>
      <c r="E10" s="3">
        <f t="shared" si="0"/>
        <v>0.66192840635280314</v>
      </c>
      <c r="F10" s="3">
        <f t="shared" si="1"/>
        <v>0.33807159364719686</v>
      </c>
      <c r="G10" s="3">
        <f t="shared" si="2"/>
        <v>0.32385681270560623</v>
      </c>
    </row>
    <row r="11" spans="1:7" x14ac:dyDescent="0.3">
      <c r="A11" s="2" t="s">
        <v>35</v>
      </c>
      <c r="B11">
        <v>1283.0724710619024</v>
      </c>
      <c r="C11">
        <v>1182.260929337366</v>
      </c>
      <c r="D11">
        <v>2465.3334003992686</v>
      </c>
      <c r="E11" s="3">
        <f t="shared" si="0"/>
        <v>0.52044582321162114</v>
      </c>
      <c r="F11" s="3">
        <f t="shared" si="1"/>
        <v>0.47955417678837881</v>
      </c>
      <c r="G11" s="3">
        <f t="shared" si="2"/>
        <v>4.0891646423242278E-2</v>
      </c>
    </row>
    <row r="12" spans="1:7" x14ac:dyDescent="0.3">
      <c r="A12" s="2" t="s">
        <v>18</v>
      </c>
      <c r="B12">
        <v>469.20483140412688</v>
      </c>
      <c r="C12">
        <v>1186.9994500962332</v>
      </c>
      <c r="D12">
        <v>1656.2042815003601</v>
      </c>
      <c r="E12" s="3">
        <f t="shared" si="0"/>
        <v>0.28330130325413294</v>
      </c>
      <c r="F12" s="3">
        <f t="shared" si="1"/>
        <v>0.71669869674586706</v>
      </c>
      <c r="G12" s="3">
        <f t="shared" si="2"/>
        <v>-0.43339739349173406</v>
      </c>
    </row>
    <row r="13" spans="1:7" x14ac:dyDescent="0.3">
      <c r="A13" s="2" t="s">
        <v>40</v>
      </c>
      <c r="B13">
        <v>651.67337695017625</v>
      </c>
      <c r="C13">
        <v>900.3189441847677</v>
      </c>
      <c r="D13">
        <v>1551.9923211349439</v>
      </c>
      <c r="E13" s="3">
        <f t="shared" si="0"/>
        <v>0.41989471730995376</v>
      </c>
      <c r="F13" s="3">
        <f t="shared" si="1"/>
        <v>0.58010528269004624</v>
      </c>
      <c r="G13" s="3">
        <f t="shared" si="2"/>
        <v>-0.16021056538009251</v>
      </c>
    </row>
    <row r="14" spans="1:7" x14ac:dyDescent="0.3">
      <c r="A14" s="2" t="s">
        <v>30</v>
      </c>
      <c r="B14">
        <v>689.32561650729747</v>
      </c>
      <c r="C14">
        <v>1627.6818806708827</v>
      </c>
      <c r="D14">
        <v>2317.0074971781801</v>
      </c>
      <c r="E14" s="3">
        <f t="shared" si="0"/>
        <v>0.29750685629926027</v>
      </c>
      <c r="F14" s="3">
        <f t="shared" si="1"/>
        <v>0.70249314370073979</v>
      </c>
      <c r="G14" s="3">
        <f t="shared" si="2"/>
        <v>-0.40498628740147957</v>
      </c>
    </row>
    <row r="15" spans="1:7" x14ac:dyDescent="0.3">
      <c r="A15" s="2" t="s">
        <v>24</v>
      </c>
      <c r="B15">
        <v>941.30598892803232</v>
      </c>
      <c r="C15">
        <v>803.17926862799015</v>
      </c>
      <c r="D15">
        <v>1744.4852575560226</v>
      </c>
      <c r="E15" s="3">
        <f t="shared" si="0"/>
        <v>0.53958953499370754</v>
      </c>
      <c r="F15" s="3">
        <f t="shared" si="1"/>
        <v>0.4604104650062924</v>
      </c>
      <c r="G15" s="3">
        <f t="shared" si="2"/>
        <v>7.9179069987415099E-2</v>
      </c>
    </row>
    <row r="16" spans="1:7" x14ac:dyDescent="0.3">
      <c r="A16" s="2" t="s">
        <v>38</v>
      </c>
      <c r="B16">
        <v>888.74825500232669</v>
      </c>
      <c r="C16">
        <v>464.89942528735634</v>
      </c>
      <c r="D16">
        <v>1353.647680289683</v>
      </c>
      <c r="E16" s="3">
        <f t="shared" si="0"/>
        <v>0.65655803052987394</v>
      </c>
      <c r="F16" s="3">
        <f t="shared" si="1"/>
        <v>0.34344196947012612</v>
      </c>
      <c r="G16" s="3">
        <f t="shared" si="2"/>
        <v>0.31311606105974782</v>
      </c>
    </row>
    <row r="17" spans="1:7" x14ac:dyDescent="0.3">
      <c r="A17" s="2" t="s">
        <v>19</v>
      </c>
      <c r="B17">
        <v>732.77050830397593</v>
      </c>
      <c r="C17">
        <v>957.18119329117405</v>
      </c>
      <c r="D17">
        <v>1689.9517015951501</v>
      </c>
      <c r="E17" s="3">
        <f t="shared" si="0"/>
        <v>0.4336044087013326</v>
      </c>
      <c r="F17" s="3">
        <f t="shared" si="1"/>
        <v>0.56639559129866734</v>
      </c>
      <c r="G17" s="3">
        <f t="shared" si="2"/>
        <v>-0.13279118259733474</v>
      </c>
    </row>
    <row r="18" spans="1:7" x14ac:dyDescent="0.3">
      <c r="A18" s="2" t="s">
        <v>20</v>
      </c>
      <c r="B18">
        <v>168.29472288498727</v>
      </c>
      <c r="C18">
        <v>221.59538854485893</v>
      </c>
      <c r="D18">
        <v>389.89011142984617</v>
      </c>
      <c r="E18" s="3">
        <f t="shared" si="0"/>
        <v>0.43164655360916721</v>
      </c>
      <c r="F18" s="3">
        <f t="shared" si="1"/>
        <v>0.56835344639083285</v>
      </c>
      <c r="G18" s="3">
        <f t="shared" si="2"/>
        <v>-0.1367068927816657</v>
      </c>
    </row>
    <row r="19" spans="1:7" x14ac:dyDescent="0.3">
      <c r="A19" s="2" t="s">
        <v>50</v>
      </c>
      <c r="B19">
        <f>SUM(B2:B18)</f>
        <v>12293.763973572863</v>
      </c>
      <c r="C19">
        <f t="shared" ref="C19:D19" si="3">SUM(C2:C18)</f>
        <v>14682.879224218443</v>
      </c>
      <c r="D19">
        <f t="shared" si="3"/>
        <v>26976.643197791302</v>
      </c>
      <c r="E19" s="3">
        <f t="shared" si="0"/>
        <v>0.45571881881061493</v>
      </c>
      <c r="F19" s="3">
        <f t="shared" si="1"/>
        <v>0.54428118118938518</v>
      </c>
      <c r="G19" s="3">
        <f t="shared" si="2"/>
        <v>-8.8562362378770229E-2</v>
      </c>
    </row>
  </sheetData>
  <sortState xmlns:xlrd2="http://schemas.microsoft.com/office/spreadsheetml/2017/richdata2" ref="A2:A18">
    <sortCondition ref="A2:A1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3878B-9AA7-41DE-95CC-1D5DFFF6E757}">
  <dimension ref="A1:G19"/>
  <sheetViews>
    <sheetView workbookViewId="0">
      <selection activeCell="G21" sqref="G21"/>
    </sheetView>
  </sheetViews>
  <sheetFormatPr defaultRowHeight="14.4" x14ac:dyDescent="0.3"/>
  <cols>
    <col min="5" max="6" width="9.5546875" bestFit="1" customWidth="1"/>
    <col min="7" max="7" width="10.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50</v>
      </c>
      <c r="E1" t="s">
        <v>51</v>
      </c>
      <c r="F1" t="s">
        <v>52</v>
      </c>
      <c r="G1" t="s">
        <v>53</v>
      </c>
    </row>
    <row r="2" spans="1:7" x14ac:dyDescent="0.3">
      <c r="A2" s="2" t="s">
        <v>15</v>
      </c>
      <c r="B2">
        <v>778</v>
      </c>
      <c r="C2">
        <v>2487</v>
      </c>
      <c r="D2">
        <v>3376</v>
      </c>
      <c r="E2" s="3">
        <f>B2/D2</f>
        <v>0.23045023696682465</v>
      </c>
      <c r="F2" s="3">
        <f>C2/D2</f>
        <v>0.73667061611374407</v>
      </c>
      <c r="G2" s="3">
        <f>(B2-C2)/D2</f>
        <v>-0.50622037914691942</v>
      </c>
    </row>
    <row r="3" spans="1:7" x14ac:dyDescent="0.3">
      <c r="A3" s="2" t="s">
        <v>13</v>
      </c>
      <c r="B3">
        <v>406</v>
      </c>
      <c r="C3">
        <v>481</v>
      </c>
      <c r="D3">
        <v>912</v>
      </c>
      <c r="E3" s="3">
        <f t="shared" ref="E3:E19" si="0">B3/D3</f>
        <v>0.44517543859649122</v>
      </c>
      <c r="F3" s="3">
        <f t="shared" ref="F3:F19" si="1">C3/D3</f>
        <v>0.52741228070175439</v>
      </c>
      <c r="G3" s="3">
        <f t="shared" ref="G3:G19" si="2">(B3-C3)/D3</f>
        <v>-8.2236842105263164E-2</v>
      </c>
    </row>
    <row r="4" spans="1:7" x14ac:dyDescent="0.3">
      <c r="A4" s="2" t="s">
        <v>41</v>
      </c>
      <c r="B4">
        <v>958</v>
      </c>
      <c r="C4">
        <v>1347</v>
      </c>
      <c r="D4">
        <v>2383</v>
      </c>
      <c r="E4" s="3">
        <f t="shared" si="0"/>
        <v>0.40201426772975241</v>
      </c>
      <c r="F4" s="3">
        <f t="shared" si="1"/>
        <v>0.56525388166177093</v>
      </c>
      <c r="G4" s="3">
        <f t="shared" si="2"/>
        <v>-0.16323961393201847</v>
      </c>
    </row>
    <row r="5" spans="1:7" x14ac:dyDescent="0.3">
      <c r="A5" s="2" t="s">
        <v>16</v>
      </c>
      <c r="B5">
        <v>867</v>
      </c>
      <c r="C5">
        <v>1766</v>
      </c>
      <c r="D5">
        <v>2732</v>
      </c>
      <c r="E5" s="3">
        <f t="shared" si="0"/>
        <v>0.31734992679355783</v>
      </c>
      <c r="F5" s="3">
        <f t="shared" si="1"/>
        <v>0.64641288433382138</v>
      </c>
      <c r="G5" s="3">
        <f t="shared" si="2"/>
        <v>-0.32906295754026355</v>
      </c>
    </row>
    <row r="6" spans="1:7" x14ac:dyDescent="0.3">
      <c r="A6" s="2" t="s">
        <v>10</v>
      </c>
      <c r="B6">
        <v>1216</v>
      </c>
      <c r="C6">
        <v>1239</v>
      </c>
      <c r="D6">
        <v>2507</v>
      </c>
      <c r="E6" s="3">
        <f t="shared" si="0"/>
        <v>0.48504188272836057</v>
      </c>
      <c r="F6" s="3">
        <f t="shared" si="1"/>
        <v>0.49421619465496608</v>
      </c>
      <c r="G6" s="3">
        <f t="shared" si="2"/>
        <v>-9.1743119266055051E-3</v>
      </c>
    </row>
    <row r="7" spans="1:7" x14ac:dyDescent="0.3">
      <c r="A7" s="2" t="s">
        <v>23</v>
      </c>
      <c r="B7">
        <v>1765</v>
      </c>
      <c r="C7">
        <v>104</v>
      </c>
      <c r="D7">
        <v>1902</v>
      </c>
      <c r="E7" s="3">
        <f t="shared" si="0"/>
        <v>0.92797055730809674</v>
      </c>
      <c r="F7" s="3">
        <f t="shared" si="1"/>
        <v>5.4679284963196635E-2</v>
      </c>
      <c r="G7" s="3">
        <f t="shared" si="2"/>
        <v>0.87329127234490012</v>
      </c>
    </row>
    <row r="8" spans="1:7" x14ac:dyDescent="0.3">
      <c r="A8" s="2" t="s">
        <v>26</v>
      </c>
      <c r="B8">
        <v>983</v>
      </c>
      <c r="C8">
        <v>354</v>
      </c>
      <c r="D8">
        <v>1388</v>
      </c>
      <c r="E8" s="3">
        <f t="shared" si="0"/>
        <v>0.7082132564841499</v>
      </c>
      <c r="F8" s="3">
        <f t="shared" si="1"/>
        <v>0.25504322766570603</v>
      </c>
      <c r="G8" s="3">
        <f t="shared" si="2"/>
        <v>0.45317002881844382</v>
      </c>
    </row>
    <row r="9" spans="1:7" x14ac:dyDescent="0.3">
      <c r="A9" s="2" t="s">
        <v>28</v>
      </c>
      <c r="B9">
        <v>1480</v>
      </c>
      <c r="C9">
        <v>999</v>
      </c>
      <c r="D9">
        <v>2633</v>
      </c>
      <c r="E9" s="3">
        <f t="shared" si="0"/>
        <v>0.56209646790733003</v>
      </c>
      <c r="F9" s="3">
        <f t="shared" si="1"/>
        <v>0.3794151158374478</v>
      </c>
      <c r="G9" s="3">
        <f t="shared" si="2"/>
        <v>0.18268135206988226</v>
      </c>
    </row>
    <row r="10" spans="1:7" x14ac:dyDescent="0.3">
      <c r="A10" s="2" t="s">
        <v>17</v>
      </c>
      <c r="B10">
        <v>863</v>
      </c>
      <c r="C10">
        <v>592</v>
      </c>
      <c r="D10">
        <v>1546</v>
      </c>
      <c r="E10" s="3">
        <f t="shared" si="0"/>
        <v>0.55821474773609314</v>
      </c>
      <c r="F10" s="3">
        <f t="shared" si="1"/>
        <v>0.38292367399741267</v>
      </c>
      <c r="G10" s="3">
        <f t="shared" si="2"/>
        <v>0.17529107373868047</v>
      </c>
    </row>
    <row r="11" spans="1:7" x14ac:dyDescent="0.3">
      <c r="A11" s="2" t="s">
        <v>35</v>
      </c>
      <c r="B11">
        <v>1862</v>
      </c>
      <c r="C11">
        <v>1252</v>
      </c>
      <c r="D11">
        <v>3291</v>
      </c>
      <c r="E11" s="3">
        <f t="shared" si="0"/>
        <v>0.56578547553934977</v>
      </c>
      <c r="F11" s="3">
        <f t="shared" si="1"/>
        <v>0.38043147979337588</v>
      </c>
      <c r="G11" s="3">
        <f t="shared" si="2"/>
        <v>0.18535399574597386</v>
      </c>
    </row>
    <row r="12" spans="1:7" x14ac:dyDescent="0.3">
      <c r="A12" s="2" t="s">
        <v>18</v>
      </c>
      <c r="B12">
        <v>692</v>
      </c>
      <c r="C12">
        <v>1007</v>
      </c>
      <c r="D12">
        <v>1783</v>
      </c>
      <c r="E12" s="3">
        <f t="shared" si="0"/>
        <v>0.38810992708917552</v>
      </c>
      <c r="F12" s="3">
        <f t="shared" si="1"/>
        <v>0.56477846326416148</v>
      </c>
      <c r="G12" s="3">
        <f t="shared" si="2"/>
        <v>-0.17666853617498599</v>
      </c>
    </row>
    <row r="13" spans="1:7" x14ac:dyDescent="0.3">
      <c r="A13" s="2" t="s">
        <v>40</v>
      </c>
      <c r="B13">
        <v>988</v>
      </c>
      <c r="C13">
        <v>1005</v>
      </c>
      <c r="D13">
        <v>2076</v>
      </c>
      <c r="E13" s="3">
        <f t="shared" si="0"/>
        <v>0.47591522157996147</v>
      </c>
      <c r="F13" s="3">
        <f t="shared" si="1"/>
        <v>0.48410404624277459</v>
      </c>
      <c r="G13" s="3">
        <f t="shared" si="2"/>
        <v>-8.1888246628131021E-3</v>
      </c>
    </row>
    <row r="14" spans="1:7" x14ac:dyDescent="0.3">
      <c r="A14" s="2" t="s">
        <v>30</v>
      </c>
      <c r="B14">
        <v>1059</v>
      </c>
      <c r="C14">
        <v>1512</v>
      </c>
      <c r="D14">
        <v>2657</v>
      </c>
      <c r="E14" s="3">
        <f t="shared" si="0"/>
        <v>0.39856981558148286</v>
      </c>
      <c r="F14" s="3">
        <f t="shared" si="1"/>
        <v>0.56906285284155067</v>
      </c>
      <c r="G14" s="3">
        <f t="shared" si="2"/>
        <v>-0.17049303726006776</v>
      </c>
    </row>
    <row r="15" spans="1:7" x14ac:dyDescent="0.3">
      <c r="A15" s="2" t="s">
        <v>24</v>
      </c>
      <c r="B15">
        <v>1267</v>
      </c>
      <c r="C15">
        <v>1106</v>
      </c>
      <c r="D15">
        <v>2506</v>
      </c>
      <c r="E15" s="3">
        <f t="shared" si="0"/>
        <v>0.505586592178771</v>
      </c>
      <c r="F15" s="3">
        <f t="shared" si="1"/>
        <v>0.44134078212290501</v>
      </c>
      <c r="G15" s="3">
        <f t="shared" si="2"/>
        <v>6.4245810055865923E-2</v>
      </c>
    </row>
    <row r="16" spans="1:7" x14ac:dyDescent="0.3">
      <c r="A16" s="2" t="s">
        <v>38</v>
      </c>
      <c r="B16">
        <v>1104</v>
      </c>
      <c r="C16">
        <v>588</v>
      </c>
      <c r="D16">
        <v>1774</v>
      </c>
      <c r="E16" s="3">
        <f t="shared" si="0"/>
        <v>0.62232243517474639</v>
      </c>
      <c r="F16" s="3">
        <f t="shared" si="1"/>
        <v>0.33145434047350619</v>
      </c>
      <c r="G16" s="3">
        <f t="shared" si="2"/>
        <v>0.29086809470124014</v>
      </c>
    </row>
    <row r="17" spans="1:7" x14ac:dyDescent="0.3">
      <c r="A17" s="2" t="s">
        <v>19</v>
      </c>
      <c r="B17">
        <v>1005</v>
      </c>
      <c r="C17">
        <v>1190</v>
      </c>
      <c r="D17">
        <v>2316</v>
      </c>
      <c r="E17" s="3">
        <f t="shared" si="0"/>
        <v>0.43393782383419688</v>
      </c>
      <c r="F17" s="3">
        <f t="shared" si="1"/>
        <v>0.51381692573402415</v>
      </c>
      <c r="G17" s="3">
        <f t="shared" si="2"/>
        <v>-7.987910189982729E-2</v>
      </c>
    </row>
    <row r="18" spans="1:7" x14ac:dyDescent="0.3">
      <c r="A18" s="2" t="s">
        <v>20</v>
      </c>
      <c r="B18">
        <v>265</v>
      </c>
      <c r="C18">
        <v>323</v>
      </c>
      <c r="D18">
        <v>614</v>
      </c>
      <c r="E18" s="3">
        <f t="shared" si="0"/>
        <v>0.43159609120521175</v>
      </c>
      <c r="F18" s="3">
        <f t="shared" si="1"/>
        <v>0.52605863192182412</v>
      </c>
      <c r="G18" s="3">
        <f t="shared" si="2"/>
        <v>-9.4462540716612378E-2</v>
      </c>
    </row>
    <row r="19" spans="1:7" x14ac:dyDescent="0.3">
      <c r="A19" s="2" t="s">
        <v>50</v>
      </c>
      <c r="B19">
        <f>SUM(B2:B18)</f>
        <v>17558</v>
      </c>
      <c r="C19">
        <f t="shared" ref="C19:D19" si="3">SUM(C2:C18)</f>
        <v>17352</v>
      </c>
      <c r="D19">
        <f t="shared" si="3"/>
        <v>36396</v>
      </c>
      <c r="E19" s="3">
        <f t="shared" si="0"/>
        <v>0.48241565007143644</v>
      </c>
      <c r="F19" s="3">
        <f t="shared" si="1"/>
        <v>0.47675568743818003</v>
      </c>
      <c r="G19" s="3">
        <f t="shared" si="2"/>
        <v>5.6599626332564015E-3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4CEE1-FA70-46F7-8BAF-27E869198E91}">
  <dimension ref="A1:G19"/>
  <sheetViews>
    <sheetView workbookViewId="0">
      <selection activeCell="F24" sqref="F24"/>
    </sheetView>
  </sheetViews>
  <sheetFormatPr defaultRowHeight="14.4" x14ac:dyDescent="0.3"/>
  <cols>
    <col min="5" max="6" width="9.5546875" bestFit="1" customWidth="1"/>
    <col min="7" max="7" width="10.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50</v>
      </c>
      <c r="E1" t="s">
        <v>51</v>
      </c>
      <c r="F1" t="s">
        <v>52</v>
      </c>
      <c r="G1" t="s">
        <v>53</v>
      </c>
    </row>
    <row r="2" spans="1:7" x14ac:dyDescent="0.3">
      <c r="A2" s="2" t="s">
        <v>15</v>
      </c>
      <c r="B2">
        <v>553.28429157251651</v>
      </c>
      <c r="C2">
        <v>1652.0325627831965</v>
      </c>
      <c r="D2">
        <v>2229.596509280228</v>
      </c>
      <c r="E2" s="3">
        <f>B2/D2</f>
        <v>0.24815444824639196</v>
      </c>
      <c r="F2" s="3">
        <f>C2/D2</f>
        <v>0.74095584376229384</v>
      </c>
      <c r="G2" s="3">
        <f>(B2-C2)/D2</f>
        <v>-0.49280139551590185</v>
      </c>
    </row>
    <row r="3" spans="1:7" x14ac:dyDescent="0.3">
      <c r="A3" s="2" t="s">
        <v>13</v>
      </c>
      <c r="B3">
        <v>728.37425726002175</v>
      </c>
      <c r="C3">
        <v>695.29990016127795</v>
      </c>
      <c r="D3">
        <v>1431.2629424680288</v>
      </c>
      <c r="E3" s="3">
        <f t="shared" ref="E3:E19" si="0">B3/D3</f>
        <v>0.50890317610266222</v>
      </c>
      <c r="F3" s="3">
        <f t="shared" ref="F3:F19" si="1">C3/D3</f>
        <v>0.48579466395065241</v>
      </c>
      <c r="G3" s="3">
        <f t="shared" ref="G3:G19" si="2">(B3-C3)/D3</f>
        <v>2.310851215200984E-2</v>
      </c>
    </row>
    <row r="4" spans="1:7" x14ac:dyDescent="0.3">
      <c r="A4" s="2" t="s">
        <v>41</v>
      </c>
      <c r="B4">
        <v>682.85086618127036</v>
      </c>
      <c r="C4">
        <v>984.54465862836958</v>
      </c>
      <c r="D4">
        <v>1695.4444105033854</v>
      </c>
      <c r="E4" s="3">
        <f t="shared" si="0"/>
        <v>0.40275626965470884</v>
      </c>
      <c r="F4" s="3">
        <f t="shared" si="1"/>
        <v>0.58070005275847036</v>
      </c>
      <c r="G4" s="3">
        <f t="shared" si="2"/>
        <v>-0.17794378310376152</v>
      </c>
    </row>
    <row r="5" spans="1:7" x14ac:dyDescent="0.3">
      <c r="A5" s="2" t="s">
        <v>16</v>
      </c>
      <c r="B5">
        <v>931.47861745752778</v>
      </c>
      <c r="C5">
        <v>1696.5317563935182</v>
      </c>
      <c r="D5">
        <v>2650.3928325138786</v>
      </c>
      <c r="E5" s="3">
        <f t="shared" si="0"/>
        <v>0.35144926670135423</v>
      </c>
      <c r="F5" s="3">
        <f t="shared" si="1"/>
        <v>0.64010577435208726</v>
      </c>
      <c r="G5" s="3">
        <f t="shared" si="2"/>
        <v>-0.28865650765073303</v>
      </c>
    </row>
    <row r="6" spans="1:7" x14ac:dyDescent="0.3">
      <c r="A6" s="2" t="s">
        <v>10</v>
      </c>
      <c r="B6">
        <v>1393.7161268725415</v>
      </c>
      <c r="C6">
        <v>1376.6938023193304</v>
      </c>
      <c r="D6">
        <v>2792.6644223622529</v>
      </c>
      <c r="E6" s="3">
        <f t="shared" si="0"/>
        <v>0.49906322997935709</v>
      </c>
      <c r="F6" s="3">
        <f t="shared" si="1"/>
        <v>0.49296785940174498</v>
      </c>
      <c r="G6" s="3">
        <f t="shared" si="2"/>
        <v>6.0953705776121449E-3</v>
      </c>
    </row>
    <row r="7" spans="1:7" x14ac:dyDescent="0.3">
      <c r="A7" s="2" t="s">
        <v>23</v>
      </c>
      <c r="B7">
        <v>1722.8852623650514</v>
      </c>
      <c r="C7">
        <v>125.15398202903003</v>
      </c>
      <c r="D7">
        <v>1851.7056714249943</v>
      </c>
      <c r="E7" s="3">
        <f t="shared" si="0"/>
        <v>0.93043148754801397</v>
      </c>
      <c r="F7" s="3">
        <f t="shared" si="1"/>
        <v>6.7588485557057681E-2</v>
      </c>
      <c r="G7" s="3">
        <f t="shared" si="2"/>
        <v>0.86284300199095632</v>
      </c>
    </row>
    <row r="8" spans="1:7" x14ac:dyDescent="0.3">
      <c r="A8" s="2" t="s">
        <v>26</v>
      </c>
      <c r="B8">
        <v>868.4462298100259</v>
      </c>
      <c r="C8">
        <v>364.33714768450966</v>
      </c>
      <c r="D8">
        <v>1247.8329820955421</v>
      </c>
      <c r="E8" s="3">
        <f t="shared" si="0"/>
        <v>0.69596351616832974</v>
      </c>
      <c r="F8" s="3">
        <f t="shared" si="1"/>
        <v>0.29197589173565669</v>
      </c>
      <c r="G8" s="3">
        <f t="shared" si="2"/>
        <v>0.403987624432673</v>
      </c>
    </row>
    <row r="9" spans="1:7" x14ac:dyDescent="0.3">
      <c r="A9" s="2" t="s">
        <v>28</v>
      </c>
      <c r="B9">
        <v>1516.2791028537952</v>
      </c>
      <c r="C9">
        <v>1004.0130558328854</v>
      </c>
      <c r="D9">
        <v>2568.7235030432585</v>
      </c>
      <c r="E9" s="3">
        <f t="shared" si="0"/>
        <v>0.59028505834022427</v>
      </c>
      <c r="F9" s="3">
        <f t="shared" si="1"/>
        <v>0.39086069584499666</v>
      </c>
      <c r="G9" s="3">
        <f t="shared" si="2"/>
        <v>0.19942436249522766</v>
      </c>
    </row>
    <row r="10" spans="1:7" x14ac:dyDescent="0.3">
      <c r="A10" s="2" t="s">
        <v>17</v>
      </c>
      <c r="B10">
        <v>724.87245794627165</v>
      </c>
      <c r="C10">
        <v>467.24153290837882</v>
      </c>
      <c r="D10">
        <v>1214.6244150099342</v>
      </c>
      <c r="E10" s="3">
        <f t="shared" si="0"/>
        <v>0.59678732700292625</v>
      </c>
      <c r="F10" s="3">
        <f t="shared" si="1"/>
        <v>0.38467984599548605</v>
      </c>
      <c r="G10" s="3">
        <f t="shared" si="2"/>
        <v>0.21210748100744026</v>
      </c>
    </row>
    <row r="11" spans="1:7" x14ac:dyDescent="0.3">
      <c r="A11" s="2" t="s">
        <v>35</v>
      </c>
      <c r="B11">
        <v>1614.3294836387981</v>
      </c>
      <c r="C11">
        <v>1504.6289839490055</v>
      </c>
      <c r="D11">
        <v>3163.5954194210171</v>
      </c>
      <c r="E11" s="3">
        <f t="shared" si="0"/>
        <v>0.51028316507495874</v>
      </c>
      <c r="F11" s="3">
        <f t="shared" si="1"/>
        <v>0.47560727099054084</v>
      </c>
      <c r="G11" s="3">
        <f t="shared" si="2"/>
        <v>3.4675894084417846E-2</v>
      </c>
    </row>
    <row r="12" spans="1:7" x14ac:dyDescent="0.3">
      <c r="A12" s="2" t="s">
        <v>18</v>
      </c>
      <c r="B12">
        <v>798.41024353502382</v>
      </c>
      <c r="C12">
        <v>1195.9158282773981</v>
      </c>
      <c r="D12">
        <v>2020.6308884910704</v>
      </c>
      <c r="E12" s="3">
        <f t="shared" si="0"/>
        <v>0.39512918865218671</v>
      </c>
      <c r="F12" s="3">
        <f t="shared" si="1"/>
        <v>0.59185269070614976</v>
      </c>
      <c r="G12" s="3">
        <f t="shared" si="2"/>
        <v>-0.19672350205396305</v>
      </c>
    </row>
    <row r="13" spans="1:7" x14ac:dyDescent="0.3">
      <c r="A13" s="2" t="s">
        <v>40</v>
      </c>
      <c r="B13">
        <v>973.50020922252907</v>
      </c>
      <c r="C13">
        <v>1095.7926426541742</v>
      </c>
      <c r="D13">
        <v>2093.444541308766</v>
      </c>
      <c r="E13" s="3">
        <f t="shared" si="0"/>
        <v>0.46502316637149727</v>
      </c>
      <c r="F13" s="3">
        <f t="shared" si="1"/>
        <v>0.52344001526265116</v>
      </c>
      <c r="G13" s="3">
        <f t="shared" si="2"/>
        <v>-5.8416848891153873E-2</v>
      </c>
    </row>
    <row r="14" spans="1:7" x14ac:dyDescent="0.3">
      <c r="A14" s="2" t="s">
        <v>30</v>
      </c>
      <c r="B14">
        <v>861.4426311825257</v>
      </c>
      <c r="C14">
        <v>1382.2562015206206</v>
      </c>
      <c r="D14">
        <v>2256.8260792883366</v>
      </c>
      <c r="E14" s="3">
        <f t="shared" si="0"/>
        <v>0.3817053689197758</v>
      </c>
      <c r="F14" s="3">
        <f t="shared" si="1"/>
        <v>0.61247794599949801</v>
      </c>
      <c r="G14" s="3">
        <f t="shared" si="2"/>
        <v>-0.23077257707972221</v>
      </c>
    </row>
    <row r="15" spans="1:7" x14ac:dyDescent="0.3">
      <c r="A15" s="2" t="s">
        <v>24</v>
      </c>
      <c r="B15">
        <v>1061.0451920662817</v>
      </c>
      <c r="C15">
        <v>1173.6662314722373</v>
      </c>
      <c r="D15">
        <v>2268.4770597714451</v>
      </c>
      <c r="E15" s="3">
        <f t="shared" si="0"/>
        <v>0.46773459202324258</v>
      </c>
      <c r="F15" s="3">
        <f t="shared" si="1"/>
        <v>0.51738069222110061</v>
      </c>
      <c r="G15" s="3">
        <f t="shared" si="2"/>
        <v>-4.9646100197858041E-2</v>
      </c>
    </row>
    <row r="16" spans="1:7" x14ac:dyDescent="0.3">
      <c r="A16" s="2" t="s">
        <v>38</v>
      </c>
      <c r="B16">
        <v>1085.5577872625324</v>
      </c>
      <c r="C16">
        <v>734.23669457030951</v>
      </c>
      <c r="D16">
        <v>1855.0734178500957</v>
      </c>
      <c r="E16" s="3">
        <f t="shared" si="0"/>
        <v>0.58518319373074745</v>
      </c>
      <c r="F16" s="3">
        <f t="shared" si="1"/>
        <v>0.39579926460336007</v>
      </c>
      <c r="G16" s="3">
        <f t="shared" si="2"/>
        <v>0.18938392912738744</v>
      </c>
    </row>
    <row r="17" spans="1:7" x14ac:dyDescent="0.3">
      <c r="A17" s="2" t="s">
        <v>19</v>
      </c>
      <c r="B17">
        <v>644.33107373001928</v>
      </c>
      <c r="C17">
        <v>787.07948698256666</v>
      </c>
      <c r="D17">
        <v>1446.3321998211409</v>
      </c>
      <c r="E17" s="3">
        <f t="shared" si="0"/>
        <v>0.4454931403792986</v>
      </c>
      <c r="F17" s="3">
        <f t="shared" si="1"/>
        <v>0.54418997729560337</v>
      </c>
      <c r="G17" s="3">
        <f t="shared" si="2"/>
        <v>-9.8696836916304709E-2</v>
      </c>
    </row>
    <row r="18" spans="1:7" x14ac:dyDescent="0.3">
      <c r="A18" s="2" t="s">
        <v>20</v>
      </c>
      <c r="B18">
        <v>162.12834616282495</v>
      </c>
      <c r="C18">
        <v>216.91386399484858</v>
      </c>
      <c r="D18">
        <v>383.08927893701554</v>
      </c>
      <c r="E18" s="3">
        <f t="shared" si="0"/>
        <v>0.42321295603127751</v>
      </c>
      <c r="F18" s="3">
        <f t="shared" si="1"/>
        <v>0.56622274733642919</v>
      </c>
      <c r="G18" s="3">
        <f t="shared" si="2"/>
        <v>-0.14300979130515168</v>
      </c>
    </row>
    <row r="19" spans="1:7" x14ac:dyDescent="0.3">
      <c r="A19" s="2" t="s">
        <v>50</v>
      </c>
      <c r="B19">
        <f>SUM(B2:B18)</f>
        <v>16322.93217911956</v>
      </c>
      <c r="C19">
        <f t="shared" ref="C19:D19" si="3">SUM(C2:C18)</f>
        <v>16456.338332161657</v>
      </c>
      <c r="D19">
        <f t="shared" si="3"/>
        <v>33169.716573590398</v>
      </c>
      <c r="E19" s="3">
        <f t="shared" si="0"/>
        <v>0.49210345656422688</v>
      </c>
      <c r="F19" s="3">
        <f t="shared" si="1"/>
        <v>0.49612538279160728</v>
      </c>
      <c r="G19" s="3">
        <f t="shared" si="2"/>
        <v>-4.0219262273803761E-3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E9FEC-BE37-4704-9B14-C13F94558826}">
  <dimension ref="A1:D41"/>
  <sheetViews>
    <sheetView topLeftCell="A16" workbookViewId="0">
      <selection activeCell="B39" sqref="B39:D41"/>
    </sheetView>
  </sheetViews>
  <sheetFormatPr defaultRowHeight="14.4" x14ac:dyDescent="0.3"/>
  <sheetData>
    <row r="1" spans="1:4" x14ac:dyDescent="0.3">
      <c r="A1" s="1" t="s">
        <v>54</v>
      </c>
      <c r="B1" t="s">
        <v>48</v>
      </c>
      <c r="C1" t="s">
        <v>49</v>
      </c>
      <c r="D1" t="s">
        <v>50</v>
      </c>
    </row>
    <row r="2" spans="1:4" x14ac:dyDescent="0.3">
      <c r="A2" s="1" t="s">
        <v>55</v>
      </c>
      <c r="B2">
        <v>1299.1675454012889</v>
      </c>
      <c r="C2">
        <v>1315.5074111051379</v>
      </c>
      <c r="D2">
        <v>2646.6713619701218</v>
      </c>
    </row>
    <row r="3" spans="1:4" x14ac:dyDescent="0.3">
      <c r="A3" s="1" t="s">
        <v>56</v>
      </c>
      <c r="B3">
        <v>805.41384216252402</v>
      </c>
      <c r="C3">
        <v>1168.1038322709469</v>
      </c>
      <c r="D3">
        <v>2012.591002974089</v>
      </c>
    </row>
    <row r="4" spans="1:4" x14ac:dyDescent="0.3">
      <c r="A4" s="1" t="s">
        <v>57</v>
      </c>
      <c r="B4">
        <v>1355.1963344212904</v>
      </c>
      <c r="C4">
        <v>714.76829736579373</v>
      </c>
      <c r="D4">
        <v>2088.2967669416494</v>
      </c>
    </row>
    <row r="5" spans="1:4" x14ac:dyDescent="0.3">
      <c r="A5" s="1" t="s">
        <v>58</v>
      </c>
      <c r="B5">
        <v>1883.9680307975564</v>
      </c>
      <c r="C5">
        <v>915.01466861224185</v>
      </c>
      <c r="D5">
        <v>2808.3407152257582</v>
      </c>
    </row>
    <row r="6" spans="1:4" x14ac:dyDescent="0.3">
      <c r="A6" s="1" t="s">
        <v>59</v>
      </c>
      <c r="B6">
        <v>1544.2934973637962</v>
      </c>
      <c r="C6">
        <v>978.98225942707938</v>
      </c>
      <c r="D6">
        <v>2538.3253613918823</v>
      </c>
    </row>
    <row r="7" spans="1:4" x14ac:dyDescent="0.3">
      <c r="A7" s="1" t="s">
        <v>60</v>
      </c>
      <c r="B7">
        <v>448.2303121600134</v>
      </c>
      <c r="C7">
        <v>853.82827739804929</v>
      </c>
      <c r="D7">
        <v>1318.7494594358486</v>
      </c>
    </row>
    <row r="8" spans="1:4" x14ac:dyDescent="0.3">
      <c r="A8" s="1" t="s">
        <v>61</v>
      </c>
      <c r="B8">
        <v>553.28429157251651</v>
      </c>
      <c r="C8">
        <v>1652.0325627831965</v>
      </c>
      <c r="D8">
        <v>2229.596509280228</v>
      </c>
    </row>
    <row r="9" spans="1:4" x14ac:dyDescent="0.3">
      <c r="A9" s="1" t="s">
        <v>62</v>
      </c>
      <c r="B9">
        <v>654.83647167126958</v>
      </c>
      <c r="C9">
        <v>1134.7294370632058</v>
      </c>
      <c r="D9">
        <v>1800.6931553196657</v>
      </c>
    </row>
    <row r="10" spans="1:4" x14ac:dyDescent="0.3">
      <c r="A10" s="1" t="s">
        <v>63</v>
      </c>
      <c r="B10">
        <v>1596.8204870700476</v>
      </c>
      <c r="C10">
        <v>1426.7553951309424</v>
      </c>
      <c r="D10">
        <v>3036.7282905403144</v>
      </c>
    </row>
    <row r="11" spans="1:4" x14ac:dyDescent="0.3">
      <c r="A11" s="1" t="s">
        <v>64</v>
      </c>
      <c r="B11">
        <v>1288.6621474600386</v>
      </c>
      <c r="C11">
        <v>1240.4150218877198</v>
      </c>
      <c r="D11">
        <v>2543.9988084563129</v>
      </c>
    </row>
    <row r="12" spans="1:4" x14ac:dyDescent="0.3">
      <c r="A12" s="1" t="s">
        <v>65</v>
      </c>
      <c r="B12">
        <v>644.33107373001928</v>
      </c>
      <c r="C12">
        <v>762.04869057676069</v>
      </c>
      <c r="D12">
        <v>1413.8405838610574</v>
      </c>
    </row>
    <row r="13" spans="1:4" x14ac:dyDescent="0.3">
      <c r="A13" s="1" t="s">
        <v>66</v>
      </c>
      <c r="B13">
        <v>1327.1819399112896</v>
      </c>
      <c r="C13">
        <v>1543.5657783580371</v>
      </c>
      <c r="D13">
        <v>2889.2078189163426</v>
      </c>
    </row>
    <row r="14" spans="1:4" x14ac:dyDescent="0.3">
      <c r="A14" s="1" t="s">
        <v>67</v>
      </c>
      <c r="B14">
        <v>728.37425726002175</v>
      </c>
      <c r="C14">
        <v>695.29990016127795</v>
      </c>
      <c r="D14">
        <v>1431.2629424680288</v>
      </c>
    </row>
    <row r="15" spans="1:4" x14ac:dyDescent="0.3">
      <c r="A15" s="1" t="s">
        <v>68</v>
      </c>
      <c r="B15">
        <v>682.85086618127036</v>
      </c>
      <c r="C15">
        <v>984.54465862836958</v>
      </c>
      <c r="D15">
        <v>1695.4444105033854</v>
      </c>
    </row>
    <row r="16" spans="1:4" x14ac:dyDescent="0.3">
      <c r="A16" s="1" t="s">
        <v>69</v>
      </c>
      <c r="B16">
        <v>931.47861745752778</v>
      </c>
      <c r="C16">
        <v>1696.5317563935182</v>
      </c>
      <c r="D16">
        <v>2650.3928325138786</v>
      </c>
    </row>
    <row r="17" spans="1:4" x14ac:dyDescent="0.3">
      <c r="A17" s="1" t="s">
        <v>70</v>
      </c>
      <c r="B17">
        <v>1393.7161268725415</v>
      </c>
      <c r="C17">
        <v>1376.6938023193304</v>
      </c>
      <c r="D17">
        <v>2792.6644223622529</v>
      </c>
    </row>
    <row r="18" spans="1:4" x14ac:dyDescent="0.3">
      <c r="A18" s="1" t="s">
        <v>71</v>
      </c>
      <c r="B18">
        <v>315.16193823750939</v>
      </c>
      <c r="C18">
        <v>667.48790415482688</v>
      </c>
      <c r="D18">
        <v>986.4442349157008</v>
      </c>
    </row>
    <row r="19" spans="1:4" x14ac:dyDescent="0.3">
      <c r="A19" s="1" t="s">
        <v>72</v>
      </c>
      <c r="B19">
        <v>616.31667922001839</v>
      </c>
      <c r="C19">
        <v>915.01466861224185</v>
      </c>
      <c r="D19">
        <v>1548.1501832024974</v>
      </c>
    </row>
    <row r="20" spans="1:4" x14ac:dyDescent="0.3">
      <c r="A20" s="1" t="s">
        <v>73</v>
      </c>
      <c r="B20">
        <v>675.84726755377017</v>
      </c>
      <c r="C20">
        <v>586.83311573611866</v>
      </c>
      <c r="D20">
        <v>1274.0635608599823</v>
      </c>
    </row>
    <row r="21" spans="1:4" x14ac:dyDescent="0.3">
      <c r="A21" s="1" t="s">
        <v>74</v>
      </c>
      <c r="B21">
        <v>1141.586576282534</v>
      </c>
      <c r="C21">
        <v>1182.0098302741726</v>
      </c>
      <c r="D21">
        <v>2355.4648465279506</v>
      </c>
    </row>
    <row r="22" spans="1:4" x14ac:dyDescent="0.3">
      <c r="A22" s="1" t="s">
        <v>75</v>
      </c>
      <c r="B22">
        <v>637.32747510251897</v>
      </c>
      <c r="C22">
        <v>44.49919361032179</v>
      </c>
      <c r="D22">
        <v>683.72386497452294</v>
      </c>
    </row>
    <row r="23" spans="1:4" x14ac:dyDescent="0.3">
      <c r="A23" s="1" t="s">
        <v>76</v>
      </c>
      <c r="B23">
        <v>1579.3114905012972</v>
      </c>
      <c r="C23">
        <v>175.21557484064206</v>
      </c>
      <c r="D23">
        <v>1773.2430969738587</v>
      </c>
    </row>
    <row r="24" spans="1:4" x14ac:dyDescent="0.3">
      <c r="A24" s="1" t="s">
        <v>77</v>
      </c>
      <c r="B24">
        <v>1491.7665076575445</v>
      </c>
      <c r="C24">
        <v>172.43437523999694</v>
      </c>
      <c r="D24">
        <v>1671.6617024518187</v>
      </c>
    </row>
    <row r="25" spans="1:4" x14ac:dyDescent="0.3">
      <c r="A25" s="1" t="s">
        <v>78</v>
      </c>
      <c r="B25">
        <v>1439.239517951293</v>
      </c>
      <c r="C25">
        <v>620.20751094385992</v>
      </c>
      <c r="D25">
        <v>2078.1630605270725</v>
      </c>
    </row>
    <row r="26" spans="1:4" x14ac:dyDescent="0.3">
      <c r="A26" s="1" t="s">
        <v>79</v>
      </c>
      <c r="B26">
        <v>1127.5793790275336</v>
      </c>
      <c r="C26">
        <v>470.02273250902391</v>
      </c>
      <c r="D26">
        <v>1612.6517161375639</v>
      </c>
    </row>
    <row r="27" spans="1:4" x14ac:dyDescent="0.3">
      <c r="A27" s="1" t="s">
        <v>80</v>
      </c>
      <c r="B27">
        <v>1722.8852623650514</v>
      </c>
      <c r="C27">
        <v>125.15398202903003</v>
      </c>
      <c r="D27">
        <v>1851.7056714249943</v>
      </c>
    </row>
    <row r="28" spans="1:4" x14ac:dyDescent="0.3">
      <c r="A28" s="1" t="s">
        <v>81</v>
      </c>
      <c r="B28">
        <v>868.4462298100259</v>
      </c>
      <c r="C28">
        <v>364.33714768450966</v>
      </c>
      <c r="D28">
        <v>1247.8329820955421</v>
      </c>
    </row>
    <row r="29" spans="1:4" x14ac:dyDescent="0.3">
      <c r="A29" s="1" t="s">
        <v>82</v>
      </c>
      <c r="B29">
        <v>1516.2791028537952</v>
      </c>
      <c r="C29">
        <v>1004.0130558328854</v>
      </c>
      <c r="D29">
        <v>2568.7235030432585</v>
      </c>
    </row>
    <row r="30" spans="1:4" x14ac:dyDescent="0.3">
      <c r="A30" s="1" t="s">
        <v>83</v>
      </c>
      <c r="B30">
        <v>724.87245794627165</v>
      </c>
      <c r="C30">
        <v>467.24153290837882</v>
      </c>
      <c r="D30">
        <v>1214.6244150099342</v>
      </c>
    </row>
    <row r="31" spans="1:4" x14ac:dyDescent="0.3">
      <c r="A31" s="1" t="s">
        <v>84</v>
      </c>
      <c r="B31">
        <v>654.83647167126958</v>
      </c>
      <c r="C31">
        <v>453.33553490515322</v>
      </c>
      <c r="D31">
        <v>1132.323696008486</v>
      </c>
    </row>
    <row r="32" spans="1:4" x14ac:dyDescent="0.3">
      <c r="A32" s="1" t="s">
        <v>85</v>
      </c>
      <c r="B32">
        <v>1057.5433927525316</v>
      </c>
      <c r="C32">
        <v>856.6094769986945</v>
      </c>
      <c r="D32">
        <v>1946.1241134607878</v>
      </c>
    </row>
    <row r="33" spans="1:4" x14ac:dyDescent="0.3">
      <c r="A33" s="1" t="s">
        <v>86</v>
      </c>
      <c r="B33">
        <v>1614.3294836387981</v>
      </c>
      <c r="C33">
        <v>1504.6289839490055</v>
      </c>
      <c r="D33">
        <v>3163.5954194210171</v>
      </c>
    </row>
    <row r="34" spans="1:4" x14ac:dyDescent="0.3">
      <c r="A34" s="1" t="s">
        <v>87</v>
      </c>
      <c r="B34">
        <v>798.41024353502382</v>
      </c>
      <c r="C34">
        <v>1195.9158282773981</v>
      </c>
      <c r="D34">
        <v>2020.6308884910704</v>
      </c>
    </row>
    <row r="35" spans="1:4" x14ac:dyDescent="0.3">
      <c r="A35" s="1" t="s">
        <v>88</v>
      </c>
      <c r="B35">
        <v>973.50020922252907</v>
      </c>
      <c r="C35">
        <v>1095.7926426541742</v>
      </c>
      <c r="D35">
        <v>2093.444541308766</v>
      </c>
    </row>
    <row r="36" spans="1:4" x14ac:dyDescent="0.3">
      <c r="A36" s="1" t="s">
        <v>89</v>
      </c>
      <c r="B36">
        <v>861.4426311825257</v>
      </c>
      <c r="C36">
        <v>1382.2562015206206</v>
      </c>
      <c r="D36">
        <v>2256.8260792883366</v>
      </c>
    </row>
    <row r="37" spans="1:4" x14ac:dyDescent="0.3">
      <c r="A37" s="1" t="s">
        <v>90</v>
      </c>
      <c r="B37">
        <v>1061.0451920662817</v>
      </c>
      <c r="C37">
        <v>1173.6662314722373</v>
      </c>
      <c r="D37">
        <v>2268.4770597714451</v>
      </c>
    </row>
    <row r="38" spans="1:4" x14ac:dyDescent="0.3">
      <c r="A38" s="1" t="s">
        <v>91</v>
      </c>
      <c r="B38">
        <v>1575.8096911875471</v>
      </c>
      <c r="C38">
        <v>1079.1054450503034</v>
      </c>
      <c r="D38">
        <v>2677.0416639157802</v>
      </c>
    </row>
    <row r="39" spans="1:4" x14ac:dyDescent="0.3">
      <c r="A39" s="1" t="s">
        <v>92</v>
      </c>
      <c r="B39">
        <v>1085.5577872625324</v>
      </c>
      <c r="C39">
        <v>734.23669457030951</v>
      </c>
      <c r="D39">
        <v>1855.0734178500957</v>
      </c>
    </row>
    <row r="40" spans="1:4" x14ac:dyDescent="0.3">
      <c r="A40" s="1" t="s">
        <v>93</v>
      </c>
      <c r="B40">
        <v>644.33107373001928</v>
      </c>
      <c r="C40">
        <v>787.07948698256666</v>
      </c>
      <c r="D40">
        <v>1446.3321998211409</v>
      </c>
    </row>
    <row r="41" spans="1:4" x14ac:dyDescent="0.3">
      <c r="A41" s="1" t="s">
        <v>94</v>
      </c>
      <c r="B41">
        <v>521.76809774876563</v>
      </c>
      <c r="C41">
        <v>698.08109976192304</v>
      </c>
      <c r="D41">
        <v>1232.8736403575613</v>
      </c>
    </row>
  </sheetData>
  <sortState xmlns:xlrd2="http://schemas.microsoft.com/office/spreadsheetml/2017/richdata2" ref="A2:A41">
    <sortCondition ref="A2:A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HD8</vt:lpstr>
      <vt:lpstr>HD9</vt:lpstr>
      <vt:lpstr>2018 Results</vt:lpstr>
      <vt:lpstr>2016 Results</vt:lpstr>
      <vt:lpstr>2012 Results</vt:lpstr>
      <vt:lpstr>2012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2020-04-15T18:32:51Z</dcterms:created>
  <dcterms:modified xsi:type="dcterms:W3CDTF">2020-04-15T19:30:17Z</dcterms:modified>
</cp:coreProperties>
</file>