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20\"/>
    </mc:Choice>
  </mc:AlternateContent>
  <xr:revisionPtr revIDLastSave="0" documentId="13_ncr:1_{70776C9B-C6CF-426B-A881-61CE1F0DCE9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016 Data" sheetId="3" r:id="rId1"/>
    <sheet name="2016 Results" sheetId="7" r:id="rId2"/>
    <sheet name="2012-2016 Swing" sheetId="9" r:id="rId3"/>
  </sheets>
  <definedNames>
    <definedName name="_xlnm._FilterDatabase" localSheetId="0" hidden="1">'2016 Data'!$A$1:$A$44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9" l="1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8" i="7" l="1"/>
  <c r="C18" i="7"/>
  <c r="B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8" i="7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E45" i="3" l="1"/>
</calcChain>
</file>

<file path=xl/sharedStrings.xml><?xml version="1.0" encoding="utf-8"?>
<sst xmlns="http://schemas.openxmlformats.org/spreadsheetml/2006/main" count="95" uniqueCount="55">
  <si>
    <t>Precinct</t>
  </si>
  <si>
    <t>REP</t>
  </si>
  <si>
    <t>DEM</t>
  </si>
  <si>
    <t>H10</t>
  </si>
  <si>
    <t>H11</t>
  </si>
  <si>
    <t>H01</t>
  </si>
  <si>
    <t>H02</t>
  </si>
  <si>
    <t>H06</t>
  </si>
  <si>
    <t>H13</t>
  </si>
  <si>
    <t>H12</t>
  </si>
  <si>
    <t>H08</t>
  </si>
  <si>
    <t>H03</t>
  </si>
  <si>
    <t>H04</t>
  </si>
  <si>
    <t>H05</t>
  </si>
  <si>
    <t>CF02</t>
  </si>
  <si>
    <t>CF01</t>
  </si>
  <si>
    <t>M07</t>
  </si>
  <si>
    <t>M02</t>
  </si>
  <si>
    <t>M04</t>
  </si>
  <si>
    <t>WB</t>
  </si>
  <si>
    <t>W18</t>
  </si>
  <si>
    <t>FP03</t>
  </si>
  <si>
    <t>W30</t>
  </si>
  <si>
    <t>W15</t>
  </si>
  <si>
    <t>W12</t>
  </si>
  <si>
    <t>W27</t>
  </si>
  <si>
    <t>FP07</t>
  </si>
  <si>
    <t>CF05</t>
  </si>
  <si>
    <t>CF06</t>
  </si>
  <si>
    <t>W21</t>
  </si>
  <si>
    <t>W24</t>
  </si>
  <si>
    <t>W28</t>
  </si>
  <si>
    <t>W25</t>
  </si>
  <si>
    <t>M03</t>
  </si>
  <si>
    <t>W03</t>
  </si>
  <si>
    <t>W08</t>
  </si>
  <si>
    <t>FP06</t>
  </si>
  <si>
    <t>W13</t>
  </si>
  <si>
    <t>W16</t>
  </si>
  <si>
    <t>FP08</t>
  </si>
  <si>
    <t>FP04</t>
  </si>
  <si>
    <t>W29</t>
  </si>
  <si>
    <t>W26</t>
  </si>
  <si>
    <t>W17</t>
  </si>
  <si>
    <t>W31</t>
  </si>
  <si>
    <t>M06</t>
  </si>
  <si>
    <t>OTHER</t>
  </si>
  <si>
    <t>TOTAL</t>
  </si>
  <si>
    <t>DEM_ALL</t>
  </si>
  <si>
    <t>REP_ALL</t>
  </si>
  <si>
    <t>TOTAL_ALL</t>
  </si>
  <si>
    <t>MARGIN</t>
  </si>
  <si>
    <t>SWING</t>
  </si>
  <si>
    <t>Clinton</t>
  </si>
  <si>
    <t>Obama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</si>
</sst>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opLeftCell="A21" workbookViewId="0">
      <selection activeCell="F44" sqref="F44:H44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1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3">
      <c r="A2" t="s">
        <v>15</v>
      </c>
      <c r="B2">
        <v>1107</v>
      </c>
      <c r="C2">
        <v>1224</v>
      </c>
      <c r="D2">
        <v>111</v>
      </c>
      <c r="E2">
        <f>B2+C2+D2</f>
        <v>2442</v>
      </c>
      <c r="F2">
        <v>1146.4480383127648</v>
      </c>
      <c r="G2">
        <v>1256.6109780806778</v>
      </c>
      <c r="H2">
        <v>2516.7803462884508</v>
      </c>
    </row>
    <row r="3" spans="1:8" x14ac:dyDescent="0.3">
      <c r="A3" t="s">
        <v>14</v>
      </c>
      <c r="B3">
        <v>638</v>
      </c>
      <c r="C3">
        <v>1255</v>
      </c>
      <c r="D3">
        <v>84</v>
      </c>
      <c r="E3">
        <f t="shared" ref="E3:E44" si="0">B3+C3+D3</f>
        <v>1977</v>
      </c>
      <c r="F3">
        <v>669.93643396573952</v>
      </c>
      <c r="G3">
        <v>1281.4012709522933</v>
      </c>
      <c r="H3">
        <v>2037.540845459569</v>
      </c>
    </row>
    <row r="4" spans="1:8" x14ac:dyDescent="0.3">
      <c r="A4" t="s">
        <v>27</v>
      </c>
      <c r="B4">
        <v>831</v>
      </c>
      <c r="C4">
        <v>1162</v>
      </c>
      <c r="D4">
        <v>112</v>
      </c>
      <c r="E4">
        <f t="shared" si="0"/>
        <v>2105</v>
      </c>
      <c r="F4">
        <v>865.00414440965187</v>
      </c>
      <c r="G4">
        <v>1190.1106096887088</v>
      </c>
      <c r="H4">
        <v>2169.4605360103151</v>
      </c>
    </row>
    <row r="5" spans="1:8" x14ac:dyDescent="0.3">
      <c r="A5" t="s">
        <v>28</v>
      </c>
      <c r="B5">
        <v>777</v>
      </c>
      <c r="C5">
        <v>1155</v>
      </c>
      <c r="D5">
        <v>98</v>
      </c>
      <c r="E5">
        <f t="shared" si="0"/>
        <v>2030</v>
      </c>
      <c r="F5">
        <v>809.79259532142203</v>
      </c>
      <c r="G5">
        <v>1182.1090440228404</v>
      </c>
      <c r="H5">
        <v>2092.1638423282375</v>
      </c>
    </row>
    <row r="6" spans="1:8" x14ac:dyDescent="0.3">
      <c r="A6" t="s">
        <v>21</v>
      </c>
      <c r="B6">
        <v>513</v>
      </c>
      <c r="C6">
        <v>794</v>
      </c>
      <c r="D6">
        <v>57</v>
      </c>
      <c r="E6">
        <f t="shared" si="0"/>
        <v>1364</v>
      </c>
      <c r="F6">
        <v>535.03403941794068</v>
      </c>
      <c r="G6">
        <v>812.21514090992821</v>
      </c>
      <c r="H6">
        <v>1405.7692024313872</v>
      </c>
    </row>
    <row r="7" spans="1:8" x14ac:dyDescent="0.3">
      <c r="A7" t="s">
        <v>40</v>
      </c>
      <c r="B7">
        <v>1161</v>
      </c>
      <c r="C7">
        <v>2121</v>
      </c>
      <c r="D7">
        <v>162</v>
      </c>
      <c r="E7">
        <f t="shared" si="0"/>
        <v>3444</v>
      </c>
      <c r="F7">
        <v>1216.634334131516</v>
      </c>
      <c r="G7">
        <v>2166.991895376681</v>
      </c>
      <c r="H7">
        <v>3549.4641738810096</v>
      </c>
    </row>
    <row r="8" spans="1:8" x14ac:dyDescent="0.3">
      <c r="A8" t="s">
        <v>36</v>
      </c>
      <c r="B8">
        <v>946</v>
      </c>
      <c r="C8">
        <v>1548</v>
      </c>
      <c r="D8">
        <v>145</v>
      </c>
      <c r="E8">
        <f t="shared" si="0"/>
        <v>2639</v>
      </c>
      <c r="F8">
        <v>988.6303739178486</v>
      </c>
      <c r="G8">
        <v>1583.2417572296924</v>
      </c>
      <c r="H8">
        <v>2719.8129950267084</v>
      </c>
    </row>
    <row r="9" spans="1:8" x14ac:dyDescent="0.3">
      <c r="A9" t="s">
        <v>26</v>
      </c>
      <c r="B9">
        <v>1206</v>
      </c>
      <c r="C9">
        <v>2119</v>
      </c>
      <c r="D9">
        <v>124</v>
      </c>
      <c r="E9">
        <f t="shared" si="0"/>
        <v>3449</v>
      </c>
      <c r="F9">
        <v>1261.7151040707313</v>
      </c>
      <c r="G9">
        <v>2165.0586664210718</v>
      </c>
      <c r="H9">
        <v>3554.6172867931477</v>
      </c>
    </row>
    <row r="10" spans="1:8" x14ac:dyDescent="0.3">
      <c r="A10" t="s">
        <v>39</v>
      </c>
      <c r="B10">
        <v>1407</v>
      </c>
      <c r="C10">
        <v>2159</v>
      </c>
      <c r="D10">
        <v>178</v>
      </c>
      <c r="E10">
        <f t="shared" si="0"/>
        <v>3744</v>
      </c>
      <c r="F10">
        <v>1467.4805304844353</v>
      </c>
      <c r="G10">
        <v>2208.9981580401545</v>
      </c>
      <c r="H10">
        <v>3858.65094860932</v>
      </c>
    </row>
    <row r="11" spans="1:8" x14ac:dyDescent="0.3">
      <c r="A11" t="s">
        <v>5</v>
      </c>
      <c r="B11">
        <v>547</v>
      </c>
      <c r="C11">
        <v>654</v>
      </c>
      <c r="D11">
        <v>67</v>
      </c>
      <c r="E11">
        <f t="shared" si="0"/>
        <v>1268</v>
      </c>
      <c r="F11">
        <v>567.48325658500642</v>
      </c>
      <c r="G11">
        <v>670.93313685761655</v>
      </c>
      <c r="H11">
        <v>1306.8294345183274</v>
      </c>
    </row>
    <row r="12" spans="1:8" x14ac:dyDescent="0.3">
      <c r="A12" t="s">
        <v>6</v>
      </c>
      <c r="B12">
        <v>933</v>
      </c>
      <c r="C12">
        <v>1808</v>
      </c>
      <c r="D12">
        <v>138</v>
      </c>
      <c r="E12">
        <f t="shared" si="0"/>
        <v>2879</v>
      </c>
      <c r="F12">
        <v>979.50733100018419</v>
      </c>
      <c r="G12">
        <v>1846.4467673604715</v>
      </c>
      <c r="H12">
        <v>2967.162414809357</v>
      </c>
    </row>
    <row r="13" spans="1:8" x14ac:dyDescent="0.3">
      <c r="A13" t="s">
        <v>11</v>
      </c>
      <c r="B13">
        <v>1405</v>
      </c>
      <c r="C13">
        <v>2070</v>
      </c>
      <c r="D13">
        <v>181</v>
      </c>
      <c r="E13">
        <f t="shared" si="0"/>
        <v>3656</v>
      </c>
      <c r="F13">
        <v>1464.0589795542458</v>
      </c>
      <c r="G13">
        <v>2118.8229876588689</v>
      </c>
      <c r="H13">
        <v>3767.9561613556825</v>
      </c>
    </row>
    <row r="14" spans="1:8" x14ac:dyDescent="0.3">
      <c r="A14" t="s">
        <v>12</v>
      </c>
      <c r="B14">
        <v>1219</v>
      </c>
      <c r="C14">
        <v>1540</v>
      </c>
      <c r="D14">
        <v>140</v>
      </c>
      <c r="E14">
        <f t="shared" si="0"/>
        <v>2899</v>
      </c>
      <c r="F14">
        <v>1265.8304107570455</v>
      </c>
      <c r="G14">
        <v>1578.7138515380366</v>
      </c>
      <c r="H14">
        <v>2987.7748664579117</v>
      </c>
    </row>
    <row r="15" spans="1:8" x14ac:dyDescent="0.3">
      <c r="A15" t="s">
        <v>13</v>
      </c>
      <c r="B15">
        <v>1029</v>
      </c>
      <c r="C15">
        <v>1604</v>
      </c>
      <c r="D15">
        <v>151</v>
      </c>
      <c r="E15">
        <f t="shared" si="0"/>
        <v>2784</v>
      </c>
      <c r="F15">
        <v>1073.972702155093</v>
      </c>
      <c r="G15">
        <v>1641.1781175170381</v>
      </c>
      <c r="H15">
        <v>2869.2532694787251</v>
      </c>
    </row>
    <row r="16" spans="1:8" x14ac:dyDescent="0.3">
      <c r="A16" t="s">
        <v>7</v>
      </c>
      <c r="B16">
        <v>837</v>
      </c>
      <c r="C16">
        <v>1126</v>
      </c>
      <c r="D16">
        <v>145</v>
      </c>
      <c r="E16">
        <f t="shared" si="0"/>
        <v>2108</v>
      </c>
      <c r="F16">
        <v>871.05260637318111</v>
      </c>
      <c r="G16">
        <v>1154.1506723153436</v>
      </c>
      <c r="H16">
        <v>2172.5524037575983</v>
      </c>
    </row>
    <row r="17" spans="1:8" x14ac:dyDescent="0.3">
      <c r="A17" t="s">
        <v>10</v>
      </c>
      <c r="B17">
        <v>1618</v>
      </c>
      <c r="C17">
        <v>2532</v>
      </c>
      <c r="D17">
        <v>217</v>
      </c>
      <c r="E17">
        <f t="shared" si="0"/>
        <v>4367</v>
      </c>
      <c r="F17">
        <v>1688.5444649106648</v>
      </c>
      <c r="G17">
        <v>2590.3178301713024</v>
      </c>
      <c r="H17">
        <v>4500.7288174617797</v>
      </c>
    </row>
    <row r="18" spans="1:8" x14ac:dyDescent="0.3">
      <c r="A18" t="s">
        <v>3</v>
      </c>
      <c r="B18">
        <v>1311</v>
      </c>
      <c r="C18">
        <v>1238</v>
      </c>
      <c r="D18">
        <v>167</v>
      </c>
      <c r="E18">
        <f t="shared" si="0"/>
        <v>2716</v>
      </c>
      <c r="F18">
        <v>1354.8742309817646</v>
      </c>
      <c r="G18">
        <v>1274.2700313133173</v>
      </c>
      <c r="H18">
        <v>2799.1709338736414</v>
      </c>
    </row>
    <row r="19" spans="1:8" x14ac:dyDescent="0.3">
      <c r="A19" t="s">
        <v>4</v>
      </c>
      <c r="B19">
        <v>1591</v>
      </c>
      <c r="C19">
        <v>2487</v>
      </c>
      <c r="D19">
        <v>199</v>
      </c>
      <c r="E19">
        <f t="shared" si="0"/>
        <v>4277</v>
      </c>
      <c r="F19">
        <v>1660.0906060047892</v>
      </c>
      <c r="G19">
        <v>2544.11595137226</v>
      </c>
      <c r="H19">
        <v>4407.9727850432855</v>
      </c>
    </row>
    <row r="20" spans="1:8" x14ac:dyDescent="0.3">
      <c r="A20" t="s">
        <v>9</v>
      </c>
      <c r="B20">
        <v>897</v>
      </c>
      <c r="C20">
        <v>1554</v>
      </c>
      <c r="D20">
        <v>127</v>
      </c>
      <c r="E20">
        <f t="shared" si="0"/>
        <v>2578</v>
      </c>
      <c r="F20">
        <v>938.64498065942166</v>
      </c>
      <c r="G20">
        <v>1588.4271504881194</v>
      </c>
      <c r="H20">
        <v>2656.9450174986182</v>
      </c>
    </row>
    <row r="21" spans="1:8" x14ac:dyDescent="0.3">
      <c r="A21" t="s">
        <v>8</v>
      </c>
      <c r="B21">
        <v>1276</v>
      </c>
      <c r="C21">
        <v>1874</v>
      </c>
      <c r="D21">
        <v>159</v>
      </c>
      <c r="E21">
        <f t="shared" si="0"/>
        <v>3309</v>
      </c>
      <c r="F21">
        <v>1329.4535457727022</v>
      </c>
      <c r="G21">
        <v>1918.1890771781175</v>
      </c>
      <c r="H21">
        <v>3410.3301252532697</v>
      </c>
    </row>
    <row r="22" spans="1:8" x14ac:dyDescent="0.3">
      <c r="A22" t="s">
        <v>17</v>
      </c>
      <c r="B22">
        <v>1841</v>
      </c>
      <c r="C22">
        <v>2593</v>
      </c>
      <c r="D22">
        <v>247</v>
      </c>
      <c r="E22">
        <f t="shared" si="0"/>
        <v>4681</v>
      </c>
      <c r="F22">
        <v>1916.6168170933875</v>
      </c>
      <c r="G22">
        <v>2655.5110517590715</v>
      </c>
      <c r="H22">
        <v>4824.3443083440779</v>
      </c>
    </row>
    <row r="23" spans="1:8" x14ac:dyDescent="0.3">
      <c r="A23" t="s">
        <v>33</v>
      </c>
      <c r="B23">
        <v>990</v>
      </c>
      <c r="C23">
        <v>1645</v>
      </c>
      <c r="D23">
        <v>132</v>
      </c>
      <c r="E23">
        <f t="shared" si="0"/>
        <v>2767</v>
      </c>
      <c r="F23">
        <v>1034.6980843617609</v>
      </c>
      <c r="G23">
        <v>1681.9510959661079</v>
      </c>
      <c r="H23">
        <v>2851.732685577454</v>
      </c>
    </row>
    <row r="24" spans="1:8" x14ac:dyDescent="0.3">
      <c r="A24" t="s">
        <v>18</v>
      </c>
      <c r="B24">
        <v>1956</v>
      </c>
      <c r="C24">
        <v>2516</v>
      </c>
      <c r="D24">
        <v>213</v>
      </c>
      <c r="E24">
        <f t="shared" si="0"/>
        <v>4685</v>
      </c>
      <c r="F24">
        <v>2031.6814330447596</v>
      </c>
      <c r="G24">
        <v>2578.5644685945845</v>
      </c>
      <c r="H24">
        <v>4828.4667986737886</v>
      </c>
    </row>
    <row r="25" spans="1:8" x14ac:dyDescent="0.3">
      <c r="A25" t="s">
        <v>45</v>
      </c>
      <c r="B25">
        <v>832</v>
      </c>
      <c r="C25">
        <v>1257</v>
      </c>
      <c r="D25">
        <v>108</v>
      </c>
      <c r="E25">
        <f t="shared" si="0"/>
        <v>2197</v>
      </c>
      <c r="F25">
        <v>867.49031129121386</v>
      </c>
      <c r="G25">
        <v>1286.3391969055074</v>
      </c>
      <c r="H25">
        <v>2264.2778135936637</v>
      </c>
    </row>
    <row r="26" spans="1:8" x14ac:dyDescent="0.3">
      <c r="A26" t="s">
        <v>16</v>
      </c>
      <c r="B26">
        <v>544</v>
      </c>
      <c r="C26">
        <v>915</v>
      </c>
      <c r="D26">
        <v>80</v>
      </c>
      <c r="E26">
        <f t="shared" si="0"/>
        <v>1539</v>
      </c>
      <c r="F26">
        <v>568.86098729047706</v>
      </c>
      <c r="G26">
        <v>935.55212746362133</v>
      </c>
      <c r="H26">
        <v>1586.128154356235</v>
      </c>
    </row>
    <row r="27" spans="1:8" x14ac:dyDescent="0.3">
      <c r="A27" t="s">
        <v>34</v>
      </c>
      <c r="B27">
        <v>1162</v>
      </c>
      <c r="C27">
        <v>192</v>
      </c>
      <c r="D27">
        <v>68</v>
      </c>
      <c r="E27">
        <f t="shared" si="0"/>
        <v>1422</v>
      </c>
      <c r="F27">
        <v>1184.9709707128384</v>
      </c>
      <c r="G27">
        <v>210.98968502486645</v>
      </c>
      <c r="H27">
        <v>1465.5453122121937</v>
      </c>
    </row>
    <row r="28" spans="1:8" x14ac:dyDescent="0.3">
      <c r="A28" t="s">
        <v>35</v>
      </c>
      <c r="B28">
        <v>678</v>
      </c>
      <c r="C28">
        <v>383</v>
      </c>
      <c r="D28">
        <v>37</v>
      </c>
      <c r="E28">
        <f t="shared" si="0"/>
        <v>1098</v>
      </c>
      <c r="F28">
        <v>695.73707865168535</v>
      </c>
      <c r="G28">
        <v>397.66292134831463</v>
      </c>
      <c r="H28">
        <v>1131.6235955056181</v>
      </c>
    </row>
    <row r="29" spans="1:8" x14ac:dyDescent="0.3">
      <c r="A29" t="s">
        <v>24</v>
      </c>
      <c r="B29">
        <v>727</v>
      </c>
      <c r="C29">
        <v>507</v>
      </c>
      <c r="D29">
        <v>78</v>
      </c>
      <c r="E29">
        <f t="shared" si="0"/>
        <v>1312</v>
      </c>
      <c r="F29">
        <v>748.19403205010133</v>
      </c>
      <c r="G29">
        <v>524.52072204825936</v>
      </c>
      <c r="H29">
        <v>1352.1768281451464</v>
      </c>
    </row>
    <row r="30" spans="1:8" x14ac:dyDescent="0.3">
      <c r="A30" t="s">
        <v>37</v>
      </c>
      <c r="B30">
        <v>913</v>
      </c>
      <c r="C30">
        <v>389</v>
      </c>
      <c r="D30">
        <v>86</v>
      </c>
      <c r="E30">
        <f t="shared" si="0"/>
        <v>1388</v>
      </c>
      <c r="F30">
        <v>935.42173512617421</v>
      </c>
      <c r="G30">
        <v>407.5356419230061</v>
      </c>
      <c r="H30">
        <v>1430.5041444096516</v>
      </c>
    </row>
    <row r="31" spans="1:8" x14ac:dyDescent="0.3">
      <c r="A31" t="s">
        <v>23</v>
      </c>
      <c r="B31">
        <v>2196</v>
      </c>
      <c r="C31">
        <v>567</v>
      </c>
      <c r="D31">
        <v>141</v>
      </c>
      <c r="E31">
        <f t="shared" si="0"/>
        <v>2904</v>
      </c>
      <c r="F31">
        <v>2242.911180696261</v>
      </c>
      <c r="G31">
        <v>605.78062258242767</v>
      </c>
      <c r="H31">
        <v>2992.9279793700503</v>
      </c>
    </row>
    <row r="32" spans="1:8" x14ac:dyDescent="0.3">
      <c r="A32" t="s">
        <v>38</v>
      </c>
      <c r="B32">
        <v>1069</v>
      </c>
      <c r="C32">
        <v>1208</v>
      </c>
      <c r="D32">
        <v>113</v>
      </c>
      <c r="E32">
        <f t="shared" si="0"/>
        <v>2390</v>
      </c>
      <c r="F32">
        <v>1107.6080309449253</v>
      </c>
      <c r="G32">
        <v>1239.9165592190091</v>
      </c>
      <c r="H32">
        <v>2463.1879720022107</v>
      </c>
    </row>
    <row r="33" spans="1:8" x14ac:dyDescent="0.3">
      <c r="A33" t="s">
        <v>43</v>
      </c>
      <c r="B33">
        <v>775</v>
      </c>
      <c r="C33">
        <v>860</v>
      </c>
      <c r="D33">
        <v>89</v>
      </c>
      <c r="E33">
        <f t="shared" si="0"/>
        <v>1724</v>
      </c>
      <c r="F33">
        <v>802.84947504144407</v>
      </c>
      <c r="G33">
        <v>883.02265610609686</v>
      </c>
      <c r="H33">
        <v>1776.7933321053602</v>
      </c>
    </row>
    <row r="34" spans="1:8" x14ac:dyDescent="0.3">
      <c r="A34" t="s">
        <v>20</v>
      </c>
      <c r="B34">
        <v>508</v>
      </c>
      <c r="C34">
        <v>550</v>
      </c>
      <c r="D34">
        <v>64</v>
      </c>
      <c r="E34">
        <f t="shared" si="0"/>
        <v>1122</v>
      </c>
      <c r="F34">
        <v>526.124774359919</v>
      </c>
      <c r="G34">
        <v>564.98342236139251</v>
      </c>
      <c r="H34">
        <v>1156.3585374838829</v>
      </c>
    </row>
    <row r="35" spans="1:8" x14ac:dyDescent="0.3">
      <c r="A35" t="s">
        <v>29</v>
      </c>
      <c r="B35">
        <v>1264</v>
      </c>
      <c r="C35">
        <v>1301</v>
      </c>
      <c r="D35">
        <v>109</v>
      </c>
      <c r="E35">
        <f t="shared" si="0"/>
        <v>2674</v>
      </c>
      <c r="F35">
        <v>1307.1957634923558</v>
      </c>
      <c r="G35">
        <v>1336.709154540431</v>
      </c>
      <c r="H35">
        <v>2755.8847854116775</v>
      </c>
    </row>
    <row r="36" spans="1:8" x14ac:dyDescent="0.3">
      <c r="A36" t="s">
        <v>30</v>
      </c>
      <c r="B36">
        <v>1544</v>
      </c>
      <c r="C36">
        <v>971</v>
      </c>
      <c r="D36">
        <v>203</v>
      </c>
      <c r="E36">
        <f t="shared" si="0"/>
        <v>2718</v>
      </c>
      <c r="F36">
        <v>1587.9065389574507</v>
      </c>
      <c r="G36">
        <v>1007.2967397310739</v>
      </c>
      <c r="H36">
        <v>2801.2321790384972</v>
      </c>
    </row>
    <row r="37" spans="1:8" x14ac:dyDescent="0.3">
      <c r="A37" t="s">
        <v>32</v>
      </c>
      <c r="B37">
        <v>1872</v>
      </c>
      <c r="C37">
        <v>335</v>
      </c>
      <c r="D37">
        <v>146</v>
      </c>
      <c r="E37">
        <f t="shared" si="0"/>
        <v>2353</v>
      </c>
      <c r="F37">
        <v>1910.010333394732</v>
      </c>
      <c r="G37">
        <v>366.42245349051393</v>
      </c>
      <c r="H37">
        <v>2425.0549364523854</v>
      </c>
    </row>
    <row r="38" spans="1:8" x14ac:dyDescent="0.3">
      <c r="A38" t="s">
        <v>42</v>
      </c>
      <c r="B38">
        <v>971</v>
      </c>
      <c r="C38">
        <v>622</v>
      </c>
      <c r="D38">
        <v>88</v>
      </c>
      <c r="E38">
        <f t="shared" si="0"/>
        <v>1681</v>
      </c>
      <c r="F38">
        <v>998.15485356419231</v>
      </c>
      <c r="G38">
        <v>644.44842512433229</v>
      </c>
      <c r="H38">
        <v>1732.4765610609688</v>
      </c>
    </row>
    <row r="39" spans="1:8" x14ac:dyDescent="0.3">
      <c r="A39" t="s">
        <v>25</v>
      </c>
      <c r="B39">
        <v>1632</v>
      </c>
      <c r="C39">
        <v>415</v>
      </c>
      <c r="D39">
        <v>108</v>
      </c>
      <c r="E39">
        <f t="shared" si="0"/>
        <v>2155</v>
      </c>
      <c r="F39">
        <v>1666.811843801805</v>
      </c>
      <c r="G39">
        <v>443.7783201326211</v>
      </c>
      <c r="H39">
        <v>2220.9916651316998</v>
      </c>
    </row>
    <row r="40" spans="1:8" x14ac:dyDescent="0.3">
      <c r="A40" t="s">
        <v>31</v>
      </c>
      <c r="B40">
        <v>1321</v>
      </c>
      <c r="C40">
        <v>859</v>
      </c>
      <c r="D40">
        <v>173</v>
      </c>
      <c r="E40">
        <f t="shared" si="0"/>
        <v>2353</v>
      </c>
      <c r="F40">
        <v>1359.010333394732</v>
      </c>
      <c r="G40">
        <v>890.42245349051393</v>
      </c>
      <c r="H40">
        <v>2425.0549364523854</v>
      </c>
    </row>
    <row r="41" spans="1:8" x14ac:dyDescent="0.3">
      <c r="A41" t="s">
        <v>41</v>
      </c>
      <c r="B41">
        <v>1869</v>
      </c>
      <c r="C41">
        <v>138</v>
      </c>
      <c r="D41">
        <v>52</v>
      </c>
      <c r="E41">
        <f t="shared" si="0"/>
        <v>2059</v>
      </c>
      <c r="F41">
        <v>1902.2610609688709</v>
      </c>
      <c r="G41">
        <v>165.49631608030944</v>
      </c>
      <c r="H41">
        <v>2122.0518972186405</v>
      </c>
    </row>
    <row r="42" spans="1:8" x14ac:dyDescent="0.3">
      <c r="A42" t="s">
        <v>22</v>
      </c>
      <c r="B42">
        <v>1430</v>
      </c>
      <c r="C42">
        <v>1236</v>
      </c>
      <c r="D42">
        <v>139</v>
      </c>
      <c r="E42">
        <f t="shared" si="0"/>
        <v>2805</v>
      </c>
      <c r="F42">
        <v>1475.3119358997974</v>
      </c>
      <c r="G42">
        <v>1273.4585559034813</v>
      </c>
      <c r="H42">
        <v>2890.8963437097073</v>
      </c>
    </row>
    <row r="43" spans="1:8" x14ac:dyDescent="0.3">
      <c r="A43" t="s">
        <v>44</v>
      </c>
      <c r="B43">
        <v>1230</v>
      </c>
      <c r="C43">
        <v>1460</v>
      </c>
      <c r="D43">
        <v>151</v>
      </c>
      <c r="E43">
        <f t="shared" si="0"/>
        <v>2841</v>
      </c>
      <c r="F43">
        <v>1275.8934794621478</v>
      </c>
      <c r="G43">
        <v>1497.9393074230982</v>
      </c>
      <c r="H43">
        <v>2927.9987566771042</v>
      </c>
    </row>
    <row r="44" spans="1:8" x14ac:dyDescent="0.3">
      <c r="A44" t="s">
        <v>19</v>
      </c>
      <c r="B44">
        <v>652</v>
      </c>
      <c r="C44">
        <v>951</v>
      </c>
      <c r="D44">
        <v>74</v>
      </c>
      <c r="E44">
        <f t="shared" si="0"/>
        <v>1677</v>
      </c>
      <c r="F44">
        <v>679.09023761282003</v>
      </c>
      <c r="G44">
        <v>973.39500828881933</v>
      </c>
      <c r="H44">
        <v>1728.3540707312579</v>
      </c>
    </row>
    <row r="45" spans="1:8" x14ac:dyDescent="0.3">
      <c r="A45" t="s">
        <v>46</v>
      </c>
      <c r="B45">
        <v>1754</v>
      </c>
      <c r="C45">
        <v>1450</v>
      </c>
      <c r="D45">
        <v>121</v>
      </c>
      <c r="E45">
        <f>SUM(E2:E44)</f>
        <v>108580</v>
      </c>
      <c r="F45">
        <v>50979.000000000015</v>
      </c>
      <c r="G45">
        <v>55344.000000000007</v>
      </c>
      <c r="H45">
        <v>111905.00000000006</v>
      </c>
    </row>
  </sheetData>
  <sortState xmlns:xlrd2="http://schemas.microsoft.com/office/spreadsheetml/2017/richdata2" ref="A2:A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G18" sqref="G18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47</v>
      </c>
      <c r="E1" s="1" t="s">
        <v>51</v>
      </c>
    </row>
    <row r="2" spans="1:5" x14ac:dyDescent="0.3">
      <c r="A2" t="s">
        <v>6</v>
      </c>
      <c r="B2">
        <v>979.50733100018419</v>
      </c>
      <c r="C2">
        <v>1846.4467673604715</v>
      </c>
      <c r="D2">
        <v>2967.162414809357</v>
      </c>
      <c r="E2" s="1">
        <f>(B2-C2)/D2</f>
        <v>-0.29217795157869342</v>
      </c>
    </row>
    <row r="3" spans="1:5" x14ac:dyDescent="0.3">
      <c r="A3" t="s">
        <v>11</v>
      </c>
      <c r="B3">
        <v>1464.0589795542458</v>
      </c>
      <c r="C3">
        <v>2118.8229876588689</v>
      </c>
      <c r="D3">
        <v>3767.9561613556825</v>
      </c>
      <c r="E3" s="1">
        <f t="shared" ref="E3:E18" si="0">(B3-C3)/D3</f>
        <v>-0.1737716629561433</v>
      </c>
    </row>
    <row r="4" spans="1:5" x14ac:dyDescent="0.3">
      <c r="A4" t="s">
        <v>12</v>
      </c>
      <c r="B4">
        <v>1265.8304107570455</v>
      </c>
      <c r="C4">
        <v>1578.7138515380366</v>
      </c>
      <c r="D4">
        <v>2987.7748664579117</v>
      </c>
      <c r="E4" s="1">
        <f t="shared" si="0"/>
        <v>-0.10472122390932452</v>
      </c>
    </row>
    <row r="5" spans="1:5" x14ac:dyDescent="0.3">
      <c r="A5" t="s">
        <v>10</v>
      </c>
      <c r="B5">
        <v>1688.5444649106648</v>
      </c>
      <c r="C5">
        <v>2590.3178301713024</v>
      </c>
      <c r="D5">
        <v>4500.7288174617797</v>
      </c>
      <c r="E5" s="1">
        <f t="shared" si="0"/>
        <v>-0.20036163071233418</v>
      </c>
    </row>
    <row r="6" spans="1:5" x14ac:dyDescent="0.3">
      <c r="A6" t="s">
        <v>9</v>
      </c>
      <c r="B6">
        <v>938.64498065942166</v>
      </c>
      <c r="C6">
        <v>1588.4271504881194</v>
      </c>
      <c r="D6">
        <v>2656.9450174986182</v>
      </c>
      <c r="E6" s="1">
        <f t="shared" si="0"/>
        <v>-0.24455988571432141</v>
      </c>
    </row>
    <row r="7" spans="1:5" x14ac:dyDescent="0.3">
      <c r="A7" t="s">
        <v>8</v>
      </c>
      <c r="B7">
        <v>1329.4535457727022</v>
      </c>
      <c r="C7">
        <v>1918.1890771781175</v>
      </c>
      <c r="D7">
        <v>3410.3301252532697</v>
      </c>
      <c r="E7" s="1">
        <f t="shared" si="0"/>
        <v>-0.17263300319399214</v>
      </c>
    </row>
    <row r="8" spans="1:5" x14ac:dyDescent="0.3">
      <c r="A8" t="s">
        <v>17</v>
      </c>
      <c r="B8">
        <v>1916.6168170933875</v>
      </c>
      <c r="C8">
        <v>2655.5110517590715</v>
      </c>
      <c r="D8">
        <v>4824.3443083440779</v>
      </c>
      <c r="E8" s="1">
        <f t="shared" si="0"/>
        <v>-0.15315951504284409</v>
      </c>
    </row>
    <row r="9" spans="1:5" x14ac:dyDescent="0.3">
      <c r="A9" t="s">
        <v>18</v>
      </c>
      <c r="B9">
        <v>2031.6814330447596</v>
      </c>
      <c r="C9">
        <v>2578.5644685945845</v>
      </c>
      <c r="D9">
        <v>4828.4667986737886</v>
      </c>
      <c r="E9" s="1">
        <f t="shared" si="0"/>
        <v>-0.11326225453181837</v>
      </c>
    </row>
    <row r="10" spans="1:5" x14ac:dyDescent="0.3">
      <c r="A10" t="s">
        <v>45</v>
      </c>
      <c r="B10">
        <v>867.49031129121386</v>
      </c>
      <c r="C10">
        <v>1286.3391969055074</v>
      </c>
      <c r="D10">
        <v>2264.2778135936637</v>
      </c>
      <c r="E10" s="1">
        <f t="shared" si="0"/>
        <v>-0.18498122584592797</v>
      </c>
    </row>
    <row r="11" spans="1:5" x14ac:dyDescent="0.3">
      <c r="A11" t="s">
        <v>16</v>
      </c>
      <c r="B11">
        <v>568.86098729047706</v>
      </c>
      <c r="C11">
        <v>935.55212746362133</v>
      </c>
      <c r="D11">
        <v>1586.128154356235</v>
      </c>
      <c r="E11" s="1">
        <f t="shared" si="0"/>
        <v>-0.23118632574930489</v>
      </c>
    </row>
    <row r="12" spans="1:5" x14ac:dyDescent="0.3">
      <c r="A12" t="s">
        <v>38</v>
      </c>
      <c r="B12">
        <v>1107.6080309449253</v>
      </c>
      <c r="C12">
        <v>1239.9165592190091</v>
      </c>
      <c r="D12">
        <v>2463.1879720022107</v>
      </c>
      <c r="E12" s="1">
        <f t="shared" si="0"/>
        <v>-5.3714344896924907E-2</v>
      </c>
    </row>
    <row r="13" spans="1:5" x14ac:dyDescent="0.3">
      <c r="A13" t="s">
        <v>43</v>
      </c>
      <c r="B13">
        <v>802.84947504144407</v>
      </c>
      <c r="C13">
        <v>883.02265610609686</v>
      </c>
      <c r="D13">
        <v>1776.7933321053602</v>
      </c>
      <c r="E13" s="1">
        <f t="shared" si="0"/>
        <v>-4.5122400909538472E-2</v>
      </c>
    </row>
    <row r="14" spans="1:5" x14ac:dyDescent="0.3">
      <c r="A14" t="s">
        <v>20</v>
      </c>
      <c r="B14">
        <v>526.124774359919</v>
      </c>
      <c r="C14">
        <v>564.98342236139251</v>
      </c>
      <c r="D14">
        <v>1156.3585374838829</v>
      </c>
      <c r="E14" s="1">
        <f t="shared" si="0"/>
        <v>-3.3604324906032976E-2</v>
      </c>
    </row>
    <row r="15" spans="1:5" x14ac:dyDescent="0.3">
      <c r="A15" t="s">
        <v>29</v>
      </c>
      <c r="B15">
        <v>1307.1957634923558</v>
      </c>
      <c r="C15">
        <v>1336.709154540431</v>
      </c>
      <c r="D15">
        <v>2755.8847854116775</v>
      </c>
      <c r="E15" s="1">
        <f t="shared" si="0"/>
        <v>-1.0709225292836912E-2</v>
      </c>
    </row>
    <row r="16" spans="1:5" x14ac:dyDescent="0.3">
      <c r="A16" t="s">
        <v>30</v>
      </c>
      <c r="B16">
        <v>1587.9065389574507</v>
      </c>
      <c r="C16">
        <v>1007.2967397310739</v>
      </c>
      <c r="D16">
        <v>2801.2321790384972</v>
      </c>
      <c r="E16" s="1">
        <f t="shared" si="0"/>
        <v>0.20726943077801818</v>
      </c>
    </row>
    <row r="17" spans="1:7" x14ac:dyDescent="0.3">
      <c r="A17" t="s">
        <v>19</v>
      </c>
      <c r="B17">
        <v>679.09023761282003</v>
      </c>
      <c r="C17">
        <v>973.39500828881933</v>
      </c>
      <c r="D17">
        <v>1728.3540707312579</v>
      </c>
      <c r="E17" s="1">
        <f t="shared" si="0"/>
        <v>-0.17028037001207769</v>
      </c>
    </row>
    <row r="18" spans="1:7" x14ac:dyDescent="0.3">
      <c r="A18" t="s">
        <v>47</v>
      </c>
      <c r="B18">
        <f>SUM(B2:B17)</f>
        <v>19061.464081783019</v>
      </c>
      <c r="C18">
        <f t="shared" ref="C18:D18" si="1">SUM(C2:C17)</f>
        <v>25102.208049364523</v>
      </c>
      <c r="D18">
        <f t="shared" si="1"/>
        <v>46475.925354577266</v>
      </c>
      <c r="E18" s="1">
        <f t="shared" si="0"/>
        <v>-0.12997576533431132</v>
      </c>
      <c r="F18" s="1"/>
      <c r="G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1B28-614A-446C-8C53-4A15F0B2E6C1}">
  <dimension ref="A1:D18"/>
  <sheetViews>
    <sheetView tabSelected="1" workbookViewId="0">
      <selection activeCell="E18" sqref="E18"/>
    </sheetView>
  </sheetViews>
  <sheetFormatPr defaultRowHeight="14.4" x14ac:dyDescent="0.3"/>
  <sheetData>
    <row r="1" spans="1:4" x14ac:dyDescent="0.3">
      <c r="A1" t="s">
        <v>0</v>
      </c>
      <c r="B1" t="s">
        <v>53</v>
      </c>
      <c r="C1" t="s">
        <v>54</v>
      </c>
      <c r="D1" t="s">
        <v>52</v>
      </c>
    </row>
    <row r="2" spans="1:4" x14ac:dyDescent="0.3">
      <c r="A2" t="s">
        <v>6</v>
      </c>
      <c r="B2" s="1">
        <v>-0.29217795157869342</v>
      </c>
      <c r="C2" s="1">
        <v>-0.51062155782848151</v>
      </c>
      <c r="D2" s="1">
        <f>B2-C2</f>
        <v>0.21844360624978809</v>
      </c>
    </row>
    <row r="3" spans="1:4" x14ac:dyDescent="0.3">
      <c r="A3" t="s">
        <v>11</v>
      </c>
      <c r="B3" s="1">
        <v>-0.1737716629561433</v>
      </c>
      <c r="C3" s="1">
        <v>-0.27785693929894556</v>
      </c>
      <c r="D3" s="1">
        <f t="shared" ref="D3:D18" si="0">B3-C3</f>
        <v>0.10408527634280226</v>
      </c>
    </row>
    <row r="4" spans="1:4" x14ac:dyDescent="0.3">
      <c r="A4" t="s">
        <v>12</v>
      </c>
      <c r="B4" s="1">
        <v>-0.10472122390932452</v>
      </c>
      <c r="C4" s="1">
        <v>-0.19579865239793895</v>
      </c>
      <c r="D4" s="1">
        <f t="shared" si="0"/>
        <v>9.1077428488614429E-2</v>
      </c>
    </row>
    <row r="5" spans="1:4" x14ac:dyDescent="0.3">
      <c r="A5" t="s">
        <v>10</v>
      </c>
      <c r="B5" s="1">
        <v>-0.20036163071233418</v>
      </c>
      <c r="C5" s="1">
        <v>-0.25882352941176473</v>
      </c>
      <c r="D5" s="1">
        <f t="shared" si="0"/>
        <v>5.8461898699430553E-2</v>
      </c>
    </row>
    <row r="6" spans="1:4" x14ac:dyDescent="0.3">
      <c r="A6" t="s">
        <v>9</v>
      </c>
      <c r="B6" s="1">
        <v>-0.24455988571432141</v>
      </c>
      <c r="C6" s="1">
        <v>-0.33845555339428129</v>
      </c>
      <c r="D6" s="1">
        <f t="shared" si="0"/>
        <v>9.3895667679959882E-2</v>
      </c>
    </row>
    <row r="7" spans="1:4" x14ac:dyDescent="0.3">
      <c r="A7" t="s">
        <v>8</v>
      </c>
      <c r="B7" s="1">
        <v>-0.17263300319399214</v>
      </c>
      <c r="C7" s="1">
        <v>-0.33845555339428129</v>
      </c>
      <c r="D7" s="1">
        <f t="shared" si="0"/>
        <v>0.16582255020028916</v>
      </c>
    </row>
    <row r="8" spans="1:4" x14ac:dyDescent="0.3">
      <c r="A8" t="s">
        <v>17</v>
      </c>
      <c r="B8" s="1">
        <v>-0.15315951504284409</v>
      </c>
      <c r="C8" s="1">
        <v>-0.25033677593174675</v>
      </c>
      <c r="D8" s="1">
        <f t="shared" si="0"/>
        <v>9.7177260888902661E-2</v>
      </c>
    </row>
    <row r="9" spans="1:4" x14ac:dyDescent="0.3">
      <c r="A9" t="s">
        <v>18</v>
      </c>
      <c r="B9" s="1">
        <v>-0.11326225453181837</v>
      </c>
      <c r="C9" s="1">
        <v>-0.17449069973427811</v>
      </c>
      <c r="D9" s="1">
        <f t="shared" si="0"/>
        <v>6.1228445202459736E-2</v>
      </c>
    </row>
    <row r="10" spans="1:4" x14ac:dyDescent="0.3">
      <c r="A10" t="s">
        <v>45</v>
      </c>
      <c r="B10" s="1">
        <v>-0.18498122584592797</v>
      </c>
      <c r="C10" s="1">
        <v>-0.2706630336058129</v>
      </c>
      <c r="D10" s="1">
        <f t="shared" si="0"/>
        <v>8.5681807759884931E-2</v>
      </c>
    </row>
    <row r="11" spans="1:4" x14ac:dyDescent="0.3">
      <c r="A11" t="s">
        <v>16</v>
      </c>
      <c r="B11" s="1">
        <v>-0.23118632574930489</v>
      </c>
      <c r="C11" s="1">
        <v>-0.23520710059171598</v>
      </c>
      <c r="D11" s="1">
        <f t="shared" si="0"/>
        <v>4.0207748424110901E-3</v>
      </c>
    </row>
    <row r="12" spans="1:4" x14ac:dyDescent="0.3">
      <c r="A12" t="s">
        <v>38</v>
      </c>
      <c r="B12" s="1">
        <v>-5.3714344896924907E-2</v>
      </c>
      <c r="C12" s="1">
        <v>-0.10676625659050967</v>
      </c>
      <c r="D12" s="1">
        <f t="shared" si="0"/>
        <v>5.3051911693584766E-2</v>
      </c>
    </row>
    <row r="13" spans="1:4" x14ac:dyDescent="0.3">
      <c r="A13" t="s">
        <v>43</v>
      </c>
      <c r="B13" s="1">
        <v>-4.5122400909538472E-2</v>
      </c>
      <c r="C13" s="1">
        <v>-9.9025974025974031E-2</v>
      </c>
      <c r="D13" s="1">
        <f t="shared" si="0"/>
        <v>5.3903573116435559E-2</v>
      </c>
    </row>
    <row r="14" spans="1:4" x14ac:dyDescent="0.3">
      <c r="A14" t="s">
        <v>20</v>
      </c>
      <c r="B14" s="1">
        <v>-3.3604324906032976E-2</v>
      </c>
      <c r="C14" s="1">
        <v>-7.3608617594254938E-2</v>
      </c>
      <c r="D14" s="1">
        <f t="shared" si="0"/>
        <v>4.0004292688221962E-2</v>
      </c>
    </row>
    <row r="15" spans="1:4" x14ac:dyDescent="0.3">
      <c r="A15" t="s">
        <v>29</v>
      </c>
      <c r="B15" s="1">
        <v>-1.0709225292836912E-2</v>
      </c>
      <c r="C15" s="1">
        <v>-5.7466918714555768E-2</v>
      </c>
      <c r="D15" s="1">
        <f t="shared" si="0"/>
        <v>4.6757693421718857E-2</v>
      </c>
    </row>
    <row r="16" spans="1:4" x14ac:dyDescent="0.3">
      <c r="A16" t="s">
        <v>30</v>
      </c>
      <c r="B16" s="1">
        <v>0.20726943077801818</v>
      </c>
      <c r="C16" s="1">
        <v>0.15725949591764288</v>
      </c>
      <c r="D16" s="1">
        <f t="shared" si="0"/>
        <v>5.0009934860375305E-2</v>
      </c>
    </row>
    <row r="17" spans="1:4" x14ac:dyDescent="0.3">
      <c r="A17" t="s">
        <v>19</v>
      </c>
      <c r="B17" s="1">
        <v>-0.17028037001207769</v>
      </c>
      <c r="C17" s="1">
        <v>-0.2994588093806374</v>
      </c>
      <c r="D17" s="1">
        <f t="shared" si="0"/>
        <v>0.12917843936855972</v>
      </c>
    </row>
    <row r="18" spans="1:4" x14ac:dyDescent="0.3">
      <c r="A18" t="s">
        <v>47</v>
      </c>
      <c r="B18" s="1">
        <v>-0.12997576533431132</v>
      </c>
      <c r="C18" s="1">
        <v>-0.21299622039110735</v>
      </c>
      <c r="D18" s="1">
        <f t="shared" si="0"/>
        <v>8.3020455056796033E-2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Data</vt:lpstr>
      <vt:lpstr>2016 Results</vt:lpstr>
      <vt:lpstr>2012-2016 Swing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2020-03-23T09:55:29Z</dcterms:created>
  <dcterms:modified xsi:type="dcterms:W3CDTF">2020-03-23T11:16:51Z</dcterms:modified>
</cp:coreProperties>
</file>