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83\"/>
    </mc:Choice>
  </mc:AlternateContent>
  <xr:revisionPtr revIDLastSave="0" documentId="13_ncr:40009_{851F8003-A5C0-46DA-AF19-218DCE5107EA}" xr6:coauthVersionLast="45" xr6:coauthVersionMax="45" xr10:uidLastSave="{00000000-0000-0000-0000-000000000000}"/>
  <bookViews>
    <workbookView xWindow="-108" yWindow="-108" windowWidth="23256" windowHeight="12576" activeTab="3"/>
  </bookViews>
  <sheets>
    <sheet name="HD67" sheetId="4" r:id="rId1"/>
    <sheet name="HD83" sheetId="9" r:id="rId2"/>
    <sheet name="HD82" sheetId="2" r:id="rId3"/>
    <sheet name="2020 HD83" sheetId="10" r:id="rId4"/>
  </sheets>
  <definedNames>
    <definedName name="_xlnm._FilterDatabase" localSheetId="0" hidden="1">'HD67'!$E$1:$E$74</definedName>
    <definedName name="_xlnm._FilterDatabase" localSheetId="2" hidden="1">'HD82'!$D$1:$D$23</definedName>
    <definedName name="_xlnm._FilterDatabase" localSheetId="1" hidden="1">'HD83'!#REF!</definedName>
  </definedNames>
  <calcPr calcId="0"/>
</workbook>
</file>

<file path=xl/calcChain.xml><?xml version="1.0" encoding="utf-8"?>
<calcChain xmlns="http://schemas.openxmlformats.org/spreadsheetml/2006/main">
  <c r="F22" i="10" l="1"/>
  <c r="D22" i="10"/>
  <c r="C22" i="10"/>
  <c r="B22" i="10"/>
  <c r="G22" i="10" s="1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" i="4"/>
  <c r="G29" i="4"/>
  <c r="H29" i="4"/>
  <c r="F29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G2" i="4"/>
  <c r="H2" i="4"/>
  <c r="F2" i="4"/>
  <c r="E22" i="10" l="1"/>
</calcChain>
</file>

<file path=xl/sharedStrings.xml><?xml version="1.0" encoding="utf-8"?>
<sst xmlns="http://schemas.openxmlformats.org/spreadsheetml/2006/main" count="52" uniqueCount="34">
  <si>
    <t>Precinct</t>
  </si>
  <si>
    <t>LIB</t>
  </si>
  <si>
    <t>DEM</t>
  </si>
  <si>
    <t>REP</t>
  </si>
  <si>
    <t>OTHER</t>
  </si>
  <si>
    <t>TOTAL</t>
  </si>
  <si>
    <t>12-09</t>
  </si>
  <si>
    <t>12-08</t>
  </si>
  <si>
    <t>11-01</t>
  </si>
  <si>
    <t>12-05</t>
  </si>
  <si>
    <t>02-03</t>
  </si>
  <si>
    <t>01-02</t>
  </si>
  <si>
    <t>01-07</t>
  </si>
  <si>
    <t>02-05</t>
  </si>
  <si>
    <t>02-02</t>
  </si>
  <si>
    <t>11-02</t>
  </si>
  <si>
    <t>01-08</t>
  </si>
  <si>
    <t>12-12</t>
  </si>
  <si>
    <t>12-10</t>
  </si>
  <si>
    <t>01-11</t>
  </si>
  <si>
    <t>12-06</t>
  </si>
  <si>
    <t>01-10</t>
  </si>
  <si>
    <t>01-04</t>
  </si>
  <si>
    <t>02-01</t>
  </si>
  <si>
    <t>02-07</t>
  </si>
  <si>
    <t>12-13</t>
  </si>
  <si>
    <t>PRECINCT</t>
  </si>
  <si>
    <t>DEM %</t>
  </si>
  <si>
    <t>REP %</t>
  </si>
  <si>
    <t>MARGIN</t>
  </si>
  <si>
    <t>DEM_ALL</t>
  </si>
  <si>
    <t>REP_ALL</t>
  </si>
  <si>
    <t>LIB_ALL</t>
  </si>
  <si>
    <t>TOTAL_ALL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</si>
</sst>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1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28" sqref="K28:M28"/>
    </sheetView>
  </sheetViews>
  <sheetFormatPr defaultRowHeight="14.4" x14ac:dyDescent="0.3"/>
  <cols>
    <col min="3" max="3" width="12.5546875" bestFit="1" customWidth="1"/>
    <col min="4" max="4" width="17" bestFit="1" customWidth="1"/>
  </cols>
  <sheetData>
    <row r="1" spans="1:13" x14ac:dyDescent="0.3">
      <c r="A1" t="s">
        <v>0</v>
      </c>
      <c r="B1" t="s">
        <v>2</v>
      </c>
      <c r="C1" t="s">
        <v>3</v>
      </c>
      <c r="D1" t="s">
        <v>1</v>
      </c>
      <c r="E1" t="s">
        <v>5</v>
      </c>
      <c r="F1" t="s">
        <v>30</v>
      </c>
      <c r="G1" t="s">
        <v>31</v>
      </c>
      <c r="H1" t="s">
        <v>32</v>
      </c>
      <c r="I1" t="s">
        <v>33</v>
      </c>
      <c r="K1" t="s">
        <v>30</v>
      </c>
      <c r="L1" t="s">
        <v>31</v>
      </c>
      <c r="M1" t="s">
        <v>33</v>
      </c>
    </row>
    <row r="2" spans="1:13" x14ac:dyDescent="0.3">
      <c r="A2">
        <v>2</v>
      </c>
      <c r="B2">
        <v>73</v>
      </c>
      <c r="C2">
        <v>124</v>
      </c>
      <c r="D2">
        <v>13</v>
      </c>
      <c r="E2">
        <v>210</v>
      </c>
      <c r="F2">
        <f>B2/(SUM(B$2:B$28)/SUM(B$2:B$29))</f>
        <v>147.92153885092381</v>
      </c>
      <c r="G2">
        <f t="shared" ref="G2:H2" si="0">C2/(SUM(C$2:C$28)/SUM(C$2:C$29))</f>
        <v>207.515489035851</v>
      </c>
      <c r="H2">
        <f t="shared" si="0"/>
        <v>20.535714285714285</v>
      </c>
      <c r="I2">
        <f>SUM(F2:H2)</f>
        <v>375.97274217248906</v>
      </c>
      <c r="K2">
        <v>147.92153885092381</v>
      </c>
      <c r="L2">
        <v>207.515489035851</v>
      </c>
      <c r="M2">
        <v>375.97274217248906</v>
      </c>
    </row>
    <row r="3" spans="1:13" x14ac:dyDescent="0.3">
      <c r="A3">
        <v>7</v>
      </c>
      <c r="B3">
        <v>137</v>
      </c>
      <c r="C3">
        <v>287</v>
      </c>
      <c r="D3">
        <v>17</v>
      </c>
      <c r="E3">
        <v>441</v>
      </c>
      <c r="F3">
        <f t="shared" ref="F3:F28" si="1">B3/(SUM(B$2:B$28)/SUM(B$2:B$29))</f>
        <v>277.60617565173374</v>
      </c>
      <c r="G3">
        <f t="shared" ref="G3:G28" si="2">C3/(SUM(C$2:C$28)/SUM(C$2:C$29))</f>
        <v>480.29794639749389</v>
      </c>
      <c r="H3">
        <f t="shared" ref="H3:H28" si="3">D3/(SUM(D$2:D$28)/SUM(D$2:D$29))</f>
        <v>26.854395604395602</v>
      </c>
      <c r="I3">
        <f t="shared" ref="I3:I28" si="4">SUM(F3:H3)</f>
        <v>784.75851765362324</v>
      </c>
      <c r="K3">
        <v>277.60617565173374</v>
      </c>
      <c r="L3">
        <v>480.29794639749389</v>
      </c>
      <c r="M3">
        <v>784.75851765362324</v>
      </c>
    </row>
    <row r="4" spans="1:13" x14ac:dyDescent="0.3">
      <c r="A4">
        <v>8</v>
      </c>
      <c r="B4">
        <v>418</v>
      </c>
      <c r="C4">
        <v>36</v>
      </c>
      <c r="D4">
        <v>11</v>
      </c>
      <c r="E4">
        <v>465</v>
      </c>
      <c r="F4">
        <f t="shared" si="1"/>
        <v>847.00278410528983</v>
      </c>
      <c r="G4">
        <f t="shared" si="2"/>
        <v>60.246432300730937</v>
      </c>
      <c r="H4">
        <f t="shared" si="3"/>
        <v>17.376373626373624</v>
      </c>
      <c r="I4">
        <f t="shared" si="4"/>
        <v>924.62559003239437</v>
      </c>
      <c r="K4">
        <v>847.00278410528983</v>
      </c>
      <c r="L4">
        <v>60.246432300730937</v>
      </c>
      <c r="M4">
        <v>924.62559003239437</v>
      </c>
    </row>
    <row r="5" spans="1:13" x14ac:dyDescent="0.3">
      <c r="A5">
        <v>10</v>
      </c>
      <c r="B5">
        <v>105</v>
      </c>
      <c r="C5">
        <v>211</v>
      </c>
      <c r="D5">
        <v>15</v>
      </c>
      <c r="E5">
        <v>331</v>
      </c>
      <c r="F5">
        <f t="shared" si="1"/>
        <v>212.76385725132877</v>
      </c>
      <c r="G5">
        <f t="shared" si="2"/>
        <v>353.11103376261747</v>
      </c>
      <c r="H5">
        <f t="shared" si="3"/>
        <v>23.695054945054945</v>
      </c>
      <c r="I5">
        <f t="shared" si="4"/>
        <v>589.56994595900119</v>
      </c>
      <c r="K5">
        <v>212.76385725132877</v>
      </c>
      <c r="L5">
        <v>353.11103376261747</v>
      </c>
      <c r="M5">
        <v>589.56994595900119</v>
      </c>
    </row>
    <row r="6" spans="1:13" x14ac:dyDescent="0.3">
      <c r="A6">
        <v>11</v>
      </c>
      <c r="B6">
        <v>52</v>
      </c>
      <c r="C6">
        <v>247</v>
      </c>
      <c r="D6">
        <v>13</v>
      </c>
      <c r="E6">
        <v>312</v>
      </c>
      <c r="F6">
        <f t="shared" si="1"/>
        <v>105.36876740065806</v>
      </c>
      <c r="G6">
        <f t="shared" si="2"/>
        <v>413.3574660633484</v>
      </c>
      <c r="H6">
        <f t="shared" si="3"/>
        <v>20.535714285714285</v>
      </c>
      <c r="I6">
        <f t="shared" si="4"/>
        <v>539.26194774972078</v>
      </c>
      <c r="K6">
        <v>105.36876740065806</v>
      </c>
      <c r="L6">
        <v>413.3574660633484</v>
      </c>
      <c r="M6">
        <v>539.26194774972078</v>
      </c>
    </row>
    <row r="7" spans="1:13" x14ac:dyDescent="0.3">
      <c r="A7">
        <v>12</v>
      </c>
      <c r="B7">
        <v>22</v>
      </c>
      <c r="C7">
        <v>183</v>
      </c>
      <c r="D7">
        <v>4</v>
      </c>
      <c r="E7">
        <v>209</v>
      </c>
      <c r="F7">
        <f t="shared" si="1"/>
        <v>44.579093900278409</v>
      </c>
      <c r="G7">
        <f t="shared" si="2"/>
        <v>306.2526975287156</v>
      </c>
      <c r="H7">
        <f t="shared" si="3"/>
        <v>6.3186813186813184</v>
      </c>
      <c r="I7">
        <f t="shared" si="4"/>
        <v>357.15047274767534</v>
      </c>
      <c r="K7">
        <v>44.579093900278409</v>
      </c>
      <c r="L7">
        <v>306.2526975287156</v>
      </c>
      <c r="M7">
        <v>357.15047274767534</v>
      </c>
    </row>
    <row r="8" spans="1:13" x14ac:dyDescent="0.3">
      <c r="A8">
        <v>13</v>
      </c>
      <c r="B8">
        <v>53</v>
      </c>
      <c r="C8">
        <v>328</v>
      </c>
      <c r="D8">
        <v>12</v>
      </c>
      <c r="E8">
        <v>393</v>
      </c>
      <c r="F8">
        <f t="shared" si="1"/>
        <v>107.39508985067071</v>
      </c>
      <c r="G8">
        <f t="shared" si="2"/>
        <v>548.91193873999305</v>
      </c>
      <c r="H8">
        <f t="shared" si="3"/>
        <v>18.956043956043956</v>
      </c>
      <c r="I8">
        <f t="shared" si="4"/>
        <v>675.26307254670769</v>
      </c>
      <c r="K8">
        <v>107.39508985067071</v>
      </c>
      <c r="L8">
        <v>548.91193873999305</v>
      </c>
      <c r="M8">
        <v>675.26307254670769</v>
      </c>
    </row>
    <row r="9" spans="1:13" x14ac:dyDescent="0.3">
      <c r="A9">
        <v>17</v>
      </c>
      <c r="B9">
        <v>106</v>
      </c>
      <c r="C9">
        <v>544</v>
      </c>
      <c r="D9">
        <v>16</v>
      </c>
      <c r="E9">
        <v>666</v>
      </c>
      <c r="F9">
        <f t="shared" si="1"/>
        <v>214.79017970134143</v>
      </c>
      <c r="G9">
        <f t="shared" si="2"/>
        <v>910.39053254437863</v>
      </c>
      <c r="H9">
        <f t="shared" si="3"/>
        <v>25.274725274725274</v>
      </c>
      <c r="I9">
        <f t="shared" si="4"/>
        <v>1150.4554375204455</v>
      </c>
      <c r="K9">
        <v>214.79017970134143</v>
      </c>
      <c r="L9">
        <v>910.39053254437863</v>
      </c>
      <c r="M9">
        <v>1150.4554375204455</v>
      </c>
    </row>
    <row r="10" spans="1:13" x14ac:dyDescent="0.3">
      <c r="A10">
        <v>18</v>
      </c>
      <c r="B10">
        <v>74</v>
      </c>
      <c r="C10">
        <v>325</v>
      </c>
      <c r="D10">
        <v>25</v>
      </c>
      <c r="E10">
        <v>424</v>
      </c>
      <c r="F10">
        <f t="shared" si="1"/>
        <v>149.94786130093647</v>
      </c>
      <c r="G10">
        <f t="shared" si="2"/>
        <v>543.89140271493216</v>
      </c>
      <c r="H10">
        <f t="shared" si="3"/>
        <v>39.491758241758241</v>
      </c>
      <c r="I10">
        <f t="shared" si="4"/>
        <v>733.33102225762684</v>
      </c>
      <c r="K10">
        <v>149.94786130093647</v>
      </c>
      <c r="L10">
        <v>543.89140271493216</v>
      </c>
      <c r="M10">
        <v>733.33102225762684</v>
      </c>
    </row>
    <row r="11" spans="1:13" x14ac:dyDescent="0.3">
      <c r="A11">
        <v>19</v>
      </c>
      <c r="B11">
        <v>46</v>
      </c>
      <c r="C11">
        <v>525</v>
      </c>
      <c r="D11">
        <v>18</v>
      </c>
      <c r="E11">
        <v>589</v>
      </c>
      <c r="F11">
        <f t="shared" si="1"/>
        <v>93.210832700582131</v>
      </c>
      <c r="G11">
        <f t="shared" si="2"/>
        <v>878.59380438565961</v>
      </c>
      <c r="H11">
        <f t="shared" si="3"/>
        <v>28.434065934065934</v>
      </c>
      <c r="I11">
        <f t="shared" si="4"/>
        <v>1000.2387030203078</v>
      </c>
      <c r="K11">
        <v>93.210832700582131</v>
      </c>
      <c r="L11">
        <v>878.59380438565961</v>
      </c>
      <c r="M11">
        <v>1000.2387030203078</v>
      </c>
    </row>
    <row r="12" spans="1:13" x14ac:dyDescent="0.3">
      <c r="A12">
        <v>20</v>
      </c>
      <c r="B12">
        <v>80</v>
      </c>
      <c r="C12">
        <v>639</v>
      </c>
      <c r="D12">
        <v>39</v>
      </c>
      <c r="E12">
        <v>758</v>
      </c>
      <c r="F12">
        <f t="shared" si="1"/>
        <v>162.10579600101241</v>
      </c>
      <c r="G12">
        <f t="shared" si="2"/>
        <v>1069.3741733379743</v>
      </c>
      <c r="H12">
        <f t="shared" si="3"/>
        <v>61.607142857142854</v>
      </c>
      <c r="I12">
        <f t="shared" si="4"/>
        <v>1293.0871121961295</v>
      </c>
      <c r="K12">
        <v>162.10579600101241</v>
      </c>
      <c r="L12">
        <v>1069.3741733379743</v>
      </c>
      <c r="M12">
        <v>1293.0871121961295</v>
      </c>
    </row>
    <row r="13" spans="1:13" x14ac:dyDescent="0.3">
      <c r="A13">
        <v>21</v>
      </c>
      <c r="B13">
        <v>28</v>
      </c>
      <c r="C13">
        <v>378</v>
      </c>
      <c r="D13">
        <v>9</v>
      </c>
      <c r="E13">
        <v>415</v>
      </c>
      <c r="F13">
        <f t="shared" si="1"/>
        <v>56.737028600354343</v>
      </c>
      <c r="G13">
        <f t="shared" si="2"/>
        <v>632.58753915767488</v>
      </c>
      <c r="H13">
        <f t="shared" si="3"/>
        <v>14.217032967032967</v>
      </c>
      <c r="I13">
        <f t="shared" si="4"/>
        <v>703.54160072506227</v>
      </c>
      <c r="K13">
        <v>56.737028600354343</v>
      </c>
      <c r="L13">
        <v>632.58753915767488</v>
      </c>
      <c r="M13">
        <v>703.54160072506227</v>
      </c>
    </row>
    <row r="14" spans="1:13" x14ac:dyDescent="0.3">
      <c r="A14">
        <v>22</v>
      </c>
      <c r="B14">
        <v>137</v>
      </c>
      <c r="C14">
        <v>576</v>
      </c>
      <c r="D14">
        <v>25</v>
      </c>
      <c r="E14">
        <v>738</v>
      </c>
      <c r="F14">
        <f t="shared" si="1"/>
        <v>277.60617565173374</v>
      </c>
      <c r="G14">
        <f t="shared" si="2"/>
        <v>963.942916811695</v>
      </c>
      <c r="H14">
        <f t="shared" si="3"/>
        <v>39.491758241758241</v>
      </c>
      <c r="I14">
        <f t="shared" si="4"/>
        <v>1281.0408507051868</v>
      </c>
      <c r="K14">
        <v>277.60617565173374</v>
      </c>
      <c r="L14">
        <v>963.942916811695</v>
      </c>
      <c r="M14">
        <v>1281.0408507051868</v>
      </c>
    </row>
    <row r="15" spans="1:13" x14ac:dyDescent="0.3">
      <c r="A15">
        <v>23</v>
      </c>
      <c r="B15">
        <v>79</v>
      </c>
      <c r="C15">
        <v>854</v>
      </c>
      <c r="D15">
        <v>28</v>
      </c>
      <c r="E15">
        <v>961</v>
      </c>
      <c r="F15">
        <f t="shared" si="1"/>
        <v>160.07947355099975</v>
      </c>
      <c r="G15">
        <f t="shared" si="2"/>
        <v>1429.1792551340061</v>
      </c>
      <c r="H15">
        <f t="shared" si="3"/>
        <v>44.230769230769226</v>
      </c>
      <c r="I15">
        <f t="shared" si="4"/>
        <v>1633.489497915775</v>
      </c>
      <c r="K15">
        <v>160.07947355099975</v>
      </c>
      <c r="L15">
        <v>1429.1792551340061</v>
      </c>
      <c r="M15">
        <v>1633.489497915775</v>
      </c>
    </row>
    <row r="16" spans="1:13" x14ac:dyDescent="0.3">
      <c r="A16">
        <v>24</v>
      </c>
      <c r="B16">
        <v>126</v>
      </c>
      <c r="C16">
        <v>1030</v>
      </c>
      <c r="D16">
        <v>31</v>
      </c>
      <c r="E16">
        <v>1187</v>
      </c>
      <c r="F16">
        <f t="shared" si="1"/>
        <v>255.31662870159454</v>
      </c>
      <c r="G16">
        <f t="shared" si="2"/>
        <v>1723.7173686042463</v>
      </c>
      <c r="H16">
        <f t="shared" si="3"/>
        <v>48.969780219780219</v>
      </c>
      <c r="I16">
        <f t="shared" si="4"/>
        <v>2028.003777525621</v>
      </c>
      <c r="K16">
        <v>255.31662870159454</v>
      </c>
      <c r="L16">
        <v>1723.7173686042463</v>
      </c>
      <c r="M16">
        <v>2028.003777525621</v>
      </c>
    </row>
    <row r="17" spans="1:13" x14ac:dyDescent="0.3">
      <c r="A17">
        <v>25</v>
      </c>
      <c r="B17">
        <v>137</v>
      </c>
      <c r="C17">
        <v>1018</v>
      </c>
      <c r="D17">
        <v>34</v>
      </c>
      <c r="E17">
        <v>1189</v>
      </c>
      <c r="F17">
        <f t="shared" si="1"/>
        <v>277.60617565173374</v>
      </c>
      <c r="G17">
        <f t="shared" si="2"/>
        <v>1703.6352245040027</v>
      </c>
      <c r="H17">
        <f t="shared" si="3"/>
        <v>53.708791208791204</v>
      </c>
      <c r="I17">
        <f t="shared" si="4"/>
        <v>2034.9501913645277</v>
      </c>
      <c r="K17">
        <v>277.60617565173374</v>
      </c>
      <c r="L17">
        <v>1703.6352245040027</v>
      </c>
      <c r="M17">
        <v>2034.9501913645277</v>
      </c>
    </row>
    <row r="18" spans="1:13" x14ac:dyDescent="0.3">
      <c r="A18">
        <v>26</v>
      </c>
      <c r="B18">
        <v>72</v>
      </c>
      <c r="C18">
        <v>400</v>
      </c>
      <c r="D18">
        <v>18</v>
      </c>
      <c r="E18">
        <v>490</v>
      </c>
      <c r="F18">
        <f t="shared" si="1"/>
        <v>145.89521640091115</v>
      </c>
      <c r="G18">
        <f t="shared" si="2"/>
        <v>669.40480334145491</v>
      </c>
      <c r="H18">
        <f t="shared" si="3"/>
        <v>28.434065934065934</v>
      </c>
      <c r="I18">
        <f t="shared" si="4"/>
        <v>843.73408567643207</v>
      </c>
      <c r="K18">
        <v>145.89521640091115</v>
      </c>
      <c r="L18">
        <v>669.40480334145491</v>
      </c>
      <c r="M18">
        <v>843.73408567643207</v>
      </c>
    </row>
    <row r="19" spans="1:13" x14ac:dyDescent="0.3">
      <c r="A19">
        <v>27</v>
      </c>
      <c r="B19">
        <v>188</v>
      </c>
      <c r="C19">
        <v>578</v>
      </c>
      <c r="D19">
        <v>51</v>
      </c>
      <c r="E19">
        <v>817</v>
      </c>
      <c r="F19">
        <f t="shared" si="1"/>
        <v>380.94862060237915</v>
      </c>
      <c r="G19">
        <f t="shared" si="2"/>
        <v>967.28994082840234</v>
      </c>
      <c r="H19">
        <f t="shared" si="3"/>
        <v>80.563186813186803</v>
      </c>
      <c r="I19">
        <f t="shared" si="4"/>
        <v>1428.8017482439682</v>
      </c>
      <c r="K19">
        <v>380.94862060237915</v>
      </c>
      <c r="L19">
        <v>967.28994082840234</v>
      </c>
      <c r="M19">
        <v>1428.8017482439682</v>
      </c>
    </row>
    <row r="20" spans="1:13" x14ac:dyDescent="0.3">
      <c r="A20">
        <v>28</v>
      </c>
      <c r="B20">
        <v>166</v>
      </c>
      <c r="C20">
        <v>286</v>
      </c>
      <c r="D20">
        <v>19</v>
      </c>
      <c r="E20">
        <v>471</v>
      </c>
      <c r="F20">
        <f t="shared" si="1"/>
        <v>336.36952670210076</v>
      </c>
      <c r="G20">
        <f t="shared" si="2"/>
        <v>478.62443438914028</v>
      </c>
      <c r="H20">
        <f t="shared" si="3"/>
        <v>30.013736263736263</v>
      </c>
      <c r="I20">
        <f t="shared" si="4"/>
        <v>845.00769735497738</v>
      </c>
      <c r="K20">
        <v>336.36952670210076</v>
      </c>
      <c r="L20">
        <v>478.62443438914028</v>
      </c>
      <c r="M20">
        <v>845.00769735497738</v>
      </c>
    </row>
    <row r="21" spans="1:13" x14ac:dyDescent="0.3">
      <c r="A21" s="2">
        <v>36678</v>
      </c>
      <c r="B21">
        <v>117</v>
      </c>
      <c r="C21">
        <v>720</v>
      </c>
      <c r="D21">
        <v>26</v>
      </c>
      <c r="E21">
        <v>863</v>
      </c>
      <c r="F21">
        <f t="shared" si="1"/>
        <v>237.07972665148063</v>
      </c>
      <c r="G21">
        <f t="shared" si="2"/>
        <v>1204.9286460146188</v>
      </c>
      <c r="H21">
        <f t="shared" si="3"/>
        <v>41.071428571428569</v>
      </c>
      <c r="I21">
        <f t="shared" si="4"/>
        <v>1483.079801237528</v>
      </c>
      <c r="K21">
        <v>237.07972665148063</v>
      </c>
      <c r="L21">
        <v>1204.9286460146188</v>
      </c>
      <c r="M21">
        <v>1483.079801237528</v>
      </c>
    </row>
    <row r="22" spans="1:13" x14ac:dyDescent="0.3">
      <c r="A22" s="2">
        <v>36708</v>
      </c>
      <c r="B22">
        <v>80</v>
      </c>
      <c r="C22">
        <v>406</v>
      </c>
      <c r="D22">
        <v>19</v>
      </c>
      <c r="E22">
        <v>505</v>
      </c>
      <c r="F22">
        <f t="shared" si="1"/>
        <v>162.10579600101241</v>
      </c>
      <c r="G22">
        <f t="shared" si="2"/>
        <v>679.44587539157669</v>
      </c>
      <c r="H22">
        <f t="shared" si="3"/>
        <v>30.013736263736263</v>
      </c>
      <c r="I22">
        <f t="shared" si="4"/>
        <v>871.56540765632542</v>
      </c>
      <c r="K22">
        <v>162.10579600101241</v>
      </c>
      <c r="L22">
        <v>679.44587539157669</v>
      </c>
      <c r="M22">
        <v>871.56540765632542</v>
      </c>
    </row>
    <row r="23" spans="1:13" x14ac:dyDescent="0.3">
      <c r="A23" s="2">
        <v>36739</v>
      </c>
      <c r="B23">
        <v>224</v>
      </c>
      <c r="C23">
        <v>1052</v>
      </c>
      <c r="D23">
        <v>48</v>
      </c>
      <c r="E23">
        <v>1324</v>
      </c>
      <c r="F23">
        <f t="shared" si="1"/>
        <v>453.89622880283474</v>
      </c>
      <c r="G23">
        <f t="shared" si="2"/>
        <v>1760.5346327880263</v>
      </c>
      <c r="H23">
        <f t="shared" si="3"/>
        <v>75.824175824175825</v>
      </c>
      <c r="I23">
        <f t="shared" si="4"/>
        <v>2290.2550374150369</v>
      </c>
      <c r="K23">
        <v>453.89622880283474</v>
      </c>
      <c r="L23">
        <v>1760.5346327880263</v>
      </c>
      <c r="M23">
        <v>2290.2550374150369</v>
      </c>
    </row>
    <row r="24" spans="1:13" x14ac:dyDescent="0.3">
      <c r="A24" s="2">
        <v>36770</v>
      </c>
      <c r="B24">
        <v>152</v>
      </c>
      <c r="C24">
        <v>751</v>
      </c>
      <c r="D24">
        <v>21</v>
      </c>
      <c r="E24">
        <v>924</v>
      </c>
      <c r="F24">
        <f t="shared" si="1"/>
        <v>308.00101240192356</v>
      </c>
      <c r="G24">
        <f t="shared" si="2"/>
        <v>1256.8075182735815</v>
      </c>
      <c r="H24">
        <f t="shared" si="3"/>
        <v>33.17307692307692</v>
      </c>
      <c r="I24">
        <f t="shared" si="4"/>
        <v>1597.9816075985821</v>
      </c>
      <c r="K24">
        <v>308.00101240192356</v>
      </c>
      <c r="L24">
        <v>1256.8075182735815</v>
      </c>
      <c r="M24">
        <v>1597.9816075985821</v>
      </c>
    </row>
    <row r="25" spans="1:13" x14ac:dyDescent="0.3">
      <c r="A25" s="2">
        <v>36800</v>
      </c>
      <c r="B25">
        <v>361</v>
      </c>
      <c r="C25">
        <v>1266</v>
      </c>
      <c r="D25">
        <v>53</v>
      </c>
      <c r="E25">
        <v>1680</v>
      </c>
      <c r="F25">
        <f t="shared" si="1"/>
        <v>731.50240445456848</v>
      </c>
      <c r="G25">
        <f t="shared" si="2"/>
        <v>2118.6662025757046</v>
      </c>
      <c r="H25">
        <f t="shared" si="3"/>
        <v>83.722527472527474</v>
      </c>
      <c r="I25">
        <f t="shared" si="4"/>
        <v>2933.8911345028005</v>
      </c>
      <c r="K25">
        <v>731.50240445456848</v>
      </c>
      <c r="L25">
        <v>2118.6662025757046</v>
      </c>
      <c r="M25">
        <v>2933.8911345028005</v>
      </c>
    </row>
    <row r="26" spans="1:13" x14ac:dyDescent="0.3">
      <c r="A26" s="1">
        <v>43832</v>
      </c>
      <c r="B26">
        <v>204</v>
      </c>
      <c r="C26">
        <v>606</v>
      </c>
      <c r="D26">
        <v>47</v>
      </c>
      <c r="E26">
        <v>857</v>
      </c>
      <c r="F26">
        <f t="shared" si="1"/>
        <v>413.3697798025816</v>
      </c>
      <c r="G26">
        <f t="shared" si="2"/>
        <v>1014.1482770623041</v>
      </c>
      <c r="H26">
        <f t="shared" si="3"/>
        <v>74.244505494505489</v>
      </c>
      <c r="I26">
        <f t="shared" si="4"/>
        <v>1501.7625623593913</v>
      </c>
      <c r="K26">
        <v>413.3697798025816</v>
      </c>
      <c r="L26">
        <v>1014.1482770623041</v>
      </c>
      <c r="M26">
        <v>1501.7625623593913</v>
      </c>
    </row>
    <row r="27" spans="1:13" x14ac:dyDescent="0.3">
      <c r="A27" s="1">
        <v>43834</v>
      </c>
      <c r="B27">
        <v>502</v>
      </c>
      <c r="C27">
        <v>562</v>
      </c>
      <c r="D27">
        <v>75</v>
      </c>
      <c r="E27">
        <v>1139</v>
      </c>
      <c r="F27">
        <f t="shared" si="1"/>
        <v>1017.2138699063528</v>
      </c>
      <c r="G27">
        <f t="shared" si="2"/>
        <v>940.51374869474409</v>
      </c>
      <c r="H27">
        <f t="shared" si="3"/>
        <v>118.47527472527472</v>
      </c>
      <c r="I27">
        <f t="shared" si="4"/>
        <v>2076.2028933263714</v>
      </c>
      <c r="K27">
        <v>1017.2138699063528</v>
      </c>
      <c r="L27">
        <v>940.51374869474409</v>
      </c>
      <c r="M27">
        <v>2076.2028933263714</v>
      </c>
    </row>
    <row r="28" spans="1:13" x14ac:dyDescent="0.3">
      <c r="A28" s="1">
        <v>43837</v>
      </c>
      <c r="B28">
        <v>212</v>
      </c>
      <c r="C28">
        <v>433</v>
      </c>
      <c r="D28">
        <v>41</v>
      </c>
      <c r="E28">
        <v>686</v>
      </c>
      <c r="F28">
        <f t="shared" si="1"/>
        <v>429.58035940268286</v>
      </c>
      <c r="G28">
        <f t="shared" si="2"/>
        <v>724.63069961712495</v>
      </c>
      <c r="H28">
        <f t="shared" si="3"/>
        <v>64.766483516483518</v>
      </c>
      <c r="I28">
        <f t="shared" si="4"/>
        <v>1218.9775425362914</v>
      </c>
      <c r="K28">
        <v>429.58035940268286</v>
      </c>
      <c r="L28">
        <v>724.63069961712495</v>
      </c>
      <c r="M28">
        <v>1218.9775425362914</v>
      </c>
    </row>
    <row r="29" spans="1:13" x14ac:dyDescent="0.3">
      <c r="A29" t="s">
        <v>4</v>
      </c>
      <c r="B29">
        <v>4055</v>
      </c>
      <c r="C29">
        <v>9675</v>
      </c>
      <c r="D29">
        <v>422</v>
      </c>
      <c r="E29">
        <v>14152</v>
      </c>
      <c r="F29">
        <f>SUM(F2:F28)</f>
        <v>8006</v>
      </c>
      <c r="G29">
        <f t="shared" ref="G29:H29" si="5">SUM(G2:G28)</f>
        <v>24039.999999999996</v>
      </c>
      <c r="H29">
        <f t="shared" si="5"/>
        <v>1150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8" sqref="B18:D18"/>
    </sheetView>
  </sheetViews>
  <sheetFormatPr defaultRowHeight="14.4" x14ac:dyDescent="0.3"/>
  <sheetData>
    <row r="1" spans="1:4" x14ac:dyDescent="0.3">
      <c r="A1" t="s">
        <v>0</v>
      </c>
      <c r="B1" t="s">
        <v>30</v>
      </c>
      <c r="C1" t="s">
        <v>31</v>
      </c>
      <c r="D1" t="s">
        <v>33</v>
      </c>
    </row>
    <row r="2" spans="1:4" x14ac:dyDescent="0.3">
      <c r="A2">
        <v>2</v>
      </c>
      <c r="B2">
        <v>14.429336558396683</v>
      </c>
      <c r="C2">
        <v>28.784125460073611</v>
      </c>
      <c r="D2">
        <v>43.213462018470295</v>
      </c>
    </row>
    <row r="3" spans="1:4" x14ac:dyDescent="0.3">
      <c r="A3">
        <v>3</v>
      </c>
      <c r="B3">
        <v>10.306668970283344</v>
      </c>
      <c r="C3">
        <v>35.980156825092017</v>
      </c>
      <c r="D3">
        <v>46.286825795375364</v>
      </c>
    </row>
    <row r="4" spans="1:4" x14ac:dyDescent="0.3">
      <c r="A4">
        <v>30</v>
      </c>
      <c r="B4">
        <v>10.306668970283344</v>
      </c>
      <c r="C4">
        <v>1.7990078412546007</v>
      </c>
      <c r="D4">
        <v>12.105676811537943</v>
      </c>
    </row>
    <row r="5" spans="1:4" x14ac:dyDescent="0.3">
      <c r="A5" s="2">
        <v>36647</v>
      </c>
      <c r="B5">
        <v>368.97874913614373</v>
      </c>
      <c r="C5">
        <v>1030.8314930388863</v>
      </c>
      <c r="D5">
        <v>1399.81024217503</v>
      </c>
    </row>
    <row r="6" spans="1:4" x14ac:dyDescent="0.3">
      <c r="A6" s="1">
        <v>43838</v>
      </c>
      <c r="B6">
        <v>1170.837595024188</v>
      </c>
      <c r="C6">
        <v>1002.0473675788126</v>
      </c>
      <c r="D6">
        <v>2172.8849626030005</v>
      </c>
    </row>
    <row r="7" spans="1:4" x14ac:dyDescent="0.3">
      <c r="A7" s="1">
        <v>43922</v>
      </c>
      <c r="B7">
        <v>707.03749136143745</v>
      </c>
      <c r="C7">
        <v>552.29540726516245</v>
      </c>
      <c r="D7">
        <v>1259.3328986265999</v>
      </c>
    </row>
    <row r="8" spans="1:4" x14ac:dyDescent="0.3">
      <c r="A8" s="1">
        <v>43923</v>
      </c>
      <c r="B8">
        <v>779.18417415342083</v>
      </c>
      <c r="C8">
        <v>527.10929748759804</v>
      </c>
      <c r="D8">
        <v>1306.2934716410189</v>
      </c>
    </row>
    <row r="9" spans="1:4" x14ac:dyDescent="0.3">
      <c r="A9" s="1">
        <v>43924</v>
      </c>
      <c r="B9">
        <v>808.04284727021422</v>
      </c>
      <c r="C9">
        <v>708.8090894543127</v>
      </c>
      <c r="D9">
        <v>1516.8519367245269</v>
      </c>
    </row>
    <row r="10" spans="1:4" x14ac:dyDescent="0.3">
      <c r="A10" s="1">
        <v>44136</v>
      </c>
      <c r="B10">
        <v>1311.0082930200415</v>
      </c>
      <c r="C10">
        <v>1140.5709713554168</v>
      </c>
      <c r="D10">
        <v>2451.5792643754585</v>
      </c>
    </row>
    <row r="11" spans="1:4" x14ac:dyDescent="0.3">
      <c r="A11" s="1">
        <v>44137</v>
      </c>
      <c r="B11">
        <v>575.11212854181065</v>
      </c>
      <c r="C11">
        <v>1199.9382301168187</v>
      </c>
      <c r="D11">
        <v>1775.0503586586292</v>
      </c>
    </row>
    <row r="12" spans="1:4" x14ac:dyDescent="0.3">
      <c r="A12" s="1">
        <v>44166</v>
      </c>
      <c r="B12">
        <v>265.91205943331028</v>
      </c>
      <c r="C12">
        <v>149.31765082413185</v>
      </c>
      <c r="D12">
        <v>415.22971025744209</v>
      </c>
    </row>
    <row r="13" spans="1:4" x14ac:dyDescent="0.3">
      <c r="A13" s="1">
        <v>44167</v>
      </c>
      <c r="B13">
        <v>636.95214236351069</v>
      </c>
      <c r="C13">
        <v>237.46903504560728</v>
      </c>
      <c r="D13">
        <v>874.42117740911794</v>
      </c>
    </row>
    <row r="14" spans="1:4" x14ac:dyDescent="0.3">
      <c r="A14" s="1">
        <v>44168</v>
      </c>
      <c r="B14">
        <v>554.49879060124397</v>
      </c>
      <c r="C14">
        <v>548.69739158265315</v>
      </c>
      <c r="D14">
        <v>1103.1961821838972</v>
      </c>
    </row>
    <row r="15" spans="1:4" x14ac:dyDescent="0.3">
      <c r="A15" s="1">
        <v>44169</v>
      </c>
      <c r="B15">
        <v>544.19212163096063</v>
      </c>
      <c r="C15">
        <v>413.77180348855813</v>
      </c>
      <c r="D15">
        <v>957.96392511951876</v>
      </c>
    </row>
    <row r="16" spans="1:4" x14ac:dyDescent="0.3">
      <c r="A16" s="1">
        <v>44170</v>
      </c>
      <c r="B16">
        <v>696.73082239115411</v>
      </c>
      <c r="C16">
        <v>599.06961113778198</v>
      </c>
      <c r="D16">
        <v>1295.8004335289361</v>
      </c>
    </row>
    <row r="17" spans="1:4" x14ac:dyDescent="0.3">
      <c r="A17" s="1">
        <v>44171</v>
      </c>
      <c r="B17">
        <v>566.86679336558393</v>
      </c>
      <c r="C17">
        <v>393.98271723475756</v>
      </c>
      <c r="D17">
        <v>960.84951060034155</v>
      </c>
    </row>
    <row r="18" spans="1:4" x14ac:dyDescent="0.3">
      <c r="A18" s="1">
        <v>44172</v>
      </c>
      <c r="B18">
        <v>721.46682791983415</v>
      </c>
      <c r="C18">
        <v>43.176188190110416</v>
      </c>
      <c r="D18">
        <v>764.6430161099446</v>
      </c>
    </row>
    <row r="19" spans="1:4" x14ac:dyDescent="0.3">
      <c r="A19" s="1">
        <v>44173</v>
      </c>
      <c r="B19">
        <v>333.93607463718035</v>
      </c>
      <c r="C19">
        <v>318.42438790206432</v>
      </c>
      <c r="D19">
        <v>652.36046253924474</v>
      </c>
    </row>
    <row r="20" spans="1:4" x14ac:dyDescent="0.3">
      <c r="A20" s="1">
        <v>44174</v>
      </c>
      <c r="B20">
        <v>558.62145818935721</v>
      </c>
      <c r="C20">
        <v>796.96047367578808</v>
      </c>
      <c r="D20">
        <v>1355.5819318651452</v>
      </c>
    </row>
    <row r="21" spans="1:4" x14ac:dyDescent="0.3">
      <c r="A21" s="1">
        <v>44175</v>
      </c>
      <c r="B21">
        <v>371.04008293020041</v>
      </c>
      <c r="C21">
        <v>417.36981917106738</v>
      </c>
      <c r="D21">
        <v>788.40990210126779</v>
      </c>
    </row>
    <row r="22" spans="1:4" x14ac:dyDescent="0.3">
      <c r="A22" s="1">
        <v>44176</v>
      </c>
      <c r="B22">
        <v>397.83742225293707</v>
      </c>
      <c r="C22">
        <v>388.58569371099372</v>
      </c>
      <c r="D22">
        <v>786.42311596393074</v>
      </c>
    </row>
    <row r="23" spans="1:4" x14ac:dyDescent="0.3">
      <c r="A23" s="1">
        <v>44177</v>
      </c>
      <c r="B23">
        <v>527.70145127850719</v>
      </c>
      <c r="C23">
        <v>707.01008161305811</v>
      </c>
      <c r="D23">
        <v>1234.7115328915652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1" sqref="E11:G11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3</v>
      </c>
      <c r="D1" t="s">
        <v>5</v>
      </c>
      <c r="E1" t="s">
        <v>30</v>
      </c>
      <c r="F1" t="s">
        <v>31</v>
      </c>
      <c r="G1" t="s">
        <v>33</v>
      </c>
    </row>
    <row r="2" spans="1:7" x14ac:dyDescent="0.3">
      <c r="A2" s="2">
        <v>36586</v>
      </c>
      <c r="B2">
        <v>409</v>
      </c>
      <c r="C2">
        <v>819</v>
      </c>
      <c r="D2">
        <v>1228</v>
      </c>
      <c r="E2">
        <v>966.92903854181168</v>
      </c>
      <c r="F2">
        <v>1643.4582672167564</v>
      </c>
      <c r="G2">
        <v>2610.3873057585679</v>
      </c>
    </row>
    <row r="3" spans="1:7" x14ac:dyDescent="0.3">
      <c r="A3" s="1">
        <v>43836</v>
      </c>
      <c r="B3">
        <v>358</v>
      </c>
      <c r="C3">
        <v>397</v>
      </c>
      <c r="D3">
        <v>755</v>
      </c>
      <c r="E3">
        <v>846.35842493390851</v>
      </c>
      <c r="F3">
        <v>796.64582672167558</v>
      </c>
      <c r="G3">
        <v>1643.0042516555841</v>
      </c>
    </row>
    <row r="4" spans="1:7" x14ac:dyDescent="0.3">
      <c r="A4" s="1">
        <v>43839</v>
      </c>
      <c r="B4">
        <v>103</v>
      </c>
      <c r="C4">
        <v>202</v>
      </c>
      <c r="D4">
        <v>305</v>
      </c>
      <c r="E4">
        <v>243.50535689439266</v>
      </c>
      <c r="F4">
        <v>405.34623928911452</v>
      </c>
      <c r="G4">
        <v>648.85159618350713</v>
      </c>
    </row>
    <row r="5" spans="1:7" x14ac:dyDescent="0.3">
      <c r="A5" s="1">
        <v>43840</v>
      </c>
      <c r="B5">
        <v>324</v>
      </c>
      <c r="C5">
        <v>464</v>
      </c>
      <c r="D5">
        <v>788</v>
      </c>
      <c r="E5">
        <v>765.97801586197306</v>
      </c>
      <c r="F5">
        <v>931.09235163440178</v>
      </c>
      <c r="G5">
        <v>1697.0703674963747</v>
      </c>
    </row>
    <row r="6" spans="1:7" x14ac:dyDescent="0.3">
      <c r="A6" s="1">
        <v>43862</v>
      </c>
      <c r="B6">
        <v>239</v>
      </c>
      <c r="C6">
        <v>417</v>
      </c>
      <c r="D6">
        <v>656</v>
      </c>
      <c r="E6">
        <v>565.02699318213445</v>
      </c>
      <c r="F6">
        <v>836.77911774039978</v>
      </c>
      <c r="G6">
        <v>1401.8061109225341</v>
      </c>
    </row>
    <row r="7" spans="1:7" x14ac:dyDescent="0.3">
      <c r="A7" s="1">
        <v>43863</v>
      </c>
      <c r="B7">
        <v>570</v>
      </c>
      <c r="C7">
        <v>680</v>
      </c>
      <c r="D7">
        <v>1250</v>
      </c>
      <c r="E7">
        <v>1347.5539167942118</v>
      </c>
      <c r="F7">
        <v>1364.5318946366233</v>
      </c>
      <c r="G7">
        <v>2712.0858114308348</v>
      </c>
    </row>
    <row r="8" spans="1:7" x14ac:dyDescent="0.3">
      <c r="A8" s="1">
        <v>43864</v>
      </c>
      <c r="B8">
        <v>644</v>
      </c>
      <c r="C8">
        <v>912</v>
      </c>
      <c r="D8">
        <v>1556</v>
      </c>
      <c r="E8">
        <v>1522.4995130096008</v>
      </c>
      <c r="F8">
        <v>1830.078070453824</v>
      </c>
      <c r="G8">
        <v>3352.5775834634251</v>
      </c>
    </row>
    <row r="9" spans="1:7" x14ac:dyDescent="0.3">
      <c r="A9" s="1">
        <v>43866</v>
      </c>
      <c r="B9">
        <v>528</v>
      </c>
      <c r="C9">
        <v>737</v>
      </c>
      <c r="D9">
        <v>1265</v>
      </c>
      <c r="E9">
        <v>1248.2604702935857</v>
      </c>
      <c r="F9">
        <v>1478.9117740399872</v>
      </c>
      <c r="G9">
        <v>2727.172244333573</v>
      </c>
    </row>
    <row r="10" spans="1:7" x14ac:dyDescent="0.3">
      <c r="A10" s="1">
        <v>43867</v>
      </c>
      <c r="B10">
        <v>493</v>
      </c>
      <c r="C10">
        <v>394</v>
      </c>
      <c r="D10">
        <v>887</v>
      </c>
      <c r="E10">
        <v>1165.515931543064</v>
      </c>
      <c r="F10">
        <v>790.625833068867</v>
      </c>
      <c r="G10">
        <v>1956.141764611931</v>
      </c>
    </row>
    <row r="11" spans="1:7" x14ac:dyDescent="0.3">
      <c r="A11" s="1">
        <v>43868</v>
      </c>
      <c r="B11">
        <v>355</v>
      </c>
      <c r="C11">
        <v>551</v>
      </c>
      <c r="D11">
        <v>906</v>
      </c>
      <c r="E11">
        <v>839.26603589814943</v>
      </c>
      <c r="F11">
        <v>1105.6721675658521</v>
      </c>
      <c r="G11">
        <v>1944.9382034640016</v>
      </c>
    </row>
    <row r="12" spans="1:7" x14ac:dyDescent="0.3">
      <c r="A12" s="1">
        <v>43869</v>
      </c>
      <c r="B12">
        <v>788</v>
      </c>
      <c r="C12">
        <v>767</v>
      </c>
      <c r="D12">
        <v>1555</v>
      </c>
      <c r="E12">
        <v>1862.9341867260332</v>
      </c>
      <c r="F12">
        <v>1539.1117105680735</v>
      </c>
      <c r="G12">
        <v>3402.0458972941069</v>
      </c>
    </row>
    <row r="13" spans="1:7" x14ac:dyDescent="0.3">
      <c r="A13" s="1">
        <v>43870</v>
      </c>
      <c r="B13">
        <v>861</v>
      </c>
      <c r="C13">
        <v>681</v>
      </c>
      <c r="D13">
        <v>1542</v>
      </c>
      <c r="E13">
        <v>2035.5156532628357</v>
      </c>
      <c r="F13">
        <v>1366.5385591875595</v>
      </c>
      <c r="G13">
        <v>3402.0542124503954</v>
      </c>
    </row>
    <row r="14" spans="1:7" x14ac:dyDescent="0.3">
      <c r="A14" s="1">
        <v>43925</v>
      </c>
      <c r="B14">
        <v>178</v>
      </c>
      <c r="C14">
        <v>198</v>
      </c>
      <c r="D14">
        <v>376</v>
      </c>
      <c r="E14">
        <v>420.81508278836787</v>
      </c>
      <c r="F14">
        <v>397.31958108536969</v>
      </c>
      <c r="G14">
        <v>818.13466387373751</v>
      </c>
    </row>
    <row r="15" spans="1:7" x14ac:dyDescent="0.3">
      <c r="A15" s="1">
        <v>43926</v>
      </c>
      <c r="B15">
        <v>179</v>
      </c>
      <c r="C15">
        <v>183</v>
      </c>
      <c r="D15">
        <v>362</v>
      </c>
      <c r="E15">
        <v>423.17921246695425</v>
      </c>
      <c r="F15">
        <v>367.21961282132656</v>
      </c>
      <c r="G15">
        <v>790.39882528828082</v>
      </c>
    </row>
    <row r="16" spans="1:7" x14ac:dyDescent="0.3">
      <c r="A16" s="1">
        <v>43927</v>
      </c>
      <c r="B16">
        <v>227</v>
      </c>
      <c r="C16">
        <v>249</v>
      </c>
      <c r="D16">
        <v>476</v>
      </c>
      <c r="E16">
        <v>536.65743703909834</v>
      </c>
      <c r="F16">
        <v>499.65947318311646</v>
      </c>
      <c r="G16">
        <v>1036.3169102222148</v>
      </c>
    </row>
    <row r="17" spans="1:7" x14ac:dyDescent="0.3">
      <c r="A17" s="1">
        <v>43928</v>
      </c>
      <c r="B17">
        <v>139</v>
      </c>
      <c r="C17">
        <v>378</v>
      </c>
      <c r="D17">
        <v>517</v>
      </c>
      <c r="E17">
        <v>328.61402532350075</v>
      </c>
      <c r="F17">
        <v>758.51920025388756</v>
      </c>
      <c r="G17">
        <v>1087.1332255773882</v>
      </c>
    </row>
    <row r="18" spans="1:7" x14ac:dyDescent="0.3">
      <c r="A18" s="1">
        <v>43929</v>
      </c>
      <c r="B18">
        <v>139</v>
      </c>
      <c r="C18">
        <v>282</v>
      </c>
      <c r="D18">
        <v>421</v>
      </c>
      <c r="E18">
        <v>328.61402532350075</v>
      </c>
      <c r="F18">
        <v>565.87940336401141</v>
      </c>
      <c r="G18">
        <v>894.49342868751216</v>
      </c>
    </row>
    <row r="19" spans="1:7" x14ac:dyDescent="0.3">
      <c r="A19" s="1">
        <v>43930</v>
      </c>
      <c r="B19">
        <v>294</v>
      </c>
      <c r="C19">
        <v>622</v>
      </c>
      <c r="D19">
        <v>916</v>
      </c>
      <c r="E19">
        <v>695.05412550438291</v>
      </c>
      <c r="F19">
        <v>1248.1453506823229</v>
      </c>
      <c r="G19">
        <v>1943.1994761867059</v>
      </c>
    </row>
    <row r="20" spans="1:7" x14ac:dyDescent="0.3">
      <c r="A20" s="1">
        <v>43931</v>
      </c>
      <c r="B20">
        <v>359</v>
      </c>
      <c r="C20">
        <v>520</v>
      </c>
      <c r="D20">
        <v>879</v>
      </c>
      <c r="E20">
        <v>848.72255461249483</v>
      </c>
      <c r="F20">
        <v>1043.4655664868296</v>
      </c>
      <c r="G20">
        <v>1892.1881210993245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4.4" x14ac:dyDescent="0.3"/>
  <sheetData>
    <row r="1" spans="1:7" x14ac:dyDescent="0.3">
      <c r="A1" t="s">
        <v>26</v>
      </c>
      <c r="B1" t="s">
        <v>2</v>
      </c>
      <c r="C1" t="s">
        <v>3</v>
      </c>
      <c r="D1" t="s">
        <v>5</v>
      </c>
      <c r="E1" s="4" t="s">
        <v>27</v>
      </c>
      <c r="F1" s="4" t="s">
        <v>28</v>
      </c>
      <c r="G1" s="4" t="s">
        <v>29</v>
      </c>
    </row>
    <row r="2" spans="1:7" x14ac:dyDescent="0.3">
      <c r="A2" s="3" t="s">
        <v>11</v>
      </c>
      <c r="B2">
        <v>413.3697798025816</v>
      </c>
      <c r="C2">
        <v>1014.1482770623041</v>
      </c>
      <c r="D2">
        <v>1501.7625623593913</v>
      </c>
      <c r="E2" s="4">
        <f>B2/D2</f>
        <v>0.27525641547032842</v>
      </c>
      <c r="F2" s="4">
        <f>C2/D2</f>
        <v>0.67530533952650584</v>
      </c>
      <c r="G2" s="4">
        <f>(B2-C2)/D2</f>
        <v>-0.40004892405617748</v>
      </c>
    </row>
    <row r="3" spans="1:7" x14ac:dyDescent="0.3">
      <c r="A3" s="3" t="s">
        <v>22</v>
      </c>
      <c r="B3">
        <v>1017.2138699063528</v>
      </c>
      <c r="C3">
        <v>940.51374869474409</v>
      </c>
      <c r="D3">
        <v>2076.2028933263714</v>
      </c>
      <c r="E3" s="4">
        <f t="shared" ref="E3:E22" si="0">B3/D3</f>
        <v>0.48993953007965996</v>
      </c>
      <c r="F3" s="4">
        <f t="shared" ref="F3:F22" si="1">C3/D3</f>
        <v>0.452997032090591</v>
      </c>
      <c r="G3" s="4">
        <f t="shared" ref="G3:G22" si="2">(B3-C3)/D3</f>
        <v>3.6942497989068984E-2</v>
      </c>
    </row>
    <row r="4" spans="1:7" x14ac:dyDescent="0.3">
      <c r="A4" s="3" t="s">
        <v>12</v>
      </c>
      <c r="B4">
        <v>429.58035940268286</v>
      </c>
      <c r="C4">
        <v>724.63069961712495</v>
      </c>
      <c r="D4">
        <v>1218.9775425362914</v>
      </c>
      <c r="E4" s="4">
        <f t="shared" si="0"/>
        <v>0.35241039675666824</v>
      </c>
      <c r="F4" s="4">
        <f t="shared" si="1"/>
        <v>0.59445779297082602</v>
      </c>
      <c r="G4" s="4">
        <f t="shared" si="2"/>
        <v>-0.24204739621415777</v>
      </c>
    </row>
    <row r="5" spans="1:7" x14ac:dyDescent="0.3">
      <c r="A5" s="3" t="s">
        <v>16</v>
      </c>
      <c r="B5">
        <v>1170.837595024188</v>
      </c>
      <c r="C5">
        <v>1002.0473675788126</v>
      </c>
      <c r="D5">
        <v>2172.8849626030005</v>
      </c>
      <c r="E5" s="4">
        <f t="shared" si="0"/>
        <v>0.53884012047356011</v>
      </c>
      <c r="F5" s="4">
        <f t="shared" si="1"/>
        <v>0.46115987952643989</v>
      </c>
      <c r="G5" s="4">
        <f t="shared" si="2"/>
        <v>7.7680240947120241E-2</v>
      </c>
    </row>
    <row r="6" spans="1:7" x14ac:dyDescent="0.3">
      <c r="A6" s="3" t="s">
        <v>21</v>
      </c>
      <c r="B6">
        <v>765.97801586197306</v>
      </c>
      <c r="C6">
        <v>931.09235163440178</v>
      </c>
      <c r="D6">
        <v>1697.0703674963747</v>
      </c>
      <c r="E6" s="4">
        <f t="shared" si="0"/>
        <v>0.45135312626546664</v>
      </c>
      <c r="F6" s="4">
        <f t="shared" si="1"/>
        <v>0.54864687373453347</v>
      </c>
      <c r="G6" s="4">
        <f t="shared" si="2"/>
        <v>-9.7293747469066827E-2</v>
      </c>
    </row>
    <row r="7" spans="1:7" x14ac:dyDescent="0.3">
      <c r="A7" s="3" t="s">
        <v>19</v>
      </c>
      <c r="B7">
        <v>1089.8637818283012</v>
      </c>
      <c r="C7">
        <v>1201.99206601079</v>
      </c>
      <c r="D7">
        <v>2291.8558478390914</v>
      </c>
      <c r="E7" s="4">
        <f t="shared" si="0"/>
        <v>0.47553766649673651</v>
      </c>
      <c r="F7" s="4">
        <f t="shared" si="1"/>
        <v>0.52446233350326343</v>
      </c>
      <c r="G7" s="4">
        <f t="shared" si="2"/>
        <v>-4.8924667006526874E-2</v>
      </c>
    </row>
    <row r="8" spans="1:7" x14ac:dyDescent="0.3">
      <c r="A8" s="3" t="s">
        <v>23</v>
      </c>
      <c r="B8">
        <v>565.02699318213445</v>
      </c>
      <c r="C8">
        <v>836.77911774039978</v>
      </c>
      <c r="D8">
        <v>1401.8061109225341</v>
      </c>
      <c r="E8" s="4">
        <f t="shared" si="0"/>
        <v>0.40307071625639296</v>
      </c>
      <c r="F8" s="4">
        <f t="shared" si="1"/>
        <v>0.5969292837436071</v>
      </c>
      <c r="G8" s="4">
        <f t="shared" si="2"/>
        <v>-0.1938585674872142</v>
      </c>
    </row>
    <row r="9" spans="1:7" x14ac:dyDescent="0.3">
      <c r="A9" s="3" t="s">
        <v>14</v>
      </c>
      <c r="B9">
        <v>1347.5539167942118</v>
      </c>
      <c r="C9">
        <v>1364.5318946366233</v>
      </c>
      <c r="D9">
        <v>2712.0858114308348</v>
      </c>
      <c r="E9" s="4">
        <f t="shared" si="0"/>
        <v>0.49686994088261277</v>
      </c>
      <c r="F9" s="4">
        <f t="shared" si="1"/>
        <v>0.50313005911738728</v>
      </c>
      <c r="G9" s="4">
        <f t="shared" si="2"/>
        <v>-6.2601182347745568E-3</v>
      </c>
    </row>
    <row r="10" spans="1:7" x14ac:dyDescent="0.3">
      <c r="A10" s="3" t="s">
        <v>10</v>
      </c>
      <c r="B10">
        <v>1522.4995130096008</v>
      </c>
      <c r="C10">
        <v>1830.078070453824</v>
      </c>
      <c r="D10">
        <v>3352.5775834634251</v>
      </c>
      <c r="E10" s="4">
        <f t="shared" si="0"/>
        <v>0.45412804778010907</v>
      </c>
      <c r="F10" s="4">
        <f t="shared" si="1"/>
        <v>0.54587195221989093</v>
      </c>
      <c r="G10" s="4">
        <f t="shared" si="2"/>
        <v>-9.1743904439781837E-2</v>
      </c>
    </row>
    <row r="11" spans="1:7" x14ac:dyDescent="0.3">
      <c r="A11" s="3" t="s">
        <v>13</v>
      </c>
      <c r="B11">
        <v>1248.2604702935857</v>
      </c>
      <c r="C11">
        <v>1478.9117740399872</v>
      </c>
      <c r="D11">
        <v>2727.172244333573</v>
      </c>
      <c r="E11" s="4">
        <f t="shared" si="0"/>
        <v>0.45771236961184958</v>
      </c>
      <c r="F11" s="4">
        <f t="shared" si="1"/>
        <v>0.54228763038815042</v>
      </c>
      <c r="G11" s="4">
        <f t="shared" si="2"/>
        <v>-8.4575260776300815E-2</v>
      </c>
    </row>
    <row r="12" spans="1:7" x14ac:dyDescent="0.3">
      <c r="A12" s="3" t="s">
        <v>24</v>
      </c>
      <c r="B12">
        <v>839.26603589814943</v>
      </c>
      <c r="C12">
        <v>1105.6721675658521</v>
      </c>
      <c r="D12">
        <v>1944.9382034640016</v>
      </c>
      <c r="E12" s="4">
        <f t="shared" si="0"/>
        <v>0.43151295727719668</v>
      </c>
      <c r="F12" s="4">
        <f t="shared" si="1"/>
        <v>0.56848704272280326</v>
      </c>
      <c r="G12" s="4">
        <f t="shared" si="2"/>
        <v>-0.13697408544560655</v>
      </c>
    </row>
    <row r="13" spans="1:7" x14ac:dyDescent="0.3">
      <c r="A13" s="3" t="s">
        <v>8</v>
      </c>
      <c r="B13">
        <v>1311.0082930200415</v>
      </c>
      <c r="C13">
        <v>1140.5709713554168</v>
      </c>
      <c r="D13">
        <v>2451.5792643754585</v>
      </c>
      <c r="E13" s="4">
        <f t="shared" si="0"/>
        <v>0.5347607201898984</v>
      </c>
      <c r="F13" s="4">
        <f t="shared" si="1"/>
        <v>0.46523927981010149</v>
      </c>
      <c r="G13" s="4">
        <f t="shared" si="2"/>
        <v>6.9521440379796878E-2</v>
      </c>
    </row>
    <row r="14" spans="1:7" x14ac:dyDescent="0.3">
      <c r="A14" s="3" t="s">
        <v>15</v>
      </c>
      <c r="B14">
        <v>575.11212854181065</v>
      </c>
      <c r="C14">
        <v>1199.9382301168187</v>
      </c>
      <c r="D14">
        <v>1775.0503586586292</v>
      </c>
      <c r="E14" s="4">
        <f t="shared" si="0"/>
        <v>0.32399764081984223</v>
      </c>
      <c r="F14" s="4">
        <f t="shared" si="1"/>
        <v>0.67600235918015783</v>
      </c>
      <c r="G14" s="4">
        <f t="shared" si="2"/>
        <v>-0.3520047183603156</v>
      </c>
    </row>
    <row r="15" spans="1:7" x14ac:dyDescent="0.3">
      <c r="A15" s="3" t="s">
        <v>9</v>
      </c>
      <c r="B15">
        <v>696.73082239115411</v>
      </c>
      <c r="C15">
        <v>599.06961113778198</v>
      </c>
      <c r="D15">
        <v>1295.8004335289361</v>
      </c>
      <c r="E15" s="4">
        <f t="shared" si="0"/>
        <v>0.53768373922649693</v>
      </c>
      <c r="F15" s="4">
        <f t="shared" si="1"/>
        <v>0.46231626077350307</v>
      </c>
      <c r="G15" s="4">
        <f t="shared" si="2"/>
        <v>7.5367478452993811E-2</v>
      </c>
    </row>
    <row r="16" spans="1:7" x14ac:dyDescent="0.3">
      <c r="A16" s="3" t="s">
        <v>20</v>
      </c>
      <c r="B16">
        <v>566.86679336558393</v>
      </c>
      <c r="C16">
        <v>393.98271723475756</v>
      </c>
      <c r="D16">
        <v>960.84951060034155</v>
      </c>
      <c r="E16" s="4">
        <f t="shared" si="0"/>
        <v>0.58996417973029291</v>
      </c>
      <c r="F16" s="4">
        <f t="shared" si="1"/>
        <v>0.41003582026970697</v>
      </c>
      <c r="G16" s="4">
        <f t="shared" si="2"/>
        <v>0.17992835946058597</v>
      </c>
    </row>
    <row r="17" spans="1:7" x14ac:dyDescent="0.3">
      <c r="A17" s="3" t="s">
        <v>7</v>
      </c>
      <c r="B17">
        <v>333.93607463718035</v>
      </c>
      <c r="C17">
        <v>318.42438790206432</v>
      </c>
      <c r="D17">
        <v>652.36046253924474</v>
      </c>
      <c r="E17" s="4">
        <f t="shared" si="0"/>
        <v>0.51188889243435931</v>
      </c>
      <c r="F17" s="4">
        <f t="shared" si="1"/>
        <v>0.48811110756564058</v>
      </c>
      <c r="G17" s="4">
        <f t="shared" si="2"/>
        <v>2.3777784868718767E-2</v>
      </c>
    </row>
    <row r="18" spans="1:7" x14ac:dyDescent="0.3">
      <c r="A18" s="3" t="s">
        <v>6</v>
      </c>
      <c r="B18">
        <v>558.62145818935721</v>
      </c>
      <c r="C18">
        <v>796.96047367578808</v>
      </c>
      <c r="D18">
        <v>1355.5819318651452</v>
      </c>
      <c r="E18" s="4">
        <f t="shared" si="0"/>
        <v>0.41208977860950829</v>
      </c>
      <c r="F18" s="4">
        <f t="shared" si="1"/>
        <v>0.58791022139049176</v>
      </c>
      <c r="G18" s="4">
        <f t="shared" si="2"/>
        <v>-0.17582044278098352</v>
      </c>
    </row>
    <row r="19" spans="1:7" x14ac:dyDescent="0.3">
      <c r="A19" s="3" t="s">
        <v>18</v>
      </c>
      <c r="B19">
        <v>371.04008293020041</v>
      </c>
      <c r="C19">
        <v>417.36981917106738</v>
      </c>
      <c r="D19">
        <v>788.40990210126779</v>
      </c>
      <c r="E19" s="4">
        <f t="shared" si="0"/>
        <v>0.47061824305010053</v>
      </c>
      <c r="F19" s="4">
        <f t="shared" si="1"/>
        <v>0.52938175694989942</v>
      </c>
      <c r="G19" s="4">
        <f t="shared" si="2"/>
        <v>-5.8763513899798933E-2</v>
      </c>
    </row>
    <row r="20" spans="1:7" x14ac:dyDescent="0.3">
      <c r="A20" s="3" t="s">
        <v>17</v>
      </c>
      <c r="B20">
        <v>527.70145127850719</v>
      </c>
      <c r="C20">
        <v>707.01008161305811</v>
      </c>
      <c r="D20">
        <v>1234.7115328915652</v>
      </c>
      <c r="E20" s="4">
        <f t="shared" si="0"/>
        <v>0.42738845246118795</v>
      </c>
      <c r="F20" s="4">
        <f t="shared" si="1"/>
        <v>0.57261154753881216</v>
      </c>
      <c r="G20" s="4">
        <f t="shared" si="2"/>
        <v>-0.14522309507762421</v>
      </c>
    </row>
    <row r="21" spans="1:7" x14ac:dyDescent="0.3">
      <c r="A21" s="3" t="s">
        <v>25</v>
      </c>
      <c r="B21">
        <v>721.46682791983415</v>
      </c>
      <c r="C21">
        <v>43.176188190110416</v>
      </c>
      <c r="D21">
        <v>764.6430161099446</v>
      </c>
      <c r="E21" s="4">
        <f t="shared" si="0"/>
        <v>0.94353418879078299</v>
      </c>
      <c r="F21" s="4">
        <f t="shared" si="1"/>
        <v>5.6465811209217016E-2</v>
      </c>
      <c r="G21" s="4">
        <f t="shared" si="2"/>
        <v>0.88706837758156587</v>
      </c>
    </row>
    <row r="22" spans="1:7" x14ac:dyDescent="0.3">
      <c r="A22" s="3" t="s">
        <v>5</v>
      </c>
      <c r="B22">
        <f>SUM(B2:B21)</f>
        <v>16071.934263277431</v>
      </c>
      <c r="C22">
        <f t="shared" ref="C22:D22" si="3">SUM(C2:C21)</f>
        <v>18046.900015431729</v>
      </c>
      <c r="D22">
        <f t="shared" si="3"/>
        <v>34376.320542445421</v>
      </c>
      <c r="E22" s="4">
        <f t="shared" si="0"/>
        <v>0.46752921806837811</v>
      </c>
      <c r="F22" s="4">
        <f t="shared" si="1"/>
        <v>0.524980560183825</v>
      </c>
      <c r="G22" s="4">
        <f t="shared" si="2"/>
        <v>-5.7451342115446918E-2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HD67</vt:lpstr>
      <vt:lpstr>HD83</vt:lpstr>
      <vt:lpstr>HD82</vt:lpstr>
      <vt:lpstr>2020 HD83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2020-03-31T11:31:45Z</dcterms:created>
  <dcterms:modified xsi:type="dcterms:W3CDTF">2020-03-31T11:32:42Z</dcterms:modified>
</cp:coreProperties>
</file>