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en\Documents\GitHub\QGIS-Politics\NC State House\HD59\"/>
    </mc:Choice>
  </mc:AlternateContent>
  <xr:revisionPtr revIDLastSave="0" documentId="13_ncr:1_{6311914E-024C-47EF-B9CD-56413732756E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HD58" sheetId="3" r:id="rId1"/>
    <sheet name="HD59" sheetId="4" r:id="rId2"/>
    <sheet name="2018 Results" sheetId="2" r:id="rId3"/>
    <sheet name="2012 Data" sheetId="7" r:id="rId4"/>
    <sheet name="2012 Results" sheetId="8" r:id="rId5"/>
    <sheet name="2016 Results" sheetId="9" r:id="rId6"/>
    <sheet name="2016 Swing" sheetId="11" r:id="rId7"/>
    <sheet name="2018 Swing" sheetId="10" r:id="rId8"/>
  </sheets>
  <definedNames>
    <definedName name="_xlnm._FilterDatabase" localSheetId="3" hidden="1">'2012 Data'!#REF!</definedName>
    <definedName name="_xlnm._FilterDatabase" localSheetId="0" hidden="1">'HD58'!#REF!</definedName>
    <definedName name="_xlnm._FilterDatabase" localSheetId="1" hidden="1">'HD59'!#REF!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66" i="7" l="1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145" i="7"/>
  <c r="I144" i="7"/>
  <c r="I143" i="7"/>
  <c r="I142" i="7"/>
  <c r="I141" i="7"/>
  <c r="I140" i="7"/>
  <c r="I139" i="7"/>
  <c r="I138" i="7"/>
  <c r="I137" i="7"/>
  <c r="I136" i="7"/>
  <c r="I135" i="7"/>
  <c r="I134" i="7"/>
  <c r="I133" i="7"/>
  <c r="I132" i="7"/>
  <c r="I131" i="7"/>
  <c r="I130" i="7"/>
  <c r="I129" i="7"/>
  <c r="I128" i="7"/>
  <c r="I127" i="7"/>
  <c r="I126" i="7"/>
  <c r="I125" i="7"/>
  <c r="I124" i="7"/>
  <c r="I123" i="7"/>
  <c r="I122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D3" i="11" l="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" i="1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" i="10"/>
  <c r="D27" i="9" l="1"/>
  <c r="C27" i="9"/>
  <c r="B27" i="9"/>
  <c r="G26" i="9"/>
  <c r="F26" i="9"/>
  <c r="E26" i="9"/>
  <c r="G25" i="9"/>
  <c r="F25" i="9"/>
  <c r="E25" i="9"/>
  <c r="G24" i="9"/>
  <c r="F24" i="9"/>
  <c r="E24" i="9"/>
  <c r="G23" i="9"/>
  <c r="F23" i="9"/>
  <c r="E23" i="9"/>
  <c r="G22" i="9"/>
  <c r="F22" i="9"/>
  <c r="E22" i="9"/>
  <c r="G21" i="9"/>
  <c r="F21" i="9"/>
  <c r="E21" i="9"/>
  <c r="G20" i="9"/>
  <c r="F20" i="9"/>
  <c r="E20" i="9"/>
  <c r="G19" i="9"/>
  <c r="F19" i="9"/>
  <c r="E19" i="9"/>
  <c r="G18" i="9"/>
  <c r="F18" i="9"/>
  <c r="E18" i="9"/>
  <c r="G17" i="9"/>
  <c r="F17" i="9"/>
  <c r="E17" i="9"/>
  <c r="G16" i="9"/>
  <c r="F16" i="9"/>
  <c r="E16" i="9"/>
  <c r="G15" i="9"/>
  <c r="F15" i="9"/>
  <c r="E15" i="9"/>
  <c r="G14" i="9"/>
  <c r="F14" i="9"/>
  <c r="E14" i="9"/>
  <c r="G13" i="9"/>
  <c r="F13" i="9"/>
  <c r="E13" i="9"/>
  <c r="G12" i="9"/>
  <c r="F12" i="9"/>
  <c r="E12" i="9"/>
  <c r="G11" i="9"/>
  <c r="F11" i="9"/>
  <c r="E11" i="9"/>
  <c r="G10" i="9"/>
  <c r="F10" i="9"/>
  <c r="E10" i="9"/>
  <c r="G9" i="9"/>
  <c r="F9" i="9"/>
  <c r="E9" i="9"/>
  <c r="G8" i="9"/>
  <c r="F8" i="9"/>
  <c r="E8" i="9"/>
  <c r="G7" i="9"/>
  <c r="F7" i="9"/>
  <c r="E7" i="9"/>
  <c r="G6" i="9"/>
  <c r="F6" i="9"/>
  <c r="E6" i="9"/>
  <c r="G5" i="9"/>
  <c r="F5" i="9"/>
  <c r="E5" i="9"/>
  <c r="G4" i="9"/>
  <c r="F4" i="9"/>
  <c r="E4" i="9"/>
  <c r="G3" i="9"/>
  <c r="F3" i="9"/>
  <c r="E3" i="9"/>
  <c r="G2" i="9"/>
  <c r="F2" i="9"/>
  <c r="E2" i="9"/>
  <c r="D27" i="8"/>
  <c r="C27" i="8"/>
  <c r="B27" i="8"/>
  <c r="G26" i="8"/>
  <c r="F26" i="8"/>
  <c r="E26" i="8"/>
  <c r="G25" i="8"/>
  <c r="F25" i="8"/>
  <c r="E25" i="8"/>
  <c r="G24" i="8"/>
  <c r="F24" i="8"/>
  <c r="E24" i="8"/>
  <c r="G23" i="8"/>
  <c r="F23" i="8"/>
  <c r="E23" i="8"/>
  <c r="G22" i="8"/>
  <c r="F22" i="8"/>
  <c r="E22" i="8"/>
  <c r="G21" i="8"/>
  <c r="F21" i="8"/>
  <c r="E21" i="8"/>
  <c r="G20" i="8"/>
  <c r="F20" i="8"/>
  <c r="E20" i="8"/>
  <c r="G19" i="8"/>
  <c r="F19" i="8"/>
  <c r="E19" i="8"/>
  <c r="G18" i="8"/>
  <c r="F18" i="8"/>
  <c r="E18" i="8"/>
  <c r="G17" i="8"/>
  <c r="F17" i="8"/>
  <c r="E17" i="8"/>
  <c r="G16" i="8"/>
  <c r="F16" i="8"/>
  <c r="E16" i="8"/>
  <c r="G15" i="8"/>
  <c r="F15" i="8"/>
  <c r="E15" i="8"/>
  <c r="G14" i="8"/>
  <c r="F14" i="8"/>
  <c r="E14" i="8"/>
  <c r="G13" i="8"/>
  <c r="F13" i="8"/>
  <c r="E13" i="8"/>
  <c r="G12" i="8"/>
  <c r="F12" i="8"/>
  <c r="E12" i="8"/>
  <c r="G11" i="8"/>
  <c r="F11" i="8"/>
  <c r="E11" i="8"/>
  <c r="G10" i="8"/>
  <c r="F10" i="8"/>
  <c r="E10" i="8"/>
  <c r="G9" i="8"/>
  <c r="F9" i="8"/>
  <c r="E9" i="8"/>
  <c r="G8" i="8"/>
  <c r="F8" i="8"/>
  <c r="E8" i="8"/>
  <c r="G7" i="8"/>
  <c r="F7" i="8"/>
  <c r="E7" i="8"/>
  <c r="G6" i="8"/>
  <c r="F6" i="8"/>
  <c r="E6" i="8"/>
  <c r="G5" i="8"/>
  <c r="F5" i="8"/>
  <c r="E5" i="8"/>
  <c r="G4" i="8"/>
  <c r="F4" i="8"/>
  <c r="E4" i="8"/>
  <c r="G3" i="8"/>
  <c r="F3" i="8"/>
  <c r="E3" i="8"/>
  <c r="G2" i="8"/>
  <c r="F2" i="8"/>
  <c r="E2" i="8"/>
  <c r="E27" i="2"/>
  <c r="F27" i="2"/>
  <c r="C27" i="2"/>
  <c r="G27" i="2" s="1"/>
  <c r="D27" i="2"/>
  <c r="B27" i="2"/>
  <c r="E3" i="2"/>
  <c r="F3" i="2"/>
  <c r="G3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E25" i="2"/>
  <c r="F25" i="2"/>
  <c r="G25" i="2"/>
  <c r="E26" i="2"/>
  <c r="F26" i="2"/>
  <c r="G26" i="2"/>
  <c r="G2" i="2"/>
  <c r="E2" i="2"/>
  <c r="F2" i="2"/>
  <c r="E27" i="9" l="1"/>
  <c r="G27" i="9"/>
  <c r="F27" i="9"/>
  <c r="E27" i="8"/>
  <c r="G27" i="8"/>
  <c r="F27" i="8"/>
</calcChain>
</file>

<file path=xl/sharedStrings.xml><?xml version="1.0" encoding="utf-8"?>
<sst xmlns="http://schemas.openxmlformats.org/spreadsheetml/2006/main" count="393" uniqueCount="181">
  <si>
    <t>Precinct</t>
  </si>
  <si>
    <t>DEM</t>
  </si>
  <si>
    <t>REP</t>
  </si>
  <si>
    <t>FR5A</t>
  </si>
  <si>
    <t>MON3</t>
  </si>
  <si>
    <t>SCLAY</t>
  </si>
  <si>
    <t>H20B</t>
  </si>
  <si>
    <t>H22</t>
  </si>
  <si>
    <t>H06</t>
  </si>
  <si>
    <t>H10</t>
  </si>
  <si>
    <t>H13</t>
  </si>
  <si>
    <t>JAM2</t>
  </si>
  <si>
    <t>G35</t>
  </si>
  <si>
    <t>G32</t>
  </si>
  <si>
    <t>G33</t>
  </si>
  <si>
    <t>G11</t>
  </si>
  <si>
    <t>FR4</t>
  </si>
  <si>
    <t>G17</t>
  </si>
  <si>
    <t>CG3A</t>
  </si>
  <si>
    <t>H19A</t>
  </si>
  <si>
    <t>MON2A</t>
  </si>
  <si>
    <t>OR1</t>
  </si>
  <si>
    <t>G30</t>
  </si>
  <si>
    <t>G68</t>
  </si>
  <si>
    <t>G65</t>
  </si>
  <si>
    <t>H17</t>
  </si>
  <si>
    <t>SUM2</t>
  </si>
  <si>
    <t>SWASH</t>
  </si>
  <si>
    <t>PG2</t>
  </si>
  <si>
    <t>RC2</t>
  </si>
  <si>
    <t>JEF3</t>
  </si>
  <si>
    <t>JAM1</t>
  </si>
  <si>
    <t>JEF4</t>
  </si>
  <si>
    <t>G40A1</t>
  </si>
  <si>
    <t>G47</t>
  </si>
  <si>
    <t>G51</t>
  </si>
  <si>
    <t>G54</t>
  </si>
  <si>
    <t>G57</t>
  </si>
  <si>
    <t>G62</t>
  </si>
  <si>
    <t>G13</t>
  </si>
  <si>
    <t>CG3B</t>
  </si>
  <si>
    <t>H02</t>
  </si>
  <si>
    <t>H01</t>
  </si>
  <si>
    <t>H25</t>
  </si>
  <si>
    <t>H28</t>
  </si>
  <si>
    <t>G46</t>
  </si>
  <si>
    <t>G21</t>
  </si>
  <si>
    <t>G24</t>
  </si>
  <si>
    <t>G26</t>
  </si>
  <si>
    <t>STOK</t>
  </si>
  <si>
    <t>H16</t>
  </si>
  <si>
    <t>G74</t>
  </si>
  <si>
    <t>G73</t>
  </si>
  <si>
    <t>G06</t>
  </si>
  <si>
    <t>FEN2</t>
  </si>
  <si>
    <t>H23</t>
  </si>
  <si>
    <t>H26</t>
  </si>
  <si>
    <t>H27-A</t>
  </si>
  <si>
    <t>H27-B</t>
  </si>
  <si>
    <t>RC1</t>
  </si>
  <si>
    <t>JAM3</t>
  </si>
  <si>
    <t>G02</t>
  </si>
  <si>
    <t>G36</t>
  </si>
  <si>
    <t>G37</t>
  </si>
  <si>
    <t>G39</t>
  </si>
  <si>
    <t>H29B</t>
  </si>
  <si>
    <t>JEF2</t>
  </si>
  <si>
    <t>PG1</t>
  </si>
  <si>
    <t>SDRI</t>
  </si>
  <si>
    <t>G66</t>
  </si>
  <si>
    <t>G63</t>
  </si>
  <si>
    <t>H12</t>
  </si>
  <si>
    <t>H20A</t>
  </si>
  <si>
    <t>SMAD</t>
  </si>
  <si>
    <t>SUM3</t>
  </si>
  <si>
    <t>SUM4</t>
  </si>
  <si>
    <t>G42B</t>
  </si>
  <si>
    <t>G58</t>
  </si>
  <si>
    <t>G60</t>
  </si>
  <si>
    <t>G52</t>
  </si>
  <si>
    <t>G55</t>
  </si>
  <si>
    <t>G14</t>
  </si>
  <si>
    <t>SF2</t>
  </si>
  <si>
    <t>H15</t>
  </si>
  <si>
    <t>JAM4</t>
  </si>
  <si>
    <t>G69</t>
  </si>
  <si>
    <t>H08</t>
  </si>
  <si>
    <t>H07</t>
  </si>
  <si>
    <t>G34</t>
  </si>
  <si>
    <t>G18</t>
  </si>
  <si>
    <t>CG2</t>
  </si>
  <si>
    <t>G05</t>
  </si>
  <si>
    <t>MON1</t>
  </si>
  <si>
    <t>H18</t>
  </si>
  <si>
    <t>OR2</t>
  </si>
  <si>
    <t>G25</t>
  </si>
  <si>
    <t>G44</t>
  </si>
  <si>
    <t>G09</t>
  </si>
  <si>
    <t>H19B</t>
  </si>
  <si>
    <t>H04</t>
  </si>
  <si>
    <t>H03</t>
  </si>
  <si>
    <t>GR</t>
  </si>
  <si>
    <t>SF1</t>
  </si>
  <si>
    <t>G45</t>
  </si>
  <si>
    <t>G01</t>
  </si>
  <si>
    <t>G07</t>
  </si>
  <si>
    <t>H24</t>
  </si>
  <si>
    <t>H21</t>
  </si>
  <si>
    <t>H05</t>
  </si>
  <si>
    <t>G08</t>
  </si>
  <si>
    <t>G31</t>
  </si>
  <si>
    <t>G48</t>
  </si>
  <si>
    <t>G43</t>
  </si>
  <si>
    <t>G40B</t>
  </si>
  <si>
    <t>G38</t>
  </si>
  <si>
    <t>SUM1</t>
  </si>
  <si>
    <t>H14</t>
  </si>
  <si>
    <t>H11</t>
  </si>
  <si>
    <t>G59</t>
  </si>
  <si>
    <t>G49</t>
  </si>
  <si>
    <t>G50</t>
  </si>
  <si>
    <t>G53</t>
  </si>
  <si>
    <t>G56</t>
  </si>
  <si>
    <t>SF3</t>
  </si>
  <si>
    <t>SF4</t>
  </si>
  <si>
    <t>JEF1</t>
  </si>
  <si>
    <t>G15</t>
  </si>
  <si>
    <t>G10</t>
  </si>
  <si>
    <t>G12</t>
  </si>
  <si>
    <t>G28</t>
  </si>
  <si>
    <t>G23</t>
  </si>
  <si>
    <t>G19</t>
  </si>
  <si>
    <t>G16</t>
  </si>
  <si>
    <t>H09</t>
  </si>
  <si>
    <t>MON2B</t>
  </si>
  <si>
    <t>NMAD</t>
  </si>
  <si>
    <t>G03</t>
  </si>
  <si>
    <t>G04</t>
  </si>
  <si>
    <t>G29</t>
  </si>
  <si>
    <t>G40A2</t>
  </si>
  <si>
    <t>NWASH</t>
  </si>
  <si>
    <t>H29A</t>
  </si>
  <si>
    <t>G27</t>
  </si>
  <si>
    <t>G22</t>
  </si>
  <si>
    <t>FR5B</t>
  </si>
  <si>
    <t>G71</t>
  </si>
  <si>
    <t>G72</t>
  </si>
  <si>
    <t>NDRI</t>
  </si>
  <si>
    <t>FEN1</t>
  </si>
  <si>
    <t>G67</t>
  </si>
  <si>
    <t>FR1</t>
  </si>
  <si>
    <t>G20</t>
  </si>
  <si>
    <t>G41A</t>
  </si>
  <si>
    <t>CG1</t>
  </si>
  <si>
    <t>NCGR2</t>
  </si>
  <si>
    <t>JAM5</t>
  </si>
  <si>
    <t>NCLAY1</t>
  </si>
  <si>
    <t>FR3</t>
  </si>
  <si>
    <t>G41B</t>
  </si>
  <si>
    <t>G70</t>
  </si>
  <si>
    <t>NCLAY2</t>
  </si>
  <si>
    <t>NCGR1</t>
  </si>
  <si>
    <t>FR2</t>
  </si>
  <si>
    <t>G75</t>
  </si>
  <si>
    <t>G42A</t>
  </si>
  <si>
    <t>G64</t>
  </si>
  <si>
    <t>G61</t>
  </si>
  <si>
    <t>GIB</t>
  </si>
  <si>
    <t>PRECINCT</t>
  </si>
  <si>
    <t>TOTAL</t>
  </si>
  <si>
    <t>DEM %</t>
  </si>
  <si>
    <t>REP %</t>
  </si>
  <si>
    <t>MARGIN</t>
  </si>
  <si>
    <t>precinct</t>
  </si>
  <si>
    <t>DEM_ALL</t>
  </si>
  <si>
    <t>REP_ALL</t>
  </si>
  <si>
    <t>2016 Margin</t>
  </si>
  <si>
    <t>2018 Margin</t>
  </si>
  <si>
    <t>2012 Margin</t>
  </si>
  <si>
    <t>OTHER</t>
  </si>
  <si>
    <t>OTHER_ALL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</si>
</sst>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B23" sqref="B23:D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169</v>
      </c>
    </row>
    <row r="2" spans="1:4" x14ac:dyDescent="0.3">
      <c r="A2" t="s">
        <v>62</v>
      </c>
      <c r="B2">
        <v>813</v>
      </c>
      <c r="C2">
        <v>404</v>
      </c>
      <c r="D2">
        <v>1217</v>
      </c>
    </row>
    <row r="3" spans="1:4" x14ac:dyDescent="0.3">
      <c r="A3" t="s">
        <v>63</v>
      </c>
      <c r="B3">
        <v>995</v>
      </c>
      <c r="C3">
        <v>304</v>
      </c>
      <c r="D3">
        <v>1299</v>
      </c>
    </row>
    <row r="4" spans="1:4" x14ac:dyDescent="0.3">
      <c r="A4" t="s">
        <v>114</v>
      </c>
      <c r="B4">
        <v>1007</v>
      </c>
      <c r="C4">
        <v>518</v>
      </c>
      <c r="D4">
        <v>1525</v>
      </c>
    </row>
    <row r="5" spans="1:4" x14ac:dyDescent="0.3">
      <c r="A5" t="s">
        <v>111</v>
      </c>
      <c r="B5">
        <v>1283</v>
      </c>
      <c r="C5">
        <v>279</v>
      </c>
      <c r="D5">
        <v>1562</v>
      </c>
    </row>
    <row r="6" spans="1:4" x14ac:dyDescent="0.3">
      <c r="A6" t="s">
        <v>119</v>
      </c>
      <c r="B6">
        <v>484</v>
      </c>
      <c r="C6">
        <v>76</v>
      </c>
      <c r="D6">
        <v>560</v>
      </c>
    </row>
    <row r="7" spans="1:4" x14ac:dyDescent="0.3">
      <c r="A7" t="s">
        <v>120</v>
      </c>
      <c r="B7">
        <v>1008</v>
      </c>
      <c r="C7">
        <v>193</v>
      </c>
      <c r="D7">
        <v>1201</v>
      </c>
    </row>
    <row r="8" spans="1:4" x14ac:dyDescent="0.3">
      <c r="A8" t="s">
        <v>35</v>
      </c>
      <c r="B8">
        <v>602</v>
      </c>
      <c r="C8">
        <v>271</v>
      </c>
      <c r="D8">
        <v>873</v>
      </c>
    </row>
    <row r="9" spans="1:4" x14ac:dyDescent="0.3">
      <c r="A9" t="s">
        <v>79</v>
      </c>
      <c r="B9">
        <v>861</v>
      </c>
      <c r="C9">
        <v>76</v>
      </c>
      <c r="D9">
        <v>937</v>
      </c>
    </row>
    <row r="10" spans="1:4" x14ac:dyDescent="0.3">
      <c r="A10" t="s">
        <v>121</v>
      </c>
      <c r="B10">
        <v>1451</v>
      </c>
      <c r="C10">
        <v>86</v>
      </c>
      <c r="D10">
        <v>1537</v>
      </c>
    </row>
    <row r="11" spans="1:4" x14ac:dyDescent="0.3">
      <c r="A11" t="s">
        <v>36</v>
      </c>
      <c r="B11">
        <v>1051</v>
      </c>
      <c r="C11">
        <v>92</v>
      </c>
      <c r="D11">
        <v>1143</v>
      </c>
    </row>
    <row r="12" spans="1:4" x14ac:dyDescent="0.3">
      <c r="A12" t="s">
        <v>80</v>
      </c>
      <c r="B12">
        <v>1150</v>
      </c>
      <c r="C12">
        <v>153</v>
      </c>
      <c r="D12">
        <v>1303</v>
      </c>
    </row>
    <row r="13" spans="1:4" x14ac:dyDescent="0.3">
      <c r="A13" t="s">
        <v>122</v>
      </c>
      <c r="B13">
        <v>732</v>
      </c>
      <c r="C13">
        <v>180</v>
      </c>
      <c r="D13">
        <v>912</v>
      </c>
    </row>
    <row r="14" spans="1:4" x14ac:dyDescent="0.3">
      <c r="A14" t="s">
        <v>37</v>
      </c>
      <c r="B14">
        <v>826</v>
      </c>
      <c r="C14">
        <v>158</v>
      </c>
      <c r="D14">
        <v>984</v>
      </c>
    </row>
    <row r="15" spans="1:4" x14ac:dyDescent="0.3">
      <c r="A15" t="s">
        <v>77</v>
      </c>
      <c r="B15">
        <v>689</v>
      </c>
      <c r="C15">
        <v>129</v>
      </c>
      <c r="D15">
        <v>818</v>
      </c>
    </row>
    <row r="16" spans="1:4" x14ac:dyDescent="0.3">
      <c r="A16" t="s">
        <v>118</v>
      </c>
      <c r="B16">
        <v>606</v>
      </c>
      <c r="C16">
        <v>146</v>
      </c>
      <c r="D16">
        <v>752</v>
      </c>
    </row>
    <row r="17" spans="1:4" x14ac:dyDescent="0.3">
      <c r="A17" t="s">
        <v>78</v>
      </c>
      <c r="B17">
        <v>617</v>
      </c>
      <c r="C17">
        <v>194</v>
      </c>
      <c r="D17">
        <v>811</v>
      </c>
    </row>
    <row r="18" spans="1:4" x14ac:dyDescent="0.3">
      <c r="A18" t="s">
        <v>166</v>
      </c>
      <c r="B18">
        <v>805</v>
      </c>
      <c r="C18">
        <v>184</v>
      </c>
      <c r="D18">
        <v>989</v>
      </c>
    </row>
    <row r="19" spans="1:4" x14ac:dyDescent="0.3">
      <c r="A19" t="s">
        <v>38</v>
      </c>
      <c r="B19">
        <v>561</v>
      </c>
      <c r="C19">
        <v>264</v>
      </c>
      <c r="D19">
        <v>825</v>
      </c>
    </row>
    <row r="20" spans="1:4" x14ac:dyDescent="0.3">
      <c r="A20" t="s">
        <v>70</v>
      </c>
      <c r="B20">
        <v>736</v>
      </c>
      <c r="C20">
        <v>328</v>
      </c>
      <c r="D20">
        <v>1064</v>
      </c>
    </row>
    <row r="21" spans="1:4" x14ac:dyDescent="0.3">
      <c r="A21" t="s">
        <v>24</v>
      </c>
      <c r="B21">
        <v>915</v>
      </c>
      <c r="C21">
        <v>403</v>
      </c>
      <c r="D21">
        <v>1318</v>
      </c>
    </row>
    <row r="22" spans="1:4" x14ac:dyDescent="0.3">
      <c r="A22" t="s">
        <v>69</v>
      </c>
      <c r="B22">
        <v>892</v>
      </c>
      <c r="C22">
        <v>524</v>
      </c>
      <c r="D22">
        <v>1416</v>
      </c>
    </row>
    <row r="23" spans="1:4" x14ac:dyDescent="0.3">
      <c r="A23" t="s">
        <v>163</v>
      </c>
      <c r="B23">
        <v>949</v>
      </c>
      <c r="C23">
        <v>49</v>
      </c>
      <c r="D23">
        <v>998</v>
      </c>
    </row>
    <row r="24" spans="1:4" x14ac:dyDescent="0.3">
      <c r="A24" t="s">
        <v>60</v>
      </c>
      <c r="B24">
        <v>611</v>
      </c>
      <c r="C24">
        <v>687</v>
      </c>
      <c r="D24">
        <v>1298</v>
      </c>
    </row>
    <row r="25" spans="1:4" x14ac:dyDescent="0.3">
      <c r="A25" t="s">
        <v>115</v>
      </c>
      <c r="B25">
        <v>893</v>
      </c>
      <c r="C25">
        <v>383</v>
      </c>
      <c r="D25">
        <v>1276</v>
      </c>
    </row>
    <row r="26" spans="1:4" x14ac:dyDescent="0.3">
      <c r="A26" t="s">
        <v>26</v>
      </c>
      <c r="B26">
        <v>848</v>
      </c>
      <c r="C26">
        <v>386</v>
      </c>
      <c r="D26">
        <v>1234</v>
      </c>
    </row>
  </sheetData>
  <sortState xmlns:xlrd2="http://schemas.microsoft.com/office/spreadsheetml/2017/richdata2" ref="A2:A46">
    <sortCondition ref="A2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B27" sqref="B27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169</v>
      </c>
    </row>
    <row r="2" spans="1:4" x14ac:dyDescent="0.3">
      <c r="A2" t="s">
        <v>148</v>
      </c>
      <c r="B2">
        <v>1603</v>
      </c>
      <c r="C2">
        <v>620</v>
      </c>
      <c r="D2">
        <v>2223</v>
      </c>
    </row>
    <row r="3" spans="1:4" x14ac:dyDescent="0.3">
      <c r="A3" t="s">
        <v>54</v>
      </c>
      <c r="B3">
        <v>460</v>
      </c>
      <c r="C3">
        <v>829</v>
      </c>
      <c r="D3">
        <v>1289</v>
      </c>
    </row>
    <row r="4" spans="1:4" x14ac:dyDescent="0.3">
      <c r="A4" t="s">
        <v>167</v>
      </c>
      <c r="B4">
        <v>628</v>
      </c>
      <c r="C4">
        <v>761</v>
      </c>
      <c r="D4">
        <v>1389</v>
      </c>
    </row>
    <row r="5" spans="1:4" x14ac:dyDescent="0.3">
      <c r="A5" t="s">
        <v>101</v>
      </c>
      <c r="B5">
        <v>278</v>
      </c>
      <c r="C5">
        <v>1135</v>
      </c>
      <c r="D5">
        <v>1413</v>
      </c>
    </row>
    <row r="6" spans="1:4" x14ac:dyDescent="0.3">
      <c r="A6" t="s">
        <v>84</v>
      </c>
      <c r="B6">
        <v>588</v>
      </c>
      <c r="C6">
        <v>1078</v>
      </c>
      <c r="D6">
        <v>1666</v>
      </c>
    </row>
    <row r="7" spans="1:4" x14ac:dyDescent="0.3">
      <c r="A7" t="s">
        <v>155</v>
      </c>
      <c r="B7">
        <v>175</v>
      </c>
      <c r="C7">
        <v>579</v>
      </c>
      <c r="D7">
        <v>754</v>
      </c>
    </row>
    <row r="8" spans="1:4" x14ac:dyDescent="0.3">
      <c r="A8" t="s">
        <v>125</v>
      </c>
      <c r="B8">
        <v>890</v>
      </c>
      <c r="C8">
        <v>869</v>
      </c>
      <c r="D8">
        <v>1759</v>
      </c>
    </row>
    <row r="9" spans="1:4" x14ac:dyDescent="0.3">
      <c r="A9" t="s">
        <v>66</v>
      </c>
      <c r="B9">
        <v>943</v>
      </c>
      <c r="C9">
        <v>522</v>
      </c>
      <c r="D9">
        <v>1465</v>
      </c>
    </row>
    <row r="10" spans="1:4" x14ac:dyDescent="0.3">
      <c r="A10" t="s">
        <v>30</v>
      </c>
      <c r="B10">
        <v>2088</v>
      </c>
      <c r="C10">
        <v>365</v>
      </c>
      <c r="D10">
        <v>2453</v>
      </c>
    </row>
    <row r="11" spans="1:4" x14ac:dyDescent="0.3">
      <c r="A11" t="s">
        <v>32</v>
      </c>
      <c r="B11">
        <v>600</v>
      </c>
      <c r="C11">
        <v>573</v>
      </c>
      <c r="D11">
        <v>1173</v>
      </c>
    </row>
    <row r="12" spans="1:4" x14ac:dyDescent="0.3">
      <c r="A12" t="s">
        <v>4</v>
      </c>
      <c r="B12">
        <v>958</v>
      </c>
      <c r="C12">
        <v>1618</v>
      </c>
      <c r="D12">
        <v>2576</v>
      </c>
    </row>
    <row r="13" spans="1:4" x14ac:dyDescent="0.3">
      <c r="A13" t="s">
        <v>161</v>
      </c>
      <c r="B13">
        <v>763</v>
      </c>
      <c r="C13">
        <v>1326</v>
      </c>
      <c r="D13">
        <v>2089</v>
      </c>
    </row>
    <row r="14" spans="1:4" x14ac:dyDescent="0.3">
      <c r="A14" t="s">
        <v>154</v>
      </c>
      <c r="B14">
        <v>485</v>
      </c>
      <c r="C14">
        <v>1026</v>
      </c>
      <c r="D14">
        <v>1511</v>
      </c>
    </row>
    <row r="15" spans="1:4" x14ac:dyDescent="0.3">
      <c r="A15" t="s">
        <v>156</v>
      </c>
      <c r="B15">
        <v>656</v>
      </c>
      <c r="C15">
        <v>1018</v>
      </c>
      <c r="D15">
        <v>1674</v>
      </c>
    </row>
    <row r="16" spans="1:4" x14ac:dyDescent="0.3">
      <c r="A16" t="s">
        <v>160</v>
      </c>
      <c r="B16">
        <v>244</v>
      </c>
      <c r="C16">
        <v>667</v>
      </c>
      <c r="D16">
        <v>911</v>
      </c>
    </row>
    <row r="17" spans="1:4" x14ac:dyDescent="0.3">
      <c r="A17" t="s">
        <v>135</v>
      </c>
      <c r="B17">
        <v>714</v>
      </c>
      <c r="C17">
        <v>712</v>
      </c>
      <c r="D17">
        <v>1426</v>
      </c>
    </row>
    <row r="18" spans="1:4" x14ac:dyDescent="0.3">
      <c r="A18" t="s">
        <v>140</v>
      </c>
      <c r="B18">
        <v>136</v>
      </c>
      <c r="C18">
        <v>601</v>
      </c>
      <c r="D18">
        <v>737</v>
      </c>
    </row>
    <row r="19" spans="1:4" x14ac:dyDescent="0.3">
      <c r="A19" t="s">
        <v>67</v>
      </c>
      <c r="B19">
        <v>366</v>
      </c>
      <c r="C19">
        <v>641</v>
      </c>
      <c r="D19">
        <v>1007</v>
      </c>
    </row>
    <row r="20" spans="1:4" x14ac:dyDescent="0.3">
      <c r="A20" t="s">
        <v>28</v>
      </c>
      <c r="B20">
        <v>426</v>
      </c>
      <c r="C20">
        <v>1258</v>
      </c>
      <c r="D20">
        <v>1684</v>
      </c>
    </row>
    <row r="21" spans="1:4" x14ac:dyDescent="0.3">
      <c r="A21" t="s">
        <v>59</v>
      </c>
      <c r="B21">
        <v>1067</v>
      </c>
      <c r="C21">
        <v>916</v>
      </c>
      <c r="D21">
        <v>1983</v>
      </c>
    </row>
    <row r="22" spans="1:4" x14ac:dyDescent="0.3">
      <c r="A22" t="s">
        <v>29</v>
      </c>
      <c r="B22">
        <v>1347</v>
      </c>
      <c r="C22">
        <v>1202</v>
      </c>
      <c r="D22">
        <v>2549</v>
      </c>
    </row>
    <row r="23" spans="1:4" x14ac:dyDescent="0.3">
      <c r="A23" t="s">
        <v>5</v>
      </c>
      <c r="B23">
        <v>265</v>
      </c>
      <c r="C23">
        <v>952</v>
      </c>
      <c r="D23">
        <v>1217</v>
      </c>
    </row>
    <row r="24" spans="1:4" x14ac:dyDescent="0.3">
      <c r="A24" t="s">
        <v>73</v>
      </c>
      <c r="B24">
        <v>674</v>
      </c>
      <c r="C24">
        <v>791</v>
      </c>
      <c r="D24">
        <v>1465</v>
      </c>
    </row>
    <row r="25" spans="1:4" x14ac:dyDescent="0.3">
      <c r="A25" t="s">
        <v>74</v>
      </c>
      <c r="B25">
        <v>196</v>
      </c>
      <c r="C25">
        <v>601</v>
      </c>
      <c r="D25">
        <v>797</v>
      </c>
    </row>
    <row r="26" spans="1:4" x14ac:dyDescent="0.3">
      <c r="A26" t="s">
        <v>75</v>
      </c>
      <c r="B26">
        <v>247</v>
      </c>
      <c r="C26">
        <v>1021</v>
      </c>
      <c r="D26">
        <v>1268</v>
      </c>
    </row>
    <row r="27" spans="1:4" x14ac:dyDescent="0.3">
      <c r="A27" t="s">
        <v>27</v>
      </c>
      <c r="B27">
        <v>127</v>
      </c>
      <c r="C27">
        <v>438</v>
      </c>
      <c r="D27">
        <v>565</v>
      </c>
    </row>
  </sheetData>
  <sortState xmlns:xlrd2="http://schemas.microsoft.com/office/spreadsheetml/2017/richdata2" ref="A2:A47">
    <sortCondition ref="A2:A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>
      <selection activeCell="G1" sqref="G1:G26"/>
    </sheetView>
  </sheetViews>
  <sheetFormatPr defaultRowHeight="14.4" x14ac:dyDescent="0.3"/>
  <cols>
    <col min="5" max="7" width="8.88671875" style="2"/>
  </cols>
  <sheetData>
    <row r="1" spans="1:7" x14ac:dyDescent="0.3">
      <c r="A1" t="s">
        <v>168</v>
      </c>
      <c r="B1" t="s">
        <v>1</v>
      </c>
      <c r="C1" t="s">
        <v>2</v>
      </c>
      <c r="D1" t="s">
        <v>169</v>
      </c>
      <c r="E1" s="2" t="s">
        <v>170</v>
      </c>
      <c r="F1" s="2" t="s">
        <v>171</v>
      </c>
      <c r="G1" s="2" t="s">
        <v>172</v>
      </c>
    </row>
    <row r="2" spans="1:7" x14ac:dyDescent="0.3">
      <c r="A2" s="1" t="s">
        <v>148</v>
      </c>
      <c r="B2">
        <v>1603</v>
      </c>
      <c r="C2">
        <v>620</v>
      </c>
      <c r="D2">
        <v>2223</v>
      </c>
      <c r="E2" s="2">
        <f>B2/D2</f>
        <v>0.72109761583445797</v>
      </c>
      <c r="F2" s="2">
        <f>C2/D2</f>
        <v>0.27890238416554208</v>
      </c>
      <c r="G2" s="2">
        <f>(B2-C2)/D2</f>
        <v>0.44219523166891589</v>
      </c>
    </row>
    <row r="3" spans="1:7" x14ac:dyDescent="0.3">
      <c r="A3" s="1" t="s">
        <v>54</v>
      </c>
      <c r="B3">
        <v>460</v>
      </c>
      <c r="C3">
        <v>829</v>
      </c>
      <c r="D3">
        <v>1289</v>
      </c>
      <c r="E3" s="2">
        <f t="shared" ref="E3:E26" si="0">B3/D3</f>
        <v>0.35686578743211794</v>
      </c>
      <c r="F3" s="2">
        <f t="shared" ref="F3:F26" si="1">C3/D3</f>
        <v>0.64313421256788206</v>
      </c>
      <c r="G3" s="2">
        <f t="shared" ref="G3:G26" si="2">(B3-C3)/D3</f>
        <v>-0.28626842513576417</v>
      </c>
    </row>
    <row r="4" spans="1:7" x14ac:dyDescent="0.3">
      <c r="A4" s="1" t="s">
        <v>121</v>
      </c>
      <c r="B4">
        <v>1451</v>
      </c>
      <c r="C4">
        <v>86</v>
      </c>
      <c r="D4">
        <v>1537</v>
      </c>
      <c r="E4" s="2">
        <f t="shared" si="0"/>
        <v>0.94404684450227716</v>
      </c>
      <c r="F4" s="2">
        <f t="shared" si="1"/>
        <v>5.595315549772284E-2</v>
      </c>
      <c r="G4" s="2">
        <f t="shared" si="2"/>
        <v>0.88809368900455432</v>
      </c>
    </row>
    <row r="5" spans="1:7" x14ac:dyDescent="0.3">
      <c r="A5" s="1" t="s">
        <v>163</v>
      </c>
      <c r="B5">
        <v>949</v>
      </c>
      <c r="C5">
        <v>49</v>
      </c>
      <c r="D5">
        <v>998</v>
      </c>
      <c r="E5" s="2">
        <f t="shared" si="0"/>
        <v>0.95090180360721444</v>
      </c>
      <c r="F5" s="2">
        <f t="shared" si="1"/>
        <v>4.9098196392785572E-2</v>
      </c>
      <c r="G5" s="2">
        <f t="shared" si="2"/>
        <v>0.90180360721442887</v>
      </c>
    </row>
    <row r="6" spans="1:7" x14ac:dyDescent="0.3">
      <c r="A6" s="1" t="s">
        <v>167</v>
      </c>
      <c r="B6">
        <v>628</v>
      </c>
      <c r="C6">
        <v>761</v>
      </c>
      <c r="D6">
        <v>1389</v>
      </c>
      <c r="E6" s="2">
        <f t="shared" si="0"/>
        <v>0.45212383009359253</v>
      </c>
      <c r="F6" s="2">
        <f t="shared" si="1"/>
        <v>0.54787616990640753</v>
      </c>
      <c r="G6" s="2">
        <f t="shared" si="2"/>
        <v>-9.5752339812814974E-2</v>
      </c>
    </row>
    <row r="7" spans="1:7" x14ac:dyDescent="0.3">
      <c r="A7" s="1" t="s">
        <v>101</v>
      </c>
      <c r="B7">
        <v>278</v>
      </c>
      <c r="C7">
        <v>1135</v>
      </c>
      <c r="D7">
        <v>1413</v>
      </c>
      <c r="E7" s="2">
        <f t="shared" si="0"/>
        <v>0.19674451521585279</v>
      </c>
      <c r="F7" s="2">
        <f t="shared" si="1"/>
        <v>0.80325548478414721</v>
      </c>
      <c r="G7" s="2">
        <f t="shared" si="2"/>
        <v>-0.60651096956829442</v>
      </c>
    </row>
    <row r="8" spans="1:7" x14ac:dyDescent="0.3">
      <c r="A8" s="1" t="s">
        <v>125</v>
      </c>
      <c r="B8">
        <v>890</v>
      </c>
      <c r="C8">
        <v>869</v>
      </c>
      <c r="D8">
        <v>1759</v>
      </c>
      <c r="E8" s="2">
        <f t="shared" si="0"/>
        <v>0.50596930073905633</v>
      </c>
      <c r="F8" s="2">
        <f t="shared" si="1"/>
        <v>0.49403069926094373</v>
      </c>
      <c r="G8" s="2">
        <f t="shared" si="2"/>
        <v>1.1938601478112564E-2</v>
      </c>
    </row>
    <row r="9" spans="1:7" x14ac:dyDescent="0.3">
      <c r="A9" s="1" t="s">
        <v>66</v>
      </c>
      <c r="B9">
        <v>943</v>
      </c>
      <c r="C9">
        <v>522</v>
      </c>
      <c r="D9">
        <v>1465</v>
      </c>
      <c r="E9" s="2">
        <f t="shared" si="0"/>
        <v>0.64368600682593857</v>
      </c>
      <c r="F9" s="2">
        <f t="shared" si="1"/>
        <v>0.35631399317406143</v>
      </c>
      <c r="G9" s="2">
        <f t="shared" si="2"/>
        <v>0.28737201365187715</v>
      </c>
    </row>
    <row r="10" spans="1:7" x14ac:dyDescent="0.3">
      <c r="A10" s="1" t="s">
        <v>30</v>
      </c>
      <c r="B10">
        <v>2088</v>
      </c>
      <c r="C10">
        <v>365</v>
      </c>
      <c r="D10">
        <v>2453</v>
      </c>
      <c r="E10" s="2">
        <f t="shared" si="0"/>
        <v>0.85120260905014267</v>
      </c>
      <c r="F10" s="2">
        <f t="shared" si="1"/>
        <v>0.14879739094985731</v>
      </c>
      <c r="G10" s="2">
        <f t="shared" si="2"/>
        <v>0.70240521810028533</v>
      </c>
    </row>
    <row r="11" spans="1:7" x14ac:dyDescent="0.3">
      <c r="A11" s="1" t="s">
        <v>32</v>
      </c>
      <c r="B11">
        <v>600</v>
      </c>
      <c r="C11">
        <v>573</v>
      </c>
      <c r="D11">
        <v>1173</v>
      </c>
      <c r="E11" s="2">
        <f t="shared" si="0"/>
        <v>0.51150895140664965</v>
      </c>
      <c r="F11" s="2">
        <f t="shared" si="1"/>
        <v>0.48849104859335041</v>
      </c>
      <c r="G11" s="2">
        <f t="shared" si="2"/>
        <v>2.3017902813299233E-2</v>
      </c>
    </row>
    <row r="12" spans="1:7" x14ac:dyDescent="0.3">
      <c r="A12" s="1" t="s">
        <v>4</v>
      </c>
      <c r="B12">
        <v>958</v>
      </c>
      <c r="C12">
        <v>1618</v>
      </c>
      <c r="D12">
        <v>2576</v>
      </c>
      <c r="E12" s="2">
        <f t="shared" si="0"/>
        <v>0.37189440993788819</v>
      </c>
      <c r="F12" s="2">
        <f t="shared" si="1"/>
        <v>0.62810559006211175</v>
      </c>
      <c r="G12" s="2">
        <f t="shared" si="2"/>
        <v>-0.25621118012422361</v>
      </c>
    </row>
    <row r="13" spans="1:7" x14ac:dyDescent="0.3">
      <c r="A13" s="1" t="s">
        <v>161</v>
      </c>
      <c r="B13">
        <v>763</v>
      </c>
      <c r="C13">
        <v>1326</v>
      </c>
      <c r="D13">
        <v>2089</v>
      </c>
      <c r="E13" s="2">
        <f t="shared" si="0"/>
        <v>0.36524652943992342</v>
      </c>
      <c r="F13" s="2">
        <f t="shared" si="1"/>
        <v>0.63475347056007658</v>
      </c>
      <c r="G13" s="2">
        <f t="shared" si="2"/>
        <v>-0.26950694112015317</v>
      </c>
    </row>
    <row r="14" spans="1:7" x14ac:dyDescent="0.3">
      <c r="A14" s="1" t="s">
        <v>154</v>
      </c>
      <c r="B14">
        <v>485</v>
      </c>
      <c r="C14">
        <v>1026</v>
      </c>
      <c r="D14">
        <v>1511</v>
      </c>
      <c r="E14" s="2">
        <f t="shared" si="0"/>
        <v>0.32097948378557245</v>
      </c>
      <c r="F14" s="2">
        <f t="shared" si="1"/>
        <v>0.67902051621442749</v>
      </c>
      <c r="G14" s="2">
        <f t="shared" si="2"/>
        <v>-0.35804103242885504</v>
      </c>
    </row>
    <row r="15" spans="1:7" x14ac:dyDescent="0.3">
      <c r="A15" s="1" t="s">
        <v>156</v>
      </c>
      <c r="B15">
        <v>656</v>
      </c>
      <c r="C15">
        <v>1018</v>
      </c>
      <c r="D15">
        <v>1674</v>
      </c>
      <c r="E15" s="2">
        <f t="shared" si="0"/>
        <v>0.39187574671445641</v>
      </c>
      <c r="F15" s="2">
        <f t="shared" si="1"/>
        <v>0.60812425328554365</v>
      </c>
      <c r="G15" s="2">
        <f t="shared" si="2"/>
        <v>-0.21624850657108721</v>
      </c>
    </row>
    <row r="16" spans="1:7" x14ac:dyDescent="0.3">
      <c r="A16" s="1" t="s">
        <v>160</v>
      </c>
      <c r="B16">
        <v>244</v>
      </c>
      <c r="C16">
        <v>667</v>
      </c>
      <c r="D16">
        <v>911</v>
      </c>
      <c r="E16" s="2">
        <f t="shared" si="0"/>
        <v>0.26783754116355651</v>
      </c>
      <c r="F16" s="2">
        <f t="shared" si="1"/>
        <v>0.73216245883644349</v>
      </c>
      <c r="G16" s="2">
        <f t="shared" si="2"/>
        <v>-0.46432491767288692</v>
      </c>
    </row>
    <row r="17" spans="1:7" x14ac:dyDescent="0.3">
      <c r="A17" s="1" t="s">
        <v>135</v>
      </c>
      <c r="B17">
        <v>714</v>
      </c>
      <c r="C17">
        <v>712</v>
      </c>
      <c r="D17">
        <v>1426</v>
      </c>
      <c r="E17" s="2">
        <f t="shared" si="0"/>
        <v>0.50070126227208978</v>
      </c>
      <c r="F17" s="2">
        <f t="shared" si="1"/>
        <v>0.49929873772791022</v>
      </c>
      <c r="G17" s="2">
        <f t="shared" si="2"/>
        <v>1.4025245441795231E-3</v>
      </c>
    </row>
    <row r="18" spans="1:7" x14ac:dyDescent="0.3">
      <c r="A18" s="1" t="s">
        <v>140</v>
      </c>
      <c r="B18">
        <v>136</v>
      </c>
      <c r="C18">
        <v>601</v>
      </c>
      <c r="D18">
        <v>737</v>
      </c>
      <c r="E18" s="2">
        <f t="shared" si="0"/>
        <v>0.18453188602442333</v>
      </c>
      <c r="F18" s="2">
        <f t="shared" si="1"/>
        <v>0.81546811397557661</v>
      </c>
      <c r="G18" s="2">
        <f t="shared" si="2"/>
        <v>-0.63093622795115334</v>
      </c>
    </row>
    <row r="19" spans="1:7" x14ac:dyDescent="0.3">
      <c r="A19" s="1" t="s">
        <v>67</v>
      </c>
      <c r="B19">
        <v>366</v>
      </c>
      <c r="C19">
        <v>641</v>
      </c>
      <c r="D19">
        <v>1007</v>
      </c>
      <c r="E19" s="2">
        <f t="shared" si="0"/>
        <v>0.36345580933465738</v>
      </c>
      <c r="F19" s="2">
        <f t="shared" si="1"/>
        <v>0.63654419066534262</v>
      </c>
      <c r="G19" s="2">
        <f t="shared" si="2"/>
        <v>-0.27308838133068519</v>
      </c>
    </row>
    <row r="20" spans="1:7" x14ac:dyDescent="0.3">
      <c r="A20" s="1" t="s">
        <v>28</v>
      </c>
      <c r="B20">
        <v>426</v>
      </c>
      <c r="C20">
        <v>1258</v>
      </c>
      <c r="D20">
        <v>1684</v>
      </c>
      <c r="E20" s="2">
        <f t="shared" si="0"/>
        <v>0.25296912114014253</v>
      </c>
      <c r="F20" s="2">
        <f t="shared" si="1"/>
        <v>0.74703087885985753</v>
      </c>
      <c r="G20" s="2">
        <f t="shared" si="2"/>
        <v>-0.49406175771971494</v>
      </c>
    </row>
    <row r="21" spans="1:7" x14ac:dyDescent="0.3">
      <c r="A21" s="1" t="s">
        <v>59</v>
      </c>
      <c r="B21">
        <v>1067</v>
      </c>
      <c r="C21">
        <v>916</v>
      </c>
      <c r="D21">
        <v>1983</v>
      </c>
      <c r="E21" s="2">
        <f t="shared" si="0"/>
        <v>0.5380736258194655</v>
      </c>
      <c r="F21" s="2">
        <f t="shared" si="1"/>
        <v>0.46192637418053456</v>
      </c>
      <c r="G21" s="2">
        <f t="shared" si="2"/>
        <v>7.6147251638930907E-2</v>
      </c>
    </row>
    <row r="22" spans="1:7" x14ac:dyDescent="0.3">
      <c r="A22" s="1" t="s">
        <v>29</v>
      </c>
      <c r="B22">
        <v>1347</v>
      </c>
      <c r="C22">
        <v>1202</v>
      </c>
      <c r="D22">
        <v>2549</v>
      </c>
      <c r="E22" s="2">
        <f t="shared" si="0"/>
        <v>0.5284425264809729</v>
      </c>
      <c r="F22" s="2">
        <f t="shared" si="1"/>
        <v>0.47155747351902705</v>
      </c>
      <c r="G22" s="2">
        <f t="shared" si="2"/>
        <v>5.6885052961945862E-2</v>
      </c>
    </row>
    <row r="23" spans="1:7" x14ac:dyDescent="0.3">
      <c r="A23" s="1" t="s">
        <v>5</v>
      </c>
      <c r="B23">
        <v>265</v>
      </c>
      <c r="C23">
        <v>952</v>
      </c>
      <c r="D23">
        <v>1217</v>
      </c>
      <c r="E23" s="2">
        <f t="shared" si="0"/>
        <v>0.21774856203779785</v>
      </c>
      <c r="F23" s="2">
        <f t="shared" si="1"/>
        <v>0.78225143796220209</v>
      </c>
      <c r="G23" s="2">
        <f t="shared" si="2"/>
        <v>-0.56450287592440429</v>
      </c>
    </row>
    <row r="24" spans="1:7" x14ac:dyDescent="0.3">
      <c r="A24" s="1" t="s">
        <v>73</v>
      </c>
      <c r="B24">
        <v>674</v>
      </c>
      <c r="C24">
        <v>791</v>
      </c>
      <c r="D24">
        <v>1465</v>
      </c>
      <c r="E24" s="2">
        <f t="shared" si="0"/>
        <v>0.46006825938566553</v>
      </c>
      <c r="F24" s="2">
        <f t="shared" si="1"/>
        <v>0.53993174061433447</v>
      </c>
      <c r="G24" s="2">
        <f t="shared" si="2"/>
        <v>-7.9863481228668945E-2</v>
      </c>
    </row>
    <row r="25" spans="1:7" x14ac:dyDescent="0.3">
      <c r="A25" s="1" t="s">
        <v>75</v>
      </c>
      <c r="B25">
        <v>247</v>
      </c>
      <c r="C25">
        <v>1021</v>
      </c>
      <c r="D25">
        <v>1268</v>
      </c>
      <c r="E25" s="2">
        <f t="shared" si="0"/>
        <v>0.19479495268138802</v>
      </c>
      <c r="F25" s="2">
        <f t="shared" si="1"/>
        <v>0.80520504731861198</v>
      </c>
      <c r="G25" s="2">
        <f t="shared" si="2"/>
        <v>-0.61041009463722395</v>
      </c>
    </row>
    <row r="26" spans="1:7" x14ac:dyDescent="0.3">
      <c r="A26" s="1" t="s">
        <v>27</v>
      </c>
      <c r="B26">
        <v>127</v>
      </c>
      <c r="C26">
        <v>438</v>
      </c>
      <c r="D26">
        <v>565</v>
      </c>
      <c r="E26" s="2">
        <f t="shared" si="0"/>
        <v>0.22477876106194691</v>
      </c>
      <c r="F26" s="2">
        <f t="shared" si="1"/>
        <v>0.77522123893805306</v>
      </c>
      <c r="G26" s="2">
        <f t="shared" si="2"/>
        <v>-0.55044247787610623</v>
      </c>
    </row>
    <row r="27" spans="1:7" x14ac:dyDescent="0.3">
      <c r="A27" s="1" t="s">
        <v>169</v>
      </c>
      <c r="B27">
        <f>SUM(B2:B26)</f>
        <v>18365</v>
      </c>
      <c r="C27">
        <f t="shared" ref="C27:D27" si="3">SUM(C2:C26)</f>
        <v>19996</v>
      </c>
      <c r="D27">
        <f t="shared" si="3"/>
        <v>38361</v>
      </c>
      <c r="E27" s="2">
        <f t="shared" ref="E27" si="4">B27/D27</f>
        <v>0.47874143009827691</v>
      </c>
      <c r="F27" s="2">
        <f t="shared" ref="F27" si="5">C27/D27</f>
        <v>0.52125856990172315</v>
      </c>
      <c r="G27" s="2">
        <f t="shared" ref="G27" si="6">(B27-C27)/D27</f>
        <v>-4.2517139803446208E-2</v>
      </c>
    </row>
  </sheetData>
  <sortState xmlns:xlrd2="http://schemas.microsoft.com/office/spreadsheetml/2017/richdata2" ref="A2:G26">
    <sortCondition ref="A2:A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6"/>
  <sheetViews>
    <sheetView topLeftCell="A141" workbookViewId="0">
      <selection activeCell="K165" sqref="K165:M166"/>
    </sheetView>
  </sheetViews>
  <sheetFormatPr defaultRowHeight="14.4" x14ac:dyDescent="0.3"/>
  <sheetData>
    <row r="1" spans="1:13" x14ac:dyDescent="0.3">
      <c r="A1" s="3" t="s">
        <v>173</v>
      </c>
      <c r="B1" t="s">
        <v>1</v>
      </c>
      <c r="C1" t="s">
        <v>2</v>
      </c>
      <c r="D1" t="s">
        <v>179</v>
      </c>
      <c r="E1" t="s">
        <v>174</v>
      </c>
      <c r="F1" t="s">
        <v>175</v>
      </c>
      <c r="G1" t="s">
        <v>180</v>
      </c>
      <c r="H1" t="s">
        <v>169</v>
      </c>
      <c r="I1" t="s">
        <v>172</v>
      </c>
      <c r="K1" t="s">
        <v>174</v>
      </c>
      <c r="L1" t="s">
        <v>175</v>
      </c>
      <c r="M1" t="s">
        <v>169</v>
      </c>
    </row>
    <row r="2" spans="1:13" x14ac:dyDescent="0.3">
      <c r="A2" s="3" t="s">
        <v>153</v>
      </c>
      <c r="B2">
        <v>989</v>
      </c>
      <c r="C2">
        <v>859</v>
      </c>
      <c r="D2">
        <v>20</v>
      </c>
      <c r="E2">
        <v>992.35610475080546</v>
      </c>
      <c r="F2">
        <v>860.71668579078221</v>
      </c>
      <c r="G2">
        <v>20.052025269416575</v>
      </c>
      <c r="H2">
        <v>1873.1248158110043</v>
      </c>
      <c r="I2" s="2">
        <f>(E2-F2)/H2</f>
        <v>7.0277974990698905E-2</v>
      </c>
      <c r="K2">
        <v>992.35610475080546</v>
      </c>
      <c r="L2">
        <v>860.71668579078221</v>
      </c>
      <c r="M2">
        <v>1873.1248158110043</v>
      </c>
    </row>
    <row r="3" spans="1:13" x14ac:dyDescent="0.3">
      <c r="A3" s="3" t="s">
        <v>90</v>
      </c>
      <c r="B3">
        <v>677</v>
      </c>
      <c r="C3">
        <v>841</v>
      </c>
      <c r="D3">
        <v>18</v>
      </c>
      <c r="E3">
        <v>679.29735380818533</v>
      </c>
      <c r="F3">
        <v>842.68071332950854</v>
      </c>
      <c r="G3">
        <v>18.046822742474916</v>
      </c>
      <c r="H3">
        <v>1540.0248898801688</v>
      </c>
      <c r="I3" s="2">
        <f t="shared" ref="I3:I66" si="0">(E3-F3)/H3</f>
        <v>-0.10609137592187634</v>
      </c>
      <c r="K3">
        <v>679.29735380818533</v>
      </c>
      <c r="L3">
        <v>842.68071332950854</v>
      </c>
      <c r="M3">
        <v>1540.0248898801688</v>
      </c>
    </row>
    <row r="4" spans="1:13" x14ac:dyDescent="0.3">
      <c r="A4" s="3" t="s">
        <v>18</v>
      </c>
      <c r="B4">
        <v>646</v>
      </c>
      <c r="C4">
        <v>744</v>
      </c>
      <c r="D4">
        <v>14</v>
      </c>
      <c r="E4">
        <v>648.192157400425</v>
      </c>
      <c r="F4">
        <v>745.48686173264491</v>
      </c>
      <c r="G4">
        <v>14.036417688591602</v>
      </c>
      <c r="H4">
        <v>1407.7154368216616</v>
      </c>
      <c r="I4" s="2">
        <f t="shared" si="0"/>
        <v>-6.9115321028155943E-2</v>
      </c>
      <c r="K4">
        <v>648.192157400425</v>
      </c>
      <c r="L4">
        <v>745.48686173264491</v>
      </c>
      <c r="M4">
        <v>1407.7154368216616</v>
      </c>
    </row>
    <row r="5" spans="1:13" x14ac:dyDescent="0.3">
      <c r="A5" s="3" t="s">
        <v>40</v>
      </c>
      <c r="B5">
        <v>904</v>
      </c>
      <c r="C5">
        <v>1048</v>
      </c>
      <c r="D5">
        <v>22</v>
      </c>
      <c r="E5">
        <v>907.06766298759169</v>
      </c>
      <c r="F5">
        <v>1050.0943966341558</v>
      </c>
      <c r="G5">
        <v>22.057227796358234</v>
      </c>
      <c r="H5">
        <v>1979.219287418106</v>
      </c>
      <c r="I5" s="2">
        <f t="shared" si="0"/>
        <v>-7.2264217793240423E-2</v>
      </c>
      <c r="K5">
        <v>907.06766298759169</v>
      </c>
      <c r="L5">
        <v>1050.0943966341558</v>
      </c>
      <c r="M5">
        <v>1979.219287418106</v>
      </c>
    </row>
    <row r="6" spans="1:13" x14ac:dyDescent="0.3">
      <c r="A6" s="3" t="s">
        <v>148</v>
      </c>
      <c r="B6">
        <v>1989</v>
      </c>
      <c r="C6">
        <v>765</v>
      </c>
      <c r="D6">
        <v>20</v>
      </c>
      <c r="E6">
        <v>1995.7495372592034</v>
      </c>
      <c r="F6">
        <v>766.52882960413081</v>
      </c>
      <c r="G6">
        <v>20.052025269416575</v>
      </c>
      <c r="H6">
        <v>2782.3303921327506</v>
      </c>
      <c r="I6" s="2">
        <f t="shared" si="0"/>
        <v>0.44179537812288111</v>
      </c>
      <c r="K6">
        <v>1995.7495372592034</v>
      </c>
      <c r="L6">
        <v>766.52882960413081</v>
      </c>
      <c r="M6">
        <v>2782.3303921327506</v>
      </c>
    </row>
    <row r="7" spans="1:13" x14ac:dyDescent="0.3">
      <c r="A7" s="3" t="s">
        <v>54</v>
      </c>
      <c r="B7">
        <v>460</v>
      </c>
      <c r="C7">
        <v>1027</v>
      </c>
      <c r="D7">
        <v>14</v>
      </c>
      <c r="E7">
        <v>461.56097895386301</v>
      </c>
      <c r="F7">
        <v>1029.0524287626697</v>
      </c>
      <c r="G7">
        <v>14.036417688591602</v>
      </c>
      <c r="H7">
        <v>1504.6498254051244</v>
      </c>
      <c r="I7" s="2">
        <f t="shared" si="0"/>
        <v>-0.3771584857998509</v>
      </c>
      <c r="K7">
        <v>461.56097895386301</v>
      </c>
      <c r="L7">
        <v>1029.0524287626697</v>
      </c>
      <c r="M7">
        <v>1504.6498254051244</v>
      </c>
    </row>
    <row r="8" spans="1:13" x14ac:dyDescent="0.3">
      <c r="A8" s="3" t="s">
        <v>150</v>
      </c>
      <c r="B8">
        <v>1534</v>
      </c>
      <c r="C8">
        <v>952</v>
      </c>
      <c r="D8">
        <v>26</v>
      </c>
      <c r="E8">
        <v>1539.2055254678824</v>
      </c>
      <c r="F8">
        <v>953.90254350736279</v>
      </c>
      <c r="G8">
        <v>26.067632850241548</v>
      </c>
      <c r="H8">
        <v>2519.1757018254866</v>
      </c>
      <c r="I8" s="2">
        <f t="shared" si="0"/>
        <v>0.2323390867641299</v>
      </c>
      <c r="K8">
        <v>1539.2055254678824</v>
      </c>
      <c r="L8">
        <v>953.90254350736279</v>
      </c>
      <c r="M8">
        <v>2519.1757018254866</v>
      </c>
    </row>
    <row r="9" spans="1:13" x14ac:dyDescent="0.3">
      <c r="A9" s="3" t="s">
        <v>162</v>
      </c>
      <c r="B9">
        <v>745</v>
      </c>
      <c r="C9">
        <v>1009</v>
      </c>
      <c r="D9">
        <v>25</v>
      </c>
      <c r="E9">
        <v>747.52810721875642</v>
      </c>
      <c r="F9">
        <v>1011.0164563013961</v>
      </c>
      <c r="G9">
        <v>25.065031586770719</v>
      </c>
      <c r="H9">
        <v>1783.6095951069235</v>
      </c>
      <c r="I9" s="2">
        <f t="shared" si="0"/>
        <v>-0.14772759117549161</v>
      </c>
      <c r="K9">
        <v>747.52810721875642</v>
      </c>
      <c r="L9">
        <v>1011.0164563013961</v>
      </c>
      <c r="M9">
        <v>1783.6095951069235</v>
      </c>
    </row>
    <row r="10" spans="1:13" x14ac:dyDescent="0.3">
      <c r="A10" s="3" t="s">
        <v>157</v>
      </c>
      <c r="B10">
        <v>547</v>
      </c>
      <c r="C10">
        <v>684</v>
      </c>
      <c r="D10">
        <v>11</v>
      </c>
      <c r="E10">
        <v>548.85620758209359</v>
      </c>
      <c r="F10">
        <v>685.36695352839934</v>
      </c>
      <c r="G10">
        <v>11.028613898179117</v>
      </c>
      <c r="H10">
        <v>1245.2517750086722</v>
      </c>
      <c r="I10" s="2">
        <f t="shared" si="0"/>
        <v>-0.10962501615013161</v>
      </c>
      <c r="K10">
        <v>548.85620758209359</v>
      </c>
      <c r="L10">
        <v>685.36695352839934</v>
      </c>
      <c r="M10">
        <v>1245.2517750086722</v>
      </c>
    </row>
    <row r="11" spans="1:13" x14ac:dyDescent="0.3">
      <c r="A11" s="3" t="s">
        <v>16</v>
      </c>
      <c r="B11">
        <v>411</v>
      </c>
      <c r="C11">
        <v>725</v>
      </c>
      <c r="D11">
        <v>8</v>
      </c>
      <c r="E11">
        <v>412.39470076095154</v>
      </c>
      <c r="F11">
        <v>726.44889080130042</v>
      </c>
      <c r="G11">
        <v>8.0208101077666303</v>
      </c>
      <c r="H11">
        <v>1146.8644016700187</v>
      </c>
      <c r="I11" s="2">
        <f t="shared" si="0"/>
        <v>-0.27383724665534614</v>
      </c>
      <c r="K11">
        <v>412.39470076095154</v>
      </c>
      <c r="L11">
        <v>726.44889080130042</v>
      </c>
      <c r="M11">
        <v>1146.8644016700187</v>
      </c>
    </row>
    <row r="12" spans="1:13" x14ac:dyDescent="0.3">
      <c r="A12" s="3" t="s">
        <v>3</v>
      </c>
      <c r="B12">
        <v>636</v>
      </c>
      <c r="C12">
        <v>838</v>
      </c>
      <c r="D12">
        <v>25</v>
      </c>
      <c r="E12">
        <v>638.15822307534108</v>
      </c>
      <c r="F12">
        <v>839.67471791929631</v>
      </c>
      <c r="G12">
        <v>25.065031586770719</v>
      </c>
      <c r="H12">
        <v>1502.8979725814081</v>
      </c>
      <c r="I12" s="2">
        <f t="shared" si="0"/>
        <v>-0.13408527958676156</v>
      </c>
      <c r="K12">
        <v>638.15822307534108</v>
      </c>
      <c r="L12">
        <v>839.67471791929631</v>
      </c>
      <c r="M12">
        <v>1502.8979725814081</v>
      </c>
    </row>
    <row r="13" spans="1:13" x14ac:dyDescent="0.3">
      <c r="A13" s="3" t="s">
        <v>144</v>
      </c>
      <c r="B13">
        <v>381</v>
      </c>
      <c r="C13">
        <v>672</v>
      </c>
      <c r="D13">
        <v>27</v>
      </c>
      <c r="E13">
        <v>382.29289778569961</v>
      </c>
      <c r="F13">
        <v>673.34297188755022</v>
      </c>
      <c r="G13">
        <v>27.070234113712377</v>
      </c>
      <c r="H13">
        <v>1082.7061037869621</v>
      </c>
      <c r="I13" s="2">
        <f t="shared" si="0"/>
        <v>-0.26881724697390169</v>
      </c>
      <c r="K13">
        <v>382.29289778569961</v>
      </c>
      <c r="L13">
        <v>673.34297188755022</v>
      </c>
      <c r="M13">
        <v>1082.7061037869621</v>
      </c>
    </row>
    <row r="14" spans="1:13" x14ac:dyDescent="0.3">
      <c r="A14" s="3" t="s">
        <v>104</v>
      </c>
      <c r="B14">
        <v>875</v>
      </c>
      <c r="C14">
        <v>69</v>
      </c>
      <c r="D14">
        <v>16</v>
      </c>
      <c r="E14">
        <v>877.96925344484816</v>
      </c>
      <c r="F14">
        <v>69.137894434882384</v>
      </c>
      <c r="G14">
        <v>16.041620215533261</v>
      </c>
      <c r="H14">
        <v>963.14876809526379</v>
      </c>
      <c r="I14" s="2">
        <f t="shared" si="0"/>
        <v>0.83977822097984078</v>
      </c>
      <c r="K14">
        <v>877.96925344484816</v>
      </c>
      <c r="L14">
        <v>69.137894434882384</v>
      </c>
      <c r="M14">
        <v>963.14876809526379</v>
      </c>
    </row>
    <row r="15" spans="1:13" x14ac:dyDescent="0.3">
      <c r="A15" s="3" t="s">
        <v>61</v>
      </c>
      <c r="B15">
        <v>532</v>
      </c>
      <c r="C15">
        <v>218</v>
      </c>
      <c r="D15">
        <v>6</v>
      </c>
      <c r="E15">
        <v>533.80530609446771</v>
      </c>
      <c r="F15">
        <v>218.43566647542553</v>
      </c>
      <c r="G15">
        <v>6.0156075808249723</v>
      </c>
      <c r="H15">
        <v>758.25658015071826</v>
      </c>
      <c r="I15" s="2">
        <f t="shared" si="0"/>
        <v>0.41591414815860395</v>
      </c>
      <c r="K15">
        <v>533.80530609446771</v>
      </c>
      <c r="L15">
        <v>218.43566647542553</v>
      </c>
      <c r="M15">
        <v>758.25658015071826</v>
      </c>
    </row>
    <row r="16" spans="1:13" x14ac:dyDescent="0.3">
      <c r="A16" s="3" t="s">
        <v>136</v>
      </c>
      <c r="B16">
        <v>1465</v>
      </c>
      <c r="C16">
        <v>70</v>
      </c>
      <c r="D16">
        <v>5</v>
      </c>
      <c r="E16">
        <v>1469.9713786248028</v>
      </c>
      <c r="F16">
        <v>70.139892904953143</v>
      </c>
      <c r="G16">
        <v>5.0130063173541437</v>
      </c>
      <c r="H16">
        <v>1545.1242778471101</v>
      </c>
      <c r="I16" s="2">
        <f t="shared" si="0"/>
        <v>0.90596692174838955</v>
      </c>
      <c r="K16">
        <v>1469.9713786248028</v>
      </c>
      <c r="L16">
        <v>70.139892904953143</v>
      </c>
      <c r="M16">
        <v>1545.1242778471101</v>
      </c>
    </row>
    <row r="17" spans="1:13" x14ac:dyDescent="0.3">
      <c r="A17" s="3" t="s">
        <v>137</v>
      </c>
      <c r="B17">
        <v>1385</v>
      </c>
      <c r="C17">
        <v>61</v>
      </c>
      <c r="D17">
        <v>1</v>
      </c>
      <c r="E17">
        <v>1389.699904024131</v>
      </c>
      <c r="F17">
        <v>61.121906674316314</v>
      </c>
      <c r="G17">
        <v>1.0026012634708288</v>
      </c>
      <c r="H17">
        <v>1451.824411961918</v>
      </c>
      <c r="I17" s="2">
        <f t="shared" si="0"/>
        <v>0.91510928346661791</v>
      </c>
      <c r="K17">
        <v>1389.699904024131</v>
      </c>
      <c r="L17">
        <v>61.121906674316314</v>
      </c>
      <c r="M17">
        <v>1451.824411961918</v>
      </c>
    </row>
    <row r="18" spans="1:13" x14ac:dyDescent="0.3">
      <c r="A18" s="3" t="s">
        <v>91</v>
      </c>
      <c r="B18">
        <v>1209</v>
      </c>
      <c r="C18">
        <v>12</v>
      </c>
      <c r="D18">
        <v>5</v>
      </c>
      <c r="E18">
        <v>1213.1026599026529</v>
      </c>
      <c r="F18">
        <v>12.023981640849112</v>
      </c>
      <c r="G18">
        <v>5.0130063173541437</v>
      </c>
      <c r="H18">
        <v>1230.1396478608563</v>
      </c>
      <c r="I18" s="2">
        <f t="shared" si="0"/>
        <v>0.97637587760902766</v>
      </c>
      <c r="K18">
        <v>1213.1026599026529</v>
      </c>
      <c r="L18">
        <v>12.023981640849112</v>
      </c>
      <c r="M18">
        <v>1230.1396478608563</v>
      </c>
    </row>
    <row r="19" spans="1:13" x14ac:dyDescent="0.3">
      <c r="A19" s="3" t="s">
        <v>53</v>
      </c>
      <c r="B19">
        <v>1198</v>
      </c>
      <c r="C19">
        <v>27</v>
      </c>
      <c r="D19">
        <v>1</v>
      </c>
      <c r="E19">
        <v>1202.0653321450607</v>
      </c>
      <c r="F19">
        <v>27.053958691910502</v>
      </c>
      <c r="G19">
        <v>1.0026012634708288</v>
      </c>
      <c r="H19">
        <v>1230.121892100442</v>
      </c>
      <c r="I19" s="2">
        <f t="shared" si="0"/>
        <v>0.95519914001921369</v>
      </c>
      <c r="K19">
        <v>1202.0653321450607</v>
      </c>
      <c r="L19">
        <v>27.053958691910502</v>
      </c>
      <c r="M19">
        <v>1230.121892100442</v>
      </c>
    </row>
    <row r="20" spans="1:13" x14ac:dyDescent="0.3">
      <c r="A20" s="3" t="s">
        <v>105</v>
      </c>
      <c r="B20">
        <v>1043</v>
      </c>
      <c r="C20">
        <v>325</v>
      </c>
      <c r="D20">
        <v>8</v>
      </c>
      <c r="E20">
        <v>1046.539350106259</v>
      </c>
      <c r="F20">
        <v>325.64950277299675</v>
      </c>
      <c r="G20">
        <v>8.0208101077666303</v>
      </c>
      <c r="H20">
        <v>1380.2096629870225</v>
      </c>
      <c r="I20" s="2">
        <f t="shared" si="0"/>
        <v>0.52230459376231764</v>
      </c>
      <c r="K20">
        <v>1046.539350106259</v>
      </c>
      <c r="L20">
        <v>325.64950277299675</v>
      </c>
      <c r="M20">
        <v>1380.2096629870225</v>
      </c>
    </row>
    <row r="21" spans="1:13" x14ac:dyDescent="0.3">
      <c r="A21" s="3" t="s">
        <v>109</v>
      </c>
      <c r="B21">
        <v>1309</v>
      </c>
      <c r="C21">
        <v>357</v>
      </c>
      <c r="D21">
        <v>15</v>
      </c>
      <c r="E21">
        <v>1313.4420031534928</v>
      </c>
      <c r="F21">
        <v>357.71345381526106</v>
      </c>
      <c r="G21">
        <v>15.039018952062431</v>
      </c>
      <c r="H21">
        <v>1686.1944759208163</v>
      </c>
      <c r="I21" s="2">
        <f t="shared" si="0"/>
        <v>0.56679615725601074</v>
      </c>
      <c r="K21">
        <v>1313.4420031534928</v>
      </c>
      <c r="L21">
        <v>357.71345381526106</v>
      </c>
      <c r="M21">
        <v>1686.1944759208163</v>
      </c>
    </row>
    <row r="22" spans="1:13" x14ac:dyDescent="0.3">
      <c r="A22" s="3" t="s">
        <v>97</v>
      </c>
      <c r="B22">
        <v>1667</v>
      </c>
      <c r="C22">
        <v>291</v>
      </c>
      <c r="D22">
        <v>12</v>
      </c>
      <c r="E22">
        <v>1672.6568519914993</v>
      </c>
      <c r="F22">
        <v>291.58155479059093</v>
      </c>
      <c r="G22">
        <v>12.031215161649945</v>
      </c>
      <c r="H22">
        <v>1976.26962194374</v>
      </c>
      <c r="I22" s="2">
        <f t="shared" si="0"/>
        <v>0.69882939142816236</v>
      </c>
      <c r="K22">
        <v>1672.6568519914993</v>
      </c>
      <c r="L22">
        <v>291.58155479059093</v>
      </c>
      <c r="M22">
        <v>1976.26962194374</v>
      </c>
    </row>
    <row r="23" spans="1:13" x14ac:dyDescent="0.3">
      <c r="A23" s="3" t="s">
        <v>127</v>
      </c>
      <c r="B23">
        <v>1676</v>
      </c>
      <c r="C23">
        <v>369</v>
      </c>
      <c r="D23">
        <v>19</v>
      </c>
      <c r="E23">
        <v>1681.6873928840748</v>
      </c>
      <c r="F23">
        <v>369.73743545611018</v>
      </c>
      <c r="G23">
        <v>19.049424005945745</v>
      </c>
      <c r="H23">
        <v>2070.4742523461305</v>
      </c>
      <c r="I23" s="2">
        <f t="shared" si="0"/>
        <v>0.63364707672232379</v>
      </c>
      <c r="K23">
        <v>1681.6873928840748</v>
      </c>
      <c r="L23">
        <v>369.73743545611018</v>
      </c>
      <c r="M23">
        <v>2070.4742523461305</v>
      </c>
    </row>
    <row r="24" spans="1:13" x14ac:dyDescent="0.3">
      <c r="A24" s="3" t="s">
        <v>15</v>
      </c>
      <c r="B24">
        <v>788</v>
      </c>
      <c r="C24">
        <v>275</v>
      </c>
      <c r="D24">
        <v>32</v>
      </c>
      <c r="E24">
        <v>790.67402481661748</v>
      </c>
      <c r="F24">
        <v>275.54957926945877</v>
      </c>
      <c r="G24">
        <v>32.083240431066521</v>
      </c>
      <c r="H24">
        <v>1098.3068445171427</v>
      </c>
      <c r="I24" s="2">
        <f t="shared" si="0"/>
        <v>0.46901687640272055</v>
      </c>
      <c r="K24">
        <v>790.67402481661748</v>
      </c>
      <c r="L24">
        <v>275.54957926945877</v>
      </c>
      <c r="M24">
        <v>1098.3068445171427</v>
      </c>
    </row>
    <row r="25" spans="1:13" x14ac:dyDescent="0.3">
      <c r="A25" s="3" t="s">
        <v>128</v>
      </c>
      <c r="B25">
        <v>648</v>
      </c>
      <c r="C25">
        <v>174</v>
      </c>
      <c r="D25">
        <v>11</v>
      </c>
      <c r="E25">
        <v>650.19894426544181</v>
      </c>
      <c r="F25">
        <v>174.34773379231211</v>
      </c>
      <c r="G25">
        <v>11.028613898179117</v>
      </c>
      <c r="H25">
        <v>835.57529195593315</v>
      </c>
      <c r="I25" s="2">
        <f t="shared" si="0"/>
        <v>0.56948932675982633</v>
      </c>
      <c r="K25">
        <v>650.19894426544181</v>
      </c>
      <c r="L25">
        <v>174.34773379231211</v>
      </c>
      <c r="M25">
        <v>835.57529195593315</v>
      </c>
    </row>
    <row r="26" spans="1:13" x14ac:dyDescent="0.3">
      <c r="A26" s="3" t="s">
        <v>39</v>
      </c>
      <c r="B26">
        <v>733</v>
      </c>
      <c r="C26">
        <v>365</v>
      </c>
      <c r="D26">
        <v>18</v>
      </c>
      <c r="E26">
        <v>735.48738602865569</v>
      </c>
      <c r="F26">
        <v>365.72944157582714</v>
      </c>
      <c r="G26">
        <v>18.046822742474916</v>
      </c>
      <c r="H26">
        <v>1119.2636503469578</v>
      </c>
      <c r="I26" s="2">
        <f t="shared" si="0"/>
        <v>0.33035821751042144</v>
      </c>
      <c r="K26">
        <v>735.48738602865569</v>
      </c>
      <c r="L26">
        <v>365.72944157582714</v>
      </c>
      <c r="M26">
        <v>1119.2636503469578</v>
      </c>
    </row>
    <row r="27" spans="1:13" x14ac:dyDescent="0.3">
      <c r="A27" s="3" t="s">
        <v>81</v>
      </c>
      <c r="B27">
        <v>638</v>
      </c>
      <c r="C27">
        <v>318</v>
      </c>
      <c r="D27">
        <v>20</v>
      </c>
      <c r="E27">
        <v>640.16500994035789</v>
      </c>
      <c r="F27">
        <v>318.63551348250144</v>
      </c>
      <c r="G27">
        <v>20.052025269416575</v>
      </c>
      <c r="H27">
        <v>978.85254869227595</v>
      </c>
      <c r="I27" s="2">
        <f t="shared" si="0"/>
        <v>0.32847592508944512</v>
      </c>
      <c r="K27">
        <v>640.16500994035789</v>
      </c>
      <c r="L27">
        <v>318.63551348250144</v>
      </c>
      <c r="M27">
        <v>978.85254869227595</v>
      </c>
    </row>
    <row r="28" spans="1:13" x14ac:dyDescent="0.3">
      <c r="A28" s="3" t="s">
        <v>126</v>
      </c>
      <c r="B28">
        <v>681</v>
      </c>
      <c r="C28">
        <v>388</v>
      </c>
      <c r="D28">
        <v>24</v>
      </c>
      <c r="E28">
        <v>683.31092753821895</v>
      </c>
      <c r="F28">
        <v>388.77540638745461</v>
      </c>
      <c r="G28">
        <v>24.062430323299889</v>
      </c>
      <c r="H28">
        <v>1096.1487642489733</v>
      </c>
      <c r="I28" s="2">
        <f t="shared" si="0"/>
        <v>0.26870031765493568</v>
      </c>
      <c r="K28">
        <v>683.31092753821895</v>
      </c>
      <c r="L28">
        <v>388.77540638745461</v>
      </c>
      <c r="M28">
        <v>1096.1487642489733</v>
      </c>
    </row>
    <row r="29" spans="1:13" x14ac:dyDescent="0.3">
      <c r="A29" s="3" t="s">
        <v>132</v>
      </c>
      <c r="B29">
        <v>596</v>
      </c>
      <c r="C29">
        <v>645</v>
      </c>
      <c r="D29">
        <v>10</v>
      </c>
      <c r="E29">
        <v>598.02248577500518</v>
      </c>
      <c r="F29">
        <v>646.28901319563977</v>
      </c>
      <c r="G29">
        <v>10.026012634708287</v>
      </c>
      <c r="H29">
        <v>1254.3375116053533</v>
      </c>
      <c r="I29" s="2">
        <f t="shared" si="0"/>
        <v>-3.847969703055526E-2</v>
      </c>
      <c r="K29">
        <v>598.02248577500518</v>
      </c>
      <c r="L29">
        <v>646.28901319563977</v>
      </c>
      <c r="M29">
        <v>1254.3375116053533</v>
      </c>
    </row>
    <row r="30" spans="1:13" x14ac:dyDescent="0.3">
      <c r="A30" s="3" t="s">
        <v>17</v>
      </c>
      <c r="B30">
        <v>655</v>
      </c>
      <c r="C30">
        <v>689</v>
      </c>
      <c r="D30">
        <v>27</v>
      </c>
      <c r="E30">
        <v>657.22269829300058</v>
      </c>
      <c r="F30">
        <v>690.37694587875319</v>
      </c>
      <c r="G30">
        <v>27.070234113712377</v>
      </c>
      <c r="H30">
        <v>1374.6698782854662</v>
      </c>
      <c r="I30" s="2">
        <f t="shared" si="0"/>
        <v>-2.411797051020256E-2</v>
      </c>
      <c r="K30">
        <v>657.22269829300058</v>
      </c>
      <c r="L30">
        <v>690.37694587875319</v>
      </c>
      <c r="M30">
        <v>1374.6698782854662</v>
      </c>
    </row>
    <row r="31" spans="1:13" x14ac:dyDescent="0.3">
      <c r="A31" s="3" t="s">
        <v>89</v>
      </c>
      <c r="B31">
        <v>363</v>
      </c>
      <c r="C31">
        <v>663</v>
      </c>
      <c r="D31">
        <v>11</v>
      </c>
      <c r="E31">
        <v>364.23181600054841</v>
      </c>
      <c r="F31">
        <v>664.32498565691344</v>
      </c>
      <c r="G31">
        <v>11.028613898179117</v>
      </c>
      <c r="H31">
        <v>1039.585415555641</v>
      </c>
      <c r="I31" s="2">
        <f t="shared" si="0"/>
        <v>-0.28866619824208506</v>
      </c>
      <c r="K31">
        <v>364.23181600054841</v>
      </c>
      <c r="L31">
        <v>664.32498565691344</v>
      </c>
      <c r="M31">
        <v>1039.585415555641</v>
      </c>
    </row>
    <row r="32" spans="1:13" x14ac:dyDescent="0.3">
      <c r="A32" s="3" t="s">
        <v>131</v>
      </c>
      <c r="B32">
        <v>501</v>
      </c>
      <c r="C32">
        <v>669</v>
      </c>
      <c r="D32">
        <v>13</v>
      </c>
      <c r="E32">
        <v>502.70010968670732</v>
      </c>
      <c r="F32">
        <v>670.336976477338</v>
      </c>
      <c r="G32">
        <v>13.033816425120774</v>
      </c>
      <c r="H32">
        <v>1186.0709025891661</v>
      </c>
      <c r="I32" s="2">
        <f t="shared" si="0"/>
        <v>-0.14133798108079643</v>
      </c>
      <c r="K32">
        <v>502.70010968670732</v>
      </c>
      <c r="L32">
        <v>670.336976477338</v>
      </c>
      <c r="M32">
        <v>1186.0709025891661</v>
      </c>
    </row>
    <row r="33" spans="1:13" x14ac:dyDescent="0.3">
      <c r="A33" s="3" t="s">
        <v>151</v>
      </c>
      <c r="B33">
        <v>850</v>
      </c>
      <c r="C33">
        <v>1051</v>
      </c>
      <c r="D33">
        <v>29</v>
      </c>
      <c r="E33">
        <v>852.88441763213814</v>
      </c>
      <c r="F33">
        <v>1053.1003920443679</v>
      </c>
      <c r="G33">
        <v>29.075436640654033</v>
      </c>
      <c r="H33">
        <v>1935.0602463171601</v>
      </c>
      <c r="I33" s="2">
        <f t="shared" si="0"/>
        <v>-0.10346756634233185</v>
      </c>
      <c r="K33">
        <v>852.88441763213814</v>
      </c>
      <c r="L33">
        <v>1053.1003920443679</v>
      </c>
      <c r="M33">
        <v>1935.0602463171601</v>
      </c>
    </row>
    <row r="34" spans="1:13" x14ac:dyDescent="0.3">
      <c r="A34" s="3" t="s">
        <v>46</v>
      </c>
      <c r="B34">
        <v>1309</v>
      </c>
      <c r="C34">
        <v>1221</v>
      </c>
      <c r="D34">
        <v>18</v>
      </c>
      <c r="E34">
        <v>1313.4420031534928</v>
      </c>
      <c r="F34">
        <v>1223.4401319563972</v>
      </c>
      <c r="G34">
        <v>18.046822742474916</v>
      </c>
      <c r="H34">
        <v>2554.9289578523649</v>
      </c>
      <c r="I34" s="2">
        <f t="shared" si="0"/>
        <v>3.5226760775669413E-2</v>
      </c>
      <c r="K34">
        <v>1313.4420031534928</v>
      </c>
      <c r="L34">
        <v>1223.4401319563972</v>
      </c>
      <c r="M34">
        <v>2554.9289578523649</v>
      </c>
    </row>
    <row r="35" spans="1:13" x14ac:dyDescent="0.3">
      <c r="A35" s="3" t="s">
        <v>143</v>
      </c>
      <c r="B35">
        <v>516</v>
      </c>
      <c r="C35">
        <v>903</v>
      </c>
      <c r="D35">
        <v>14</v>
      </c>
      <c r="E35">
        <v>517.75101117433326</v>
      </c>
      <c r="F35">
        <v>904.80461847389563</v>
      </c>
      <c r="G35">
        <v>14.036417688591602</v>
      </c>
      <c r="H35">
        <v>1436.5920473368205</v>
      </c>
      <c r="I35" s="2">
        <f t="shared" si="0"/>
        <v>-0.26942485726347232</v>
      </c>
      <c r="K35">
        <v>517.75101117433326</v>
      </c>
      <c r="L35">
        <v>904.80461847389563</v>
      </c>
      <c r="M35">
        <v>1436.5920473368205</v>
      </c>
    </row>
    <row r="36" spans="1:13" x14ac:dyDescent="0.3">
      <c r="A36" s="3" t="s">
        <v>130</v>
      </c>
      <c r="B36">
        <v>588</v>
      </c>
      <c r="C36">
        <v>438</v>
      </c>
      <c r="D36">
        <v>21</v>
      </c>
      <c r="E36">
        <v>589.99533831493795</v>
      </c>
      <c r="F36">
        <v>438.87532989099259</v>
      </c>
      <c r="G36">
        <v>21.054626532887404</v>
      </c>
      <c r="H36">
        <v>1049.9252947388179</v>
      </c>
      <c r="I36" s="2">
        <f t="shared" si="0"/>
        <v>0.14393405814795457</v>
      </c>
      <c r="K36">
        <v>589.99533831493795</v>
      </c>
      <c r="L36">
        <v>438.87532989099259</v>
      </c>
      <c r="M36">
        <v>1049.9252947388179</v>
      </c>
    </row>
    <row r="37" spans="1:13" x14ac:dyDescent="0.3">
      <c r="A37" s="3" t="s">
        <v>47</v>
      </c>
      <c r="B37">
        <v>581</v>
      </c>
      <c r="C37">
        <v>301</v>
      </c>
      <c r="D37">
        <v>17</v>
      </c>
      <c r="E37">
        <v>582.97158428737919</v>
      </c>
      <c r="F37">
        <v>301.60153949129852</v>
      </c>
      <c r="G37">
        <v>17.04422147900409</v>
      </c>
      <c r="H37">
        <v>901.61734525768179</v>
      </c>
      <c r="I37" s="2">
        <f t="shared" si="0"/>
        <v>0.312072573000096</v>
      </c>
      <c r="K37">
        <v>582.97158428737919</v>
      </c>
      <c r="L37">
        <v>301.60153949129852</v>
      </c>
      <c r="M37">
        <v>901.61734525768179</v>
      </c>
    </row>
    <row r="38" spans="1:13" x14ac:dyDescent="0.3">
      <c r="A38" s="3" t="s">
        <v>95</v>
      </c>
      <c r="B38">
        <v>806</v>
      </c>
      <c r="C38">
        <v>608</v>
      </c>
      <c r="D38">
        <v>17</v>
      </c>
      <c r="E38">
        <v>808.73510660176873</v>
      </c>
      <c r="F38">
        <v>609.21506980302161</v>
      </c>
      <c r="G38">
        <v>17.04422147900409</v>
      </c>
      <c r="H38">
        <v>1434.9943978837946</v>
      </c>
      <c r="I38" s="2">
        <f t="shared" si="0"/>
        <v>0.13903889596571387</v>
      </c>
      <c r="K38">
        <v>808.73510660176873</v>
      </c>
      <c r="L38">
        <v>609.21506980302161</v>
      </c>
      <c r="M38">
        <v>1434.9943978837946</v>
      </c>
    </row>
    <row r="39" spans="1:13" x14ac:dyDescent="0.3">
      <c r="A39" s="3" t="s">
        <v>48</v>
      </c>
      <c r="B39">
        <v>1506</v>
      </c>
      <c r="C39">
        <v>593</v>
      </c>
      <c r="D39">
        <v>25</v>
      </c>
      <c r="E39">
        <v>1511.1105093576473</v>
      </c>
      <c r="F39">
        <v>594.18509275196027</v>
      </c>
      <c r="G39">
        <v>25.065031586770719</v>
      </c>
      <c r="H39">
        <v>2130.360633696378</v>
      </c>
      <c r="I39" s="2">
        <f t="shared" si="0"/>
        <v>0.4304085430900656</v>
      </c>
      <c r="K39">
        <v>1511.1105093576473</v>
      </c>
      <c r="L39">
        <v>594.18509275196027</v>
      </c>
      <c r="M39">
        <v>2130.360633696378</v>
      </c>
    </row>
    <row r="40" spans="1:13" x14ac:dyDescent="0.3">
      <c r="A40" s="3" t="s">
        <v>142</v>
      </c>
      <c r="B40">
        <v>1122</v>
      </c>
      <c r="C40">
        <v>1229</v>
      </c>
      <c r="D40">
        <v>34</v>
      </c>
      <c r="E40">
        <v>1125.8074312744225</v>
      </c>
      <c r="F40">
        <v>1231.4561197169633</v>
      </c>
      <c r="G40">
        <v>34.08844295800818</v>
      </c>
      <c r="H40">
        <v>2391.351993949394</v>
      </c>
      <c r="I40" s="2">
        <f t="shared" si="0"/>
        <v>-4.4179480356657412E-2</v>
      </c>
      <c r="K40">
        <v>1125.8074312744225</v>
      </c>
      <c r="L40">
        <v>1231.4561197169633</v>
      </c>
      <c r="M40">
        <v>2391.351993949394</v>
      </c>
    </row>
    <row r="41" spans="1:13" x14ac:dyDescent="0.3">
      <c r="A41" s="3" t="s">
        <v>129</v>
      </c>
      <c r="B41">
        <v>593</v>
      </c>
      <c r="C41">
        <v>396</v>
      </c>
      <c r="D41">
        <v>15</v>
      </c>
      <c r="E41">
        <v>595.01230547747991</v>
      </c>
      <c r="F41">
        <v>396.79139414802069</v>
      </c>
      <c r="G41">
        <v>15.039018952062431</v>
      </c>
      <c r="H41">
        <v>1006.842718577563</v>
      </c>
      <c r="I41" s="2">
        <f t="shared" si="0"/>
        <v>0.19687375959722861</v>
      </c>
      <c r="K41">
        <v>595.01230547747991</v>
      </c>
      <c r="L41">
        <v>396.79139414802069</v>
      </c>
      <c r="M41">
        <v>1006.842718577563</v>
      </c>
    </row>
    <row r="42" spans="1:13" x14ac:dyDescent="0.3">
      <c r="A42" s="3" t="s">
        <v>138</v>
      </c>
      <c r="B42">
        <v>746</v>
      </c>
      <c r="C42">
        <v>485</v>
      </c>
      <c r="D42">
        <v>32</v>
      </c>
      <c r="E42">
        <v>748.53150065126476</v>
      </c>
      <c r="F42">
        <v>485.96925798431823</v>
      </c>
      <c r="G42">
        <v>32.083240431066521</v>
      </c>
      <c r="H42">
        <v>1266.5839990666495</v>
      </c>
      <c r="I42" s="2">
        <f t="shared" si="0"/>
        <v>0.20729951022626975</v>
      </c>
      <c r="K42">
        <v>748.53150065126476</v>
      </c>
      <c r="L42">
        <v>485.96925798431823</v>
      </c>
      <c r="M42">
        <v>1266.5839990666495</v>
      </c>
    </row>
    <row r="43" spans="1:13" x14ac:dyDescent="0.3">
      <c r="A43" s="3" t="s">
        <v>22</v>
      </c>
      <c r="B43">
        <v>561</v>
      </c>
      <c r="C43">
        <v>775</v>
      </c>
      <c r="D43">
        <v>23</v>
      </c>
      <c r="E43">
        <v>562.90371563721123</v>
      </c>
      <c r="F43">
        <v>776.5488143048384</v>
      </c>
      <c r="G43">
        <v>23.05982905982906</v>
      </c>
      <c r="H43">
        <v>1362.5123590018788</v>
      </c>
      <c r="I43" s="2">
        <f t="shared" si="0"/>
        <v>-0.15680231981465098</v>
      </c>
      <c r="K43">
        <v>562.90371563721123</v>
      </c>
      <c r="L43">
        <v>776.5488143048384</v>
      </c>
      <c r="M43">
        <v>1362.5123590018788</v>
      </c>
    </row>
    <row r="44" spans="1:13" x14ac:dyDescent="0.3">
      <c r="A44" s="3" t="s">
        <v>110</v>
      </c>
      <c r="B44">
        <v>532</v>
      </c>
      <c r="C44">
        <v>599</v>
      </c>
      <c r="D44">
        <v>23</v>
      </c>
      <c r="E44">
        <v>533.80530609446771</v>
      </c>
      <c r="F44">
        <v>600.19708357238483</v>
      </c>
      <c r="G44">
        <v>23.05982905982906</v>
      </c>
      <c r="H44">
        <v>1157.0622187266817</v>
      </c>
      <c r="I44" s="2">
        <f t="shared" si="0"/>
        <v>-5.737960880874636E-2</v>
      </c>
      <c r="K44">
        <v>533.80530609446771</v>
      </c>
      <c r="L44">
        <v>600.19708357238483</v>
      </c>
      <c r="M44">
        <v>1157.0622187266817</v>
      </c>
    </row>
    <row r="45" spans="1:13" x14ac:dyDescent="0.3">
      <c r="A45" s="3" t="s">
        <v>13</v>
      </c>
      <c r="B45">
        <v>920</v>
      </c>
      <c r="C45">
        <v>1138</v>
      </c>
      <c r="D45">
        <v>24</v>
      </c>
      <c r="E45">
        <v>923.12195790772603</v>
      </c>
      <c r="F45">
        <v>1140.2742589405241</v>
      </c>
      <c r="G45">
        <v>24.062430323299889</v>
      </c>
      <c r="H45">
        <v>2087.4586471715502</v>
      </c>
      <c r="I45" s="2">
        <f t="shared" si="0"/>
        <v>-0.10402711513688356</v>
      </c>
      <c r="K45">
        <v>923.12195790772603</v>
      </c>
      <c r="L45">
        <v>1140.2742589405241</v>
      </c>
      <c r="M45">
        <v>2087.4586471715502</v>
      </c>
    </row>
    <row r="46" spans="1:13" x14ac:dyDescent="0.3">
      <c r="A46" s="3" t="s">
        <v>14</v>
      </c>
      <c r="B46">
        <v>593</v>
      </c>
      <c r="C46">
        <v>837</v>
      </c>
      <c r="D46">
        <v>10</v>
      </c>
      <c r="E46">
        <v>595.01230547747991</v>
      </c>
      <c r="F46">
        <v>838.6727194492255</v>
      </c>
      <c r="G46">
        <v>10.026012634708287</v>
      </c>
      <c r="H46">
        <v>1443.7110375614136</v>
      </c>
      <c r="I46" s="2">
        <f t="shared" si="0"/>
        <v>-0.16877367259262266</v>
      </c>
      <c r="K46">
        <v>595.01230547747991</v>
      </c>
      <c r="L46">
        <v>838.6727194492255</v>
      </c>
      <c r="M46">
        <v>1443.7110375614136</v>
      </c>
    </row>
    <row r="47" spans="1:13" x14ac:dyDescent="0.3">
      <c r="A47" s="3" t="s">
        <v>88</v>
      </c>
      <c r="B47">
        <v>679</v>
      </c>
      <c r="C47">
        <v>815</v>
      </c>
      <c r="D47">
        <v>17</v>
      </c>
      <c r="E47">
        <v>681.30414067320214</v>
      </c>
      <c r="F47">
        <v>816.62875310766879</v>
      </c>
      <c r="G47">
        <v>17.04422147900409</v>
      </c>
      <c r="H47">
        <v>1514.9771152598751</v>
      </c>
      <c r="I47" s="2">
        <f t="shared" si="0"/>
        <v>-8.932452581057862E-2</v>
      </c>
      <c r="K47">
        <v>681.30414067320214</v>
      </c>
      <c r="L47">
        <v>816.62875310766879</v>
      </c>
      <c r="M47">
        <v>1514.9771152598751</v>
      </c>
    </row>
    <row r="48" spans="1:13" x14ac:dyDescent="0.3">
      <c r="A48" s="3" t="s">
        <v>12</v>
      </c>
      <c r="B48">
        <v>520</v>
      </c>
      <c r="C48">
        <v>481</v>
      </c>
      <c r="D48">
        <v>14</v>
      </c>
      <c r="E48">
        <v>521.76458490436687</v>
      </c>
      <c r="F48">
        <v>481.96126410403519</v>
      </c>
      <c r="G48">
        <v>14.036417688591602</v>
      </c>
      <c r="H48">
        <v>1017.7622666969937</v>
      </c>
      <c r="I48" s="2">
        <f t="shared" si="0"/>
        <v>3.9108662310214974E-2</v>
      </c>
      <c r="K48">
        <v>521.76458490436687</v>
      </c>
      <c r="L48">
        <v>481.96126410403519</v>
      </c>
      <c r="M48">
        <v>1017.7622666969937</v>
      </c>
    </row>
    <row r="49" spans="1:13" x14ac:dyDescent="0.3">
      <c r="A49" s="3" t="s">
        <v>62</v>
      </c>
      <c r="B49">
        <v>799</v>
      </c>
      <c r="C49">
        <v>613</v>
      </c>
      <c r="D49">
        <v>15</v>
      </c>
      <c r="E49">
        <v>801.71135257420985</v>
      </c>
      <c r="F49">
        <v>614.22506215337546</v>
      </c>
      <c r="G49">
        <v>15.039018952062431</v>
      </c>
      <c r="H49">
        <v>1430.9754336796477</v>
      </c>
      <c r="I49" s="2">
        <f t="shared" si="0"/>
        <v>0.13101992250050529</v>
      </c>
      <c r="K49">
        <v>801.71135257420985</v>
      </c>
      <c r="L49">
        <v>614.22506215337546</v>
      </c>
      <c r="M49">
        <v>1430.9754336796477</v>
      </c>
    </row>
    <row r="50" spans="1:13" x14ac:dyDescent="0.3">
      <c r="A50" s="3" t="s">
        <v>63</v>
      </c>
      <c r="B50">
        <v>1337</v>
      </c>
      <c r="C50">
        <v>458</v>
      </c>
      <c r="D50">
        <v>25</v>
      </c>
      <c r="E50">
        <v>1341.5370192637279</v>
      </c>
      <c r="F50">
        <v>458.91529929240772</v>
      </c>
      <c r="G50">
        <v>25.065031586770719</v>
      </c>
      <c r="H50">
        <v>1825.5173501429065</v>
      </c>
      <c r="I50" s="2">
        <f t="shared" si="0"/>
        <v>0.48349127982937334</v>
      </c>
      <c r="K50">
        <v>1341.5370192637279</v>
      </c>
      <c r="L50">
        <v>458.91529929240772</v>
      </c>
      <c r="M50">
        <v>1825.5173501429065</v>
      </c>
    </row>
    <row r="51" spans="1:13" x14ac:dyDescent="0.3">
      <c r="A51" s="3" t="s">
        <v>114</v>
      </c>
      <c r="B51">
        <v>1057</v>
      </c>
      <c r="C51">
        <v>748</v>
      </c>
      <c r="D51">
        <v>13</v>
      </c>
      <c r="E51">
        <v>1060.5868581613765</v>
      </c>
      <c r="F51">
        <v>749.49485561292795</v>
      </c>
      <c r="G51">
        <v>13.033816425120774</v>
      </c>
      <c r="H51">
        <v>1823.1155301994252</v>
      </c>
      <c r="I51" s="2">
        <f t="shared" si="0"/>
        <v>0.17063756925729176</v>
      </c>
      <c r="K51">
        <v>1060.5868581613765</v>
      </c>
      <c r="L51">
        <v>749.49485561292795</v>
      </c>
      <c r="M51">
        <v>1823.1155301994252</v>
      </c>
    </row>
    <row r="52" spans="1:13" x14ac:dyDescent="0.3">
      <c r="A52" s="3" t="s">
        <v>64</v>
      </c>
      <c r="B52">
        <v>789</v>
      </c>
      <c r="C52">
        <v>489</v>
      </c>
      <c r="D52">
        <v>13</v>
      </c>
      <c r="E52">
        <v>791.67741824912594</v>
      </c>
      <c r="F52">
        <v>489.97725186460127</v>
      </c>
      <c r="G52">
        <v>13.033816425120774</v>
      </c>
      <c r="H52">
        <v>1294.6884865388479</v>
      </c>
      <c r="I52" s="2">
        <f t="shared" si="0"/>
        <v>0.23302915683684963</v>
      </c>
      <c r="K52">
        <v>791.67741824912594</v>
      </c>
      <c r="L52">
        <v>489.97725186460127</v>
      </c>
      <c r="M52">
        <v>1294.6884865388479</v>
      </c>
    </row>
    <row r="53" spans="1:13" x14ac:dyDescent="0.3">
      <c r="A53" s="3" t="s">
        <v>33</v>
      </c>
      <c r="B53">
        <v>604</v>
      </c>
      <c r="C53">
        <v>622</v>
      </c>
      <c r="D53">
        <v>19</v>
      </c>
      <c r="E53">
        <v>606.04963323507229</v>
      </c>
      <c r="F53">
        <v>623.24304838401224</v>
      </c>
      <c r="G53">
        <v>19.049424005945745</v>
      </c>
      <c r="H53">
        <v>1248.3421056250302</v>
      </c>
      <c r="I53" s="2">
        <f t="shared" si="0"/>
        <v>-1.3772999461819329E-2</v>
      </c>
      <c r="K53">
        <v>606.04963323507229</v>
      </c>
      <c r="L53">
        <v>623.24304838401224</v>
      </c>
      <c r="M53">
        <v>1248.3421056250302</v>
      </c>
    </row>
    <row r="54" spans="1:13" x14ac:dyDescent="0.3">
      <c r="A54" s="3" t="s">
        <v>139</v>
      </c>
      <c r="B54">
        <v>498</v>
      </c>
      <c r="C54">
        <v>462</v>
      </c>
      <c r="D54">
        <v>10</v>
      </c>
      <c r="E54">
        <v>499.68992938918211</v>
      </c>
      <c r="F54">
        <v>462.92329317269076</v>
      </c>
      <c r="G54">
        <v>10.026012634708287</v>
      </c>
      <c r="H54">
        <v>972.63923519658113</v>
      </c>
      <c r="I54" s="2">
        <f t="shared" si="0"/>
        <v>3.7800897687476492E-2</v>
      </c>
      <c r="K54">
        <v>499.68992938918211</v>
      </c>
      <c r="L54">
        <v>462.92329317269076</v>
      </c>
      <c r="M54">
        <v>972.63923519658113</v>
      </c>
    </row>
    <row r="55" spans="1:13" x14ac:dyDescent="0.3">
      <c r="A55" s="3" t="s">
        <v>113</v>
      </c>
      <c r="B55">
        <v>517</v>
      </c>
      <c r="C55">
        <v>653</v>
      </c>
      <c r="D55">
        <v>7</v>
      </c>
      <c r="E55">
        <v>518.75440460684172</v>
      </c>
      <c r="F55">
        <v>654.30500095620584</v>
      </c>
      <c r="G55">
        <v>7.0182088442958008</v>
      </c>
      <c r="H55">
        <v>1180.0776144073434</v>
      </c>
      <c r="I55" s="2">
        <f t="shared" si="0"/>
        <v>-0.11486583144570547</v>
      </c>
      <c r="K55">
        <v>518.75440460684172</v>
      </c>
      <c r="L55">
        <v>654.30500095620584</v>
      </c>
      <c r="M55">
        <v>1180.0776144073434</v>
      </c>
    </row>
    <row r="56" spans="1:13" x14ac:dyDescent="0.3">
      <c r="A56" s="3" t="s">
        <v>152</v>
      </c>
      <c r="B56">
        <v>624</v>
      </c>
      <c r="C56">
        <v>500</v>
      </c>
      <c r="D56">
        <v>12</v>
      </c>
      <c r="E56">
        <v>626.11750188524024</v>
      </c>
      <c r="F56">
        <v>500.99923503537963</v>
      </c>
      <c r="G56">
        <v>12.031215161649945</v>
      </c>
      <c r="H56">
        <v>1139.1479520822697</v>
      </c>
      <c r="I56" s="2">
        <f t="shared" si="0"/>
        <v>0.10983495745320404</v>
      </c>
      <c r="K56">
        <v>626.11750188524024</v>
      </c>
      <c r="L56">
        <v>500.99923503537963</v>
      </c>
      <c r="M56">
        <v>1139.1479520822697</v>
      </c>
    </row>
    <row r="57" spans="1:13" x14ac:dyDescent="0.3">
      <c r="A57" s="3" t="s">
        <v>158</v>
      </c>
      <c r="B57">
        <v>549</v>
      </c>
      <c r="C57">
        <v>759</v>
      </c>
      <c r="D57">
        <v>15</v>
      </c>
      <c r="E57">
        <v>550.8629944471104</v>
      </c>
      <c r="F57">
        <v>760.51683878370625</v>
      </c>
      <c r="G57">
        <v>15.039018952062431</v>
      </c>
      <c r="H57">
        <v>1326.4188521828789</v>
      </c>
      <c r="I57" s="2">
        <f t="shared" si="0"/>
        <v>-0.1580600607353928</v>
      </c>
      <c r="K57">
        <v>550.8629944471104</v>
      </c>
      <c r="L57">
        <v>760.51683878370625</v>
      </c>
      <c r="M57">
        <v>1326.4188521828789</v>
      </c>
    </row>
    <row r="58" spans="1:13" x14ac:dyDescent="0.3">
      <c r="A58" s="3" t="s">
        <v>164</v>
      </c>
      <c r="B58">
        <v>723</v>
      </c>
      <c r="C58">
        <v>850</v>
      </c>
      <c r="D58">
        <v>17</v>
      </c>
      <c r="E58">
        <v>725.45345170357166</v>
      </c>
      <c r="F58">
        <v>851.69869956014543</v>
      </c>
      <c r="G58">
        <v>17.04422147900409</v>
      </c>
      <c r="H58">
        <v>1594.1963727427212</v>
      </c>
      <c r="I58" s="2">
        <f t="shared" si="0"/>
        <v>-7.9190525091570887E-2</v>
      </c>
      <c r="K58">
        <v>725.45345170357166</v>
      </c>
      <c r="L58">
        <v>851.69869956014543</v>
      </c>
      <c r="M58">
        <v>1594.1963727427212</v>
      </c>
    </row>
    <row r="59" spans="1:13" x14ac:dyDescent="0.3">
      <c r="A59" s="3" t="s">
        <v>76</v>
      </c>
      <c r="B59">
        <v>255</v>
      </c>
      <c r="C59">
        <v>202</v>
      </c>
      <c r="D59">
        <v>3</v>
      </c>
      <c r="E59">
        <v>255.86532528964145</v>
      </c>
      <c r="F59">
        <v>202.40369095429338</v>
      </c>
      <c r="G59">
        <v>3.0078037904124861</v>
      </c>
      <c r="H59">
        <v>461.27682003434734</v>
      </c>
      <c r="I59" s="2">
        <f t="shared" si="0"/>
        <v>0.11589924317325817</v>
      </c>
      <c r="K59">
        <v>255.86532528964145</v>
      </c>
      <c r="L59">
        <v>202.40369095429338</v>
      </c>
      <c r="M59">
        <v>461.27682003434734</v>
      </c>
    </row>
    <row r="60" spans="1:13" x14ac:dyDescent="0.3">
      <c r="A60" s="3" t="s">
        <v>112</v>
      </c>
      <c r="B60">
        <v>1426</v>
      </c>
      <c r="C60">
        <v>560</v>
      </c>
      <c r="D60">
        <v>34</v>
      </c>
      <c r="E60">
        <v>1430.8390347569753</v>
      </c>
      <c r="F60">
        <v>561.11914323962515</v>
      </c>
      <c r="G60">
        <v>34.08844295800818</v>
      </c>
      <c r="H60">
        <v>2026.0466209546087</v>
      </c>
      <c r="I60" s="2">
        <f t="shared" si="0"/>
        <v>0.42926943660732042</v>
      </c>
      <c r="K60">
        <v>1430.8390347569753</v>
      </c>
      <c r="L60">
        <v>561.11914323962515</v>
      </c>
      <c r="M60">
        <v>2026.0466209546087</v>
      </c>
    </row>
    <row r="61" spans="1:13" x14ac:dyDescent="0.3">
      <c r="A61" s="3" t="s">
        <v>96</v>
      </c>
      <c r="B61">
        <v>1198</v>
      </c>
      <c r="C61">
        <v>256</v>
      </c>
      <c r="D61">
        <v>47</v>
      </c>
      <c r="E61">
        <v>1202.0653321450607</v>
      </c>
      <c r="F61">
        <v>256.5116083381144</v>
      </c>
      <c r="G61">
        <v>47.122259383128949</v>
      </c>
      <c r="H61">
        <v>1505.6991998663041</v>
      </c>
      <c r="I61" s="2">
        <f t="shared" si="0"/>
        <v>0.62798314822170653</v>
      </c>
      <c r="K61">
        <v>1202.0653321450607</v>
      </c>
      <c r="L61">
        <v>256.5116083381144</v>
      </c>
      <c r="M61">
        <v>1505.6991998663041</v>
      </c>
    </row>
    <row r="62" spans="1:13" x14ac:dyDescent="0.3">
      <c r="A62" s="3" t="s">
        <v>103</v>
      </c>
      <c r="B62">
        <v>1937</v>
      </c>
      <c r="C62">
        <v>342</v>
      </c>
      <c r="D62">
        <v>49</v>
      </c>
      <c r="E62">
        <v>1943.5730787687667</v>
      </c>
      <c r="F62">
        <v>342.68347676419967</v>
      </c>
      <c r="G62">
        <v>49.127461910070608</v>
      </c>
      <c r="H62">
        <v>2335.384017443037</v>
      </c>
      <c r="I62" s="2">
        <f t="shared" si="0"/>
        <v>0.68549308809492815</v>
      </c>
      <c r="K62">
        <v>1943.5730787687667</v>
      </c>
      <c r="L62">
        <v>342.68347676419967</v>
      </c>
      <c r="M62">
        <v>2335.384017443037</v>
      </c>
    </row>
    <row r="63" spans="1:13" x14ac:dyDescent="0.3">
      <c r="A63" s="3" t="s">
        <v>45</v>
      </c>
      <c r="B63">
        <v>1910</v>
      </c>
      <c r="C63">
        <v>33</v>
      </c>
      <c r="D63">
        <v>7</v>
      </c>
      <c r="E63">
        <v>1916.4814560910399</v>
      </c>
      <c r="F63">
        <v>33.065949512335052</v>
      </c>
      <c r="G63">
        <v>7.0182088442958008</v>
      </c>
      <c r="H63">
        <v>1956.5656144476707</v>
      </c>
      <c r="I63" s="2">
        <f t="shared" si="0"/>
        <v>0.96261300549860906</v>
      </c>
      <c r="K63">
        <v>1916.4814560910399</v>
      </c>
      <c r="L63">
        <v>33.065949512335052</v>
      </c>
      <c r="M63">
        <v>1956.5656144476707</v>
      </c>
    </row>
    <row r="64" spans="1:13" x14ac:dyDescent="0.3">
      <c r="A64" s="3" t="s">
        <v>34</v>
      </c>
      <c r="B64">
        <v>1143</v>
      </c>
      <c r="C64">
        <v>258</v>
      </c>
      <c r="D64">
        <v>28</v>
      </c>
      <c r="E64">
        <v>1146.8786933570987</v>
      </c>
      <c r="F64">
        <v>258.51560527825592</v>
      </c>
      <c r="G64">
        <v>28.072835377183203</v>
      </c>
      <c r="H64">
        <v>1433.4671340125378</v>
      </c>
      <c r="I64" s="2">
        <f t="shared" si="0"/>
        <v>0.61973034958405449</v>
      </c>
      <c r="K64">
        <v>1146.8786933570987</v>
      </c>
      <c r="L64">
        <v>258.51560527825592</v>
      </c>
      <c r="M64">
        <v>1433.4671340125378</v>
      </c>
    </row>
    <row r="65" spans="1:13" x14ac:dyDescent="0.3">
      <c r="A65" s="3" t="s">
        <v>111</v>
      </c>
      <c r="B65">
        <v>1634</v>
      </c>
      <c r="C65">
        <v>540</v>
      </c>
      <c r="D65">
        <v>57</v>
      </c>
      <c r="E65">
        <v>1639.5448687187222</v>
      </c>
      <c r="F65">
        <v>541.07917383820995</v>
      </c>
      <c r="G65">
        <v>57.148272017837236</v>
      </c>
      <c r="H65">
        <v>2237.7723145747696</v>
      </c>
      <c r="I65" s="2">
        <f t="shared" si="0"/>
        <v>0.4908746469540835</v>
      </c>
      <c r="K65">
        <v>1639.5448687187222</v>
      </c>
      <c r="L65">
        <v>541.07917383820995</v>
      </c>
      <c r="M65">
        <v>2237.7723145747696</v>
      </c>
    </row>
    <row r="66" spans="1:13" x14ac:dyDescent="0.3">
      <c r="A66" s="3" t="s">
        <v>119</v>
      </c>
      <c r="B66">
        <v>643</v>
      </c>
      <c r="C66">
        <v>135</v>
      </c>
      <c r="D66">
        <v>11</v>
      </c>
      <c r="E66">
        <v>645.18197710289985</v>
      </c>
      <c r="F66">
        <v>135.26979345955249</v>
      </c>
      <c r="G66">
        <v>11.028613898179117</v>
      </c>
      <c r="H66">
        <v>791.48038446063151</v>
      </c>
      <c r="I66" s="2">
        <f t="shared" si="0"/>
        <v>0.64425119517123108</v>
      </c>
      <c r="K66">
        <v>645.18197710289985</v>
      </c>
      <c r="L66">
        <v>135.26979345955249</v>
      </c>
      <c r="M66">
        <v>791.48038446063151</v>
      </c>
    </row>
    <row r="67" spans="1:13" x14ac:dyDescent="0.3">
      <c r="A67" s="3" t="s">
        <v>120</v>
      </c>
      <c r="B67">
        <v>1712</v>
      </c>
      <c r="C67">
        <v>363</v>
      </c>
      <c r="D67">
        <v>11</v>
      </c>
      <c r="E67">
        <v>1717.8095564543771</v>
      </c>
      <c r="F67">
        <v>363.72544463568562</v>
      </c>
      <c r="G67">
        <v>11.028613898179117</v>
      </c>
      <c r="H67">
        <v>2092.5636149882421</v>
      </c>
      <c r="I67" s="2">
        <f t="shared" ref="I67:I130" si="1">(E67-F67)/H67</f>
        <v>0.64709340357439982</v>
      </c>
      <c r="K67">
        <v>1717.8095564543771</v>
      </c>
      <c r="L67">
        <v>363.72544463568562</v>
      </c>
      <c r="M67">
        <v>2092.5636149882421</v>
      </c>
    </row>
    <row r="68" spans="1:13" x14ac:dyDescent="0.3">
      <c r="A68" s="3" t="s">
        <v>35</v>
      </c>
      <c r="B68">
        <v>886</v>
      </c>
      <c r="C68">
        <v>394</v>
      </c>
      <c r="D68">
        <v>16</v>
      </c>
      <c r="E68">
        <v>889.00658120244054</v>
      </c>
      <c r="F68">
        <v>394.78739720787917</v>
      </c>
      <c r="G68">
        <v>16.041620215533261</v>
      </c>
      <c r="H68">
        <v>1299.8355986258528</v>
      </c>
      <c r="I68" s="2">
        <f t="shared" si="1"/>
        <v>0.38021668626173577</v>
      </c>
      <c r="K68">
        <v>889.00658120244054</v>
      </c>
      <c r="L68">
        <v>394.78739720787917</v>
      </c>
      <c r="M68">
        <v>1299.8355986258528</v>
      </c>
    </row>
    <row r="69" spans="1:13" x14ac:dyDescent="0.3">
      <c r="A69" s="3" t="s">
        <v>79</v>
      </c>
      <c r="B69">
        <v>1436</v>
      </c>
      <c r="C69">
        <v>126</v>
      </c>
      <c r="D69">
        <v>10</v>
      </c>
      <c r="E69">
        <v>1440.8729690820594</v>
      </c>
      <c r="F69">
        <v>126.25180722891567</v>
      </c>
      <c r="G69">
        <v>10.026012634708287</v>
      </c>
      <c r="H69">
        <v>1577.1507889456832</v>
      </c>
      <c r="I69" s="2">
        <f t="shared" si="1"/>
        <v>0.83354183446971541</v>
      </c>
      <c r="K69">
        <v>1440.8729690820594</v>
      </c>
      <c r="L69">
        <v>126.25180722891567</v>
      </c>
      <c r="M69">
        <v>1577.1507889456832</v>
      </c>
    </row>
    <row r="70" spans="1:13" x14ac:dyDescent="0.3">
      <c r="A70" s="3" t="s">
        <v>121</v>
      </c>
      <c r="B70">
        <v>1978</v>
      </c>
      <c r="C70">
        <v>126</v>
      </c>
      <c r="D70">
        <v>11</v>
      </c>
      <c r="E70">
        <v>1984.7122095016109</v>
      </c>
      <c r="F70">
        <v>126.25180722891567</v>
      </c>
      <c r="G70">
        <v>11.028613898179117</v>
      </c>
      <c r="H70">
        <v>2121.9926306287057</v>
      </c>
      <c r="I70" s="2">
        <f t="shared" si="1"/>
        <v>0.87580907466302993</v>
      </c>
      <c r="K70">
        <v>1984.7122095016109</v>
      </c>
      <c r="L70">
        <v>126.25180722891567</v>
      </c>
      <c r="M70">
        <v>2121.9926306287057</v>
      </c>
    </row>
    <row r="71" spans="1:13" x14ac:dyDescent="0.3">
      <c r="A71" s="3" t="s">
        <v>36</v>
      </c>
      <c r="B71">
        <v>1675</v>
      </c>
      <c r="C71">
        <v>146</v>
      </c>
      <c r="D71">
        <v>11</v>
      </c>
      <c r="E71">
        <v>1680.6839994515665</v>
      </c>
      <c r="F71">
        <v>146.29177663033084</v>
      </c>
      <c r="G71">
        <v>11.028613898179117</v>
      </c>
      <c r="H71">
        <v>1838.0043899800764</v>
      </c>
      <c r="I71" s="2">
        <f t="shared" si="1"/>
        <v>0.83481423177551184</v>
      </c>
      <c r="K71">
        <v>1680.6839994515665</v>
      </c>
      <c r="L71">
        <v>146.29177663033084</v>
      </c>
      <c r="M71">
        <v>1838.0043899800764</v>
      </c>
    </row>
    <row r="72" spans="1:13" x14ac:dyDescent="0.3">
      <c r="A72" s="3" t="s">
        <v>80</v>
      </c>
      <c r="B72">
        <v>1492</v>
      </c>
      <c r="C72">
        <v>227</v>
      </c>
      <c r="D72">
        <v>18</v>
      </c>
      <c r="E72">
        <v>1497.0630013025295</v>
      </c>
      <c r="F72">
        <v>227.45365270606234</v>
      </c>
      <c r="G72">
        <v>18.046822742474916</v>
      </c>
      <c r="H72">
        <v>1742.5634767510667</v>
      </c>
      <c r="I72" s="2">
        <f t="shared" si="1"/>
        <v>0.72858714505115096</v>
      </c>
      <c r="K72">
        <v>1497.0630013025295</v>
      </c>
      <c r="L72">
        <v>227.45365270606234</v>
      </c>
      <c r="M72">
        <v>1742.5634767510667</v>
      </c>
    </row>
    <row r="73" spans="1:13" x14ac:dyDescent="0.3">
      <c r="A73" s="3" t="s">
        <v>122</v>
      </c>
      <c r="B73">
        <v>963</v>
      </c>
      <c r="C73">
        <v>274</v>
      </c>
      <c r="D73">
        <v>9</v>
      </c>
      <c r="E73">
        <v>966.2678755055872</v>
      </c>
      <c r="F73">
        <v>274.54758079938802</v>
      </c>
      <c r="G73">
        <v>9.023411371237458</v>
      </c>
      <c r="H73">
        <v>1249.8388676762127</v>
      </c>
      <c r="I73" s="2">
        <f t="shared" si="1"/>
        <v>0.55344757840048109</v>
      </c>
      <c r="K73">
        <v>966.2678755055872</v>
      </c>
      <c r="L73">
        <v>274.54758079938802</v>
      </c>
      <c r="M73">
        <v>1249.8388676762127</v>
      </c>
    </row>
    <row r="74" spans="1:13" x14ac:dyDescent="0.3">
      <c r="A74" s="3" t="s">
        <v>37</v>
      </c>
      <c r="B74">
        <v>1145</v>
      </c>
      <c r="C74">
        <v>270</v>
      </c>
      <c r="D74">
        <v>15</v>
      </c>
      <c r="E74">
        <v>1148.8854802221156</v>
      </c>
      <c r="F74">
        <v>270.53958691910498</v>
      </c>
      <c r="G74">
        <v>15.039018952062431</v>
      </c>
      <c r="H74">
        <v>1434.464086093283</v>
      </c>
      <c r="I74" s="2">
        <f t="shared" si="1"/>
        <v>0.61231640570044354</v>
      </c>
      <c r="K74">
        <v>1148.8854802221156</v>
      </c>
      <c r="L74">
        <v>270.53958691910498</v>
      </c>
      <c r="M74">
        <v>1434.464086093283</v>
      </c>
    </row>
    <row r="75" spans="1:13" x14ac:dyDescent="0.3">
      <c r="A75" s="3" t="s">
        <v>77</v>
      </c>
      <c r="B75">
        <v>1103</v>
      </c>
      <c r="C75">
        <v>228</v>
      </c>
      <c r="D75">
        <v>11</v>
      </c>
      <c r="E75">
        <v>1106.7429560567628</v>
      </c>
      <c r="F75">
        <v>228.4556511761331</v>
      </c>
      <c r="G75">
        <v>11.028613898179117</v>
      </c>
      <c r="H75">
        <v>1346.2272211310751</v>
      </c>
      <c r="I75" s="2">
        <f t="shared" si="1"/>
        <v>0.65240643711149227</v>
      </c>
      <c r="K75">
        <v>1106.7429560567628</v>
      </c>
      <c r="L75">
        <v>228.4556511761331</v>
      </c>
      <c r="M75">
        <v>1346.2272211310751</v>
      </c>
    </row>
    <row r="76" spans="1:13" x14ac:dyDescent="0.3">
      <c r="A76" s="3" t="s">
        <v>118</v>
      </c>
      <c r="B76">
        <v>852</v>
      </c>
      <c r="C76">
        <v>235</v>
      </c>
      <c r="D76">
        <v>7</v>
      </c>
      <c r="E76">
        <v>854.89120449715494</v>
      </c>
      <c r="F76">
        <v>235.46964046662842</v>
      </c>
      <c r="G76">
        <v>7.0182088442958008</v>
      </c>
      <c r="H76">
        <v>1097.3790538080791</v>
      </c>
      <c r="I76" s="2">
        <f t="shared" si="1"/>
        <v>0.5644554284875728</v>
      </c>
      <c r="K76">
        <v>854.89120449715494</v>
      </c>
      <c r="L76">
        <v>235.46964046662842</v>
      </c>
      <c r="M76">
        <v>1097.3790538080791</v>
      </c>
    </row>
    <row r="77" spans="1:13" x14ac:dyDescent="0.3">
      <c r="A77" s="3" t="s">
        <v>78</v>
      </c>
      <c r="B77">
        <v>956</v>
      </c>
      <c r="C77">
        <v>325</v>
      </c>
      <c r="D77">
        <v>17</v>
      </c>
      <c r="E77">
        <v>959.24412147802832</v>
      </c>
      <c r="F77">
        <v>325.64950277299675</v>
      </c>
      <c r="G77">
        <v>17.04422147900409</v>
      </c>
      <c r="H77">
        <v>1301.9378457300293</v>
      </c>
      <c r="I77" s="2">
        <f t="shared" si="1"/>
        <v>0.4866550433133458</v>
      </c>
      <c r="K77">
        <v>959.24412147802832</v>
      </c>
      <c r="L77">
        <v>325.64950277299675</v>
      </c>
      <c r="M77">
        <v>1301.9378457300293</v>
      </c>
    </row>
    <row r="78" spans="1:13" x14ac:dyDescent="0.3">
      <c r="A78" s="3" t="s">
        <v>166</v>
      </c>
      <c r="B78">
        <v>1190</v>
      </c>
      <c r="C78">
        <v>286</v>
      </c>
      <c r="D78">
        <v>9</v>
      </c>
      <c r="E78">
        <v>1194.0381846849934</v>
      </c>
      <c r="F78">
        <v>286.57156244023713</v>
      </c>
      <c r="G78">
        <v>9.023411371237458</v>
      </c>
      <c r="H78">
        <v>1489.633158496468</v>
      </c>
      <c r="I78" s="2">
        <f t="shared" si="1"/>
        <v>0.60918798502088256</v>
      </c>
      <c r="K78">
        <v>1194.0381846849934</v>
      </c>
      <c r="L78">
        <v>286.57156244023713</v>
      </c>
      <c r="M78">
        <v>1489.633158496468</v>
      </c>
    </row>
    <row r="79" spans="1:13" x14ac:dyDescent="0.3">
      <c r="A79" s="3" t="s">
        <v>38</v>
      </c>
      <c r="B79">
        <v>636</v>
      </c>
      <c r="C79">
        <v>382</v>
      </c>
      <c r="D79">
        <v>14</v>
      </c>
      <c r="E79">
        <v>638.15822307534108</v>
      </c>
      <c r="F79">
        <v>382.76341556703005</v>
      </c>
      <c r="G79">
        <v>14.036417688591602</v>
      </c>
      <c r="H79">
        <v>1034.9580563309628</v>
      </c>
      <c r="I79" s="2">
        <f t="shared" si="1"/>
        <v>0.24676826847815744</v>
      </c>
      <c r="K79">
        <v>638.15822307534108</v>
      </c>
      <c r="L79">
        <v>382.76341556703005</v>
      </c>
      <c r="M79">
        <v>1034.9580563309628</v>
      </c>
    </row>
    <row r="80" spans="1:13" x14ac:dyDescent="0.3">
      <c r="A80" s="3" t="s">
        <v>70</v>
      </c>
      <c r="B80">
        <v>759</v>
      </c>
      <c r="C80">
        <v>491</v>
      </c>
      <c r="D80">
        <v>10</v>
      </c>
      <c r="E80">
        <v>761.57561527387395</v>
      </c>
      <c r="F80">
        <v>491.98124880474279</v>
      </c>
      <c r="G80">
        <v>10.026012634708287</v>
      </c>
      <c r="H80">
        <v>1263.582876713325</v>
      </c>
      <c r="I80" s="2">
        <f t="shared" si="1"/>
        <v>0.21335709072788844</v>
      </c>
      <c r="K80">
        <v>761.57561527387395</v>
      </c>
      <c r="L80">
        <v>491.98124880474279</v>
      </c>
      <c r="M80">
        <v>1263.582876713325</v>
      </c>
    </row>
    <row r="81" spans="1:13" x14ac:dyDescent="0.3">
      <c r="A81" s="3" t="s">
        <v>165</v>
      </c>
      <c r="B81">
        <v>1436</v>
      </c>
      <c r="C81">
        <v>420</v>
      </c>
      <c r="D81">
        <v>18</v>
      </c>
      <c r="E81">
        <v>1440.8729690820594</v>
      </c>
      <c r="F81">
        <v>420.83935742971892</v>
      </c>
      <c r="G81">
        <v>18.046822742474916</v>
      </c>
      <c r="H81">
        <v>1879.7591492542533</v>
      </c>
      <c r="I81" s="2">
        <f t="shared" si="1"/>
        <v>0.54264058885257338</v>
      </c>
      <c r="K81">
        <v>1440.8729690820594</v>
      </c>
      <c r="L81">
        <v>420.83935742971892</v>
      </c>
      <c r="M81">
        <v>1879.7591492542533</v>
      </c>
    </row>
    <row r="82" spans="1:13" x14ac:dyDescent="0.3">
      <c r="A82" s="3" t="s">
        <v>24</v>
      </c>
      <c r="B82">
        <v>1099</v>
      </c>
      <c r="C82">
        <v>668</v>
      </c>
      <c r="D82">
        <v>25</v>
      </c>
      <c r="E82">
        <v>1102.7293823267294</v>
      </c>
      <c r="F82">
        <v>669.33497800726718</v>
      </c>
      <c r="G82">
        <v>25.065031586770719</v>
      </c>
      <c r="H82">
        <v>1797.1293919207674</v>
      </c>
      <c r="I82" s="2">
        <f t="shared" si="1"/>
        <v>0.24115926558646472</v>
      </c>
      <c r="K82">
        <v>1102.7293823267294</v>
      </c>
      <c r="L82">
        <v>669.33497800726718</v>
      </c>
      <c r="M82">
        <v>1797.1293919207674</v>
      </c>
    </row>
    <row r="83" spans="1:13" x14ac:dyDescent="0.3">
      <c r="A83" s="3" t="s">
        <v>69</v>
      </c>
      <c r="B83">
        <v>931</v>
      </c>
      <c r="C83">
        <v>886</v>
      </c>
      <c r="D83">
        <v>25</v>
      </c>
      <c r="E83">
        <v>934.15928566531841</v>
      </c>
      <c r="F83">
        <v>887.77064448269266</v>
      </c>
      <c r="G83">
        <v>25.065031586770719</v>
      </c>
      <c r="H83">
        <v>1846.9949617347818</v>
      </c>
      <c r="I83" s="2">
        <f t="shared" si="1"/>
        <v>2.5115737803126124E-2</v>
      </c>
      <c r="K83">
        <v>934.15928566531841</v>
      </c>
      <c r="L83">
        <v>887.77064448269266</v>
      </c>
      <c r="M83">
        <v>1846.9949617347818</v>
      </c>
    </row>
    <row r="84" spans="1:13" x14ac:dyDescent="0.3">
      <c r="A84" s="3" t="s">
        <v>149</v>
      </c>
      <c r="B84">
        <v>1270</v>
      </c>
      <c r="C84">
        <v>5</v>
      </c>
      <c r="D84">
        <v>3</v>
      </c>
      <c r="E84">
        <v>1274.3096592856652</v>
      </c>
      <c r="F84">
        <v>5.0099923503537962</v>
      </c>
      <c r="G84">
        <v>3.0078037904124861</v>
      </c>
      <c r="H84">
        <v>1282.3274554264315</v>
      </c>
      <c r="I84" s="2">
        <f t="shared" si="1"/>
        <v>0.98984051348507729</v>
      </c>
      <c r="K84">
        <v>1274.3096592856652</v>
      </c>
      <c r="L84">
        <v>5.0099923503537962</v>
      </c>
      <c r="M84">
        <v>1282.3274554264315</v>
      </c>
    </row>
    <row r="85" spans="1:13" x14ac:dyDescent="0.3">
      <c r="A85" s="3" t="s">
        <v>23</v>
      </c>
      <c r="B85">
        <v>1904</v>
      </c>
      <c r="C85">
        <v>8</v>
      </c>
      <c r="D85">
        <v>4</v>
      </c>
      <c r="E85">
        <v>1910.4610954959896</v>
      </c>
      <c r="F85">
        <v>8.015987760566075</v>
      </c>
      <c r="G85">
        <v>4.0104050538833151</v>
      </c>
      <c r="H85">
        <v>1922.4874883104389</v>
      </c>
      <c r="I85" s="2">
        <f t="shared" si="1"/>
        <v>0.9895747667036161</v>
      </c>
      <c r="K85">
        <v>1910.4610954959896</v>
      </c>
      <c r="L85">
        <v>8.015987760566075</v>
      </c>
      <c r="M85">
        <v>1922.4874883104389</v>
      </c>
    </row>
    <row r="86" spans="1:13" x14ac:dyDescent="0.3">
      <c r="A86" s="3" t="s">
        <v>85</v>
      </c>
      <c r="B86">
        <v>1734</v>
      </c>
      <c r="C86">
        <v>107</v>
      </c>
      <c r="D86">
        <v>8</v>
      </c>
      <c r="E86">
        <v>1739.8842119695619</v>
      </c>
      <c r="F86">
        <v>107.21383629757125</v>
      </c>
      <c r="G86">
        <v>8.0208101077666303</v>
      </c>
      <c r="H86">
        <v>1855.1188583748999</v>
      </c>
      <c r="I86" s="2">
        <f t="shared" si="1"/>
        <v>0.88008936370913926</v>
      </c>
      <c r="K86">
        <v>1739.8842119695619</v>
      </c>
      <c r="L86">
        <v>107.21383629757125</v>
      </c>
      <c r="M86">
        <v>1855.1188583748999</v>
      </c>
    </row>
    <row r="87" spans="1:13" x14ac:dyDescent="0.3">
      <c r="A87" s="3" t="s">
        <v>159</v>
      </c>
      <c r="B87">
        <v>1956</v>
      </c>
      <c r="C87">
        <v>9</v>
      </c>
      <c r="D87">
        <v>7</v>
      </c>
      <c r="E87">
        <v>1962.6375539864262</v>
      </c>
      <c r="F87">
        <v>9.0179862306368328</v>
      </c>
      <c r="G87">
        <v>7.0182088442958008</v>
      </c>
      <c r="H87">
        <v>1978.6737490613586</v>
      </c>
      <c r="I87" s="2">
        <f t="shared" si="1"/>
        <v>0.9873378916976816</v>
      </c>
      <c r="K87">
        <v>1962.6375539864262</v>
      </c>
      <c r="L87">
        <v>9.0179862306368328</v>
      </c>
      <c r="M87">
        <v>1978.6737490613586</v>
      </c>
    </row>
    <row r="88" spans="1:13" x14ac:dyDescent="0.3">
      <c r="A88" s="3" t="s">
        <v>145</v>
      </c>
      <c r="B88">
        <v>1758</v>
      </c>
      <c r="C88">
        <v>13</v>
      </c>
      <c r="D88">
        <v>4</v>
      </c>
      <c r="E88">
        <v>1763.9656543497636</v>
      </c>
      <c r="F88">
        <v>13.025980110919871</v>
      </c>
      <c r="G88">
        <v>4.0104050538833151</v>
      </c>
      <c r="H88">
        <v>1781.0020395145666</v>
      </c>
      <c r="I88" s="2">
        <f t="shared" si="1"/>
        <v>0.98312053293104773</v>
      </c>
      <c r="K88">
        <v>1763.9656543497636</v>
      </c>
      <c r="L88">
        <v>13.025980110919871</v>
      </c>
      <c r="M88">
        <v>1781.0020395145666</v>
      </c>
    </row>
    <row r="89" spans="1:13" x14ac:dyDescent="0.3">
      <c r="A89" s="3" t="s">
        <v>146</v>
      </c>
      <c r="B89">
        <v>1726</v>
      </c>
      <c r="C89">
        <v>61</v>
      </c>
      <c r="D89">
        <v>9</v>
      </c>
      <c r="E89">
        <v>1731.8570645094946</v>
      </c>
      <c r="F89">
        <v>61.121906674316314</v>
      </c>
      <c r="G89">
        <v>9.023411371237458</v>
      </c>
      <c r="H89">
        <v>1802.0023825550484</v>
      </c>
      <c r="I89" s="2">
        <f t="shared" si="1"/>
        <v>0.92715479957704217</v>
      </c>
      <c r="K89">
        <v>1731.8570645094946</v>
      </c>
      <c r="L89">
        <v>61.121906674316314</v>
      </c>
      <c r="M89">
        <v>1802.0023825550484</v>
      </c>
    </row>
    <row r="90" spans="1:13" x14ac:dyDescent="0.3">
      <c r="A90" s="3" t="s">
        <v>52</v>
      </c>
      <c r="B90">
        <v>1263</v>
      </c>
      <c r="C90">
        <v>12</v>
      </c>
      <c r="D90">
        <v>1</v>
      </c>
      <c r="E90">
        <v>1267.2859052581066</v>
      </c>
      <c r="F90">
        <v>12.023981640849112</v>
      </c>
      <c r="G90">
        <v>1.0026012634708288</v>
      </c>
      <c r="H90">
        <v>1280.3124881624265</v>
      </c>
      <c r="I90" s="2">
        <f t="shared" si="1"/>
        <v>0.98043402311796324</v>
      </c>
      <c r="K90">
        <v>1267.2859052581066</v>
      </c>
      <c r="L90">
        <v>12.023981640849112</v>
      </c>
      <c r="M90">
        <v>1280.3124881624265</v>
      </c>
    </row>
    <row r="91" spans="1:13" x14ac:dyDescent="0.3">
      <c r="A91" s="3" t="s">
        <v>51</v>
      </c>
      <c r="B91">
        <v>1784</v>
      </c>
      <c r="C91">
        <v>17</v>
      </c>
      <c r="D91">
        <v>5</v>
      </c>
      <c r="E91">
        <v>1790.0538835949817</v>
      </c>
      <c r="F91">
        <v>17.033973991202906</v>
      </c>
      <c r="G91">
        <v>5.0130063173541437</v>
      </c>
      <c r="H91">
        <v>1812.1008639035388</v>
      </c>
      <c r="I91" s="2">
        <f t="shared" si="1"/>
        <v>0.9784333449212238</v>
      </c>
      <c r="K91">
        <v>1790.0538835949817</v>
      </c>
      <c r="L91">
        <v>17.033973991202906</v>
      </c>
      <c r="M91">
        <v>1812.1008639035388</v>
      </c>
    </row>
    <row r="92" spans="1:13" x14ac:dyDescent="0.3">
      <c r="A92" s="3" t="s">
        <v>163</v>
      </c>
      <c r="B92">
        <v>1239</v>
      </c>
      <c r="C92">
        <v>68</v>
      </c>
      <c r="D92">
        <v>2</v>
      </c>
      <c r="E92">
        <v>1243.2044628779049</v>
      </c>
      <c r="F92">
        <v>68.135895964811624</v>
      </c>
      <c r="G92">
        <v>2.0052025269416576</v>
      </c>
      <c r="H92">
        <v>1313.3455613696583</v>
      </c>
      <c r="I92" s="2">
        <f t="shared" si="1"/>
        <v>0.89471392866904043</v>
      </c>
      <c r="K92">
        <v>1243.2044628779049</v>
      </c>
      <c r="L92">
        <v>68.135895964811624</v>
      </c>
      <c r="M92">
        <v>1313.3455613696583</v>
      </c>
    </row>
    <row r="93" spans="1:13" x14ac:dyDescent="0.3">
      <c r="A93" s="3" t="s">
        <v>167</v>
      </c>
      <c r="B93">
        <v>799</v>
      </c>
      <c r="C93">
        <v>877</v>
      </c>
      <c r="D93">
        <v>14</v>
      </c>
      <c r="E93">
        <v>801.71135257420985</v>
      </c>
      <c r="F93">
        <v>878.75265825205588</v>
      </c>
      <c r="G93">
        <v>14.036417688591602</v>
      </c>
      <c r="H93">
        <v>1694.5004285148573</v>
      </c>
      <c r="I93" s="2">
        <f t="shared" si="1"/>
        <v>-4.5465497902156787E-2</v>
      </c>
      <c r="K93">
        <v>801.71135257420985</v>
      </c>
      <c r="L93">
        <v>878.75265825205588</v>
      </c>
      <c r="M93">
        <v>1694.5004285148573</v>
      </c>
    </row>
    <row r="94" spans="1:13" x14ac:dyDescent="0.3">
      <c r="A94" s="3" t="s">
        <v>101</v>
      </c>
      <c r="B94">
        <v>353</v>
      </c>
      <c r="C94">
        <v>1345</v>
      </c>
      <c r="D94">
        <v>24</v>
      </c>
      <c r="E94">
        <v>354.19788167546443</v>
      </c>
      <c r="F94">
        <v>1347.6879422451711</v>
      </c>
      <c r="G94">
        <v>24.062430323299889</v>
      </c>
      <c r="H94">
        <v>1725.9482542439355</v>
      </c>
      <c r="I94" s="2">
        <f t="shared" si="1"/>
        <v>-0.57561984151425927</v>
      </c>
      <c r="K94">
        <v>354.19788167546443</v>
      </c>
      <c r="L94">
        <v>1347.6879422451711</v>
      </c>
      <c r="M94">
        <v>1725.9482542439355</v>
      </c>
    </row>
    <row r="95" spans="1:13" x14ac:dyDescent="0.3">
      <c r="A95" s="3" t="s">
        <v>42</v>
      </c>
      <c r="B95">
        <v>754</v>
      </c>
      <c r="C95">
        <v>344</v>
      </c>
      <c r="D95">
        <v>12</v>
      </c>
      <c r="E95">
        <v>756.55864811133199</v>
      </c>
      <c r="F95">
        <v>344.68747370434119</v>
      </c>
      <c r="G95">
        <v>12.031215161649945</v>
      </c>
      <c r="H95">
        <v>1113.2773369773231</v>
      </c>
      <c r="I95" s="2">
        <f t="shared" si="1"/>
        <v>0.36996277632424346</v>
      </c>
      <c r="K95">
        <v>756.55864811133199</v>
      </c>
      <c r="L95">
        <v>344.68747370434119</v>
      </c>
      <c r="M95">
        <v>1113.2773369773231</v>
      </c>
    </row>
    <row r="96" spans="1:13" x14ac:dyDescent="0.3">
      <c r="A96" s="3" t="s">
        <v>41</v>
      </c>
      <c r="B96">
        <v>473</v>
      </c>
      <c r="C96">
        <v>604</v>
      </c>
      <c r="D96">
        <v>10</v>
      </c>
      <c r="E96">
        <v>474.6050935764722</v>
      </c>
      <c r="F96">
        <v>605.20707592273857</v>
      </c>
      <c r="G96">
        <v>10.026012634708287</v>
      </c>
      <c r="H96">
        <v>1089.838182133919</v>
      </c>
      <c r="I96" s="2">
        <f t="shared" si="1"/>
        <v>-0.11983612291005055</v>
      </c>
      <c r="K96">
        <v>474.6050935764722</v>
      </c>
      <c r="L96">
        <v>605.20707592273857</v>
      </c>
      <c r="M96">
        <v>1089.838182133919</v>
      </c>
    </row>
    <row r="97" spans="1:13" x14ac:dyDescent="0.3">
      <c r="A97" s="3" t="s">
        <v>100</v>
      </c>
      <c r="B97">
        <v>843</v>
      </c>
      <c r="C97">
        <v>205</v>
      </c>
      <c r="D97">
        <v>9</v>
      </c>
      <c r="E97">
        <v>845.86066360457937</v>
      </c>
      <c r="F97">
        <v>205.40968636450566</v>
      </c>
      <c r="G97">
        <v>9.023411371237458</v>
      </c>
      <c r="H97">
        <v>1060.2937613403226</v>
      </c>
      <c r="I97" s="2">
        <f t="shared" si="1"/>
        <v>0.60403163782693248</v>
      </c>
      <c r="K97">
        <v>845.86066360457937</v>
      </c>
      <c r="L97">
        <v>205.40968636450566</v>
      </c>
      <c r="M97">
        <v>1060.2937613403226</v>
      </c>
    </row>
    <row r="98" spans="1:13" x14ac:dyDescent="0.3">
      <c r="A98" s="3" t="s">
        <v>99</v>
      </c>
      <c r="B98">
        <v>972</v>
      </c>
      <c r="C98">
        <v>571</v>
      </c>
      <c r="D98">
        <v>21</v>
      </c>
      <c r="E98">
        <v>975.29841639816277</v>
      </c>
      <c r="F98">
        <v>572.14112641040356</v>
      </c>
      <c r="G98">
        <v>21.054626532887404</v>
      </c>
      <c r="H98">
        <v>1568.4941693414537</v>
      </c>
      <c r="I98" s="2">
        <f t="shared" si="1"/>
        <v>0.25703461183858173</v>
      </c>
      <c r="K98">
        <v>975.29841639816277</v>
      </c>
      <c r="L98">
        <v>572.14112641040356</v>
      </c>
      <c r="M98">
        <v>1568.4941693414537</v>
      </c>
    </row>
    <row r="99" spans="1:13" x14ac:dyDescent="0.3">
      <c r="A99" s="3" t="s">
        <v>108</v>
      </c>
      <c r="B99">
        <v>1275</v>
      </c>
      <c r="C99">
        <v>200</v>
      </c>
      <c r="D99">
        <v>6</v>
      </c>
      <c r="E99">
        <v>1279.3266264482072</v>
      </c>
      <c r="F99">
        <v>200.39969401415186</v>
      </c>
      <c r="G99">
        <v>6.0156075808249723</v>
      </c>
      <c r="H99">
        <v>1485.7419280431841</v>
      </c>
      <c r="I99" s="2">
        <f t="shared" si="1"/>
        <v>0.72618730889224492</v>
      </c>
      <c r="K99">
        <v>1279.3266264482072</v>
      </c>
      <c r="L99">
        <v>200.39969401415186</v>
      </c>
      <c r="M99">
        <v>1485.7419280431841</v>
      </c>
    </row>
    <row r="100" spans="1:13" x14ac:dyDescent="0.3">
      <c r="A100" s="3" t="s">
        <v>8</v>
      </c>
      <c r="B100">
        <v>1175</v>
      </c>
      <c r="C100">
        <v>799</v>
      </c>
      <c r="D100">
        <v>16</v>
      </c>
      <c r="E100">
        <v>1178.9872831973676</v>
      </c>
      <c r="F100">
        <v>800.59677758653663</v>
      </c>
      <c r="G100">
        <v>16.041620215533261</v>
      </c>
      <c r="H100">
        <v>1995.6256809994372</v>
      </c>
      <c r="I100" s="2">
        <f t="shared" si="1"/>
        <v>0.1896099600308449</v>
      </c>
      <c r="K100">
        <v>1178.9872831973676</v>
      </c>
      <c r="L100">
        <v>800.59677758653663</v>
      </c>
      <c r="M100">
        <v>1995.6256809994372</v>
      </c>
    </row>
    <row r="101" spans="1:13" x14ac:dyDescent="0.3">
      <c r="A101" s="3" t="s">
        <v>87</v>
      </c>
      <c r="B101">
        <v>992</v>
      </c>
      <c r="C101">
        <v>71</v>
      </c>
      <c r="D101">
        <v>0</v>
      </c>
      <c r="E101">
        <v>995.36628504833072</v>
      </c>
      <c r="F101">
        <v>71.141891375023903</v>
      </c>
      <c r="G101">
        <v>0</v>
      </c>
      <c r="H101">
        <v>1066.5081764233546</v>
      </c>
      <c r="I101" s="2">
        <f t="shared" si="1"/>
        <v>0.86658913087079081</v>
      </c>
      <c r="K101">
        <v>995.36628504833072</v>
      </c>
      <c r="L101">
        <v>71.141891375023903</v>
      </c>
      <c r="M101">
        <v>1066.5081764233546</v>
      </c>
    </row>
    <row r="102" spans="1:13" x14ac:dyDescent="0.3">
      <c r="A102" s="3" t="s">
        <v>86</v>
      </c>
      <c r="B102">
        <v>762</v>
      </c>
      <c r="C102">
        <v>34</v>
      </c>
      <c r="D102">
        <v>2</v>
      </c>
      <c r="E102">
        <v>764.58579557139922</v>
      </c>
      <c r="F102">
        <v>34.067947982405812</v>
      </c>
      <c r="G102">
        <v>2.0052025269416576</v>
      </c>
      <c r="H102">
        <v>800.65894608074666</v>
      </c>
      <c r="I102" s="2">
        <f t="shared" si="1"/>
        <v>0.91239578495301099</v>
      </c>
      <c r="K102">
        <v>764.58579557139922</v>
      </c>
      <c r="L102">
        <v>34.067947982405812</v>
      </c>
      <c r="M102">
        <v>800.65894608074666</v>
      </c>
    </row>
    <row r="103" spans="1:13" x14ac:dyDescent="0.3">
      <c r="A103" s="3" t="s">
        <v>133</v>
      </c>
      <c r="B103">
        <v>1312</v>
      </c>
      <c r="C103">
        <v>21</v>
      </c>
      <c r="D103">
        <v>2</v>
      </c>
      <c r="E103">
        <v>1316.4521834510181</v>
      </c>
      <c r="F103">
        <v>21.041967871485944</v>
      </c>
      <c r="G103">
        <v>2.0052025269416576</v>
      </c>
      <c r="H103">
        <v>1339.4993538494457</v>
      </c>
      <c r="I103" s="2">
        <f t="shared" si="1"/>
        <v>0.96708536055414251</v>
      </c>
      <c r="K103">
        <v>1316.4521834510181</v>
      </c>
      <c r="L103">
        <v>21.041967871485944</v>
      </c>
      <c r="M103">
        <v>1339.4993538494457</v>
      </c>
    </row>
    <row r="104" spans="1:13" x14ac:dyDescent="0.3">
      <c r="A104" s="3" t="s">
        <v>9</v>
      </c>
      <c r="B104">
        <v>1420</v>
      </c>
      <c r="C104">
        <v>126</v>
      </c>
      <c r="D104">
        <v>3</v>
      </c>
      <c r="E104">
        <v>1424.8186741619249</v>
      </c>
      <c r="F104">
        <v>126.25180722891567</v>
      </c>
      <c r="G104">
        <v>3.0078037904124861</v>
      </c>
      <c r="H104">
        <v>1554.078285181253</v>
      </c>
      <c r="I104" s="2">
        <f t="shared" si="1"/>
        <v>0.83558652052174887</v>
      </c>
      <c r="K104">
        <v>1424.8186741619249</v>
      </c>
      <c r="L104">
        <v>126.25180722891567</v>
      </c>
      <c r="M104">
        <v>1554.078285181253</v>
      </c>
    </row>
    <row r="105" spans="1:13" x14ac:dyDescent="0.3">
      <c r="A105" s="3" t="s">
        <v>117</v>
      </c>
      <c r="B105">
        <v>1149</v>
      </c>
      <c r="C105">
        <v>180</v>
      </c>
      <c r="D105">
        <v>11</v>
      </c>
      <c r="E105">
        <v>1152.8990539521492</v>
      </c>
      <c r="F105">
        <v>180.35972461273667</v>
      </c>
      <c r="G105">
        <v>11.028613898179117</v>
      </c>
      <c r="H105">
        <v>1344.2873924630651</v>
      </c>
      <c r="I105" s="2">
        <f t="shared" si="1"/>
        <v>0.72346087212607213</v>
      </c>
      <c r="K105">
        <v>1152.8990539521492</v>
      </c>
      <c r="L105">
        <v>180.35972461273667</v>
      </c>
      <c r="M105">
        <v>1344.2873924630651</v>
      </c>
    </row>
    <row r="106" spans="1:13" x14ac:dyDescent="0.3">
      <c r="A106" s="3" t="s">
        <v>71</v>
      </c>
      <c r="B106">
        <v>680</v>
      </c>
      <c r="C106">
        <v>274</v>
      </c>
      <c r="D106">
        <v>15</v>
      </c>
      <c r="E106">
        <v>682.3075341057106</v>
      </c>
      <c r="F106">
        <v>274.54758079938802</v>
      </c>
      <c r="G106">
        <v>15.039018952062431</v>
      </c>
      <c r="H106">
        <v>971.89413385716102</v>
      </c>
      <c r="I106" s="2">
        <f t="shared" si="1"/>
        <v>0.41955182061655588</v>
      </c>
      <c r="K106">
        <v>682.3075341057106</v>
      </c>
      <c r="L106">
        <v>274.54758079938802</v>
      </c>
      <c r="M106">
        <v>971.89413385716102</v>
      </c>
    </row>
    <row r="107" spans="1:13" x14ac:dyDescent="0.3">
      <c r="A107" s="3" t="s">
        <v>10</v>
      </c>
      <c r="B107">
        <v>518</v>
      </c>
      <c r="C107">
        <v>838</v>
      </c>
      <c r="D107">
        <v>10</v>
      </c>
      <c r="E107">
        <v>519.75779803935006</v>
      </c>
      <c r="F107">
        <v>839.67471791929631</v>
      </c>
      <c r="G107">
        <v>10.026012634708287</v>
      </c>
      <c r="H107">
        <v>1369.4585285933547</v>
      </c>
      <c r="I107" s="2">
        <f t="shared" si="1"/>
        <v>-0.23360833000802902</v>
      </c>
      <c r="K107">
        <v>519.75779803935006</v>
      </c>
      <c r="L107">
        <v>839.67471791929631</v>
      </c>
      <c r="M107">
        <v>1369.4585285933547</v>
      </c>
    </row>
    <row r="108" spans="1:13" x14ac:dyDescent="0.3">
      <c r="A108" s="3" t="s">
        <v>116</v>
      </c>
      <c r="B108">
        <v>263</v>
      </c>
      <c r="C108">
        <v>876</v>
      </c>
      <c r="D108">
        <v>10</v>
      </c>
      <c r="E108">
        <v>263.89247274970865</v>
      </c>
      <c r="F108">
        <v>877.75065978198518</v>
      </c>
      <c r="G108">
        <v>10.026012634708287</v>
      </c>
      <c r="H108">
        <v>1151.6691451664021</v>
      </c>
      <c r="I108" s="2">
        <f t="shared" si="1"/>
        <v>-0.53301609199887134</v>
      </c>
      <c r="K108">
        <v>263.89247274970865</v>
      </c>
      <c r="L108">
        <v>877.75065978198518</v>
      </c>
      <c r="M108">
        <v>1151.6691451664021</v>
      </c>
    </row>
    <row r="109" spans="1:13" x14ac:dyDescent="0.3">
      <c r="A109" s="3" t="s">
        <v>83</v>
      </c>
      <c r="B109">
        <v>666</v>
      </c>
      <c r="C109">
        <v>658</v>
      </c>
      <c r="D109">
        <v>14</v>
      </c>
      <c r="E109">
        <v>668.26002605059296</v>
      </c>
      <c r="F109">
        <v>659.31499330655959</v>
      </c>
      <c r="G109">
        <v>14.036417688591602</v>
      </c>
      <c r="H109">
        <v>1341.6114370457442</v>
      </c>
      <c r="I109" s="2">
        <f t="shared" si="1"/>
        <v>6.6673796130797113E-3</v>
      </c>
      <c r="K109">
        <v>668.26002605059296</v>
      </c>
      <c r="L109">
        <v>659.31499330655959</v>
      </c>
      <c r="M109">
        <v>1341.6114370457442</v>
      </c>
    </row>
    <row r="110" spans="1:13" x14ac:dyDescent="0.3">
      <c r="A110" s="3" t="s">
        <v>50</v>
      </c>
      <c r="B110">
        <v>392</v>
      </c>
      <c r="C110">
        <v>525</v>
      </c>
      <c r="D110">
        <v>14</v>
      </c>
      <c r="E110">
        <v>393.33022554329199</v>
      </c>
      <c r="F110">
        <v>526.04919678714862</v>
      </c>
      <c r="G110">
        <v>14.036417688591602</v>
      </c>
      <c r="H110">
        <v>933.4158400190322</v>
      </c>
      <c r="I110" s="2">
        <f t="shared" si="1"/>
        <v>-0.1421863284869373</v>
      </c>
      <c r="K110">
        <v>393.33022554329199</v>
      </c>
      <c r="L110">
        <v>526.04919678714862</v>
      </c>
      <c r="M110">
        <v>933.4158400190322</v>
      </c>
    </row>
    <row r="111" spans="1:13" x14ac:dyDescent="0.3">
      <c r="A111" s="3" t="s">
        <v>25</v>
      </c>
      <c r="B111">
        <v>604</v>
      </c>
      <c r="C111">
        <v>258</v>
      </c>
      <c r="D111">
        <v>9</v>
      </c>
      <c r="E111">
        <v>606.04963323507229</v>
      </c>
      <c r="F111">
        <v>258.51560527825592</v>
      </c>
      <c r="G111">
        <v>9.023411371237458</v>
      </c>
      <c r="H111">
        <v>873.58864988456571</v>
      </c>
      <c r="I111" s="2">
        <f t="shared" si="1"/>
        <v>0.39782342410554306</v>
      </c>
      <c r="K111">
        <v>606.04963323507229</v>
      </c>
      <c r="L111">
        <v>258.51560527825592</v>
      </c>
      <c r="M111">
        <v>873.58864988456571</v>
      </c>
    </row>
    <row r="112" spans="1:13" x14ac:dyDescent="0.3">
      <c r="A112" s="3" t="s">
        <v>93</v>
      </c>
      <c r="B112">
        <v>1050</v>
      </c>
      <c r="C112">
        <v>284</v>
      </c>
      <c r="D112">
        <v>16</v>
      </c>
      <c r="E112">
        <v>1053.5631041338177</v>
      </c>
      <c r="F112">
        <v>284.56756550009561</v>
      </c>
      <c r="G112">
        <v>16.041620215533261</v>
      </c>
      <c r="H112">
        <v>1354.1722898494465</v>
      </c>
      <c r="I112" s="2">
        <f t="shared" si="1"/>
        <v>0.56787127044167851</v>
      </c>
      <c r="K112">
        <v>1053.5631041338177</v>
      </c>
      <c r="L112">
        <v>284.56756550009561</v>
      </c>
      <c r="M112">
        <v>1354.1722898494465</v>
      </c>
    </row>
    <row r="113" spans="1:13" x14ac:dyDescent="0.3">
      <c r="A113" s="3" t="s">
        <v>19</v>
      </c>
      <c r="B113">
        <v>855</v>
      </c>
      <c r="C113">
        <v>121</v>
      </c>
      <c r="D113">
        <v>0</v>
      </c>
      <c r="E113">
        <v>857.90138479468021</v>
      </c>
      <c r="F113">
        <v>121.24181487856187</v>
      </c>
      <c r="G113">
        <v>0</v>
      </c>
      <c r="H113">
        <v>979.14319967324207</v>
      </c>
      <c r="I113" s="2">
        <f t="shared" si="1"/>
        <v>0.75235120885479778</v>
      </c>
      <c r="K113">
        <v>857.90138479468021</v>
      </c>
      <c r="L113">
        <v>121.24181487856187</v>
      </c>
      <c r="M113">
        <v>979.14319967324207</v>
      </c>
    </row>
    <row r="114" spans="1:13" x14ac:dyDescent="0.3">
      <c r="A114" s="3" t="s">
        <v>98</v>
      </c>
      <c r="B114">
        <v>289</v>
      </c>
      <c r="C114">
        <v>346</v>
      </c>
      <c r="D114">
        <v>3</v>
      </c>
      <c r="E114">
        <v>289.98070199492696</v>
      </c>
      <c r="F114">
        <v>346.69147064448271</v>
      </c>
      <c r="G114">
        <v>3.0078037904124861</v>
      </c>
      <c r="H114">
        <v>639.67997642982209</v>
      </c>
      <c r="I114" s="2">
        <f t="shared" si="1"/>
        <v>-8.8654906733316149E-2</v>
      </c>
      <c r="K114">
        <v>289.98070199492696</v>
      </c>
      <c r="L114">
        <v>346.69147064448271</v>
      </c>
      <c r="M114">
        <v>639.67997642982209</v>
      </c>
    </row>
    <row r="115" spans="1:13" x14ac:dyDescent="0.3">
      <c r="A115" s="3" t="s">
        <v>72</v>
      </c>
      <c r="B115">
        <v>463</v>
      </c>
      <c r="C115">
        <v>472</v>
      </c>
      <c r="D115">
        <v>19</v>
      </c>
      <c r="E115">
        <v>464.57115925138822</v>
      </c>
      <c r="F115">
        <v>472.94327787339836</v>
      </c>
      <c r="G115">
        <v>19.049424005945745</v>
      </c>
      <c r="H115">
        <v>956.56386113073233</v>
      </c>
      <c r="I115" s="2">
        <f t="shared" si="1"/>
        <v>-8.7522840473124759E-3</v>
      </c>
      <c r="K115">
        <v>464.57115925138822</v>
      </c>
      <c r="L115">
        <v>472.94327787339836</v>
      </c>
      <c r="M115">
        <v>956.56386113073233</v>
      </c>
    </row>
    <row r="116" spans="1:13" x14ac:dyDescent="0.3">
      <c r="A116" s="3" t="s">
        <v>6</v>
      </c>
      <c r="B116">
        <v>331</v>
      </c>
      <c r="C116">
        <v>529</v>
      </c>
      <c r="D116">
        <v>7</v>
      </c>
      <c r="E116">
        <v>332.12322616027967</v>
      </c>
      <c r="F116">
        <v>530.05719066743166</v>
      </c>
      <c r="G116">
        <v>7.0182088442958008</v>
      </c>
      <c r="H116">
        <v>869.1986256720071</v>
      </c>
      <c r="I116" s="2">
        <f t="shared" si="1"/>
        <v>-0.22772006151542462</v>
      </c>
      <c r="K116">
        <v>332.12322616027967</v>
      </c>
      <c r="L116">
        <v>530.05719066743166</v>
      </c>
      <c r="M116">
        <v>869.1986256720071</v>
      </c>
    </row>
    <row r="117" spans="1:13" x14ac:dyDescent="0.3">
      <c r="A117" s="3" t="s">
        <v>107</v>
      </c>
      <c r="B117">
        <v>418</v>
      </c>
      <c r="C117">
        <v>636</v>
      </c>
      <c r="D117">
        <v>19</v>
      </c>
      <c r="E117">
        <v>419.4184547885103</v>
      </c>
      <c r="F117">
        <v>637.27102696500287</v>
      </c>
      <c r="G117">
        <v>19.049424005945745</v>
      </c>
      <c r="H117">
        <v>1075.7389057594587</v>
      </c>
      <c r="I117" s="2">
        <f t="shared" si="1"/>
        <v>-0.20251435642061424</v>
      </c>
      <c r="K117">
        <v>419.4184547885103</v>
      </c>
      <c r="L117">
        <v>637.27102696500287</v>
      </c>
      <c r="M117">
        <v>1075.7389057594587</v>
      </c>
    </row>
    <row r="118" spans="1:13" x14ac:dyDescent="0.3">
      <c r="A118" s="3" t="s">
        <v>7</v>
      </c>
      <c r="B118">
        <v>419</v>
      </c>
      <c r="C118">
        <v>443</v>
      </c>
      <c r="D118">
        <v>8</v>
      </c>
      <c r="E118">
        <v>420.42184822101871</v>
      </c>
      <c r="F118">
        <v>443.88532224134633</v>
      </c>
      <c r="G118">
        <v>8.0208101077666303</v>
      </c>
      <c r="H118">
        <v>872.32798057013167</v>
      </c>
      <c r="I118" s="2">
        <f t="shared" si="1"/>
        <v>-2.6897536870240577E-2</v>
      </c>
      <c r="K118">
        <v>420.42184822101871</v>
      </c>
      <c r="L118">
        <v>443.88532224134633</v>
      </c>
      <c r="M118">
        <v>872.32798057013167</v>
      </c>
    </row>
    <row r="119" spans="1:13" x14ac:dyDescent="0.3">
      <c r="A119" s="3" t="s">
        <v>55</v>
      </c>
      <c r="B119">
        <v>373</v>
      </c>
      <c r="C119">
        <v>712</v>
      </c>
      <c r="D119">
        <v>27</v>
      </c>
      <c r="E119">
        <v>374.26575032563238</v>
      </c>
      <c r="F119">
        <v>713.4229106903806</v>
      </c>
      <c r="G119">
        <v>27.070234113712377</v>
      </c>
      <c r="H119">
        <v>1114.7588951297253</v>
      </c>
      <c r="I119" s="2">
        <f t="shared" si="1"/>
        <v>-0.30424261411727088</v>
      </c>
      <c r="K119">
        <v>374.26575032563238</v>
      </c>
      <c r="L119">
        <v>713.4229106903806</v>
      </c>
      <c r="M119">
        <v>1114.7588951297253</v>
      </c>
    </row>
    <row r="120" spans="1:13" x14ac:dyDescent="0.3">
      <c r="A120" s="3" t="s">
        <v>106</v>
      </c>
      <c r="B120">
        <v>686</v>
      </c>
      <c r="C120">
        <v>1031</v>
      </c>
      <c r="D120">
        <v>21</v>
      </c>
      <c r="E120">
        <v>688.32789470076091</v>
      </c>
      <c r="F120">
        <v>1033.0604226429527</v>
      </c>
      <c r="G120">
        <v>21.054626532887404</v>
      </c>
      <c r="H120">
        <v>1742.442943876601</v>
      </c>
      <c r="I120" s="2">
        <f t="shared" si="1"/>
        <v>-0.1978443708321537</v>
      </c>
      <c r="K120">
        <v>688.32789470076091</v>
      </c>
      <c r="L120">
        <v>1033.0604226429527</v>
      </c>
      <c r="M120">
        <v>1742.442943876601</v>
      </c>
    </row>
    <row r="121" spans="1:13" x14ac:dyDescent="0.3">
      <c r="A121" s="3" t="s">
        <v>43</v>
      </c>
      <c r="B121">
        <v>950</v>
      </c>
      <c r="C121">
        <v>1734</v>
      </c>
      <c r="D121">
        <v>25</v>
      </c>
      <c r="E121">
        <v>953.22376088297801</v>
      </c>
      <c r="F121">
        <v>1737.4653471026966</v>
      </c>
      <c r="G121">
        <v>25.065031586770719</v>
      </c>
      <c r="H121">
        <v>2715.7541395724452</v>
      </c>
      <c r="I121" s="2">
        <f t="shared" si="1"/>
        <v>-0.28877488384982658</v>
      </c>
      <c r="K121">
        <v>953.22376088297801</v>
      </c>
      <c r="L121">
        <v>1737.4653471026966</v>
      </c>
      <c r="M121">
        <v>2715.7541395724452</v>
      </c>
    </row>
    <row r="122" spans="1:13" x14ac:dyDescent="0.3">
      <c r="A122" s="3" t="s">
        <v>56</v>
      </c>
      <c r="B122">
        <v>631</v>
      </c>
      <c r="C122">
        <v>835</v>
      </c>
      <c r="D122">
        <v>22</v>
      </c>
      <c r="E122">
        <v>633.14125591279901</v>
      </c>
      <c r="F122">
        <v>836.66872250908398</v>
      </c>
      <c r="G122">
        <v>22.057227796358234</v>
      </c>
      <c r="H122">
        <v>1491.8672062182413</v>
      </c>
      <c r="I122" s="2">
        <f t="shared" si="1"/>
        <v>-0.1364246534463413</v>
      </c>
      <c r="K122">
        <v>633.14125591279901</v>
      </c>
      <c r="L122">
        <v>836.66872250908398</v>
      </c>
      <c r="M122">
        <v>1491.8672062182413</v>
      </c>
    </row>
    <row r="123" spans="1:13" x14ac:dyDescent="0.3">
      <c r="A123" s="3" t="s">
        <v>57</v>
      </c>
      <c r="B123">
        <v>774</v>
      </c>
      <c r="C123">
        <v>991</v>
      </c>
      <c r="D123">
        <v>28</v>
      </c>
      <c r="E123">
        <v>776.62651676149994</v>
      </c>
      <c r="F123">
        <v>992.98048384012247</v>
      </c>
      <c r="G123">
        <v>28.072835377183203</v>
      </c>
      <c r="H123">
        <v>1797.6798359788058</v>
      </c>
      <c r="I123" s="2">
        <f t="shared" si="1"/>
        <v>-0.12035177941506003</v>
      </c>
      <c r="K123">
        <v>776.62651676149994</v>
      </c>
      <c r="L123">
        <v>992.98048384012247</v>
      </c>
      <c r="M123">
        <v>1797.6798359788058</v>
      </c>
    </row>
    <row r="124" spans="1:13" x14ac:dyDescent="0.3">
      <c r="A124" s="3" t="s">
        <v>58</v>
      </c>
      <c r="B124">
        <v>467</v>
      </c>
      <c r="C124">
        <v>688</v>
      </c>
      <c r="D124">
        <v>10</v>
      </c>
      <c r="E124">
        <v>468.58473298142178</v>
      </c>
      <c r="F124">
        <v>689.37494740868237</v>
      </c>
      <c r="G124">
        <v>10.026012634708287</v>
      </c>
      <c r="H124">
        <v>1167.9856930248122</v>
      </c>
      <c r="I124" s="2">
        <f t="shared" si="1"/>
        <v>-0.18903503334485641</v>
      </c>
      <c r="K124">
        <v>468.58473298142178</v>
      </c>
      <c r="L124">
        <v>689.37494740868237</v>
      </c>
      <c r="M124">
        <v>1167.9856930248122</v>
      </c>
    </row>
    <row r="125" spans="1:13" x14ac:dyDescent="0.3">
      <c r="A125" s="3" t="s">
        <v>44</v>
      </c>
      <c r="B125">
        <v>1123</v>
      </c>
      <c r="C125">
        <v>926</v>
      </c>
      <c r="D125">
        <v>17</v>
      </c>
      <c r="E125">
        <v>1126.8108247069308</v>
      </c>
      <c r="F125">
        <v>927.85058328552304</v>
      </c>
      <c r="G125">
        <v>17.04422147900409</v>
      </c>
      <c r="H125">
        <v>2071.705629471458</v>
      </c>
      <c r="I125" s="2">
        <f t="shared" si="1"/>
        <v>9.6036926574441628E-2</v>
      </c>
      <c r="K125">
        <v>1126.8108247069308</v>
      </c>
      <c r="L125">
        <v>927.85058328552304</v>
      </c>
      <c r="M125">
        <v>2071.705629471458</v>
      </c>
    </row>
    <row r="126" spans="1:13" x14ac:dyDescent="0.3">
      <c r="A126" s="3" t="s">
        <v>141</v>
      </c>
      <c r="B126">
        <v>805</v>
      </c>
      <c r="C126">
        <v>601</v>
      </c>
      <c r="D126">
        <v>11</v>
      </c>
      <c r="E126">
        <v>807.73171316926027</v>
      </c>
      <c r="F126">
        <v>602.20108051252635</v>
      </c>
      <c r="G126">
        <v>11.028613898179117</v>
      </c>
      <c r="H126">
        <v>1420.9614075799659</v>
      </c>
      <c r="I126" s="2">
        <f t="shared" si="1"/>
        <v>0.14464195266694285</v>
      </c>
      <c r="K126">
        <v>807.73171316926027</v>
      </c>
      <c r="L126">
        <v>602.20108051252635</v>
      </c>
      <c r="M126">
        <v>1420.9614075799659</v>
      </c>
    </row>
    <row r="127" spans="1:13" x14ac:dyDescent="0.3">
      <c r="A127" s="3" t="s">
        <v>65</v>
      </c>
      <c r="B127">
        <v>911</v>
      </c>
      <c r="C127">
        <v>612</v>
      </c>
      <c r="D127">
        <v>18</v>
      </c>
      <c r="E127">
        <v>914.09141701515045</v>
      </c>
      <c r="F127">
        <v>613.22306368330464</v>
      </c>
      <c r="G127">
        <v>18.046822742474916</v>
      </c>
      <c r="H127">
        <v>1545.36130344093</v>
      </c>
      <c r="I127" s="2">
        <f t="shared" si="1"/>
        <v>0.19469126906563972</v>
      </c>
      <c r="K127">
        <v>914.09141701515045</v>
      </c>
      <c r="L127">
        <v>613.22306368330464</v>
      </c>
      <c r="M127">
        <v>1545.36130344093</v>
      </c>
    </row>
    <row r="128" spans="1:13" x14ac:dyDescent="0.3">
      <c r="A128" s="3" t="s">
        <v>31</v>
      </c>
      <c r="B128">
        <v>796</v>
      </c>
      <c r="C128">
        <v>1279</v>
      </c>
      <c r="D128">
        <v>33</v>
      </c>
      <c r="E128">
        <v>798.7011722766847</v>
      </c>
      <c r="F128">
        <v>1281.5560432205011</v>
      </c>
      <c r="G128">
        <v>33.085841694537351</v>
      </c>
      <c r="H128">
        <v>2113.3430571917233</v>
      </c>
      <c r="I128" s="2">
        <f t="shared" si="1"/>
        <v>-0.22847917156689607</v>
      </c>
      <c r="K128">
        <v>798.7011722766847</v>
      </c>
      <c r="L128">
        <v>1281.5560432205011</v>
      </c>
      <c r="M128">
        <v>2113.3430571917233</v>
      </c>
    </row>
    <row r="129" spans="1:13" x14ac:dyDescent="0.3">
      <c r="A129" s="3" t="s">
        <v>11</v>
      </c>
      <c r="B129">
        <v>577</v>
      </c>
      <c r="C129">
        <v>781</v>
      </c>
      <c r="D129">
        <v>13</v>
      </c>
      <c r="E129">
        <v>578.95801055734557</v>
      </c>
      <c r="F129">
        <v>782.56080512526296</v>
      </c>
      <c r="G129">
        <v>13.033816425120774</v>
      </c>
      <c r="H129">
        <v>1374.5526321077291</v>
      </c>
      <c r="I129" s="2">
        <f t="shared" si="1"/>
        <v>-0.14812295274260567</v>
      </c>
      <c r="K129">
        <v>578.95801055734557</v>
      </c>
      <c r="L129">
        <v>782.56080512526296</v>
      </c>
      <c r="M129">
        <v>1374.5526321077291</v>
      </c>
    </row>
    <row r="130" spans="1:13" x14ac:dyDescent="0.3">
      <c r="A130" s="3" t="s">
        <v>60</v>
      </c>
      <c r="B130">
        <v>586</v>
      </c>
      <c r="C130">
        <v>885</v>
      </c>
      <c r="D130">
        <v>16</v>
      </c>
      <c r="E130">
        <v>587.98855144992115</v>
      </c>
      <c r="F130">
        <v>886.76864601262196</v>
      </c>
      <c r="G130">
        <v>16.041620215533261</v>
      </c>
      <c r="H130">
        <v>1490.7988176780761</v>
      </c>
      <c r="I130" s="2">
        <f t="shared" si="1"/>
        <v>-0.20041610646569452</v>
      </c>
      <c r="K130">
        <v>587.98855144992115</v>
      </c>
      <c r="L130">
        <v>886.76864601262196</v>
      </c>
      <c r="M130">
        <v>1490.7988176780761</v>
      </c>
    </row>
    <row r="131" spans="1:13" x14ac:dyDescent="0.3">
      <c r="A131" s="3" t="s">
        <v>84</v>
      </c>
      <c r="B131">
        <v>477</v>
      </c>
      <c r="C131">
        <v>1200</v>
      </c>
      <c r="D131">
        <v>14</v>
      </c>
      <c r="E131">
        <v>478.61866730650576</v>
      </c>
      <c r="F131">
        <v>1202.3981640849111</v>
      </c>
      <c r="G131">
        <v>14.036417688591602</v>
      </c>
      <c r="H131">
        <v>1695.0532490800085</v>
      </c>
      <c r="I131" s="2">
        <f t="shared" ref="I131:I166" si="2">(E131-F131)/H131</f>
        <v>-0.42699513845434478</v>
      </c>
      <c r="K131">
        <v>478.61866730650576</v>
      </c>
      <c r="L131">
        <v>1202.3981640849111</v>
      </c>
      <c r="M131">
        <v>1695.0532490800085</v>
      </c>
    </row>
    <row r="132" spans="1:13" x14ac:dyDescent="0.3">
      <c r="A132" s="3" t="s">
        <v>155</v>
      </c>
      <c r="B132">
        <v>212</v>
      </c>
      <c r="C132">
        <v>793</v>
      </c>
      <c r="D132">
        <v>14</v>
      </c>
      <c r="E132">
        <v>212.71940769178036</v>
      </c>
      <c r="F132">
        <v>794.58478676611207</v>
      </c>
      <c r="G132">
        <v>14.036417688591602</v>
      </c>
      <c r="H132">
        <v>1021.3406121464841</v>
      </c>
      <c r="I132" s="2">
        <f t="shared" si="2"/>
        <v>-0.56970747285909218</v>
      </c>
      <c r="K132">
        <v>212.71940769178036</v>
      </c>
      <c r="L132">
        <v>794.58478676611207</v>
      </c>
      <c r="M132">
        <v>1021.3406121464841</v>
      </c>
    </row>
    <row r="133" spans="1:13" x14ac:dyDescent="0.3">
      <c r="A133" s="3" t="s">
        <v>125</v>
      </c>
      <c r="B133">
        <v>729</v>
      </c>
      <c r="C133">
        <v>1110</v>
      </c>
      <c r="D133">
        <v>18</v>
      </c>
      <c r="E133">
        <v>731.47381229862208</v>
      </c>
      <c r="F133">
        <v>1112.2183017785428</v>
      </c>
      <c r="G133">
        <v>18.046822742474916</v>
      </c>
      <c r="H133">
        <v>1861.7389368196398</v>
      </c>
      <c r="I133" s="2">
        <f t="shared" si="2"/>
        <v>-0.20451013939168972</v>
      </c>
      <c r="K133">
        <v>731.47381229862208</v>
      </c>
      <c r="L133">
        <v>1112.2183017785428</v>
      </c>
      <c r="M133">
        <v>1861.7389368196398</v>
      </c>
    </row>
    <row r="134" spans="1:13" x14ac:dyDescent="0.3">
      <c r="A134" s="3" t="s">
        <v>66</v>
      </c>
      <c r="B134">
        <v>992</v>
      </c>
      <c r="C134">
        <v>649</v>
      </c>
      <c r="D134">
        <v>23</v>
      </c>
      <c r="E134">
        <v>995.36628504833072</v>
      </c>
      <c r="F134">
        <v>650.29700707592281</v>
      </c>
      <c r="G134">
        <v>23.05982905982906</v>
      </c>
      <c r="H134">
        <v>1668.7231211840826</v>
      </c>
      <c r="I134" s="2">
        <f t="shared" si="2"/>
        <v>0.20678641866456293</v>
      </c>
      <c r="K134">
        <v>995.36628504833072</v>
      </c>
      <c r="L134">
        <v>650.29700707592281</v>
      </c>
      <c r="M134">
        <v>1668.7231211840826</v>
      </c>
    </row>
    <row r="135" spans="1:13" x14ac:dyDescent="0.3">
      <c r="A135" s="3" t="s">
        <v>30</v>
      </c>
      <c r="B135">
        <v>2299</v>
      </c>
      <c r="C135">
        <v>421</v>
      </c>
      <c r="D135">
        <v>22</v>
      </c>
      <c r="E135">
        <v>2306.8015013368067</v>
      </c>
      <c r="F135">
        <v>421.84135589978968</v>
      </c>
      <c r="G135">
        <v>22.057227796358234</v>
      </c>
      <c r="H135">
        <v>2750.7000850329546</v>
      </c>
      <c r="I135" s="2">
        <f t="shared" si="2"/>
        <v>0.68526560045328766</v>
      </c>
      <c r="K135">
        <v>2306.8015013368067</v>
      </c>
      <c r="L135">
        <v>421.84135589978968</v>
      </c>
      <c r="M135">
        <v>2750.7000850329546</v>
      </c>
    </row>
    <row r="136" spans="1:13" x14ac:dyDescent="0.3">
      <c r="A136" s="3" t="s">
        <v>32</v>
      </c>
      <c r="B136">
        <v>587</v>
      </c>
      <c r="C136">
        <v>724</v>
      </c>
      <c r="D136">
        <v>21</v>
      </c>
      <c r="E136">
        <v>588.99194488242961</v>
      </c>
      <c r="F136">
        <v>725.44689233122972</v>
      </c>
      <c r="G136">
        <v>21.054626532887404</v>
      </c>
      <c r="H136">
        <v>1335.4934637465467</v>
      </c>
      <c r="I136" s="2">
        <f t="shared" si="2"/>
        <v>-0.10217567599769015</v>
      </c>
      <c r="K136">
        <v>588.99194488242961</v>
      </c>
      <c r="L136">
        <v>725.44689233122972</v>
      </c>
      <c r="M136">
        <v>1335.4934637465467</v>
      </c>
    </row>
    <row r="137" spans="1:13" x14ac:dyDescent="0.3">
      <c r="A137" s="3" t="s">
        <v>92</v>
      </c>
      <c r="B137">
        <v>1017</v>
      </c>
      <c r="C137">
        <v>629</v>
      </c>
      <c r="D137">
        <v>15</v>
      </c>
      <c r="E137">
        <v>1020.4511208610406</v>
      </c>
      <c r="F137">
        <v>630.25703767450761</v>
      </c>
      <c r="G137">
        <v>15.039018952062431</v>
      </c>
      <c r="H137">
        <v>1665.7471774876105</v>
      </c>
      <c r="I137" s="2">
        <f t="shared" si="2"/>
        <v>0.23424568173367666</v>
      </c>
      <c r="K137">
        <v>1020.4511208610406</v>
      </c>
      <c r="L137">
        <v>630.25703767450761</v>
      </c>
      <c r="M137">
        <v>1665.7471774876105</v>
      </c>
    </row>
    <row r="138" spans="1:13" x14ac:dyDescent="0.3">
      <c r="A138" s="3" t="s">
        <v>20</v>
      </c>
      <c r="B138">
        <v>1528</v>
      </c>
      <c r="C138">
        <v>575</v>
      </c>
      <c r="D138">
        <v>13</v>
      </c>
      <c r="E138">
        <v>1533.185164872832</v>
      </c>
      <c r="F138">
        <v>576.1491202906866</v>
      </c>
      <c r="G138">
        <v>13.033816425120774</v>
      </c>
      <c r="H138">
        <v>2122.3681015886395</v>
      </c>
      <c r="I138" s="2">
        <f t="shared" si="2"/>
        <v>0.45092839638222171</v>
      </c>
      <c r="K138">
        <v>1533.185164872832</v>
      </c>
      <c r="L138">
        <v>576.1491202906866</v>
      </c>
      <c r="M138">
        <v>2122.3681015886395</v>
      </c>
    </row>
    <row r="139" spans="1:13" x14ac:dyDescent="0.3">
      <c r="A139" s="3" t="s">
        <v>134</v>
      </c>
      <c r="B139">
        <v>769</v>
      </c>
      <c r="C139">
        <v>457</v>
      </c>
      <c r="D139">
        <v>11</v>
      </c>
      <c r="E139">
        <v>771.60954959895798</v>
      </c>
      <c r="F139">
        <v>457.91330082233696</v>
      </c>
      <c r="G139">
        <v>11.028613898179117</v>
      </c>
      <c r="H139">
        <v>1240.5514643194742</v>
      </c>
      <c r="I139" s="2">
        <f t="shared" si="2"/>
        <v>0.25286838780904947</v>
      </c>
      <c r="K139">
        <v>771.60954959895798</v>
      </c>
      <c r="L139">
        <v>457.91330082233696</v>
      </c>
      <c r="M139">
        <v>1240.5514643194742</v>
      </c>
    </row>
    <row r="140" spans="1:13" x14ac:dyDescent="0.3">
      <c r="A140" s="3" t="s">
        <v>4</v>
      </c>
      <c r="B140">
        <v>963</v>
      </c>
      <c r="C140">
        <v>1818</v>
      </c>
      <c r="D140">
        <v>28</v>
      </c>
      <c r="E140">
        <v>966.2678755055872</v>
      </c>
      <c r="F140">
        <v>1821.6332185886404</v>
      </c>
      <c r="G140">
        <v>28.072835377183203</v>
      </c>
      <c r="H140">
        <v>2815.9739294714109</v>
      </c>
      <c r="I140" s="2">
        <f t="shared" si="2"/>
        <v>-0.30375470956281708</v>
      </c>
      <c r="K140">
        <v>966.2678755055872</v>
      </c>
      <c r="L140">
        <v>1821.6332185886404</v>
      </c>
      <c r="M140">
        <v>2815.9739294714109</v>
      </c>
    </row>
    <row r="141" spans="1:13" x14ac:dyDescent="0.3">
      <c r="A141" s="3" t="s">
        <v>161</v>
      </c>
      <c r="B141">
        <v>712</v>
      </c>
      <c r="C141">
        <v>1638</v>
      </c>
      <c r="D141">
        <v>25</v>
      </c>
      <c r="E141">
        <v>714.41612394597928</v>
      </c>
      <c r="F141">
        <v>1641.2734939759036</v>
      </c>
      <c r="G141">
        <v>25.065031586770719</v>
      </c>
      <c r="H141">
        <v>2380.7546495086535</v>
      </c>
      <c r="I141" s="2">
        <f t="shared" si="2"/>
        <v>-0.38931242672201088</v>
      </c>
      <c r="K141">
        <v>714.41612394597928</v>
      </c>
      <c r="L141">
        <v>1641.2734939759036</v>
      </c>
      <c r="M141">
        <v>2380.7546495086535</v>
      </c>
    </row>
    <row r="142" spans="1:13" x14ac:dyDescent="0.3">
      <c r="A142" s="3" t="s">
        <v>154</v>
      </c>
      <c r="B142">
        <v>418</v>
      </c>
      <c r="C142">
        <v>1066</v>
      </c>
      <c r="D142">
        <v>14</v>
      </c>
      <c r="E142">
        <v>419.4184547885103</v>
      </c>
      <c r="F142">
        <v>1068.1303690954294</v>
      </c>
      <c r="G142">
        <v>14.036417688591602</v>
      </c>
      <c r="H142">
        <v>1501.5852415725315</v>
      </c>
      <c r="I142" s="2">
        <f t="shared" si="2"/>
        <v>-0.43201804089893497</v>
      </c>
      <c r="K142">
        <v>419.4184547885103</v>
      </c>
      <c r="L142">
        <v>1068.1303690954294</v>
      </c>
      <c r="M142">
        <v>1501.5852415725315</v>
      </c>
    </row>
    <row r="143" spans="1:13" x14ac:dyDescent="0.3">
      <c r="A143" s="3" t="s">
        <v>156</v>
      </c>
      <c r="B143">
        <v>683</v>
      </c>
      <c r="C143">
        <v>1222</v>
      </c>
      <c r="D143">
        <v>11</v>
      </c>
      <c r="E143">
        <v>685.31771440323575</v>
      </c>
      <c r="F143">
        <v>1224.4421304264679</v>
      </c>
      <c r="G143">
        <v>11.028613898179117</v>
      </c>
      <c r="H143">
        <v>1920.7884587278827</v>
      </c>
      <c r="I143" s="2">
        <f t="shared" si="2"/>
        <v>-0.28067870440052956</v>
      </c>
      <c r="K143">
        <v>685.31771440323575</v>
      </c>
      <c r="L143">
        <v>1224.4421304264679</v>
      </c>
      <c r="M143">
        <v>1920.7884587278827</v>
      </c>
    </row>
    <row r="144" spans="1:13" x14ac:dyDescent="0.3">
      <c r="A144" s="3" t="s">
        <v>160</v>
      </c>
      <c r="B144">
        <v>297</v>
      </c>
      <c r="C144">
        <v>803</v>
      </c>
      <c r="D144">
        <v>8</v>
      </c>
      <c r="E144">
        <v>298.00784945499419</v>
      </c>
      <c r="F144">
        <v>804.60477146681967</v>
      </c>
      <c r="G144">
        <v>8.0208101077666303</v>
      </c>
      <c r="H144">
        <v>1110.6334310295806</v>
      </c>
      <c r="I144" s="2">
        <f t="shared" si="2"/>
        <v>-0.45613332703500509</v>
      </c>
      <c r="K144">
        <v>298.00784945499419</v>
      </c>
      <c r="L144">
        <v>804.60477146681967</v>
      </c>
      <c r="M144">
        <v>1110.6334310295806</v>
      </c>
    </row>
    <row r="145" spans="1:13" x14ac:dyDescent="0.3">
      <c r="A145" s="3" t="s">
        <v>147</v>
      </c>
      <c r="B145">
        <v>296</v>
      </c>
      <c r="C145">
        <v>1288</v>
      </c>
      <c r="D145">
        <v>14</v>
      </c>
      <c r="E145">
        <v>297.00445602248578</v>
      </c>
      <c r="F145">
        <v>1290.5740294511379</v>
      </c>
      <c r="G145">
        <v>14.036417688591602</v>
      </c>
      <c r="H145">
        <v>1601.6149031622153</v>
      </c>
      <c r="I145" s="2">
        <f t="shared" si="2"/>
        <v>-0.62035485026204273</v>
      </c>
      <c r="K145">
        <v>297.00445602248578</v>
      </c>
      <c r="L145">
        <v>1290.5740294511379</v>
      </c>
      <c r="M145">
        <v>1601.6149031622153</v>
      </c>
    </row>
    <row r="146" spans="1:13" x14ac:dyDescent="0.3">
      <c r="A146" s="3" t="s">
        <v>135</v>
      </c>
      <c r="B146">
        <v>625</v>
      </c>
      <c r="C146">
        <v>827</v>
      </c>
      <c r="D146">
        <v>17</v>
      </c>
      <c r="E146">
        <v>627.1208953177487</v>
      </c>
      <c r="F146">
        <v>828.6527347485179</v>
      </c>
      <c r="G146">
        <v>17.04422147900409</v>
      </c>
      <c r="H146">
        <v>1472.8178515452707</v>
      </c>
      <c r="I146" s="2">
        <f t="shared" si="2"/>
        <v>-0.13683419115223469</v>
      </c>
      <c r="K146">
        <v>627.1208953177487</v>
      </c>
      <c r="L146">
        <v>828.6527347485179</v>
      </c>
      <c r="M146">
        <v>1472.8178515452707</v>
      </c>
    </row>
    <row r="147" spans="1:13" x14ac:dyDescent="0.3">
      <c r="A147" s="3" t="s">
        <v>140</v>
      </c>
      <c r="B147">
        <v>160</v>
      </c>
      <c r="C147">
        <v>775</v>
      </c>
      <c r="D147">
        <v>13</v>
      </c>
      <c r="E147">
        <v>160.54294920134365</v>
      </c>
      <c r="F147">
        <v>776.5488143048384</v>
      </c>
      <c r="G147">
        <v>13.033816425120774</v>
      </c>
      <c r="H147">
        <v>950.12557993130281</v>
      </c>
      <c r="I147" s="2">
        <f t="shared" si="2"/>
        <v>-0.64834152254698163</v>
      </c>
      <c r="K147">
        <v>160.54294920134365</v>
      </c>
      <c r="L147">
        <v>776.5488143048384</v>
      </c>
      <c r="M147">
        <v>950.12557993130281</v>
      </c>
    </row>
    <row r="148" spans="1:13" x14ac:dyDescent="0.3">
      <c r="A148" s="3" t="s">
        <v>21</v>
      </c>
      <c r="B148">
        <v>672</v>
      </c>
      <c r="C148">
        <v>1845</v>
      </c>
      <c r="D148">
        <v>19</v>
      </c>
      <c r="E148">
        <v>674.28038664564338</v>
      </c>
      <c r="F148">
        <v>1848.6871772805509</v>
      </c>
      <c r="G148">
        <v>19.049424005945745</v>
      </c>
      <c r="H148">
        <v>2542.0169879321397</v>
      </c>
      <c r="I148" s="2">
        <f t="shared" si="2"/>
        <v>-0.46199801032417759</v>
      </c>
      <c r="K148">
        <v>674.28038664564338</v>
      </c>
      <c r="L148">
        <v>1848.6871772805509</v>
      </c>
      <c r="M148">
        <v>2542.0169879321397</v>
      </c>
    </row>
    <row r="149" spans="1:13" x14ac:dyDescent="0.3">
      <c r="A149" s="3" t="s">
        <v>94</v>
      </c>
      <c r="B149">
        <v>553</v>
      </c>
      <c r="C149">
        <v>1320</v>
      </c>
      <c r="D149">
        <v>15</v>
      </c>
      <c r="E149">
        <v>554.87656817714401</v>
      </c>
      <c r="F149">
        <v>1322.6379804934022</v>
      </c>
      <c r="G149">
        <v>15.039018952062431</v>
      </c>
      <c r="H149">
        <v>1892.5535676226086</v>
      </c>
      <c r="I149" s="2">
        <f t="shared" si="2"/>
        <v>-0.40567486461199942</v>
      </c>
      <c r="K149">
        <v>554.87656817714401</v>
      </c>
      <c r="L149">
        <v>1322.6379804934022</v>
      </c>
      <c r="M149">
        <v>1892.5535676226086</v>
      </c>
    </row>
    <row r="150" spans="1:13" x14ac:dyDescent="0.3">
      <c r="A150" s="3" t="s">
        <v>67</v>
      </c>
      <c r="B150">
        <v>441</v>
      </c>
      <c r="C150">
        <v>812</v>
      </c>
      <c r="D150">
        <v>12</v>
      </c>
      <c r="E150">
        <v>442.49650373620346</v>
      </c>
      <c r="F150">
        <v>813.62275769745656</v>
      </c>
      <c r="G150">
        <v>12.031215161649945</v>
      </c>
      <c r="H150">
        <v>1268.15047659531</v>
      </c>
      <c r="I150" s="2">
        <f t="shared" si="2"/>
        <v>-0.29265159049393019</v>
      </c>
      <c r="K150">
        <v>442.49650373620346</v>
      </c>
      <c r="L150">
        <v>813.62275769745656</v>
      </c>
      <c r="M150">
        <v>1268.15047659531</v>
      </c>
    </row>
    <row r="151" spans="1:13" x14ac:dyDescent="0.3">
      <c r="A151" s="3" t="s">
        <v>28</v>
      </c>
      <c r="B151">
        <v>537</v>
      </c>
      <c r="C151">
        <v>1505</v>
      </c>
      <c r="D151">
        <v>25</v>
      </c>
      <c r="E151">
        <v>538.82227325700967</v>
      </c>
      <c r="F151">
        <v>1508.0076974564927</v>
      </c>
      <c r="G151">
        <v>25.065031586770719</v>
      </c>
      <c r="H151">
        <v>2071.8950023002731</v>
      </c>
      <c r="I151" s="2">
        <f t="shared" si="2"/>
        <v>-0.46777728751865683</v>
      </c>
      <c r="K151">
        <v>538.82227325700967</v>
      </c>
      <c r="L151">
        <v>1508.0076974564927</v>
      </c>
      <c r="M151">
        <v>2071.8950023002731</v>
      </c>
    </row>
    <row r="152" spans="1:13" x14ac:dyDescent="0.3">
      <c r="A152" s="3" t="s">
        <v>59</v>
      </c>
      <c r="B152">
        <v>1118</v>
      </c>
      <c r="C152">
        <v>1098</v>
      </c>
      <c r="D152">
        <v>25</v>
      </c>
      <c r="E152">
        <v>1121.7938575443889</v>
      </c>
      <c r="F152">
        <v>1100.1943201376937</v>
      </c>
      <c r="G152">
        <v>25.065031586770719</v>
      </c>
      <c r="H152">
        <v>2247.0532092688532</v>
      </c>
      <c r="I152" s="2">
        <f t="shared" si="2"/>
        <v>9.612383595368099E-3</v>
      </c>
      <c r="K152">
        <v>1121.7938575443889</v>
      </c>
      <c r="L152">
        <v>1100.1943201376937</v>
      </c>
      <c r="M152">
        <v>2247.0532092688532</v>
      </c>
    </row>
    <row r="153" spans="1:13" x14ac:dyDescent="0.3">
      <c r="A153" s="3" t="s">
        <v>29</v>
      </c>
      <c r="B153">
        <v>1111</v>
      </c>
      <c r="C153">
        <v>1462</v>
      </c>
      <c r="D153">
        <v>39</v>
      </c>
      <c r="E153">
        <v>1114.77010351683</v>
      </c>
      <c r="F153">
        <v>1464.92176324345</v>
      </c>
      <c r="G153">
        <v>39.10144927536232</v>
      </c>
      <c r="H153">
        <v>2618.7933160356424</v>
      </c>
      <c r="I153" s="2">
        <f t="shared" si="2"/>
        <v>-0.13370725271923459</v>
      </c>
      <c r="K153">
        <v>1114.77010351683</v>
      </c>
      <c r="L153">
        <v>1464.92176324345</v>
      </c>
      <c r="M153">
        <v>2618.7933160356424</v>
      </c>
    </row>
    <row r="154" spans="1:13" x14ac:dyDescent="0.3">
      <c r="A154" s="3" t="s">
        <v>5</v>
      </c>
      <c r="B154">
        <v>323</v>
      </c>
      <c r="C154">
        <v>1182</v>
      </c>
      <c r="D154">
        <v>27</v>
      </c>
      <c r="E154">
        <v>324.0960787002125</v>
      </c>
      <c r="F154">
        <v>1184.3621916236375</v>
      </c>
      <c r="G154">
        <v>27.070234113712377</v>
      </c>
      <c r="H154">
        <v>1535.5285044375623</v>
      </c>
      <c r="I154" s="2">
        <f t="shared" si="2"/>
        <v>-0.56024105735407737</v>
      </c>
      <c r="K154">
        <v>324.0960787002125</v>
      </c>
      <c r="L154">
        <v>1184.3621916236375</v>
      </c>
      <c r="M154">
        <v>1535.5285044375623</v>
      </c>
    </row>
    <row r="155" spans="1:13" x14ac:dyDescent="0.3">
      <c r="A155" s="3" t="s">
        <v>68</v>
      </c>
      <c r="B155">
        <v>902</v>
      </c>
      <c r="C155">
        <v>2042</v>
      </c>
      <c r="D155">
        <v>30</v>
      </c>
      <c r="E155">
        <v>905.06087612257488</v>
      </c>
      <c r="F155">
        <v>2046.0808758844905</v>
      </c>
      <c r="G155">
        <v>30.078037904124862</v>
      </c>
      <c r="H155">
        <v>2981.2197899111902</v>
      </c>
      <c r="I155" s="2">
        <f t="shared" si="2"/>
        <v>-0.38273595379423747</v>
      </c>
      <c r="K155">
        <v>905.06087612257488</v>
      </c>
      <c r="L155">
        <v>2046.0808758844905</v>
      </c>
      <c r="M155">
        <v>2981.2197899111902</v>
      </c>
    </row>
    <row r="156" spans="1:13" x14ac:dyDescent="0.3">
      <c r="A156" s="3" t="s">
        <v>102</v>
      </c>
      <c r="B156">
        <v>644</v>
      </c>
      <c r="C156">
        <v>1663</v>
      </c>
      <c r="D156">
        <v>19</v>
      </c>
      <c r="E156">
        <v>646.1853705354082</v>
      </c>
      <c r="F156">
        <v>1666.3234557276726</v>
      </c>
      <c r="G156">
        <v>19.049424005945745</v>
      </c>
      <c r="H156">
        <v>2331.5582502690263</v>
      </c>
      <c r="I156" s="2">
        <f t="shared" si="2"/>
        <v>-0.43753489112895033</v>
      </c>
      <c r="K156">
        <v>646.1853705354082</v>
      </c>
      <c r="L156">
        <v>1666.3234557276726</v>
      </c>
      <c r="M156">
        <v>2331.5582502690263</v>
      </c>
    </row>
    <row r="157" spans="1:13" x14ac:dyDescent="0.3">
      <c r="A157" s="3" t="s">
        <v>82</v>
      </c>
      <c r="B157">
        <v>332</v>
      </c>
      <c r="C157">
        <v>912</v>
      </c>
      <c r="D157">
        <v>18</v>
      </c>
      <c r="E157">
        <v>333.12661959278807</v>
      </c>
      <c r="F157">
        <v>913.82260470453241</v>
      </c>
      <c r="G157">
        <v>18.046822742474916</v>
      </c>
      <c r="H157">
        <v>1264.9960470397955</v>
      </c>
      <c r="I157" s="2">
        <f t="shared" si="2"/>
        <v>-0.45904964404483728</v>
      </c>
      <c r="K157">
        <v>333.12661959278807</v>
      </c>
      <c r="L157">
        <v>913.82260470453241</v>
      </c>
      <c r="M157">
        <v>1264.9960470397955</v>
      </c>
    </row>
    <row r="158" spans="1:13" x14ac:dyDescent="0.3">
      <c r="A158" s="3" t="s">
        <v>123</v>
      </c>
      <c r="B158">
        <v>852</v>
      </c>
      <c r="C158">
        <v>1214</v>
      </c>
      <c r="D158">
        <v>28</v>
      </c>
      <c r="E158">
        <v>854.89120449715494</v>
      </c>
      <c r="F158">
        <v>1216.4261426659018</v>
      </c>
      <c r="G158">
        <v>28.072835377183203</v>
      </c>
      <c r="H158">
        <v>2099.3901825402399</v>
      </c>
      <c r="I158" s="2">
        <f t="shared" si="2"/>
        <v>-0.17220950215709468</v>
      </c>
      <c r="K158">
        <v>854.89120449715494</v>
      </c>
      <c r="L158">
        <v>1216.4261426659018</v>
      </c>
      <c r="M158">
        <v>2099.3901825402399</v>
      </c>
    </row>
    <row r="159" spans="1:13" x14ac:dyDescent="0.3">
      <c r="A159" s="3" t="s">
        <v>124</v>
      </c>
      <c r="B159">
        <v>930</v>
      </c>
      <c r="C159">
        <v>1682</v>
      </c>
      <c r="D159">
        <v>47</v>
      </c>
      <c r="E159">
        <v>933.15589223281006</v>
      </c>
      <c r="F159">
        <v>1685.3614266590171</v>
      </c>
      <c r="G159">
        <v>47.122259383128949</v>
      </c>
      <c r="H159">
        <v>2665.639578274956</v>
      </c>
      <c r="I159" s="2">
        <f t="shared" si="2"/>
        <v>-0.28218576155482727</v>
      </c>
      <c r="K159">
        <v>933.15589223281006</v>
      </c>
      <c r="L159">
        <v>1685.3614266590171</v>
      </c>
      <c r="M159">
        <v>2665.639578274956</v>
      </c>
    </row>
    <row r="160" spans="1:13" x14ac:dyDescent="0.3">
      <c r="A160" s="3" t="s">
        <v>73</v>
      </c>
      <c r="B160">
        <v>792</v>
      </c>
      <c r="C160">
        <v>1075</v>
      </c>
      <c r="D160">
        <v>22</v>
      </c>
      <c r="E160">
        <v>794.68759854665109</v>
      </c>
      <c r="F160">
        <v>1077.1483553260662</v>
      </c>
      <c r="G160">
        <v>22.057227796358234</v>
      </c>
      <c r="H160">
        <v>1893.8931816690756</v>
      </c>
      <c r="I160" s="2">
        <f t="shared" si="2"/>
        <v>-0.14914291867848864</v>
      </c>
      <c r="K160">
        <v>794.68759854665109</v>
      </c>
      <c r="L160">
        <v>1077.1483553260662</v>
      </c>
      <c r="M160">
        <v>1893.8931816690756</v>
      </c>
    </row>
    <row r="161" spans="1:13" x14ac:dyDescent="0.3">
      <c r="A161" s="3" t="s">
        <v>49</v>
      </c>
      <c r="B161">
        <v>701</v>
      </c>
      <c r="C161">
        <v>2007</v>
      </c>
      <c r="D161">
        <v>30</v>
      </c>
      <c r="E161">
        <v>703.3787961883869</v>
      </c>
      <c r="F161">
        <v>2011.0109294320139</v>
      </c>
      <c r="G161">
        <v>30.078037904124862</v>
      </c>
      <c r="H161">
        <v>2744.4677635245257</v>
      </c>
      <c r="I161" s="2">
        <f t="shared" si="2"/>
        <v>-0.47646110135552383</v>
      </c>
      <c r="K161">
        <v>703.3787961883869</v>
      </c>
      <c r="L161">
        <v>2011.0109294320139</v>
      </c>
      <c r="M161">
        <v>2744.4677635245257</v>
      </c>
    </row>
    <row r="162" spans="1:13" x14ac:dyDescent="0.3">
      <c r="A162" s="3" t="s">
        <v>115</v>
      </c>
      <c r="B162">
        <v>1060</v>
      </c>
      <c r="C162">
        <v>563</v>
      </c>
      <c r="D162">
        <v>12</v>
      </c>
      <c r="E162">
        <v>1063.5970384589018</v>
      </c>
      <c r="F162">
        <v>564.12513864983748</v>
      </c>
      <c r="G162">
        <v>12.031215161649945</v>
      </c>
      <c r="H162">
        <v>1639.7533922703892</v>
      </c>
      <c r="I162" s="2">
        <f t="shared" si="2"/>
        <v>0.30460183962022458</v>
      </c>
      <c r="K162">
        <v>1063.5970384589018</v>
      </c>
      <c r="L162">
        <v>564.12513864983748</v>
      </c>
      <c r="M162">
        <v>1639.7533922703892</v>
      </c>
    </row>
    <row r="163" spans="1:13" x14ac:dyDescent="0.3">
      <c r="A163" s="3" t="s">
        <v>26</v>
      </c>
      <c r="B163">
        <v>778</v>
      </c>
      <c r="C163">
        <v>475</v>
      </c>
      <c r="D163">
        <v>9</v>
      </c>
      <c r="E163">
        <v>780.64009049153356</v>
      </c>
      <c r="F163">
        <v>475.94927328361064</v>
      </c>
      <c r="G163">
        <v>9.023411371237458</v>
      </c>
      <c r="H163">
        <v>1265.6127751463816</v>
      </c>
      <c r="I163" s="2">
        <f t="shared" si="2"/>
        <v>0.24074568714169481</v>
      </c>
      <c r="K163">
        <v>780.64009049153356</v>
      </c>
      <c r="L163">
        <v>475.94927328361064</v>
      </c>
      <c r="M163">
        <v>1265.6127751463816</v>
      </c>
    </row>
    <row r="164" spans="1:13" x14ac:dyDescent="0.3">
      <c r="A164" s="3" t="s">
        <v>74</v>
      </c>
      <c r="B164">
        <v>207</v>
      </c>
      <c r="C164">
        <v>677</v>
      </c>
      <c r="D164">
        <v>11</v>
      </c>
      <c r="E164">
        <v>207.70244052923837</v>
      </c>
      <c r="F164">
        <v>678.35296423790408</v>
      </c>
      <c r="G164">
        <v>11.028613898179117</v>
      </c>
      <c r="H164">
        <v>897.08401866532154</v>
      </c>
      <c r="I164" s="2">
        <f t="shared" si="2"/>
        <v>-0.52464486482425343</v>
      </c>
      <c r="K164">
        <v>207.70244052923837</v>
      </c>
      <c r="L164">
        <v>678.35296423790408</v>
      </c>
      <c r="M164">
        <v>897.08401866532154</v>
      </c>
    </row>
    <row r="165" spans="1:13" x14ac:dyDescent="0.3">
      <c r="A165" s="3" t="s">
        <v>75</v>
      </c>
      <c r="B165">
        <v>276</v>
      </c>
      <c r="C165">
        <v>1184</v>
      </c>
      <c r="D165">
        <v>20</v>
      </c>
      <c r="E165">
        <v>276.93658737231783</v>
      </c>
      <c r="F165">
        <v>1186.3661885637789</v>
      </c>
      <c r="G165">
        <v>20.052025269416575</v>
      </c>
      <c r="H165">
        <v>1483.3548012055132</v>
      </c>
      <c r="I165" s="2">
        <f t="shared" si="2"/>
        <v>-0.61308973446701576</v>
      </c>
      <c r="K165">
        <v>276.93658737231783</v>
      </c>
      <c r="L165">
        <v>1186.3661885637789</v>
      </c>
      <c r="M165">
        <v>1483.3548012055132</v>
      </c>
    </row>
    <row r="166" spans="1:13" x14ac:dyDescent="0.3">
      <c r="A166" s="3" t="s">
        <v>27</v>
      </c>
      <c r="B166">
        <v>142</v>
      </c>
      <c r="C166">
        <v>509</v>
      </c>
      <c r="D166">
        <v>8</v>
      </c>
      <c r="E166">
        <v>142.4818674161925</v>
      </c>
      <c r="F166">
        <v>510.01722126601646</v>
      </c>
      <c r="G166">
        <v>8.0208101077666303</v>
      </c>
      <c r="H166">
        <v>660.51989878997551</v>
      </c>
      <c r="I166" s="2">
        <f t="shared" si="2"/>
        <v>-0.55643343148801738</v>
      </c>
      <c r="K166">
        <v>142.4818674161925</v>
      </c>
      <c r="L166">
        <v>510.01722126601646</v>
      </c>
      <c r="M166">
        <v>660.51989878997551</v>
      </c>
    </row>
  </sheetData>
  <sortState xmlns:xlrd2="http://schemas.microsoft.com/office/spreadsheetml/2017/richdata2" ref="A2:A167">
    <sortCondition ref="A2:A16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workbookViewId="0">
      <selection activeCell="H23" sqref="H23"/>
    </sheetView>
  </sheetViews>
  <sheetFormatPr defaultRowHeight="14.4" x14ac:dyDescent="0.3"/>
  <sheetData>
    <row r="1" spans="1:7" x14ac:dyDescent="0.3">
      <c r="A1" t="s">
        <v>168</v>
      </c>
      <c r="B1" t="s">
        <v>1</v>
      </c>
      <c r="C1" t="s">
        <v>2</v>
      </c>
      <c r="D1" t="s">
        <v>169</v>
      </c>
      <c r="E1" s="2" t="s">
        <v>170</v>
      </c>
      <c r="F1" s="2" t="s">
        <v>171</v>
      </c>
      <c r="G1" s="2" t="s">
        <v>172</v>
      </c>
    </row>
    <row r="2" spans="1:7" x14ac:dyDescent="0.3">
      <c r="A2" s="1" t="s">
        <v>148</v>
      </c>
      <c r="B2">
        <v>1995.7495372592034</v>
      </c>
      <c r="C2">
        <v>766.52882960413081</v>
      </c>
      <c r="D2">
        <v>2782.3303921327506</v>
      </c>
      <c r="E2" s="2">
        <f>B2/D2</f>
        <v>0.71729423036974183</v>
      </c>
      <c r="F2" s="2">
        <f>C2/D2</f>
        <v>0.27549885224686077</v>
      </c>
      <c r="G2" s="2">
        <f>(B2-C2)/D2</f>
        <v>0.44179537812288111</v>
      </c>
    </row>
    <row r="3" spans="1:7" x14ac:dyDescent="0.3">
      <c r="A3" s="1" t="s">
        <v>54</v>
      </c>
      <c r="B3">
        <v>461.56097895386301</v>
      </c>
      <c r="C3">
        <v>1029.0524287626697</v>
      </c>
      <c r="D3">
        <v>1504.6498254051244</v>
      </c>
      <c r="E3" s="2">
        <f t="shared" ref="E3:E27" si="0">B3/D3</f>
        <v>0.30675641013655019</v>
      </c>
      <c r="F3" s="2">
        <f t="shared" ref="F3:F27" si="1">C3/D3</f>
        <v>0.68391489593640109</v>
      </c>
      <c r="G3" s="2">
        <f t="shared" ref="G3:G27" si="2">(B3-C3)/D3</f>
        <v>-0.3771584857998509</v>
      </c>
    </row>
    <row r="4" spans="1:7" x14ac:dyDescent="0.3">
      <c r="A4" s="1" t="s">
        <v>121</v>
      </c>
      <c r="B4">
        <v>1984.7122095016109</v>
      </c>
      <c r="C4">
        <v>126.25180722891567</v>
      </c>
      <c r="D4">
        <v>2121.9926306287057</v>
      </c>
      <c r="E4" s="2">
        <f t="shared" si="0"/>
        <v>0.93530589166729516</v>
      </c>
      <c r="F4" s="2">
        <f t="shared" si="1"/>
        <v>5.9496817004265318E-2</v>
      </c>
      <c r="G4" s="2">
        <f t="shared" si="2"/>
        <v>0.87580907466302993</v>
      </c>
    </row>
    <row r="5" spans="1:7" x14ac:dyDescent="0.3">
      <c r="A5" s="1" t="s">
        <v>163</v>
      </c>
      <c r="B5">
        <v>1243.2044628779049</v>
      </c>
      <c r="C5">
        <v>68.135895964811624</v>
      </c>
      <c r="D5">
        <v>1313.3455613696583</v>
      </c>
      <c r="E5" s="2">
        <f t="shared" si="0"/>
        <v>0.94659356946498918</v>
      </c>
      <c r="F5" s="2">
        <f t="shared" si="1"/>
        <v>5.1879640795948818E-2</v>
      </c>
      <c r="G5" s="2">
        <f t="shared" si="2"/>
        <v>0.89471392866904043</v>
      </c>
    </row>
    <row r="6" spans="1:7" x14ac:dyDescent="0.3">
      <c r="A6" s="1" t="s">
        <v>167</v>
      </c>
      <c r="B6">
        <v>801.71135257420985</v>
      </c>
      <c r="C6">
        <v>878.75265825205588</v>
      </c>
      <c r="D6">
        <v>1694.5004285148573</v>
      </c>
      <c r="E6" s="2">
        <f t="shared" si="0"/>
        <v>0.47312549414748084</v>
      </c>
      <c r="F6" s="2">
        <f t="shared" si="1"/>
        <v>0.51859099204963766</v>
      </c>
      <c r="G6" s="2">
        <f t="shared" si="2"/>
        <v>-4.5465497902156787E-2</v>
      </c>
    </row>
    <row r="7" spans="1:7" x14ac:dyDescent="0.3">
      <c r="A7" s="1" t="s">
        <v>101</v>
      </c>
      <c r="B7">
        <v>354.19788167546443</v>
      </c>
      <c r="C7">
        <v>1347.6879422451711</v>
      </c>
      <c r="D7">
        <v>1725.9482542439355</v>
      </c>
      <c r="E7" s="2">
        <f t="shared" si="0"/>
        <v>0.20521929368654418</v>
      </c>
      <c r="F7" s="2">
        <f t="shared" si="1"/>
        <v>0.7808391352008035</v>
      </c>
      <c r="G7" s="2">
        <f t="shared" si="2"/>
        <v>-0.57561984151425927</v>
      </c>
    </row>
    <row r="8" spans="1:7" x14ac:dyDescent="0.3">
      <c r="A8" s="1" t="s">
        <v>125</v>
      </c>
      <c r="B8">
        <v>731.47381229862208</v>
      </c>
      <c r="C8">
        <v>1112.2183017785428</v>
      </c>
      <c r="D8">
        <v>1861.7389368196398</v>
      </c>
      <c r="E8" s="2">
        <f t="shared" si="0"/>
        <v>0.3928981651681947</v>
      </c>
      <c r="F8" s="2">
        <f t="shared" si="1"/>
        <v>0.59740830455988447</v>
      </c>
      <c r="G8" s="2">
        <f t="shared" si="2"/>
        <v>-0.20451013939168972</v>
      </c>
    </row>
    <row r="9" spans="1:7" x14ac:dyDescent="0.3">
      <c r="A9" s="1" t="s">
        <v>66</v>
      </c>
      <c r="B9">
        <v>995.36628504833072</v>
      </c>
      <c r="C9">
        <v>650.29700707592281</v>
      </c>
      <c r="D9">
        <v>1668.7231211840826</v>
      </c>
      <c r="E9" s="2">
        <f t="shared" si="0"/>
        <v>0.59648378596327267</v>
      </c>
      <c r="F9" s="2">
        <f t="shared" si="1"/>
        <v>0.38969736729870974</v>
      </c>
      <c r="G9" s="2">
        <f t="shared" si="2"/>
        <v>0.20678641866456293</v>
      </c>
    </row>
    <row r="10" spans="1:7" x14ac:dyDescent="0.3">
      <c r="A10" s="1" t="s">
        <v>30</v>
      </c>
      <c r="B10">
        <v>2306.8015013368067</v>
      </c>
      <c r="C10">
        <v>421.84135589978968</v>
      </c>
      <c r="D10">
        <v>2750.7000850329546</v>
      </c>
      <c r="E10" s="2">
        <f t="shared" si="0"/>
        <v>0.83862341586729916</v>
      </c>
      <c r="F10" s="2">
        <f t="shared" si="1"/>
        <v>0.15335781541401153</v>
      </c>
      <c r="G10" s="2">
        <f t="shared" si="2"/>
        <v>0.68526560045328766</v>
      </c>
    </row>
    <row r="11" spans="1:7" x14ac:dyDescent="0.3">
      <c r="A11" s="1" t="s">
        <v>32</v>
      </c>
      <c r="B11">
        <v>588.99194488242961</v>
      </c>
      <c r="C11">
        <v>725.44689233122972</v>
      </c>
      <c r="D11">
        <v>1335.4934637465467</v>
      </c>
      <c r="E11" s="2">
        <f t="shared" si="0"/>
        <v>0.44102944781930431</v>
      </c>
      <c r="F11" s="2">
        <f t="shared" si="1"/>
        <v>0.54320512381699448</v>
      </c>
      <c r="G11" s="2">
        <f t="shared" si="2"/>
        <v>-0.10217567599769015</v>
      </c>
    </row>
    <row r="12" spans="1:7" x14ac:dyDescent="0.3">
      <c r="A12" s="1" t="s">
        <v>4</v>
      </c>
      <c r="B12">
        <v>966.2678755055872</v>
      </c>
      <c r="C12">
        <v>1821.6332185886404</v>
      </c>
      <c r="D12">
        <v>2815.9739294714109</v>
      </c>
      <c r="E12" s="2">
        <f t="shared" si="0"/>
        <v>0.34313807574453159</v>
      </c>
      <c r="F12" s="2">
        <f t="shared" si="1"/>
        <v>0.64689278530734862</v>
      </c>
      <c r="G12" s="2">
        <f t="shared" si="2"/>
        <v>-0.30375470956281708</v>
      </c>
    </row>
    <row r="13" spans="1:7" x14ac:dyDescent="0.3">
      <c r="A13" s="1" t="s">
        <v>161</v>
      </c>
      <c r="B13">
        <v>714.41612394597928</v>
      </c>
      <c r="C13">
        <v>1641.2734939759036</v>
      </c>
      <c r="D13">
        <v>2380.7546495086535</v>
      </c>
      <c r="E13" s="2">
        <f t="shared" si="0"/>
        <v>0.30007969283748848</v>
      </c>
      <c r="F13" s="2">
        <f t="shared" si="1"/>
        <v>0.68939211955949931</v>
      </c>
      <c r="G13" s="2">
        <f t="shared" si="2"/>
        <v>-0.38931242672201088</v>
      </c>
    </row>
    <row r="14" spans="1:7" x14ac:dyDescent="0.3">
      <c r="A14" s="1" t="s">
        <v>154</v>
      </c>
      <c r="B14">
        <v>419.4184547885103</v>
      </c>
      <c r="C14">
        <v>1068.1303690954294</v>
      </c>
      <c r="D14">
        <v>1501.5852415725315</v>
      </c>
      <c r="E14" s="2">
        <f t="shared" si="0"/>
        <v>0.27931711312590907</v>
      </c>
      <c r="F14" s="2">
        <f t="shared" si="1"/>
        <v>0.71133515402484404</v>
      </c>
      <c r="G14" s="2">
        <f t="shared" si="2"/>
        <v>-0.43201804089893497</v>
      </c>
    </row>
    <row r="15" spans="1:7" x14ac:dyDescent="0.3">
      <c r="A15" s="1" t="s">
        <v>156</v>
      </c>
      <c r="B15">
        <v>685.31771440323575</v>
      </c>
      <c r="C15">
        <v>1224.4421304264679</v>
      </c>
      <c r="D15">
        <v>1920.7884587278827</v>
      </c>
      <c r="E15" s="2">
        <f t="shared" si="0"/>
        <v>0.35678979186344872</v>
      </c>
      <c r="F15" s="2">
        <f t="shared" si="1"/>
        <v>0.63746849626397828</v>
      </c>
      <c r="G15" s="2">
        <f t="shared" si="2"/>
        <v>-0.28067870440052956</v>
      </c>
    </row>
    <row r="16" spans="1:7" x14ac:dyDescent="0.3">
      <c r="A16" s="1" t="s">
        <v>160</v>
      </c>
      <c r="B16">
        <v>298.00784945499419</v>
      </c>
      <c r="C16">
        <v>804.60477146681967</v>
      </c>
      <c r="D16">
        <v>1110.6334310295806</v>
      </c>
      <c r="E16" s="2">
        <f t="shared" si="0"/>
        <v>0.26832241955722025</v>
      </c>
      <c r="F16" s="2">
        <f t="shared" si="1"/>
        <v>0.72445574659222534</v>
      </c>
      <c r="G16" s="2">
        <f t="shared" si="2"/>
        <v>-0.45613332703500509</v>
      </c>
    </row>
    <row r="17" spans="1:7" x14ac:dyDescent="0.3">
      <c r="A17" s="1" t="s">
        <v>135</v>
      </c>
      <c r="B17">
        <v>627.1208953177487</v>
      </c>
      <c r="C17">
        <v>828.6527347485179</v>
      </c>
      <c r="D17">
        <v>1472.8178515452707</v>
      </c>
      <c r="E17" s="2">
        <f t="shared" si="0"/>
        <v>0.42579664189959243</v>
      </c>
      <c r="F17" s="2">
        <f t="shared" si="1"/>
        <v>0.56263083305182715</v>
      </c>
      <c r="G17" s="2">
        <f t="shared" si="2"/>
        <v>-0.13683419115223469</v>
      </c>
    </row>
    <row r="18" spans="1:7" x14ac:dyDescent="0.3">
      <c r="A18" s="1" t="s">
        <v>140</v>
      </c>
      <c r="B18">
        <v>160.54294920134365</v>
      </c>
      <c r="C18">
        <v>776.5488143048384</v>
      </c>
      <c r="D18">
        <v>950.12557993130281</v>
      </c>
      <c r="E18" s="2">
        <f t="shared" si="0"/>
        <v>0.1689702420315338</v>
      </c>
      <c r="F18" s="2">
        <f t="shared" si="1"/>
        <v>0.8173117645785154</v>
      </c>
      <c r="G18" s="2">
        <f t="shared" si="2"/>
        <v>-0.64834152254698163</v>
      </c>
    </row>
    <row r="19" spans="1:7" x14ac:dyDescent="0.3">
      <c r="A19" s="1" t="s">
        <v>67</v>
      </c>
      <c r="B19">
        <v>442.49650373620346</v>
      </c>
      <c r="C19">
        <v>813.62275769745656</v>
      </c>
      <c r="D19">
        <v>1268.15047659531</v>
      </c>
      <c r="E19" s="2">
        <f t="shared" si="0"/>
        <v>0.34893059767181889</v>
      </c>
      <c r="F19" s="2">
        <f t="shared" si="1"/>
        <v>0.64158218816574908</v>
      </c>
      <c r="G19" s="2">
        <f t="shared" si="2"/>
        <v>-0.29265159049393019</v>
      </c>
    </row>
    <row r="20" spans="1:7" x14ac:dyDescent="0.3">
      <c r="A20" s="1" t="s">
        <v>28</v>
      </c>
      <c r="B20">
        <v>538.82227325700967</v>
      </c>
      <c r="C20">
        <v>1508.0076974564927</v>
      </c>
      <c r="D20">
        <v>2071.8950023002731</v>
      </c>
      <c r="E20" s="2">
        <f t="shared" si="0"/>
        <v>0.26006253823615327</v>
      </c>
      <c r="F20" s="2">
        <f t="shared" si="1"/>
        <v>0.7278398257548101</v>
      </c>
      <c r="G20" s="2">
        <f t="shared" si="2"/>
        <v>-0.46777728751865683</v>
      </c>
    </row>
    <row r="21" spans="1:7" x14ac:dyDescent="0.3">
      <c r="A21" s="1" t="s">
        <v>59</v>
      </c>
      <c r="B21">
        <v>1121.7938575443889</v>
      </c>
      <c r="C21">
        <v>1100.1943201376937</v>
      </c>
      <c r="D21">
        <v>2247.0532092688532</v>
      </c>
      <c r="E21" s="2">
        <f t="shared" si="0"/>
        <v>0.49922888025842455</v>
      </c>
      <c r="F21" s="2">
        <f t="shared" si="1"/>
        <v>0.48961649666305646</v>
      </c>
      <c r="G21" s="2">
        <f t="shared" si="2"/>
        <v>9.612383595368099E-3</v>
      </c>
    </row>
    <row r="22" spans="1:7" x14ac:dyDescent="0.3">
      <c r="A22" s="1" t="s">
        <v>29</v>
      </c>
      <c r="B22">
        <v>1114.77010351683</v>
      </c>
      <c r="C22">
        <v>1464.92176324345</v>
      </c>
      <c r="D22">
        <v>2618.7933160356424</v>
      </c>
      <c r="E22" s="2">
        <f t="shared" si="0"/>
        <v>0.4256808266199415</v>
      </c>
      <c r="F22" s="2">
        <f t="shared" si="1"/>
        <v>0.55938807933917611</v>
      </c>
      <c r="G22" s="2">
        <f t="shared" si="2"/>
        <v>-0.13370725271923459</v>
      </c>
    </row>
    <row r="23" spans="1:7" x14ac:dyDescent="0.3">
      <c r="A23" s="1" t="s">
        <v>5</v>
      </c>
      <c r="B23">
        <v>324.0960787002125</v>
      </c>
      <c r="C23">
        <v>1184.3621916236375</v>
      </c>
      <c r="D23">
        <v>1535.5285044375623</v>
      </c>
      <c r="E23" s="2">
        <f t="shared" si="0"/>
        <v>0.21106484038791798</v>
      </c>
      <c r="F23" s="2">
        <f t="shared" si="1"/>
        <v>0.77130589774199532</v>
      </c>
      <c r="G23" s="2">
        <f t="shared" si="2"/>
        <v>-0.56024105735407737</v>
      </c>
    </row>
    <row r="24" spans="1:7" x14ac:dyDescent="0.3">
      <c r="A24" s="1" t="s">
        <v>73</v>
      </c>
      <c r="B24">
        <v>794.68759854665109</v>
      </c>
      <c r="C24">
        <v>1077.1483553260662</v>
      </c>
      <c r="D24">
        <v>1893.8931816690756</v>
      </c>
      <c r="E24" s="2">
        <f t="shared" si="0"/>
        <v>0.41960529043475309</v>
      </c>
      <c r="F24" s="2">
        <f t="shared" si="1"/>
        <v>0.56874820911324175</v>
      </c>
      <c r="G24" s="2">
        <f t="shared" si="2"/>
        <v>-0.14914291867848864</v>
      </c>
    </row>
    <row r="25" spans="1:7" x14ac:dyDescent="0.3">
      <c r="A25" s="1" t="s">
        <v>75</v>
      </c>
      <c r="B25">
        <v>276.93658737231783</v>
      </c>
      <c r="C25">
        <v>1186.3661885637789</v>
      </c>
      <c r="D25">
        <v>1483.3548012055132</v>
      </c>
      <c r="E25" s="2">
        <f t="shared" si="0"/>
        <v>0.18669612094642035</v>
      </c>
      <c r="F25" s="2">
        <f t="shared" si="1"/>
        <v>0.79978585541343616</v>
      </c>
      <c r="G25" s="2">
        <f t="shared" si="2"/>
        <v>-0.61308973446701576</v>
      </c>
    </row>
    <row r="26" spans="1:7" x14ac:dyDescent="0.3">
      <c r="A26" s="1" t="s">
        <v>27</v>
      </c>
      <c r="B26">
        <v>142.4818674161925</v>
      </c>
      <c r="C26">
        <v>510.01722126601646</v>
      </c>
      <c r="D26">
        <v>660.51989878997551</v>
      </c>
      <c r="E26" s="2">
        <f t="shared" si="0"/>
        <v>0.21571169570698617</v>
      </c>
      <c r="F26" s="2">
        <f t="shared" si="1"/>
        <v>0.7721451271950035</v>
      </c>
      <c r="G26" s="2">
        <f t="shared" si="2"/>
        <v>-0.55643343148801738</v>
      </c>
    </row>
    <row r="27" spans="1:7" x14ac:dyDescent="0.3">
      <c r="A27" s="1" t="s">
        <v>169</v>
      </c>
      <c r="B27">
        <f>SUM(B2:B26)</f>
        <v>20090.946699115651</v>
      </c>
      <c r="C27">
        <f t="shared" ref="C27:D27" si="3">SUM(C2:C26)</f>
        <v>24136.139147064445</v>
      </c>
      <c r="D27">
        <f t="shared" si="3"/>
        <v>44691.290231167091</v>
      </c>
      <c r="E27" s="2">
        <f t="shared" si="0"/>
        <v>0.44954948928962674</v>
      </c>
      <c r="F27" s="2">
        <f t="shared" si="1"/>
        <v>0.54006360125696784</v>
      </c>
      <c r="G27" s="2">
        <f t="shared" si="2"/>
        <v>-9.0514111967341049E-2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tabSelected="1" workbookViewId="0">
      <selection activeCell="K26" sqref="K26"/>
    </sheetView>
  </sheetViews>
  <sheetFormatPr defaultRowHeight="14.4" x14ac:dyDescent="0.3"/>
  <sheetData>
    <row r="1" spans="1:7" x14ac:dyDescent="0.3">
      <c r="A1" t="s">
        <v>168</v>
      </c>
      <c r="B1" t="s">
        <v>1</v>
      </c>
      <c r="C1" t="s">
        <v>2</v>
      </c>
      <c r="D1" t="s">
        <v>169</v>
      </c>
      <c r="E1" s="2" t="s">
        <v>170</v>
      </c>
      <c r="F1" s="2" t="s">
        <v>171</v>
      </c>
      <c r="G1" s="2" t="s">
        <v>172</v>
      </c>
    </row>
    <row r="2" spans="1:7" x14ac:dyDescent="0.3">
      <c r="A2" s="1" t="s">
        <v>148</v>
      </c>
      <c r="B2">
        <v>1951</v>
      </c>
      <c r="C2">
        <v>777</v>
      </c>
      <c r="D2">
        <v>2812</v>
      </c>
      <c r="E2" s="2">
        <f>B2/D2</f>
        <v>0.69381223328591746</v>
      </c>
      <c r="F2" s="2">
        <f>C2/D2</f>
        <v>0.27631578947368424</v>
      </c>
      <c r="G2" s="2">
        <f>(B2-C2)/D2</f>
        <v>0.41749644381223328</v>
      </c>
    </row>
    <row r="3" spans="1:7" x14ac:dyDescent="0.3">
      <c r="A3" s="1" t="s">
        <v>54</v>
      </c>
      <c r="B3">
        <v>472</v>
      </c>
      <c r="C3">
        <v>932</v>
      </c>
      <c r="D3">
        <v>1475</v>
      </c>
      <c r="E3" s="2">
        <f t="shared" ref="E3:E27" si="0">B3/D3</f>
        <v>0.32</v>
      </c>
      <c r="F3" s="2">
        <f t="shared" ref="F3:F27" si="1">C3/D3</f>
        <v>0.63186440677966105</v>
      </c>
      <c r="G3" s="2">
        <f t="shared" ref="G3:G27" si="2">(B3-C3)/D3</f>
        <v>-0.31186440677966104</v>
      </c>
    </row>
    <row r="4" spans="1:7" x14ac:dyDescent="0.3">
      <c r="A4" s="1" t="s">
        <v>121</v>
      </c>
      <c r="B4">
        <v>1880</v>
      </c>
      <c r="C4">
        <v>129</v>
      </c>
      <c r="D4">
        <v>2060</v>
      </c>
      <c r="E4" s="2">
        <f t="shared" si="0"/>
        <v>0.91262135922330101</v>
      </c>
      <c r="F4" s="2">
        <f t="shared" si="1"/>
        <v>6.2621359223300976E-2</v>
      </c>
      <c r="G4" s="2">
        <f t="shared" si="2"/>
        <v>0.85</v>
      </c>
    </row>
    <row r="5" spans="1:7" x14ac:dyDescent="0.3">
      <c r="A5" s="1" t="s">
        <v>163</v>
      </c>
      <c r="B5">
        <v>1164</v>
      </c>
      <c r="C5">
        <v>84</v>
      </c>
      <c r="D5">
        <v>1271</v>
      </c>
      <c r="E5" s="2">
        <f t="shared" si="0"/>
        <v>0.91581431943351688</v>
      </c>
      <c r="F5" s="2">
        <f t="shared" si="1"/>
        <v>6.6089693154996063E-2</v>
      </c>
      <c r="G5" s="2">
        <f t="shared" si="2"/>
        <v>0.84972462627852086</v>
      </c>
    </row>
    <row r="6" spans="1:7" x14ac:dyDescent="0.3">
      <c r="A6" s="1" t="s">
        <v>167</v>
      </c>
      <c r="B6">
        <v>772</v>
      </c>
      <c r="C6">
        <v>973</v>
      </c>
      <c r="D6">
        <v>1827</v>
      </c>
      <c r="E6" s="2">
        <f t="shared" si="0"/>
        <v>0.42255062944718119</v>
      </c>
      <c r="F6" s="2">
        <f t="shared" si="1"/>
        <v>0.53256704980842917</v>
      </c>
      <c r="G6" s="2">
        <f t="shared" si="2"/>
        <v>-0.11001642036124795</v>
      </c>
    </row>
    <row r="7" spans="1:7" x14ac:dyDescent="0.3">
      <c r="A7" s="1" t="s">
        <v>101</v>
      </c>
      <c r="B7">
        <v>324</v>
      </c>
      <c r="C7">
        <v>1434</v>
      </c>
      <c r="D7">
        <v>1820</v>
      </c>
      <c r="E7" s="2">
        <f t="shared" si="0"/>
        <v>0.17802197802197803</v>
      </c>
      <c r="F7" s="2">
        <f t="shared" si="1"/>
        <v>0.78791208791208789</v>
      </c>
      <c r="G7" s="2">
        <f t="shared" si="2"/>
        <v>-0.60989010989010994</v>
      </c>
    </row>
    <row r="8" spans="1:7" x14ac:dyDescent="0.3">
      <c r="A8" s="1" t="s">
        <v>125</v>
      </c>
      <c r="B8">
        <v>860</v>
      </c>
      <c r="C8">
        <v>1148</v>
      </c>
      <c r="D8">
        <v>2062</v>
      </c>
      <c r="E8" s="2">
        <f t="shared" si="0"/>
        <v>0.41707080504364696</v>
      </c>
      <c r="F8" s="2">
        <f t="shared" si="1"/>
        <v>0.55674102812803106</v>
      </c>
      <c r="G8" s="2">
        <f t="shared" si="2"/>
        <v>-0.13967022308438409</v>
      </c>
    </row>
    <row r="9" spans="1:7" x14ac:dyDescent="0.3">
      <c r="A9" s="1" t="s">
        <v>66</v>
      </c>
      <c r="B9">
        <v>1116</v>
      </c>
      <c r="C9">
        <v>687</v>
      </c>
      <c r="D9">
        <v>1859</v>
      </c>
      <c r="E9" s="2">
        <f t="shared" si="0"/>
        <v>0.60032275416890801</v>
      </c>
      <c r="F9" s="2">
        <f t="shared" si="1"/>
        <v>0.36955352339967723</v>
      </c>
      <c r="G9" s="2">
        <f t="shared" si="2"/>
        <v>0.23076923076923078</v>
      </c>
    </row>
    <row r="10" spans="1:7" x14ac:dyDescent="0.3">
      <c r="A10" s="1" t="s">
        <v>30</v>
      </c>
      <c r="B10">
        <v>2267</v>
      </c>
      <c r="C10">
        <v>479</v>
      </c>
      <c r="D10">
        <v>2814</v>
      </c>
      <c r="E10" s="2">
        <f t="shared" si="0"/>
        <v>0.80561478322672353</v>
      </c>
      <c r="F10" s="2">
        <f t="shared" si="1"/>
        <v>0.17022032693674485</v>
      </c>
      <c r="G10" s="2">
        <f t="shared" si="2"/>
        <v>0.6353944562899787</v>
      </c>
    </row>
    <row r="11" spans="1:7" x14ac:dyDescent="0.3">
      <c r="A11" s="1" t="s">
        <v>32</v>
      </c>
      <c r="B11">
        <v>659</v>
      </c>
      <c r="C11">
        <v>729</v>
      </c>
      <c r="D11">
        <v>1439</v>
      </c>
      <c r="E11" s="2">
        <f t="shared" si="0"/>
        <v>0.45795691452397497</v>
      </c>
      <c r="F11" s="2">
        <f t="shared" si="1"/>
        <v>0.50660180681028488</v>
      </c>
      <c r="G11" s="2">
        <f t="shared" si="2"/>
        <v>-4.8644892286309936E-2</v>
      </c>
    </row>
    <row r="12" spans="1:7" x14ac:dyDescent="0.3">
      <c r="A12" s="1" t="s">
        <v>4</v>
      </c>
      <c r="B12">
        <v>1027</v>
      </c>
      <c r="C12">
        <v>1956</v>
      </c>
      <c r="D12">
        <v>3100</v>
      </c>
      <c r="E12" s="2">
        <f t="shared" si="0"/>
        <v>0.33129032258064517</v>
      </c>
      <c r="F12" s="2">
        <f t="shared" si="1"/>
        <v>0.63096774193548388</v>
      </c>
      <c r="G12" s="2">
        <f t="shared" si="2"/>
        <v>-0.29967741935483871</v>
      </c>
    </row>
    <row r="13" spans="1:7" x14ac:dyDescent="0.3">
      <c r="A13" s="1" t="s">
        <v>161</v>
      </c>
      <c r="B13">
        <v>855</v>
      </c>
      <c r="C13">
        <v>1444</v>
      </c>
      <c r="D13">
        <v>2436</v>
      </c>
      <c r="E13" s="2">
        <f t="shared" si="0"/>
        <v>0.35098522167487683</v>
      </c>
      <c r="F13" s="2">
        <f t="shared" si="1"/>
        <v>0.59277504105090317</v>
      </c>
      <c r="G13" s="2">
        <f t="shared" si="2"/>
        <v>-0.24178981937602628</v>
      </c>
    </row>
    <row r="14" spans="1:7" x14ac:dyDescent="0.3">
      <c r="A14" s="1" t="s">
        <v>154</v>
      </c>
      <c r="B14">
        <v>523</v>
      </c>
      <c r="C14">
        <v>1145</v>
      </c>
      <c r="D14">
        <v>1737</v>
      </c>
      <c r="E14" s="2">
        <f t="shared" si="0"/>
        <v>0.30109383995394357</v>
      </c>
      <c r="F14" s="2">
        <f t="shared" si="1"/>
        <v>0.65918249856073685</v>
      </c>
      <c r="G14" s="2">
        <f t="shared" si="2"/>
        <v>-0.35808865860679334</v>
      </c>
    </row>
    <row r="15" spans="1:7" x14ac:dyDescent="0.3">
      <c r="A15" s="1" t="s">
        <v>156</v>
      </c>
      <c r="B15">
        <v>701</v>
      </c>
      <c r="C15">
        <v>1207</v>
      </c>
      <c r="D15">
        <v>1964</v>
      </c>
      <c r="E15" s="2">
        <f t="shared" si="0"/>
        <v>0.35692464358452136</v>
      </c>
      <c r="F15" s="2">
        <f t="shared" si="1"/>
        <v>0.61456211812627293</v>
      </c>
      <c r="G15" s="2">
        <f t="shared" si="2"/>
        <v>-0.25763747454175151</v>
      </c>
    </row>
    <row r="16" spans="1:7" x14ac:dyDescent="0.3">
      <c r="A16" s="1" t="s">
        <v>160</v>
      </c>
      <c r="B16">
        <v>298</v>
      </c>
      <c r="C16">
        <v>801</v>
      </c>
      <c r="D16">
        <v>1131</v>
      </c>
      <c r="E16" s="2">
        <f t="shared" si="0"/>
        <v>0.26348364279398762</v>
      </c>
      <c r="F16" s="2">
        <f t="shared" si="1"/>
        <v>0.70822281167108758</v>
      </c>
      <c r="G16" s="2">
        <f t="shared" si="2"/>
        <v>-0.44473916887709991</v>
      </c>
    </row>
    <row r="17" spans="1:7" x14ac:dyDescent="0.3">
      <c r="A17" s="1" t="s">
        <v>135</v>
      </c>
      <c r="B17">
        <v>707</v>
      </c>
      <c r="C17">
        <v>908</v>
      </c>
      <c r="D17">
        <v>1658</v>
      </c>
      <c r="E17" s="2">
        <f t="shared" si="0"/>
        <v>0.4264173703256936</v>
      </c>
      <c r="F17" s="2">
        <f t="shared" si="1"/>
        <v>0.54764776839565743</v>
      </c>
      <c r="G17" s="2">
        <f t="shared" si="2"/>
        <v>-0.12123039806996382</v>
      </c>
    </row>
    <row r="18" spans="1:7" x14ac:dyDescent="0.3">
      <c r="A18" s="1" t="s">
        <v>140</v>
      </c>
      <c r="B18">
        <v>154</v>
      </c>
      <c r="C18">
        <v>780</v>
      </c>
      <c r="D18">
        <v>956</v>
      </c>
      <c r="E18" s="2">
        <f t="shared" si="0"/>
        <v>0.16108786610878661</v>
      </c>
      <c r="F18" s="2">
        <f t="shared" si="1"/>
        <v>0.81589958158995812</v>
      </c>
      <c r="G18" s="2">
        <f t="shared" si="2"/>
        <v>-0.65481171548117156</v>
      </c>
    </row>
    <row r="19" spans="1:7" x14ac:dyDescent="0.3">
      <c r="A19" s="1" t="s">
        <v>67</v>
      </c>
      <c r="B19">
        <v>456</v>
      </c>
      <c r="C19">
        <v>807</v>
      </c>
      <c r="D19">
        <v>1304</v>
      </c>
      <c r="E19" s="2">
        <f t="shared" si="0"/>
        <v>0.34969325153374231</v>
      </c>
      <c r="F19" s="2">
        <f t="shared" si="1"/>
        <v>0.61886503067484666</v>
      </c>
      <c r="G19" s="2">
        <f t="shared" si="2"/>
        <v>-0.26917177914110429</v>
      </c>
    </row>
    <row r="20" spans="1:7" x14ac:dyDescent="0.3">
      <c r="A20" s="1" t="s">
        <v>28</v>
      </c>
      <c r="B20">
        <v>480</v>
      </c>
      <c r="C20">
        <v>1479</v>
      </c>
      <c r="D20">
        <v>2028</v>
      </c>
      <c r="E20" s="2">
        <f t="shared" si="0"/>
        <v>0.23668639053254437</v>
      </c>
      <c r="F20" s="2">
        <f t="shared" si="1"/>
        <v>0.72928994082840237</v>
      </c>
      <c r="G20" s="2">
        <f t="shared" si="2"/>
        <v>-0.49260355029585801</v>
      </c>
    </row>
    <row r="21" spans="1:7" x14ac:dyDescent="0.3">
      <c r="A21" s="1" t="s">
        <v>59</v>
      </c>
      <c r="B21">
        <v>1239</v>
      </c>
      <c r="C21">
        <v>1179</v>
      </c>
      <c r="D21">
        <v>2491</v>
      </c>
      <c r="E21" s="2">
        <f t="shared" si="0"/>
        <v>0.49739060618225611</v>
      </c>
      <c r="F21" s="2">
        <f t="shared" si="1"/>
        <v>0.47330389401846645</v>
      </c>
      <c r="G21" s="2">
        <f t="shared" si="2"/>
        <v>2.4086712163789641E-2</v>
      </c>
    </row>
    <row r="22" spans="1:7" x14ac:dyDescent="0.3">
      <c r="A22" s="1" t="s">
        <v>29</v>
      </c>
      <c r="B22">
        <v>1377</v>
      </c>
      <c r="C22">
        <v>1556</v>
      </c>
      <c r="D22">
        <v>3082</v>
      </c>
      <c r="E22" s="2">
        <f t="shared" si="0"/>
        <v>0.44678780012978586</v>
      </c>
      <c r="F22" s="2">
        <f t="shared" si="1"/>
        <v>0.5048669695003245</v>
      </c>
      <c r="G22" s="2">
        <f t="shared" si="2"/>
        <v>-5.8079169370538614E-2</v>
      </c>
    </row>
    <row r="23" spans="1:7" x14ac:dyDescent="0.3">
      <c r="A23" s="1" t="s">
        <v>5</v>
      </c>
      <c r="B23">
        <v>283</v>
      </c>
      <c r="C23">
        <v>1229</v>
      </c>
      <c r="D23">
        <v>1559</v>
      </c>
      <c r="E23" s="2">
        <f t="shared" si="0"/>
        <v>0.18152661962796665</v>
      </c>
      <c r="F23" s="2">
        <f t="shared" si="1"/>
        <v>0.78832584990378451</v>
      </c>
      <c r="G23" s="2">
        <f t="shared" si="2"/>
        <v>-0.60679923027581784</v>
      </c>
    </row>
    <row r="24" spans="1:7" x14ac:dyDescent="0.3">
      <c r="A24" s="1" t="s">
        <v>73</v>
      </c>
      <c r="B24">
        <v>768</v>
      </c>
      <c r="C24">
        <v>1044</v>
      </c>
      <c r="D24">
        <v>1881</v>
      </c>
      <c r="E24" s="2">
        <f t="shared" si="0"/>
        <v>0.40829346092503987</v>
      </c>
      <c r="F24" s="2">
        <f t="shared" si="1"/>
        <v>0.55502392344497609</v>
      </c>
      <c r="G24" s="2">
        <f t="shared" si="2"/>
        <v>-0.14673046251993621</v>
      </c>
    </row>
    <row r="25" spans="1:7" x14ac:dyDescent="0.3">
      <c r="A25" s="1" t="s">
        <v>75</v>
      </c>
      <c r="B25">
        <v>251</v>
      </c>
      <c r="C25">
        <v>1204</v>
      </c>
      <c r="D25">
        <v>1500</v>
      </c>
      <c r="E25" s="2">
        <f t="shared" si="0"/>
        <v>0.16733333333333333</v>
      </c>
      <c r="F25" s="2">
        <f t="shared" si="1"/>
        <v>0.80266666666666664</v>
      </c>
      <c r="G25" s="2">
        <f t="shared" si="2"/>
        <v>-0.63533333333333331</v>
      </c>
    </row>
    <row r="26" spans="1:7" x14ac:dyDescent="0.3">
      <c r="A26" s="1" t="s">
        <v>27</v>
      </c>
      <c r="B26">
        <v>126</v>
      </c>
      <c r="C26">
        <v>546</v>
      </c>
      <c r="D26">
        <v>693</v>
      </c>
      <c r="E26" s="2">
        <f t="shared" si="0"/>
        <v>0.18181818181818182</v>
      </c>
      <c r="F26" s="2">
        <f t="shared" si="1"/>
        <v>0.78787878787878785</v>
      </c>
      <c r="G26" s="2">
        <f t="shared" si="2"/>
        <v>-0.60606060606060608</v>
      </c>
    </row>
    <row r="27" spans="1:7" x14ac:dyDescent="0.3">
      <c r="A27" s="1" t="s">
        <v>169</v>
      </c>
      <c r="B27">
        <f>SUM(B2:B26)</f>
        <v>20710</v>
      </c>
      <c r="C27">
        <f t="shared" ref="C27:D27" si="3">SUM(C2:C26)</f>
        <v>24657</v>
      </c>
      <c r="D27">
        <f t="shared" si="3"/>
        <v>46959</v>
      </c>
      <c r="E27" s="2">
        <f t="shared" si="0"/>
        <v>0.44102302008134758</v>
      </c>
      <c r="F27" s="2">
        <f t="shared" si="1"/>
        <v>0.52507506548265503</v>
      </c>
      <c r="G27" s="2">
        <f t="shared" si="2"/>
        <v>-8.4052045401307521E-2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19CB-DDF7-4DA5-93DE-6BE4571C69DD}">
  <dimension ref="A1:D26"/>
  <sheetViews>
    <sheetView workbookViewId="0">
      <selection activeCell="K30" sqref="K30"/>
    </sheetView>
  </sheetViews>
  <sheetFormatPr defaultRowHeight="14.4" x14ac:dyDescent="0.3"/>
  <cols>
    <col min="3" max="3" width="10" style="2" bestFit="1" customWidth="1"/>
    <col min="4" max="4" width="9" style="2" bestFit="1" customWidth="1"/>
  </cols>
  <sheetData>
    <row r="1" spans="1:4" x14ac:dyDescent="0.3">
      <c r="A1" t="s">
        <v>168</v>
      </c>
      <c r="B1" t="s">
        <v>178</v>
      </c>
      <c r="C1" s="2" t="s">
        <v>176</v>
      </c>
      <c r="D1" s="2" t="s">
        <v>172</v>
      </c>
    </row>
    <row r="2" spans="1:4" x14ac:dyDescent="0.3">
      <c r="A2" s="1" t="s">
        <v>148</v>
      </c>
      <c r="B2" s="2">
        <v>0.44179537812288111</v>
      </c>
      <c r="C2" s="2">
        <v>0.41749644381223328</v>
      </c>
      <c r="D2" s="2">
        <f>C2-B2</f>
        <v>-2.4298934310647835E-2</v>
      </c>
    </row>
    <row r="3" spans="1:4" x14ac:dyDescent="0.3">
      <c r="A3" s="1" t="s">
        <v>54</v>
      </c>
      <c r="B3" s="2">
        <v>-0.3771584857998509</v>
      </c>
      <c r="C3" s="2">
        <v>-0.31186440677966104</v>
      </c>
      <c r="D3" s="2">
        <f t="shared" ref="D3:D26" si="0">C3-B3</f>
        <v>6.5294079020189855E-2</v>
      </c>
    </row>
    <row r="4" spans="1:4" x14ac:dyDescent="0.3">
      <c r="A4" s="1" t="s">
        <v>121</v>
      </c>
      <c r="B4" s="2">
        <v>0.87580907466302993</v>
      </c>
      <c r="C4" s="2">
        <v>0.85</v>
      </c>
      <c r="D4" s="2">
        <f t="shared" si="0"/>
        <v>-2.5809074663029952E-2</v>
      </c>
    </row>
    <row r="5" spans="1:4" x14ac:dyDescent="0.3">
      <c r="A5" s="1" t="s">
        <v>163</v>
      </c>
      <c r="B5" s="2">
        <v>0.89471392866904043</v>
      </c>
      <c r="C5" s="2">
        <v>0.84972462627852086</v>
      </c>
      <c r="D5" s="2">
        <f t="shared" si="0"/>
        <v>-4.498930239051957E-2</v>
      </c>
    </row>
    <row r="6" spans="1:4" x14ac:dyDescent="0.3">
      <c r="A6" s="1" t="s">
        <v>167</v>
      </c>
      <c r="B6" s="2">
        <v>-4.5465497902156787E-2</v>
      </c>
      <c r="C6" s="2">
        <v>-0.11001642036124795</v>
      </c>
      <c r="D6" s="2">
        <f t="shared" si="0"/>
        <v>-6.4550922459091165E-2</v>
      </c>
    </row>
    <row r="7" spans="1:4" x14ac:dyDescent="0.3">
      <c r="A7" s="1" t="s">
        <v>101</v>
      </c>
      <c r="B7" s="2">
        <v>-0.57561984151425927</v>
      </c>
      <c r="C7" s="2">
        <v>-0.60989010989010994</v>
      </c>
      <c r="D7" s="2">
        <f t="shared" si="0"/>
        <v>-3.4270268375850677E-2</v>
      </c>
    </row>
    <row r="8" spans="1:4" x14ac:dyDescent="0.3">
      <c r="A8" s="1" t="s">
        <v>125</v>
      </c>
      <c r="B8" s="2">
        <v>-0.20451013939168972</v>
      </c>
      <c r="C8" s="2">
        <v>-0.13967022308438409</v>
      </c>
      <c r="D8" s="2">
        <f t="shared" si="0"/>
        <v>6.4839916307305623E-2</v>
      </c>
    </row>
    <row r="9" spans="1:4" x14ac:dyDescent="0.3">
      <c r="A9" s="1" t="s">
        <v>66</v>
      </c>
      <c r="B9" s="2">
        <v>0.20678641866456293</v>
      </c>
      <c r="C9" s="2">
        <v>0.23076923076923078</v>
      </c>
      <c r="D9" s="2">
        <f t="shared" si="0"/>
        <v>2.398281210466785E-2</v>
      </c>
    </row>
    <row r="10" spans="1:4" x14ac:dyDescent="0.3">
      <c r="A10" s="1" t="s">
        <v>30</v>
      </c>
      <c r="B10" s="2">
        <v>0.68526560045328766</v>
      </c>
      <c r="C10" s="2">
        <v>0.6353944562899787</v>
      </c>
      <c r="D10" s="2">
        <f t="shared" si="0"/>
        <v>-4.9871144163308956E-2</v>
      </c>
    </row>
    <row r="11" spans="1:4" x14ac:dyDescent="0.3">
      <c r="A11" s="1" t="s">
        <v>32</v>
      </c>
      <c r="B11" s="2">
        <v>-0.10217567599769015</v>
      </c>
      <c r="C11" s="2">
        <v>-4.8644892286309936E-2</v>
      </c>
      <c r="D11" s="2">
        <f t="shared" si="0"/>
        <v>5.353078371138021E-2</v>
      </c>
    </row>
    <row r="12" spans="1:4" x14ac:dyDescent="0.3">
      <c r="A12" s="1" t="s">
        <v>4</v>
      </c>
      <c r="B12" s="2">
        <v>-0.30375470956281708</v>
      </c>
      <c r="C12" s="2">
        <v>-0.29967741935483871</v>
      </c>
      <c r="D12" s="2">
        <f t="shared" si="0"/>
        <v>4.0772902079783679E-3</v>
      </c>
    </row>
    <row r="13" spans="1:4" x14ac:dyDescent="0.3">
      <c r="A13" s="1" t="s">
        <v>161</v>
      </c>
      <c r="B13" s="2">
        <v>-0.38931242672201088</v>
      </c>
      <c r="C13" s="2">
        <v>-0.24178981937602628</v>
      </c>
      <c r="D13" s="2">
        <f t="shared" si="0"/>
        <v>0.1475226073459846</v>
      </c>
    </row>
    <row r="14" spans="1:4" x14ac:dyDescent="0.3">
      <c r="A14" s="1" t="s">
        <v>154</v>
      </c>
      <c r="B14" s="2">
        <v>-0.43201804089893497</v>
      </c>
      <c r="C14" s="2">
        <v>-0.35808865860679334</v>
      </c>
      <c r="D14" s="2">
        <f t="shared" si="0"/>
        <v>7.3929382292141632E-2</v>
      </c>
    </row>
    <row r="15" spans="1:4" x14ac:dyDescent="0.3">
      <c r="A15" s="1" t="s">
        <v>156</v>
      </c>
      <c r="B15" s="2">
        <v>-0.28067870440052956</v>
      </c>
      <c r="C15" s="2">
        <v>-0.25763747454175151</v>
      </c>
      <c r="D15" s="2">
        <f t="shared" si="0"/>
        <v>2.3041229858778045E-2</v>
      </c>
    </row>
    <row r="16" spans="1:4" x14ac:dyDescent="0.3">
      <c r="A16" s="1" t="s">
        <v>160</v>
      </c>
      <c r="B16" s="2">
        <v>-0.45613332703500509</v>
      </c>
      <c r="C16" s="2">
        <v>-0.44473916887709991</v>
      </c>
      <c r="D16" s="2">
        <f t="shared" si="0"/>
        <v>1.1394158157905176E-2</v>
      </c>
    </row>
    <row r="17" spans="1:4" x14ac:dyDescent="0.3">
      <c r="A17" s="1" t="s">
        <v>135</v>
      </c>
      <c r="B17" s="2">
        <v>-0.13683419115223469</v>
      </c>
      <c r="C17" s="2">
        <v>-0.12123039806996382</v>
      </c>
      <c r="D17" s="2">
        <f t="shared" si="0"/>
        <v>1.5603793082270875E-2</v>
      </c>
    </row>
    <row r="18" spans="1:4" x14ac:dyDescent="0.3">
      <c r="A18" s="1" t="s">
        <v>140</v>
      </c>
      <c r="B18" s="2">
        <v>-0.64834152254698163</v>
      </c>
      <c r="C18" s="2">
        <v>-0.65481171548117156</v>
      </c>
      <c r="D18" s="2">
        <f t="shared" si="0"/>
        <v>-6.4701929341899334E-3</v>
      </c>
    </row>
    <row r="19" spans="1:4" x14ac:dyDescent="0.3">
      <c r="A19" s="1" t="s">
        <v>67</v>
      </c>
      <c r="B19" s="2">
        <v>-0.29265159049393019</v>
      </c>
      <c r="C19" s="2">
        <v>-0.26917177914110429</v>
      </c>
      <c r="D19" s="2">
        <f t="shared" si="0"/>
        <v>2.3479811352825897E-2</v>
      </c>
    </row>
    <row r="20" spans="1:4" x14ac:dyDescent="0.3">
      <c r="A20" s="1" t="s">
        <v>28</v>
      </c>
      <c r="B20" s="2">
        <v>-0.46777728751865683</v>
      </c>
      <c r="C20" s="2">
        <v>-0.49260355029585801</v>
      </c>
      <c r="D20" s="2">
        <f t="shared" si="0"/>
        <v>-2.482626277720118E-2</v>
      </c>
    </row>
    <row r="21" spans="1:4" x14ac:dyDescent="0.3">
      <c r="A21" s="1" t="s">
        <v>59</v>
      </c>
      <c r="B21" s="2">
        <v>9.612383595368099E-3</v>
      </c>
      <c r="C21" s="2">
        <v>2.4086712163789641E-2</v>
      </c>
      <c r="D21" s="2">
        <f t="shared" si="0"/>
        <v>1.4474328568421542E-2</v>
      </c>
    </row>
    <row r="22" spans="1:4" x14ac:dyDescent="0.3">
      <c r="A22" s="1" t="s">
        <v>29</v>
      </c>
      <c r="B22" s="2">
        <v>-0.13370725271923459</v>
      </c>
      <c r="C22" s="2">
        <v>-5.8079169370538614E-2</v>
      </c>
      <c r="D22" s="2">
        <f t="shared" si="0"/>
        <v>7.5628083348695974E-2</v>
      </c>
    </row>
    <row r="23" spans="1:4" x14ac:dyDescent="0.3">
      <c r="A23" s="1" t="s">
        <v>5</v>
      </c>
      <c r="B23" s="2">
        <v>-0.56024105735407737</v>
      </c>
      <c r="C23" s="2">
        <v>-0.60679923027581784</v>
      </c>
      <c r="D23" s="2">
        <f t="shared" si="0"/>
        <v>-4.6558172921740471E-2</v>
      </c>
    </row>
    <row r="24" spans="1:4" x14ac:dyDescent="0.3">
      <c r="A24" s="1" t="s">
        <v>73</v>
      </c>
      <c r="B24" s="2">
        <v>-0.14914291867848864</v>
      </c>
      <c r="C24" s="2">
        <v>-0.14673046251993621</v>
      </c>
      <c r="D24" s="2">
        <f t="shared" si="0"/>
        <v>2.4124561585524285E-3</v>
      </c>
    </row>
    <row r="25" spans="1:4" x14ac:dyDescent="0.3">
      <c r="A25" s="1" t="s">
        <v>75</v>
      </c>
      <c r="B25" s="2">
        <v>-0.61308973446701576</v>
      </c>
      <c r="C25" s="2">
        <v>-0.63533333333333331</v>
      </c>
      <c r="D25" s="2">
        <f t="shared" si="0"/>
        <v>-2.2243598866317549E-2</v>
      </c>
    </row>
    <row r="26" spans="1:4" x14ac:dyDescent="0.3">
      <c r="A26" s="1" t="s">
        <v>27</v>
      </c>
      <c r="B26" s="2">
        <v>-0.55643343148801738</v>
      </c>
      <c r="C26" s="2">
        <v>-0.60606060606060608</v>
      </c>
      <c r="D26" s="2">
        <f t="shared" si="0"/>
        <v>-4.9627174572588695E-2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FBDE-548A-4DD7-8CB4-E742A3426858}">
  <dimension ref="A1:D26"/>
  <sheetViews>
    <sheetView workbookViewId="0">
      <selection activeCell="J26" sqref="J26"/>
    </sheetView>
  </sheetViews>
  <sheetFormatPr defaultRowHeight="14.4" x14ac:dyDescent="0.3"/>
  <cols>
    <col min="2" max="3" width="10" style="2" bestFit="1" customWidth="1"/>
    <col min="4" max="4" width="9" style="2" bestFit="1" customWidth="1"/>
  </cols>
  <sheetData>
    <row r="1" spans="1:4" x14ac:dyDescent="0.3">
      <c r="A1" t="s">
        <v>168</v>
      </c>
      <c r="B1" s="2" t="s">
        <v>176</v>
      </c>
      <c r="C1" s="2" t="s">
        <v>177</v>
      </c>
      <c r="D1" s="2" t="s">
        <v>172</v>
      </c>
    </row>
    <row r="2" spans="1:4" x14ac:dyDescent="0.3">
      <c r="A2" s="1" t="s">
        <v>148</v>
      </c>
      <c r="B2" s="2">
        <v>0.41749644381223328</v>
      </c>
      <c r="C2" s="2">
        <v>0.44219523166891589</v>
      </c>
      <c r="D2" s="2">
        <f>C2-B2</f>
        <v>2.4698787856682614E-2</v>
      </c>
    </row>
    <row r="3" spans="1:4" x14ac:dyDescent="0.3">
      <c r="A3" s="1" t="s">
        <v>54</v>
      </c>
      <c r="B3" s="2">
        <v>-0.31186440677966104</v>
      </c>
      <c r="C3" s="2">
        <v>-0.28626842513576417</v>
      </c>
      <c r="D3" s="2">
        <f t="shared" ref="D3:D26" si="0">C3-B3</f>
        <v>2.559598164389687E-2</v>
      </c>
    </row>
    <row r="4" spans="1:4" x14ac:dyDescent="0.3">
      <c r="A4" s="1" t="s">
        <v>121</v>
      </c>
      <c r="B4" s="2">
        <v>0.85</v>
      </c>
      <c r="C4" s="2">
        <v>0.88809368900455432</v>
      </c>
      <c r="D4" s="2">
        <f t="shared" si="0"/>
        <v>3.8093689004554343E-2</v>
      </c>
    </row>
    <row r="5" spans="1:4" x14ac:dyDescent="0.3">
      <c r="A5" s="1" t="s">
        <v>163</v>
      </c>
      <c r="B5" s="2">
        <v>0.84972462627852086</v>
      </c>
      <c r="C5" s="2">
        <v>0.90180360721442887</v>
      </c>
      <c r="D5" s="2">
        <f t="shared" si="0"/>
        <v>5.2078980935908015E-2</v>
      </c>
    </row>
    <row r="6" spans="1:4" x14ac:dyDescent="0.3">
      <c r="A6" s="1" t="s">
        <v>167</v>
      </c>
      <c r="B6" s="2">
        <v>-0.11001642036124795</v>
      </c>
      <c r="C6" s="2">
        <v>-9.5752339812814974E-2</v>
      </c>
      <c r="D6" s="2">
        <f t="shared" si="0"/>
        <v>1.4264080548432978E-2</v>
      </c>
    </row>
    <row r="7" spans="1:4" x14ac:dyDescent="0.3">
      <c r="A7" s="1" t="s">
        <v>101</v>
      </c>
      <c r="B7" s="2">
        <v>-0.60989010989010994</v>
      </c>
      <c r="C7" s="2">
        <v>-0.60651096956829442</v>
      </c>
      <c r="D7" s="2">
        <f t="shared" si="0"/>
        <v>3.3791403218155214E-3</v>
      </c>
    </row>
    <row r="8" spans="1:4" x14ac:dyDescent="0.3">
      <c r="A8" s="1" t="s">
        <v>125</v>
      </c>
      <c r="B8" s="2">
        <v>-0.13967022308438409</v>
      </c>
      <c r="C8" s="2">
        <v>1.1938601478112564E-2</v>
      </c>
      <c r="D8" s="2">
        <f t="shared" si="0"/>
        <v>0.15160882456249666</v>
      </c>
    </row>
    <row r="9" spans="1:4" x14ac:dyDescent="0.3">
      <c r="A9" s="1" t="s">
        <v>66</v>
      </c>
      <c r="B9" s="2">
        <v>0.23076923076923078</v>
      </c>
      <c r="C9" s="2">
        <v>0.28737201365187715</v>
      </c>
      <c r="D9" s="2">
        <f t="shared" si="0"/>
        <v>5.6602782882646363E-2</v>
      </c>
    </row>
    <row r="10" spans="1:4" x14ac:dyDescent="0.3">
      <c r="A10" s="1" t="s">
        <v>30</v>
      </c>
      <c r="B10" s="2">
        <v>0.6353944562899787</v>
      </c>
      <c r="C10" s="2">
        <v>0.70240521810028533</v>
      </c>
      <c r="D10" s="2">
        <f t="shared" si="0"/>
        <v>6.7010761810306629E-2</v>
      </c>
    </row>
    <row r="11" spans="1:4" x14ac:dyDescent="0.3">
      <c r="A11" s="1" t="s">
        <v>32</v>
      </c>
      <c r="B11" s="2">
        <v>-4.8644892286309936E-2</v>
      </c>
      <c r="C11" s="2">
        <v>2.3017902813299233E-2</v>
      </c>
      <c r="D11" s="2">
        <f t="shared" si="0"/>
        <v>7.1662795099609169E-2</v>
      </c>
    </row>
    <row r="12" spans="1:4" x14ac:dyDescent="0.3">
      <c r="A12" s="1" t="s">
        <v>4</v>
      </c>
      <c r="B12" s="2">
        <v>-0.29967741935483871</v>
      </c>
      <c r="C12" s="2">
        <v>-0.25621118012422361</v>
      </c>
      <c r="D12" s="2">
        <f t="shared" si="0"/>
        <v>4.34662392306151E-2</v>
      </c>
    </row>
    <row r="13" spans="1:4" x14ac:dyDescent="0.3">
      <c r="A13" s="1" t="s">
        <v>161</v>
      </c>
      <c r="B13" s="2">
        <v>-0.24178981937602628</v>
      </c>
      <c r="C13" s="2">
        <v>-0.26950694112015317</v>
      </c>
      <c r="D13" s="2">
        <f t="shared" si="0"/>
        <v>-2.7717121744126882E-2</v>
      </c>
    </row>
    <row r="14" spans="1:4" x14ac:dyDescent="0.3">
      <c r="A14" s="1" t="s">
        <v>154</v>
      </c>
      <c r="B14" s="2">
        <v>-0.35808865860679334</v>
      </c>
      <c r="C14" s="2">
        <v>-0.35804103242885504</v>
      </c>
      <c r="D14" s="2">
        <f t="shared" si="0"/>
        <v>4.7626177938298042E-5</v>
      </c>
    </row>
    <row r="15" spans="1:4" x14ac:dyDescent="0.3">
      <c r="A15" s="1" t="s">
        <v>156</v>
      </c>
      <c r="B15" s="2">
        <v>-0.25763747454175151</v>
      </c>
      <c r="C15" s="2">
        <v>-0.21624850657108721</v>
      </c>
      <c r="D15" s="2">
        <f t="shared" si="0"/>
        <v>4.1388967970664298E-2</v>
      </c>
    </row>
    <row r="16" spans="1:4" x14ac:dyDescent="0.3">
      <c r="A16" s="1" t="s">
        <v>160</v>
      </c>
      <c r="B16" s="2">
        <v>-0.44473916887709991</v>
      </c>
      <c r="C16" s="2">
        <v>-0.46432491767288692</v>
      </c>
      <c r="D16" s="2">
        <f t="shared" si="0"/>
        <v>-1.9585748795787006E-2</v>
      </c>
    </row>
    <row r="17" spans="1:4" x14ac:dyDescent="0.3">
      <c r="A17" s="1" t="s">
        <v>135</v>
      </c>
      <c r="B17" s="2">
        <v>-0.12123039806996382</v>
      </c>
      <c r="C17" s="2">
        <v>1.4025245441795231E-3</v>
      </c>
      <c r="D17" s="2">
        <f t="shared" si="0"/>
        <v>0.12263292261414334</v>
      </c>
    </row>
    <row r="18" spans="1:4" x14ac:dyDescent="0.3">
      <c r="A18" s="1" t="s">
        <v>140</v>
      </c>
      <c r="B18" s="2">
        <v>-0.65481171548117156</v>
      </c>
      <c r="C18" s="2">
        <v>-0.63093622795115334</v>
      </c>
      <c r="D18" s="2">
        <f t="shared" si="0"/>
        <v>2.3875487530018225E-2</v>
      </c>
    </row>
    <row r="19" spans="1:4" x14ac:dyDescent="0.3">
      <c r="A19" s="1" t="s">
        <v>67</v>
      </c>
      <c r="B19" s="2">
        <v>-0.26917177914110429</v>
      </c>
      <c r="C19" s="2">
        <v>-0.27308838133068519</v>
      </c>
      <c r="D19" s="2">
        <f t="shared" si="0"/>
        <v>-3.9166021895808978E-3</v>
      </c>
    </row>
    <row r="20" spans="1:4" x14ac:dyDescent="0.3">
      <c r="A20" s="1" t="s">
        <v>28</v>
      </c>
      <c r="B20" s="2">
        <v>-0.49260355029585801</v>
      </c>
      <c r="C20" s="2">
        <v>-0.49406175771971494</v>
      </c>
      <c r="D20" s="2">
        <f t="shared" si="0"/>
        <v>-1.4582074238569387E-3</v>
      </c>
    </row>
    <row r="21" spans="1:4" x14ac:dyDescent="0.3">
      <c r="A21" s="1" t="s">
        <v>59</v>
      </c>
      <c r="B21" s="2">
        <v>2.4086712163789641E-2</v>
      </c>
      <c r="C21" s="2">
        <v>7.6147251638930907E-2</v>
      </c>
      <c r="D21" s="2">
        <f t="shared" si="0"/>
        <v>5.2060539475141263E-2</v>
      </c>
    </row>
    <row r="22" spans="1:4" x14ac:dyDescent="0.3">
      <c r="A22" s="1" t="s">
        <v>29</v>
      </c>
      <c r="B22" s="2">
        <v>-5.8079169370538614E-2</v>
      </c>
      <c r="C22" s="2">
        <v>5.6885052961945862E-2</v>
      </c>
      <c r="D22" s="2">
        <f t="shared" si="0"/>
        <v>0.11496422233248448</v>
      </c>
    </row>
    <row r="23" spans="1:4" x14ac:dyDescent="0.3">
      <c r="A23" s="1" t="s">
        <v>5</v>
      </c>
      <c r="B23" s="2">
        <v>-0.60679923027581784</v>
      </c>
      <c r="C23" s="2">
        <v>-0.56450287592440429</v>
      </c>
      <c r="D23" s="2">
        <f t="shared" si="0"/>
        <v>4.2296354351413545E-2</v>
      </c>
    </row>
    <row r="24" spans="1:4" x14ac:dyDescent="0.3">
      <c r="A24" s="1" t="s">
        <v>73</v>
      </c>
      <c r="B24" s="2">
        <v>-0.14673046251993621</v>
      </c>
      <c r="C24" s="2">
        <v>-7.9863481228668945E-2</v>
      </c>
      <c r="D24" s="2">
        <f t="shared" si="0"/>
        <v>6.6866981291267266E-2</v>
      </c>
    </row>
    <row r="25" spans="1:4" x14ac:dyDescent="0.3">
      <c r="A25" s="1" t="s">
        <v>75</v>
      </c>
      <c r="B25" s="2">
        <v>-0.63533333333333331</v>
      </c>
      <c r="C25" s="2">
        <v>-0.61041009463722395</v>
      </c>
      <c r="D25" s="2">
        <f t="shared" si="0"/>
        <v>2.4923238696109351E-2</v>
      </c>
    </row>
    <row r="26" spans="1:4" x14ac:dyDescent="0.3">
      <c r="A26" s="1" t="s">
        <v>27</v>
      </c>
      <c r="B26" s="2">
        <v>-0.60606060606060608</v>
      </c>
      <c r="C26" s="2">
        <v>-0.55044247787610623</v>
      </c>
      <c r="D26" s="2">
        <f t="shared" si="0"/>
        <v>5.5618128184499849E-2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HD58</vt:lpstr>
      <vt:lpstr>HD59</vt:lpstr>
      <vt:lpstr>2018 Results</vt:lpstr>
      <vt:lpstr>2012 Data</vt:lpstr>
      <vt:lpstr>2012 Results</vt:lpstr>
      <vt:lpstr>2016 Results</vt:lpstr>
      <vt:lpstr>2016 Swing</vt:lpstr>
      <vt:lpstr>2018 Swing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Chen</dc:creator>
  <cp:lastModifiedBy>Ethan Chen</cp:lastModifiedBy>
  <dcterms:created xsi:type="dcterms:W3CDTF">2020-03-31T20:44:26Z</dcterms:created>
  <dcterms:modified xsi:type="dcterms:W3CDTF">2020-04-01T02:52:09Z</dcterms:modified>
</cp:coreProperties>
</file>