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7\"/>
    </mc:Choice>
  </mc:AlternateContent>
  <xr:revisionPtr revIDLastSave="0" documentId="13_ncr:1_{E92AF256-9406-4A13-9157-74F353A26C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8 Results" sheetId="5" r:id="rId1"/>
    <sheet name="2018 County" sheetId="6" r:id="rId2"/>
    <sheet name="2016 Results" sheetId="7" r:id="rId3"/>
    <sheet name="2016 County" sheetId="9" r:id="rId4"/>
    <sheet name="2012 Results" sheetId="8" r:id="rId5"/>
    <sheet name="2012 County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" l="1"/>
  <c r="H4" i="10" s="1"/>
  <c r="C4" i="10"/>
  <c r="B4" i="10"/>
  <c r="G3" i="10"/>
  <c r="F3" i="10"/>
  <c r="E3" i="10"/>
  <c r="G2" i="10"/>
  <c r="F2" i="10"/>
  <c r="E2" i="10"/>
  <c r="D4" i="9"/>
  <c r="H4" i="9" s="1"/>
  <c r="C4" i="9"/>
  <c r="B4" i="9"/>
  <c r="G3" i="9"/>
  <c r="F3" i="9"/>
  <c r="E3" i="9"/>
  <c r="G2" i="9"/>
  <c r="F2" i="9"/>
  <c r="E2" i="9"/>
  <c r="E54" i="8"/>
  <c r="D54" i="8"/>
  <c r="C54" i="8"/>
  <c r="H53" i="8"/>
  <c r="G53" i="8"/>
  <c r="F53" i="8"/>
  <c r="H52" i="8"/>
  <c r="G52" i="8"/>
  <c r="F52" i="8"/>
  <c r="H51" i="8"/>
  <c r="G51" i="8"/>
  <c r="F51" i="8"/>
  <c r="H50" i="8"/>
  <c r="G50" i="8"/>
  <c r="F50" i="8"/>
  <c r="H49" i="8"/>
  <c r="G49" i="8"/>
  <c r="F49" i="8"/>
  <c r="H48" i="8"/>
  <c r="G48" i="8"/>
  <c r="F48" i="8"/>
  <c r="H47" i="8"/>
  <c r="G47" i="8"/>
  <c r="F47" i="8"/>
  <c r="H46" i="8"/>
  <c r="G46" i="8"/>
  <c r="F46" i="8"/>
  <c r="H45" i="8"/>
  <c r="G45" i="8"/>
  <c r="F45" i="8"/>
  <c r="H44" i="8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H26" i="8"/>
  <c r="G26" i="8"/>
  <c r="F26" i="8"/>
  <c r="H25" i="8"/>
  <c r="G25" i="8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E54" i="7"/>
  <c r="D54" i="7"/>
  <c r="C54" i="7"/>
  <c r="H53" i="7"/>
  <c r="G53" i="7"/>
  <c r="F53" i="7"/>
  <c r="H52" i="7"/>
  <c r="G52" i="7"/>
  <c r="F52" i="7"/>
  <c r="H51" i="7"/>
  <c r="G51" i="7"/>
  <c r="F51" i="7"/>
  <c r="H50" i="7"/>
  <c r="G50" i="7"/>
  <c r="F50" i="7"/>
  <c r="H49" i="7"/>
  <c r="G49" i="7"/>
  <c r="F49" i="7"/>
  <c r="H48" i="7"/>
  <c r="G48" i="7"/>
  <c r="F48" i="7"/>
  <c r="H47" i="7"/>
  <c r="G47" i="7"/>
  <c r="F47" i="7"/>
  <c r="H46" i="7"/>
  <c r="G46" i="7"/>
  <c r="F46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8" i="7"/>
  <c r="G38" i="7"/>
  <c r="F38" i="7"/>
  <c r="H37" i="7"/>
  <c r="G37" i="7"/>
  <c r="F37" i="7"/>
  <c r="H36" i="7"/>
  <c r="G36" i="7"/>
  <c r="F36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8" i="7"/>
  <c r="G28" i="7"/>
  <c r="F28" i="7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C4" i="6"/>
  <c r="D4" i="6"/>
  <c r="H3" i="6" s="1"/>
  <c r="B4" i="6"/>
  <c r="E3" i="6"/>
  <c r="F3" i="6"/>
  <c r="G3" i="6"/>
  <c r="F4" i="6"/>
  <c r="H4" i="6"/>
  <c r="H2" i="6"/>
  <c r="G2" i="6"/>
  <c r="F2" i="6"/>
  <c r="E2" i="6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G54" i="5"/>
  <c r="H54" i="5"/>
  <c r="H2" i="5"/>
  <c r="G2" i="5"/>
  <c r="F2" i="5"/>
  <c r="E54" i="5"/>
  <c r="D54" i="5"/>
  <c r="C54" i="5"/>
  <c r="F54" i="5" s="1"/>
  <c r="F54" i="8" l="1"/>
  <c r="H3" i="10"/>
  <c r="G4" i="10"/>
  <c r="F4" i="10"/>
  <c r="G54" i="7"/>
  <c r="F54" i="7"/>
  <c r="H2" i="10"/>
  <c r="E4" i="10"/>
  <c r="H54" i="8"/>
  <c r="F4" i="9"/>
  <c r="H3" i="9"/>
  <c r="G4" i="9"/>
  <c r="H54" i="7"/>
  <c r="H2" i="9"/>
  <c r="E4" i="9"/>
  <c r="G54" i="8"/>
  <c r="E4" i="6"/>
  <c r="G4" i="6"/>
</calcChain>
</file>

<file path=xl/sharedStrings.xml><?xml version="1.0" encoding="utf-8"?>
<sst xmlns="http://schemas.openxmlformats.org/spreadsheetml/2006/main" count="375" uniqueCount="63">
  <si>
    <t>04</t>
  </si>
  <si>
    <t>07</t>
  </si>
  <si>
    <t>DEM</t>
  </si>
  <si>
    <t>01</t>
  </si>
  <si>
    <t>11</t>
  </si>
  <si>
    <t>02</t>
  </si>
  <si>
    <t>05</t>
  </si>
  <si>
    <t>13</t>
  </si>
  <si>
    <t>REP</t>
  </si>
  <si>
    <t>N</t>
  </si>
  <si>
    <t>17</t>
  </si>
  <si>
    <t>12</t>
  </si>
  <si>
    <t>15</t>
  </si>
  <si>
    <t>10</t>
  </si>
  <si>
    <t>09</t>
  </si>
  <si>
    <t>06</t>
  </si>
  <si>
    <t>03</t>
  </si>
  <si>
    <t>08</t>
  </si>
  <si>
    <t>18</t>
  </si>
  <si>
    <t>19</t>
  </si>
  <si>
    <t>14</t>
  </si>
  <si>
    <t>16</t>
  </si>
  <si>
    <t>C</t>
  </si>
  <si>
    <t>23</t>
  </si>
  <si>
    <t>21</t>
  </si>
  <si>
    <t>22</t>
  </si>
  <si>
    <t>20</t>
  </si>
  <si>
    <t>24</t>
  </si>
  <si>
    <t>30</t>
  </si>
  <si>
    <t>29</t>
  </si>
  <si>
    <t>25</t>
  </si>
  <si>
    <t>28</t>
  </si>
  <si>
    <t>26</t>
  </si>
  <si>
    <t>27</t>
  </si>
  <si>
    <t>SH</t>
  </si>
  <si>
    <t>MH</t>
  </si>
  <si>
    <t>W</t>
  </si>
  <si>
    <t>SW</t>
  </si>
  <si>
    <t>LENOIR</t>
  </si>
  <si>
    <t>T1</t>
  </si>
  <si>
    <t>PH2</t>
  </si>
  <si>
    <t>T2</t>
  </si>
  <si>
    <t>PH1</t>
  </si>
  <si>
    <t>FC</t>
  </si>
  <si>
    <t>K7</t>
  </si>
  <si>
    <t>K5</t>
  </si>
  <si>
    <t>K6</t>
  </si>
  <si>
    <t>K3</t>
  </si>
  <si>
    <t>K8</t>
  </si>
  <si>
    <t>K2</t>
  </si>
  <si>
    <t>K1</t>
  </si>
  <si>
    <t>K9</t>
  </si>
  <si>
    <t>V</t>
  </si>
  <si>
    <t>K4</t>
  </si>
  <si>
    <t>I</t>
  </si>
  <si>
    <t>WAYNE</t>
  </si>
  <si>
    <t>TOTAL</t>
  </si>
  <si>
    <t>COUNTY</t>
  </si>
  <si>
    <t>PRECINCT</t>
  </si>
  <si>
    <t>DEM %</t>
  </si>
  <si>
    <t>REP %</t>
  </si>
  <si>
    <t>MARGIN</t>
  </si>
  <si>
    <t>POP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</si>
</sst>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CA7-010E-4371-BEE7-73F1A88C7CF4}">
  <dimension ref="A1:H54"/>
  <sheetViews>
    <sheetView tabSelected="1" workbookViewId="0">
      <selection activeCell="K43" sqref="K43"/>
    </sheetView>
  </sheetViews>
  <sheetFormatPr defaultRowHeight="14.4" x14ac:dyDescent="0.3"/>
  <sheetData>
    <row r="1" spans="1:8" x14ac:dyDescent="0.3">
      <c r="A1" t="s">
        <v>57</v>
      </c>
      <c r="B1" t="s">
        <v>58</v>
      </c>
      <c r="C1" t="s">
        <v>2</v>
      </c>
      <c r="D1" t="s">
        <v>8</v>
      </c>
      <c r="E1" t="s">
        <v>56</v>
      </c>
      <c r="F1" t="s">
        <v>59</v>
      </c>
      <c r="G1" t="s">
        <v>60</v>
      </c>
      <c r="H1" t="s">
        <v>61</v>
      </c>
    </row>
    <row r="2" spans="1:8" x14ac:dyDescent="0.3">
      <c r="A2" t="s">
        <v>38</v>
      </c>
      <c r="B2" s="1" t="s">
        <v>22</v>
      </c>
      <c r="C2">
        <v>482.98176187198902</v>
      </c>
      <c r="D2">
        <v>628.17631184407799</v>
      </c>
      <c r="E2">
        <v>1111.1580737160671</v>
      </c>
      <c r="F2" s="3">
        <f>C2/E2</f>
        <v>0.4346652139751313</v>
      </c>
      <c r="G2" s="3">
        <f>D2/E2</f>
        <v>0.56533478602486864</v>
      </c>
      <c r="H2" s="3">
        <f>(C2-D2)/E2</f>
        <v>-0.13066957204973734</v>
      </c>
    </row>
    <row r="3" spans="1:8" x14ac:dyDescent="0.3">
      <c r="A3" t="s">
        <v>38</v>
      </c>
      <c r="B3" s="1" t="s">
        <v>43</v>
      </c>
      <c r="C3">
        <v>657.83608625831619</v>
      </c>
      <c r="D3">
        <v>1605.2257871064469</v>
      </c>
      <c r="E3">
        <v>2263.061873364763</v>
      </c>
      <c r="F3" s="3">
        <f t="shared" ref="F3:F54" si="0">C3/E3</f>
        <v>0.29068409220302632</v>
      </c>
      <c r="G3" s="3">
        <f t="shared" ref="G3:G54" si="1">D3/E3</f>
        <v>0.70931590779697373</v>
      </c>
      <c r="H3" s="3">
        <f t="shared" ref="H3:H54" si="2">(C3-D3)/E3</f>
        <v>-0.41863181559394747</v>
      </c>
    </row>
    <row r="4" spans="1:8" x14ac:dyDescent="0.3">
      <c r="A4" t="s">
        <v>38</v>
      </c>
      <c r="B4" s="1" t="s">
        <v>54</v>
      </c>
      <c r="C4">
        <v>280.40662996100025</v>
      </c>
      <c r="D4">
        <v>602.59910044977516</v>
      </c>
      <c r="E4">
        <v>883.00573041077541</v>
      </c>
      <c r="F4" s="3">
        <f t="shared" si="0"/>
        <v>0.31755924146783815</v>
      </c>
      <c r="G4" s="3">
        <f t="shared" si="1"/>
        <v>0.6824407585321618</v>
      </c>
      <c r="H4" s="3">
        <f t="shared" si="2"/>
        <v>-0.36488151706432365</v>
      </c>
    </row>
    <row r="5" spans="1:8" x14ac:dyDescent="0.3">
      <c r="A5" t="s">
        <v>38</v>
      </c>
      <c r="B5" s="1" t="s">
        <v>50</v>
      </c>
      <c r="C5">
        <v>432.87107134663916</v>
      </c>
      <c r="D5">
        <v>23.531034482758621</v>
      </c>
      <c r="E5">
        <v>456.40210582939778</v>
      </c>
      <c r="F5" s="3">
        <f t="shared" si="0"/>
        <v>0.94844231833681658</v>
      </c>
      <c r="G5" s="3">
        <f t="shared" si="1"/>
        <v>5.1557681663183377E-2</v>
      </c>
      <c r="H5" s="3">
        <f t="shared" si="2"/>
        <v>0.89688463667363316</v>
      </c>
    </row>
    <row r="6" spans="1:8" x14ac:dyDescent="0.3">
      <c r="A6" t="s">
        <v>38</v>
      </c>
      <c r="B6" s="1" t="s">
        <v>49</v>
      </c>
      <c r="C6">
        <v>311.3259922000459</v>
      </c>
      <c r="D6">
        <v>13.300149925037482</v>
      </c>
      <c r="E6">
        <v>324.62614212508339</v>
      </c>
      <c r="F6" s="3">
        <f t="shared" si="0"/>
        <v>0.9590293319017027</v>
      </c>
      <c r="G6" s="3">
        <f t="shared" si="1"/>
        <v>4.097066809829731E-2</v>
      </c>
      <c r="H6" s="3">
        <f t="shared" si="2"/>
        <v>0.91805866380340539</v>
      </c>
    </row>
    <row r="7" spans="1:8" x14ac:dyDescent="0.3">
      <c r="A7" t="s">
        <v>38</v>
      </c>
      <c r="B7" s="1" t="s">
        <v>47</v>
      </c>
      <c r="C7">
        <v>436.0696260610232</v>
      </c>
      <c r="D7">
        <v>104.35502248875562</v>
      </c>
      <c r="E7">
        <v>540.42464854977879</v>
      </c>
      <c r="F7" s="3">
        <f t="shared" si="0"/>
        <v>0.80690180810814105</v>
      </c>
      <c r="G7" s="3">
        <f t="shared" si="1"/>
        <v>0.19309819189185895</v>
      </c>
      <c r="H7" s="3">
        <f t="shared" si="2"/>
        <v>0.61380361621628221</v>
      </c>
    </row>
    <row r="8" spans="1:8" x14ac:dyDescent="0.3">
      <c r="A8" t="s">
        <v>38</v>
      </c>
      <c r="B8" s="1" t="s">
        <v>53</v>
      </c>
      <c r="C8">
        <v>781.5135352144988</v>
      </c>
      <c r="D8">
        <v>767.31634182908545</v>
      </c>
      <c r="E8">
        <v>1548.8298770435842</v>
      </c>
      <c r="F8" s="3">
        <f t="shared" si="0"/>
        <v>0.5045831997418958</v>
      </c>
      <c r="G8" s="3">
        <f t="shared" si="1"/>
        <v>0.4954168002581042</v>
      </c>
      <c r="H8" s="3">
        <f t="shared" si="2"/>
        <v>9.1663994837916252E-3</v>
      </c>
    </row>
    <row r="9" spans="1:8" x14ac:dyDescent="0.3">
      <c r="A9" t="s">
        <v>38</v>
      </c>
      <c r="B9" s="1" t="s">
        <v>45</v>
      </c>
      <c r="C9">
        <v>637.57857306721723</v>
      </c>
      <c r="D9">
        <v>189.27136431784109</v>
      </c>
      <c r="E9">
        <v>826.8499373850583</v>
      </c>
      <c r="F9" s="3">
        <f t="shared" si="0"/>
        <v>0.77109345268088392</v>
      </c>
      <c r="G9" s="3">
        <f t="shared" si="1"/>
        <v>0.22890654731911617</v>
      </c>
      <c r="H9" s="3">
        <f t="shared" si="2"/>
        <v>0.54218690536176772</v>
      </c>
    </row>
    <row r="10" spans="1:8" x14ac:dyDescent="0.3">
      <c r="A10" t="s">
        <v>38</v>
      </c>
      <c r="B10" s="1" t="s">
        <v>46</v>
      </c>
      <c r="C10">
        <v>795.37393897682955</v>
      </c>
      <c r="D10">
        <v>131.97841079460269</v>
      </c>
      <c r="E10">
        <v>927.35234977143227</v>
      </c>
      <c r="F10" s="3">
        <f t="shared" si="0"/>
        <v>0.85768256172841761</v>
      </c>
      <c r="G10" s="3">
        <f t="shared" si="1"/>
        <v>0.14231743827158239</v>
      </c>
      <c r="H10" s="3">
        <f t="shared" si="2"/>
        <v>0.71536512345683512</v>
      </c>
    </row>
    <row r="11" spans="1:8" x14ac:dyDescent="0.3">
      <c r="A11" t="s">
        <v>38</v>
      </c>
      <c r="B11" s="1" t="s">
        <v>44</v>
      </c>
      <c r="C11">
        <v>682.35833906859375</v>
      </c>
      <c r="D11">
        <v>161.64797601199402</v>
      </c>
      <c r="E11">
        <v>844.0063150805878</v>
      </c>
      <c r="F11" s="3">
        <f t="shared" si="0"/>
        <v>0.80847539512004774</v>
      </c>
      <c r="G11" s="3">
        <f t="shared" si="1"/>
        <v>0.19152460487995221</v>
      </c>
      <c r="H11" s="3">
        <f t="shared" si="2"/>
        <v>0.61695079024009558</v>
      </c>
    </row>
    <row r="12" spans="1:8" x14ac:dyDescent="0.3">
      <c r="A12" t="s">
        <v>38</v>
      </c>
      <c r="B12" s="1" t="s">
        <v>48</v>
      </c>
      <c r="C12">
        <v>431.80488644184447</v>
      </c>
      <c r="D12">
        <v>13.300149925037482</v>
      </c>
      <c r="E12">
        <v>445.10503636688196</v>
      </c>
      <c r="F12" s="3">
        <f t="shared" si="0"/>
        <v>0.97011907563752053</v>
      </c>
      <c r="G12" s="3">
        <f t="shared" si="1"/>
        <v>2.9880924362479491E-2</v>
      </c>
      <c r="H12" s="3">
        <f t="shared" si="2"/>
        <v>0.94023815127504096</v>
      </c>
    </row>
    <row r="13" spans="1:8" x14ac:dyDescent="0.3">
      <c r="A13" t="s">
        <v>38</v>
      </c>
      <c r="B13" s="1" t="s">
        <v>51</v>
      </c>
      <c r="C13">
        <v>793.24156916724019</v>
      </c>
      <c r="D13">
        <v>392.86596701649177</v>
      </c>
      <c r="E13">
        <v>1186.107536183732</v>
      </c>
      <c r="F13" s="3">
        <f t="shared" si="0"/>
        <v>0.66877710913082367</v>
      </c>
      <c r="G13" s="3">
        <f t="shared" si="1"/>
        <v>0.33122289086917622</v>
      </c>
      <c r="H13" s="3">
        <f t="shared" si="2"/>
        <v>0.3375542182616475</v>
      </c>
    </row>
    <row r="14" spans="1:8" x14ac:dyDescent="0.3">
      <c r="A14" t="s">
        <v>38</v>
      </c>
      <c r="B14" s="1" t="s">
        <v>35</v>
      </c>
      <c r="C14">
        <v>880.66873136040374</v>
      </c>
      <c r="D14">
        <v>1011.8344827586207</v>
      </c>
      <c r="E14">
        <v>1892.5032141190245</v>
      </c>
      <c r="F14" s="3">
        <f t="shared" si="0"/>
        <v>0.46534596337283479</v>
      </c>
      <c r="G14" s="3">
        <f t="shared" si="1"/>
        <v>0.53465403662716515</v>
      </c>
      <c r="H14" s="3">
        <f t="shared" si="2"/>
        <v>-6.9308073254330305E-2</v>
      </c>
    </row>
    <row r="15" spans="1:8" x14ac:dyDescent="0.3">
      <c r="A15" t="s">
        <v>38</v>
      </c>
      <c r="B15" s="1" t="s">
        <v>9</v>
      </c>
      <c r="C15">
        <v>468.05517320486354</v>
      </c>
      <c r="D15">
        <v>1067.0812593703149</v>
      </c>
      <c r="E15">
        <v>1535.1364325751783</v>
      </c>
      <c r="F15" s="3">
        <f t="shared" si="0"/>
        <v>0.30489483753551788</v>
      </c>
      <c r="G15" s="3">
        <f t="shared" si="1"/>
        <v>0.69510516246448217</v>
      </c>
      <c r="H15" s="3">
        <f t="shared" si="2"/>
        <v>-0.39021032492896424</v>
      </c>
    </row>
    <row r="16" spans="1:8" x14ac:dyDescent="0.3">
      <c r="A16" t="s">
        <v>38</v>
      </c>
      <c r="B16" s="1" t="s">
        <v>42</v>
      </c>
      <c r="C16">
        <v>59.706354668501952</v>
      </c>
      <c r="D16">
        <v>273.16461769115443</v>
      </c>
      <c r="E16">
        <v>332.87097235965638</v>
      </c>
      <c r="F16" s="3">
        <f t="shared" si="0"/>
        <v>0.17936786210361161</v>
      </c>
      <c r="G16" s="3">
        <f t="shared" si="1"/>
        <v>0.82063213789638845</v>
      </c>
      <c r="H16" s="3">
        <f t="shared" si="2"/>
        <v>-0.64126427579277689</v>
      </c>
    </row>
    <row r="17" spans="1:8" x14ac:dyDescent="0.3">
      <c r="A17" t="s">
        <v>38</v>
      </c>
      <c r="B17" s="1" t="s">
        <v>40</v>
      </c>
      <c r="C17">
        <v>94.890456526726311</v>
      </c>
      <c r="D17">
        <v>494.15172413793107</v>
      </c>
      <c r="E17">
        <v>589.04218066465739</v>
      </c>
      <c r="F17" s="3">
        <f t="shared" si="0"/>
        <v>0.16109280394768127</v>
      </c>
      <c r="G17" s="3">
        <f t="shared" si="1"/>
        <v>0.83890719605231867</v>
      </c>
      <c r="H17" s="3">
        <f t="shared" si="2"/>
        <v>-0.67781439210463734</v>
      </c>
    </row>
    <row r="18" spans="1:8" x14ac:dyDescent="0.3">
      <c r="A18" t="s">
        <v>38</v>
      </c>
      <c r="B18" s="1" t="s">
        <v>34</v>
      </c>
      <c r="C18">
        <v>75.699128240422112</v>
      </c>
      <c r="D18">
        <v>302.83418290854576</v>
      </c>
      <c r="E18">
        <v>378.53331114896787</v>
      </c>
      <c r="F18" s="3">
        <f t="shared" si="0"/>
        <v>0.1999800968920051</v>
      </c>
      <c r="G18" s="3">
        <f t="shared" si="1"/>
        <v>0.80001990310799487</v>
      </c>
      <c r="H18" s="3">
        <f t="shared" si="2"/>
        <v>-0.60003980621598973</v>
      </c>
    </row>
    <row r="19" spans="1:8" x14ac:dyDescent="0.3">
      <c r="A19" t="s">
        <v>38</v>
      </c>
      <c r="B19" s="1" t="s">
        <v>37</v>
      </c>
      <c r="C19">
        <v>106.61849047946777</v>
      </c>
      <c r="D19">
        <v>402.07376311844081</v>
      </c>
      <c r="E19">
        <v>508.69225359790858</v>
      </c>
      <c r="F19" s="3">
        <f t="shared" si="0"/>
        <v>0.20959330464611997</v>
      </c>
      <c r="G19" s="3">
        <f t="shared" si="1"/>
        <v>0.79040669535388008</v>
      </c>
      <c r="H19" s="3">
        <f t="shared" si="2"/>
        <v>-0.58081339070776006</v>
      </c>
    </row>
    <row r="20" spans="1:8" x14ac:dyDescent="0.3">
      <c r="A20" t="s">
        <v>38</v>
      </c>
      <c r="B20" s="1" t="s">
        <v>39</v>
      </c>
      <c r="C20">
        <v>121.54507914659327</v>
      </c>
      <c r="D20">
        <v>589.29895052473762</v>
      </c>
      <c r="E20">
        <v>710.84402967133087</v>
      </c>
      <c r="F20" s="3">
        <f t="shared" si="0"/>
        <v>0.17098698740255497</v>
      </c>
      <c r="G20" s="3">
        <f t="shared" si="1"/>
        <v>0.82901301259744509</v>
      </c>
      <c r="H20" s="3">
        <f t="shared" si="2"/>
        <v>-0.65802602519489006</v>
      </c>
    </row>
    <row r="21" spans="1:8" x14ac:dyDescent="0.3">
      <c r="A21" t="s">
        <v>38</v>
      </c>
      <c r="B21" s="1" t="s">
        <v>41</v>
      </c>
      <c r="C21">
        <v>77.831498050011476</v>
      </c>
      <c r="D21">
        <v>434.81259370314842</v>
      </c>
      <c r="E21">
        <v>512.64409175315996</v>
      </c>
      <c r="F21" s="3">
        <f t="shared" si="0"/>
        <v>0.15182365173436474</v>
      </c>
      <c r="G21" s="3">
        <f t="shared" si="1"/>
        <v>0.84817634826563515</v>
      </c>
      <c r="H21" s="3">
        <f t="shared" si="2"/>
        <v>-0.69635269653127041</v>
      </c>
    </row>
    <row r="22" spans="1:8" x14ac:dyDescent="0.3">
      <c r="A22" t="s">
        <v>38</v>
      </c>
      <c r="B22" s="1" t="s">
        <v>52</v>
      </c>
      <c r="C22">
        <v>581.07077311309934</v>
      </c>
      <c r="D22">
        <v>537.12143928035982</v>
      </c>
      <c r="E22">
        <v>1118.1922123934592</v>
      </c>
      <c r="F22" s="3">
        <f t="shared" si="0"/>
        <v>0.51965195846725998</v>
      </c>
      <c r="G22" s="3">
        <f t="shared" si="1"/>
        <v>0.48034804153274008</v>
      </c>
      <c r="H22" s="3">
        <f t="shared" si="2"/>
        <v>3.9303916934519866E-2</v>
      </c>
    </row>
    <row r="23" spans="1:8" x14ac:dyDescent="0.3">
      <c r="A23" t="s">
        <v>38</v>
      </c>
      <c r="B23" s="1" t="s">
        <v>36</v>
      </c>
      <c r="C23">
        <v>105.5523055746731</v>
      </c>
      <c r="D23">
        <v>490.05937031484257</v>
      </c>
      <c r="E23">
        <v>595.61167588951571</v>
      </c>
      <c r="F23" s="3">
        <f t="shared" si="0"/>
        <v>0.1772166494503925</v>
      </c>
      <c r="G23" s="3">
        <f t="shared" si="1"/>
        <v>0.82278335054960738</v>
      </c>
      <c r="H23" s="3">
        <f t="shared" si="2"/>
        <v>-0.64556670109921499</v>
      </c>
    </row>
    <row r="24" spans="1:8" x14ac:dyDescent="0.3">
      <c r="A24" t="s">
        <v>55</v>
      </c>
      <c r="B24" s="1" t="s">
        <v>3</v>
      </c>
      <c r="C24">
        <v>532.68582243633864</v>
      </c>
      <c r="D24">
        <v>945.43585933630516</v>
      </c>
      <c r="E24">
        <v>1478.1216817726438</v>
      </c>
      <c r="F24" s="3">
        <f t="shared" si="0"/>
        <v>0.36038022376988127</v>
      </c>
      <c r="G24" s="3">
        <f t="shared" si="1"/>
        <v>0.63961977623011868</v>
      </c>
      <c r="H24" s="3">
        <f t="shared" si="2"/>
        <v>-0.27923955246023741</v>
      </c>
    </row>
    <row r="25" spans="1:8" x14ac:dyDescent="0.3">
      <c r="A25" t="s">
        <v>55</v>
      </c>
      <c r="B25" s="1" t="s">
        <v>5</v>
      </c>
      <c r="C25">
        <v>630.05849965588436</v>
      </c>
      <c r="D25">
        <v>1194.2347696879644</v>
      </c>
      <c r="E25">
        <v>1824.2932693438488</v>
      </c>
      <c r="F25" s="3">
        <f t="shared" si="0"/>
        <v>0.34537127897341863</v>
      </c>
      <c r="G25" s="3">
        <f t="shared" si="1"/>
        <v>0.65462872102658132</v>
      </c>
      <c r="H25" s="3">
        <f t="shared" si="2"/>
        <v>-0.30925744205316269</v>
      </c>
    </row>
    <row r="26" spans="1:8" x14ac:dyDescent="0.3">
      <c r="A26" t="s">
        <v>55</v>
      </c>
      <c r="B26" s="1" t="s">
        <v>16</v>
      </c>
      <c r="C26">
        <v>472.54387474191327</v>
      </c>
      <c r="D26">
        <v>1400.7378652798416</v>
      </c>
      <c r="E26">
        <v>1873.2817400217548</v>
      </c>
      <c r="F26" s="3">
        <f t="shared" si="0"/>
        <v>0.25225456729024942</v>
      </c>
      <c r="G26" s="3">
        <f t="shared" si="1"/>
        <v>0.74774543270975058</v>
      </c>
      <c r="H26" s="3">
        <f t="shared" si="2"/>
        <v>-0.49549086541950121</v>
      </c>
    </row>
    <row r="27" spans="1:8" x14ac:dyDescent="0.3">
      <c r="A27" t="s">
        <v>55</v>
      </c>
      <c r="B27" s="1" t="s">
        <v>0</v>
      </c>
      <c r="C27">
        <v>569.91655196145905</v>
      </c>
      <c r="D27">
        <v>1209.1627043090639</v>
      </c>
      <c r="E27">
        <v>1779.0792562705228</v>
      </c>
      <c r="F27" s="3">
        <f t="shared" si="0"/>
        <v>0.32034354284821071</v>
      </c>
      <c r="G27" s="3">
        <f t="shared" si="1"/>
        <v>0.67965645715178935</v>
      </c>
      <c r="H27" s="3">
        <f t="shared" si="2"/>
        <v>-0.35931291430357865</v>
      </c>
    </row>
    <row r="28" spans="1:8" x14ac:dyDescent="0.3">
      <c r="A28" t="s">
        <v>55</v>
      </c>
      <c r="B28" s="1" t="s">
        <v>6</v>
      </c>
      <c r="C28">
        <v>449.63265657260843</v>
      </c>
      <c r="D28">
        <v>1092.2272164437841</v>
      </c>
      <c r="E28">
        <v>1541.8598730163926</v>
      </c>
      <c r="F28" s="3">
        <f t="shared" si="0"/>
        <v>0.2916170687372367</v>
      </c>
      <c r="G28" s="3">
        <f t="shared" si="1"/>
        <v>0.70838293126276319</v>
      </c>
      <c r="H28" s="3">
        <f t="shared" si="2"/>
        <v>-0.4167658625255265</v>
      </c>
    </row>
    <row r="29" spans="1:8" x14ac:dyDescent="0.3">
      <c r="A29" t="s">
        <v>55</v>
      </c>
      <c r="B29" s="1" t="s">
        <v>15</v>
      </c>
      <c r="C29">
        <v>478.2716792842395</v>
      </c>
      <c r="D29">
        <v>442.86206042595347</v>
      </c>
      <c r="E29">
        <v>921.13373971019291</v>
      </c>
      <c r="F29" s="3">
        <f t="shared" si="0"/>
        <v>0.51922067194576249</v>
      </c>
      <c r="G29" s="3">
        <f t="shared" si="1"/>
        <v>0.48077932805423751</v>
      </c>
      <c r="H29" s="3">
        <f t="shared" si="2"/>
        <v>3.8441343891525023E-2</v>
      </c>
    </row>
    <row r="30" spans="1:8" x14ac:dyDescent="0.3">
      <c r="A30" t="s">
        <v>55</v>
      </c>
      <c r="B30" s="1" t="s">
        <v>1</v>
      </c>
      <c r="C30">
        <v>750.3423950447351</v>
      </c>
      <c r="D30">
        <v>1348.4900941059932</v>
      </c>
      <c r="E30">
        <v>2098.8324891507282</v>
      </c>
      <c r="F30" s="3">
        <f t="shared" si="0"/>
        <v>0.35750465981606455</v>
      </c>
      <c r="G30" s="3">
        <f t="shared" si="1"/>
        <v>0.6424953401839355</v>
      </c>
      <c r="H30" s="3">
        <f t="shared" si="2"/>
        <v>-0.28499068036787095</v>
      </c>
    </row>
    <row r="31" spans="1:8" x14ac:dyDescent="0.3">
      <c r="A31" t="s">
        <v>55</v>
      </c>
      <c r="B31" s="1" t="s">
        <v>17</v>
      </c>
      <c r="C31">
        <v>329.34876118375774</v>
      </c>
      <c r="D31">
        <v>1219.1146607231303</v>
      </c>
      <c r="E31">
        <v>1548.463421906888</v>
      </c>
      <c r="F31" s="3">
        <f t="shared" si="0"/>
        <v>0.21269392387595068</v>
      </c>
      <c r="G31" s="3">
        <f t="shared" si="1"/>
        <v>0.78730607612404935</v>
      </c>
      <c r="H31" s="3">
        <f t="shared" si="2"/>
        <v>-0.5746121522480987</v>
      </c>
    </row>
    <row r="32" spans="1:8" x14ac:dyDescent="0.3">
      <c r="A32" t="s">
        <v>55</v>
      </c>
      <c r="B32" s="1" t="s">
        <v>14</v>
      </c>
      <c r="C32">
        <v>363.7155884377151</v>
      </c>
      <c r="D32">
        <v>1027.5394997523526</v>
      </c>
      <c r="E32">
        <v>1391.2550881900677</v>
      </c>
      <c r="F32" s="3">
        <f t="shared" si="0"/>
        <v>0.26142983520792396</v>
      </c>
      <c r="G32" s="3">
        <f t="shared" si="1"/>
        <v>0.73857016479207604</v>
      </c>
      <c r="H32" s="3">
        <f t="shared" si="2"/>
        <v>-0.4771403295841522</v>
      </c>
    </row>
    <row r="33" spans="1:8" x14ac:dyDescent="0.3">
      <c r="A33" t="s">
        <v>55</v>
      </c>
      <c r="B33" s="1" t="s">
        <v>13</v>
      </c>
      <c r="C33">
        <v>610.01118375774263</v>
      </c>
      <c r="D33">
        <v>171.67124814264488</v>
      </c>
      <c r="E33">
        <v>781.68243190038754</v>
      </c>
      <c r="F33" s="3">
        <f t="shared" si="0"/>
        <v>0.78038236355742796</v>
      </c>
      <c r="G33" s="3">
        <f t="shared" si="1"/>
        <v>0.21961763644257204</v>
      </c>
      <c r="H33" s="3">
        <f t="shared" si="2"/>
        <v>0.56076472711485581</v>
      </c>
    </row>
    <row r="34" spans="1:8" x14ac:dyDescent="0.3">
      <c r="A34" t="s">
        <v>55</v>
      </c>
      <c r="B34" s="1" t="s">
        <v>4</v>
      </c>
      <c r="C34">
        <v>730.29507914659325</v>
      </c>
      <c r="D34">
        <v>263.72684497275878</v>
      </c>
      <c r="E34">
        <v>994.02192411935198</v>
      </c>
      <c r="F34" s="3">
        <f t="shared" si="0"/>
        <v>0.73468709434512125</v>
      </c>
      <c r="G34" s="3">
        <f t="shared" si="1"/>
        <v>0.26531290565487886</v>
      </c>
      <c r="H34" s="3">
        <f t="shared" si="2"/>
        <v>0.46937418869024233</v>
      </c>
    </row>
    <row r="35" spans="1:8" x14ac:dyDescent="0.3">
      <c r="A35" t="s">
        <v>55</v>
      </c>
      <c r="B35" s="1" t="s">
        <v>11</v>
      </c>
      <c r="C35">
        <v>867.76238816242255</v>
      </c>
      <c r="D35">
        <v>460.27798415056958</v>
      </c>
      <c r="E35">
        <v>1328.0403723129921</v>
      </c>
      <c r="F35" s="3">
        <f t="shared" si="0"/>
        <v>0.65341566887087721</v>
      </c>
      <c r="G35" s="3">
        <f t="shared" si="1"/>
        <v>0.34658433112912279</v>
      </c>
      <c r="H35" s="3">
        <f t="shared" si="2"/>
        <v>0.30683133774175442</v>
      </c>
    </row>
    <row r="36" spans="1:8" x14ac:dyDescent="0.3">
      <c r="A36" t="s">
        <v>55</v>
      </c>
      <c r="B36" s="1" t="s">
        <v>7</v>
      </c>
      <c r="C36">
        <v>610.01118375774263</v>
      </c>
      <c r="D36">
        <v>238.84695393759287</v>
      </c>
      <c r="E36">
        <v>848.85813769533547</v>
      </c>
      <c r="F36" s="3">
        <f t="shared" si="0"/>
        <v>0.71862559439429252</v>
      </c>
      <c r="G36" s="3">
        <f t="shared" si="1"/>
        <v>0.28137440560570753</v>
      </c>
      <c r="H36" s="3">
        <f t="shared" si="2"/>
        <v>0.43725118878858499</v>
      </c>
    </row>
    <row r="37" spans="1:8" x14ac:dyDescent="0.3">
      <c r="A37" t="s">
        <v>55</v>
      </c>
      <c r="B37" s="1" t="s">
        <v>20</v>
      </c>
      <c r="C37">
        <v>644.37801101169998</v>
      </c>
      <c r="D37">
        <v>1510.2093858345715</v>
      </c>
      <c r="E37">
        <v>2154.5873968462715</v>
      </c>
      <c r="F37" s="3">
        <f t="shared" si="0"/>
        <v>0.29907257972217499</v>
      </c>
      <c r="G37" s="3">
        <f t="shared" si="1"/>
        <v>0.70092742027782506</v>
      </c>
      <c r="H37" s="3">
        <f t="shared" si="2"/>
        <v>-0.40185484055565007</v>
      </c>
    </row>
    <row r="38" spans="1:8" x14ac:dyDescent="0.3">
      <c r="A38" t="s">
        <v>55</v>
      </c>
      <c r="B38" s="1" t="s">
        <v>12</v>
      </c>
      <c r="C38">
        <v>438.17704748795597</v>
      </c>
      <c r="D38">
        <v>1109.6431401684001</v>
      </c>
      <c r="E38">
        <v>1547.8201876563562</v>
      </c>
      <c r="F38" s="3">
        <f t="shared" si="0"/>
        <v>0.28309299166812463</v>
      </c>
      <c r="G38" s="3">
        <f t="shared" si="1"/>
        <v>0.71690700833187526</v>
      </c>
      <c r="H38" s="3">
        <f t="shared" si="2"/>
        <v>-0.43381401666375063</v>
      </c>
    </row>
    <row r="39" spans="1:8" x14ac:dyDescent="0.3">
      <c r="A39" t="s">
        <v>55</v>
      </c>
      <c r="B39" s="1" t="s">
        <v>21</v>
      </c>
      <c r="C39">
        <v>469.67997247075016</v>
      </c>
      <c r="D39">
        <v>833.47634967805845</v>
      </c>
      <c r="E39">
        <v>1303.1563221488086</v>
      </c>
      <c r="F39" s="3">
        <f t="shared" si="0"/>
        <v>0.3604172151014719</v>
      </c>
      <c r="G39" s="3">
        <f t="shared" si="1"/>
        <v>0.63958278489852816</v>
      </c>
      <c r="H39" s="3">
        <f t="shared" si="2"/>
        <v>-0.2791655697970562</v>
      </c>
    </row>
    <row r="40" spans="1:8" x14ac:dyDescent="0.3">
      <c r="A40" t="s">
        <v>55</v>
      </c>
      <c r="B40" s="1" t="s">
        <v>10</v>
      </c>
      <c r="C40">
        <v>357.98778389538887</v>
      </c>
      <c r="D40">
        <v>42.295814759782068</v>
      </c>
      <c r="E40">
        <v>400.28359865517092</v>
      </c>
      <c r="F40" s="3">
        <f t="shared" si="0"/>
        <v>0.89433537896160897</v>
      </c>
      <c r="G40" s="3">
        <f t="shared" si="1"/>
        <v>0.1056646210383911</v>
      </c>
      <c r="H40" s="3">
        <f t="shared" si="2"/>
        <v>0.78867075792321795</v>
      </c>
    </row>
    <row r="41" spans="1:8" x14ac:dyDescent="0.3">
      <c r="A41" t="s">
        <v>55</v>
      </c>
      <c r="B41" s="1" t="s">
        <v>18</v>
      </c>
      <c r="C41">
        <v>392.35461114934617</v>
      </c>
      <c r="D41">
        <v>94.54358593363051</v>
      </c>
      <c r="E41">
        <v>486.89819708297671</v>
      </c>
      <c r="F41" s="3">
        <f t="shared" si="0"/>
        <v>0.80582473605356453</v>
      </c>
      <c r="G41" s="3">
        <f t="shared" si="1"/>
        <v>0.19417526394643536</v>
      </c>
      <c r="H41" s="3">
        <f t="shared" si="2"/>
        <v>0.61164947210712917</v>
      </c>
    </row>
    <row r="42" spans="1:8" x14ac:dyDescent="0.3">
      <c r="A42" t="s">
        <v>55</v>
      </c>
      <c r="B42" s="1" t="s">
        <v>19</v>
      </c>
      <c r="C42">
        <v>598.55557467309018</v>
      </c>
      <c r="D42">
        <v>27.367880138682516</v>
      </c>
      <c r="E42">
        <v>625.92345481177267</v>
      </c>
      <c r="F42" s="3">
        <f t="shared" si="0"/>
        <v>0.9562759952062948</v>
      </c>
      <c r="G42" s="3">
        <f t="shared" si="1"/>
        <v>4.3724004793705279E-2</v>
      </c>
      <c r="H42" s="3">
        <f t="shared" si="2"/>
        <v>0.9125519904125895</v>
      </c>
    </row>
    <row r="43" spans="1:8" x14ac:dyDescent="0.3">
      <c r="A43" t="s">
        <v>55</v>
      </c>
      <c r="B43" s="1" t="s">
        <v>26</v>
      </c>
      <c r="C43">
        <v>773.25361321403989</v>
      </c>
      <c r="D43">
        <v>37.319836552748889</v>
      </c>
      <c r="E43">
        <v>810.57344976678883</v>
      </c>
      <c r="F43" s="3">
        <f t="shared" si="0"/>
        <v>0.9539587232181288</v>
      </c>
      <c r="G43" s="3">
        <f t="shared" si="1"/>
        <v>4.6041276781871192E-2</v>
      </c>
      <c r="H43" s="3">
        <f t="shared" si="2"/>
        <v>0.90791744643625749</v>
      </c>
    </row>
    <row r="44" spans="1:8" x14ac:dyDescent="0.3">
      <c r="A44" t="s">
        <v>55</v>
      </c>
      <c r="B44" s="1" t="s">
        <v>24</v>
      </c>
      <c r="C44">
        <v>615.73898830006885</v>
      </c>
      <c r="D44">
        <v>248.79891035165923</v>
      </c>
      <c r="E44">
        <v>864.53789865172803</v>
      </c>
      <c r="F44" s="3">
        <f t="shared" si="0"/>
        <v>0.71221746236958694</v>
      </c>
      <c r="G44" s="3">
        <f t="shared" si="1"/>
        <v>0.28778253763041317</v>
      </c>
      <c r="H44" s="3">
        <f t="shared" si="2"/>
        <v>0.42443492473917377</v>
      </c>
    </row>
    <row r="45" spans="1:8" x14ac:dyDescent="0.3">
      <c r="A45" t="s">
        <v>55</v>
      </c>
      <c r="B45" s="1" t="s">
        <v>25</v>
      </c>
      <c r="C45">
        <v>438.17704748795597</v>
      </c>
      <c r="D45">
        <v>303.53467062902428</v>
      </c>
      <c r="E45">
        <v>741.71171811698025</v>
      </c>
      <c r="F45" s="3">
        <f t="shared" si="0"/>
        <v>0.59076462833886112</v>
      </c>
      <c r="G45" s="3">
        <f t="shared" si="1"/>
        <v>0.40923537166113888</v>
      </c>
      <c r="H45" s="3">
        <f t="shared" si="2"/>
        <v>0.18152925667772227</v>
      </c>
    </row>
    <row r="46" spans="1:8" x14ac:dyDescent="0.3">
      <c r="A46" t="s">
        <v>55</v>
      </c>
      <c r="B46" s="1" t="s">
        <v>23</v>
      </c>
      <c r="C46">
        <v>469.67997247075016</v>
      </c>
      <c r="D46">
        <v>507.54977711738485</v>
      </c>
      <c r="E46">
        <v>977.22974958813506</v>
      </c>
      <c r="F46" s="3">
        <f t="shared" si="0"/>
        <v>0.48062389900502139</v>
      </c>
      <c r="G46" s="3">
        <f t="shared" si="1"/>
        <v>0.51937610099497855</v>
      </c>
      <c r="H46" s="3">
        <f t="shared" si="2"/>
        <v>-3.8752201989957186E-2</v>
      </c>
    </row>
    <row r="47" spans="1:8" x14ac:dyDescent="0.3">
      <c r="A47" t="s">
        <v>55</v>
      </c>
      <c r="B47" s="1" t="s">
        <v>27</v>
      </c>
      <c r="C47">
        <v>372.30729525120444</v>
      </c>
      <c r="D47">
        <v>1661.9767211490837</v>
      </c>
      <c r="E47">
        <v>2034.2840164002882</v>
      </c>
      <c r="F47" s="3">
        <f t="shared" si="0"/>
        <v>0.18301637935002343</v>
      </c>
      <c r="G47" s="3">
        <f t="shared" si="1"/>
        <v>0.81698362064997654</v>
      </c>
      <c r="H47" s="3">
        <f t="shared" si="2"/>
        <v>-0.63396724129995308</v>
      </c>
    </row>
    <row r="48" spans="1:8" x14ac:dyDescent="0.3">
      <c r="A48" t="s">
        <v>55</v>
      </c>
      <c r="B48" s="1" t="s">
        <v>30</v>
      </c>
      <c r="C48">
        <v>400.94631796283551</v>
      </c>
      <c r="D48">
        <v>634.43722139673105</v>
      </c>
      <c r="E48">
        <v>1035.3835393595666</v>
      </c>
      <c r="F48" s="3">
        <f t="shared" si="0"/>
        <v>0.38724424594468604</v>
      </c>
      <c r="G48" s="3">
        <f t="shared" si="1"/>
        <v>0.61275575405531391</v>
      </c>
      <c r="H48" s="3">
        <f t="shared" si="2"/>
        <v>-0.22551150811062792</v>
      </c>
    </row>
    <row r="49" spans="1:8" x14ac:dyDescent="0.3">
      <c r="A49" t="s">
        <v>55</v>
      </c>
      <c r="B49" s="1" t="s">
        <v>32</v>
      </c>
      <c r="C49">
        <v>770.38971094287683</v>
      </c>
      <c r="D49">
        <v>557.30955918771667</v>
      </c>
      <c r="E49">
        <v>1327.6992701305935</v>
      </c>
      <c r="F49" s="3">
        <f t="shared" si="0"/>
        <v>0.5802441322929256</v>
      </c>
      <c r="G49" s="3">
        <f t="shared" si="1"/>
        <v>0.4197558677070744</v>
      </c>
      <c r="H49" s="3">
        <f t="shared" si="2"/>
        <v>0.16048826458585116</v>
      </c>
    </row>
    <row r="50" spans="1:8" x14ac:dyDescent="0.3">
      <c r="A50" t="s">
        <v>55</v>
      </c>
      <c r="B50" s="1" t="s">
        <v>33</v>
      </c>
      <c r="C50">
        <v>601.41947694425323</v>
      </c>
      <c r="D50">
        <v>176.64722634967805</v>
      </c>
      <c r="E50">
        <v>778.06670329393125</v>
      </c>
      <c r="F50" s="3">
        <f t="shared" si="0"/>
        <v>0.77296647497978621</v>
      </c>
      <c r="G50" s="3">
        <f t="shared" si="1"/>
        <v>0.22703352502021384</v>
      </c>
      <c r="H50" s="3">
        <f t="shared" si="2"/>
        <v>0.54593294995957242</v>
      </c>
    </row>
    <row r="51" spans="1:8" x14ac:dyDescent="0.3">
      <c r="A51" t="s">
        <v>55</v>
      </c>
      <c r="B51" s="1" t="s">
        <v>31</v>
      </c>
      <c r="C51">
        <v>721.70337233310397</v>
      </c>
      <c r="D51">
        <v>1012.6115651312531</v>
      </c>
      <c r="E51">
        <v>1734.3149374643572</v>
      </c>
      <c r="F51" s="3">
        <f t="shared" si="0"/>
        <v>0.41613167063432277</v>
      </c>
      <c r="G51" s="3">
        <f t="shared" si="1"/>
        <v>0.58386832936567712</v>
      </c>
      <c r="H51" s="3">
        <f t="shared" si="2"/>
        <v>-0.1677366587313544</v>
      </c>
    </row>
    <row r="52" spans="1:8" x14ac:dyDescent="0.3">
      <c r="A52" t="s">
        <v>55</v>
      </c>
      <c r="B52" s="1" t="s">
        <v>29</v>
      </c>
      <c r="C52">
        <v>512.63850653819679</v>
      </c>
      <c r="D52">
        <v>184.11119366022783</v>
      </c>
      <c r="E52">
        <v>696.74970019842465</v>
      </c>
      <c r="F52" s="3">
        <f t="shared" si="0"/>
        <v>0.73575705363375754</v>
      </c>
      <c r="G52" s="3">
        <f t="shared" si="1"/>
        <v>0.26424294636624246</v>
      </c>
      <c r="H52" s="3">
        <f t="shared" si="2"/>
        <v>0.47151410726751503</v>
      </c>
    </row>
    <row r="53" spans="1:8" x14ac:dyDescent="0.3">
      <c r="A53" t="s">
        <v>55</v>
      </c>
      <c r="B53" s="1" t="s">
        <v>28</v>
      </c>
      <c r="C53">
        <v>673.01703372333111</v>
      </c>
      <c r="D53">
        <v>136.83940069341259</v>
      </c>
      <c r="E53">
        <v>809.8564344167437</v>
      </c>
      <c r="F53" s="3">
        <f t="shared" si="0"/>
        <v>0.83103252023679486</v>
      </c>
      <c r="G53" s="3">
        <f t="shared" si="1"/>
        <v>0.16896747976320511</v>
      </c>
      <c r="H53" s="3">
        <f t="shared" si="2"/>
        <v>0.66206504047358983</v>
      </c>
    </row>
    <row r="54" spans="1:8" x14ac:dyDescent="0.3">
      <c r="A54" t="s">
        <v>56</v>
      </c>
      <c r="B54" s="1" t="s">
        <v>56</v>
      </c>
      <c r="C54" s="2">
        <f>SUM(C2:C53)</f>
        <v>25940.000000000004</v>
      </c>
      <c r="D54" s="2">
        <f>SUM(D2:D53)</f>
        <v>30329.000000000007</v>
      </c>
      <c r="E54" s="2">
        <f>SUM(E2:E53)</f>
        <v>56269</v>
      </c>
      <c r="F54" s="3">
        <f t="shared" si="0"/>
        <v>0.46099984005402628</v>
      </c>
      <c r="G54" s="3">
        <f t="shared" si="1"/>
        <v>0.53900015994597394</v>
      </c>
      <c r="H54" s="3">
        <f t="shared" si="2"/>
        <v>-7.8000319891947667E-2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C57C-908B-407F-9AEA-35EDAE4CAA0C}">
  <dimension ref="A1:H4"/>
  <sheetViews>
    <sheetView workbookViewId="0">
      <selection activeCell="K2" sqref="K2"/>
    </sheetView>
  </sheetViews>
  <sheetFormatPr defaultRowHeight="14.4" x14ac:dyDescent="0.3"/>
  <sheetData>
    <row r="1" spans="1:8" x14ac:dyDescent="0.3">
      <c r="A1" t="s">
        <v>57</v>
      </c>
      <c r="B1" t="s">
        <v>2</v>
      </c>
      <c r="C1" t="s">
        <v>8</v>
      </c>
      <c r="D1" t="s">
        <v>56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38</v>
      </c>
      <c r="B2">
        <v>9294.9999999999982</v>
      </c>
      <c r="C2">
        <v>10236.000000000002</v>
      </c>
      <c r="D2">
        <v>19530.999999999996</v>
      </c>
      <c r="E2" s="3">
        <f>B2/D2</f>
        <v>0.47591009164917308</v>
      </c>
      <c r="F2" s="3">
        <f>C2/D2</f>
        <v>0.52408990835082703</v>
      </c>
      <c r="G2" s="3">
        <f>(B2-C2)/D2</f>
        <v>-4.8179816701653978E-2</v>
      </c>
      <c r="H2" s="3">
        <f>D2/$D$4</f>
        <v>0.34710053493042342</v>
      </c>
    </row>
    <row r="3" spans="1:8" x14ac:dyDescent="0.3">
      <c r="A3" t="s">
        <v>55</v>
      </c>
      <c r="B3">
        <v>16645</v>
      </c>
      <c r="C3">
        <v>20093.000000000007</v>
      </c>
      <c r="D3">
        <v>36738.000000000007</v>
      </c>
      <c r="E3" s="3">
        <f t="shared" ref="E3:E4" si="0">B3/D3</f>
        <v>0.453073112308781</v>
      </c>
      <c r="F3" s="3">
        <f t="shared" ref="F3:F4" si="1">C3/D3</f>
        <v>0.546926887691219</v>
      </c>
      <c r="G3" s="3">
        <f t="shared" ref="G3:G4" si="2">(B3-C3)/D3</f>
        <v>-9.3853775382437984E-2</v>
      </c>
      <c r="H3" s="3">
        <f t="shared" ref="H3:H4" si="3">D3/$D$4</f>
        <v>0.65289946506957663</v>
      </c>
    </row>
    <row r="4" spans="1:8" x14ac:dyDescent="0.3">
      <c r="A4" t="s">
        <v>56</v>
      </c>
      <c r="B4">
        <f>B2+B3</f>
        <v>25940</v>
      </c>
      <c r="C4">
        <f t="shared" ref="C4:D4" si="4">C2+C3</f>
        <v>30329.000000000007</v>
      </c>
      <c r="D4">
        <f t="shared" si="4"/>
        <v>56269</v>
      </c>
      <c r="E4" s="3">
        <f t="shared" si="0"/>
        <v>0.46099984005402622</v>
      </c>
      <c r="F4" s="3">
        <f t="shared" si="1"/>
        <v>0.53900015994597394</v>
      </c>
      <c r="G4" s="3">
        <f t="shared" si="2"/>
        <v>-7.8000319891947736E-2</v>
      </c>
      <c r="H4" s="3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8A3F-38FE-45C4-AEFA-0F2663C58073}">
  <dimension ref="A1:H54"/>
  <sheetViews>
    <sheetView topLeftCell="A31" workbookViewId="0">
      <selection activeCell="C56" sqref="C56"/>
    </sheetView>
  </sheetViews>
  <sheetFormatPr defaultRowHeight="14.4" x14ac:dyDescent="0.3"/>
  <sheetData>
    <row r="1" spans="1:8" x14ac:dyDescent="0.3">
      <c r="A1" t="s">
        <v>57</v>
      </c>
      <c r="B1" t="s">
        <v>58</v>
      </c>
      <c r="C1" t="s">
        <v>2</v>
      </c>
      <c r="D1" t="s">
        <v>8</v>
      </c>
      <c r="E1" t="s">
        <v>56</v>
      </c>
      <c r="F1" t="s">
        <v>59</v>
      </c>
      <c r="G1" t="s">
        <v>60</v>
      </c>
      <c r="H1" t="s">
        <v>61</v>
      </c>
    </row>
    <row r="2" spans="1:8" x14ac:dyDescent="0.3">
      <c r="A2" t="s">
        <v>38</v>
      </c>
      <c r="B2" s="1" t="s">
        <v>22</v>
      </c>
      <c r="C2">
        <v>721.18419503993277</v>
      </c>
      <c r="D2">
        <v>821.69773645301416</v>
      </c>
      <c r="E2">
        <v>1587.7260122349001</v>
      </c>
      <c r="F2" s="3">
        <f>C2/E2</f>
        <v>0.45422458880344613</v>
      </c>
      <c r="G2" s="3">
        <f>D2/E2</f>
        <v>0.5175311924860283</v>
      </c>
      <c r="H2" s="3">
        <f>(C2-D2)/E2</f>
        <v>-6.3306603682582147E-2</v>
      </c>
    </row>
    <row r="3" spans="1:8" x14ac:dyDescent="0.3">
      <c r="A3" t="s">
        <v>38</v>
      </c>
      <c r="B3" s="1" t="s">
        <v>43</v>
      </c>
      <c r="C3">
        <v>828.45901639344265</v>
      </c>
      <c r="D3">
        <v>2139.3191067753983</v>
      </c>
      <c r="E3">
        <v>3041.0732677405813</v>
      </c>
      <c r="F3" s="3">
        <f t="shared" ref="F3:F54" si="0">C3/E3</f>
        <v>0.27242323464602375</v>
      </c>
      <c r="G3" s="3">
        <f t="shared" ref="G3:G54" si="1">D3/E3</f>
        <v>0.70347502951313068</v>
      </c>
      <c r="H3" s="3">
        <f t="shared" ref="H3:H54" si="2">(C3-D3)/E3</f>
        <v>-0.43105179486710693</v>
      </c>
    </row>
    <row r="4" spans="1:8" x14ac:dyDescent="0.3">
      <c r="A4" t="s">
        <v>38</v>
      </c>
      <c r="B4" s="1" t="s">
        <v>54</v>
      </c>
      <c r="C4">
        <v>355.81252627154265</v>
      </c>
      <c r="D4">
        <v>833.11020501486166</v>
      </c>
      <c r="E4">
        <v>1212.3818693114999</v>
      </c>
      <c r="F4" s="3">
        <f t="shared" si="0"/>
        <v>0.29348222311638922</v>
      </c>
      <c r="G4" s="3">
        <f t="shared" si="1"/>
        <v>0.68716814899910783</v>
      </c>
      <c r="H4" s="3">
        <f t="shared" si="2"/>
        <v>-0.39368592588271861</v>
      </c>
    </row>
    <row r="5" spans="1:8" x14ac:dyDescent="0.3">
      <c r="A5" t="s">
        <v>38</v>
      </c>
      <c r="B5" s="1" t="s">
        <v>50</v>
      </c>
      <c r="C5">
        <v>522.56645649432539</v>
      </c>
      <c r="D5">
        <v>3.1124914259583871</v>
      </c>
      <c r="E5">
        <v>540.94234126452818</v>
      </c>
      <c r="F5" s="3">
        <f t="shared" si="0"/>
        <v>0.96602986424163695</v>
      </c>
      <c r="G5" s="3">
        <f t="shared" si="1"/>
        <v>5.7538321342760932E-3</v>
      </c>
      <c r="H5" s="3">
        <f t="shared" si="2"/>
        <v>0.96027603210736079</v>
      </c>
    </row>
    <row r="6" spans="1:8" x14ac:dyDescent="0.3">
      <c r="A6" t="s">
        <v>38</v>
      </c>
      <c r="B6" s="1" t="s">
        <v>49</v>
      </c>
      <c r="C6">
        <v>559.74089953762086</v>
      </c>
      <c r="D6">
        <v>15.562457129791936</v>
      </c>
      <c r="E6">
        <v>589.5842077312426</v>
      </c>
      <c r="F6" s="3">
        <f t="shared" si="0"/>
        <v>0.94938244986503173</v>
      </c>
      <c r="G6" s="3">
        <f t="shared" si="1"/>
        <v>2.6395647857796696E-2</v>
      </c>
      <c r="H6" s="3">
        <f t="shared" si="2"/>
        <v>0.92298680200723504</v>
      </c>
    </row>
    <row r="7" spans="1:8" x14ac:dyDescent="0.3">
      <c r="A7" t="s">
        <v>38</v>
      </c>
      <c r="B7" s="1" t="s">
        <v>47</v>
      </c>
      <c r="C7">
        <v>678.69911727616648</v>
      </c>
      <c r="D7">
        <v>157.69956558189162</v>
      </c>
      <c r="E7">
        <v>846.56278542216069</v>
      </c>
      <c r="F7" s="3">
        <f t="shared" si="0"/>
        <v>0.8017114961387245</v>
      </c>
      <c r="G7" s="3">
        <f t="shared" si="1"/>
        <v>0.18628218520525988</v>
      </c>
      <c r="H7" s="3">
        <f t="shared" si="2"/>
        <v>0.61542931093346465</v>
      </c>
    </row>
    <row r="8" spans="1:8" x14ac:dyDescent="0.3">
      <c r="A8" t="s">
        <v>38</v>
      </c>
      <c r="B8" s="1" t="s">
        <v>53</v>
      </c>
      <c r="C8">
        <v>865.63345943673812</v>
      </c>
      <c r="D8">
        <v>895.36003353402941</v>
      </c>
      <c r="E8">
        <v>1827.160759746545</v>
      </c>
      <c r="F8" s="3">
        <f t="shared" si="0"/>
        <v>0.47375878385042303</v>
      </c>
      <c r="G8" s="3">
        <f t="shared" si="1"/>
        <v>0.49002805514399811</v>
      </c>
      <c r="H8" s="3">
        <f t="shared" si="2"/>
        <v>-1.6269271293575076E-2</v>
      </c>
    </row>
    <row r="9" spans="1:8" x14ac:dyDescent="0.3">
      <c r="A9" t="s">
        <v>38</v>
      </c>
      <c r="B9" s="1" t="s">
        <v>45</v>
      </c>
      <c r="C9">
        <v>709.50079865489704</v>
      </c>
      <c r="D9">
        <v>217.8743998170871</v>
      </c>
      <c r="E9">
        <v>957.85943196898359</v>
      </c>
      <c r="F9" s="3">
        <f t="shared" si="0"/>
        <v>0.74071494728244358</v>
      </c>
      <c r="G9" s="3">
        <f t="shared" si="1"/>
        <v>0.22745967993364405</v>
      </c>
      <c r="H9" s="3">
        <f t="shared" si="2"/>
        <v>0.51325526734879956</v>
      </c>
    </row>
    <row r="10" spans="1:8" x14ac:dyDescent="0.3">
      <c r="A10" t="s">
        <v>38</v>
      </c>
      <c r="B10" s="1" t="s">
        <v>46</v>
      </c>
      <c r="C10">
        <v>1168.339638503573</v>
      </c>
      <c r="D10">
        <v>163.92454843380838</v>
      </c>
      <c r="E10">
        <v>1353.6286168337265</v>
      </c>
      <c r="F10" s="3">
        <f t="shared" si="0"/>
        <v>0.86311682833393177</v>
      </c>
      <c r="G10" s="3">
        <f t="shared" si="1"/>
        <v>0.12110009081903454</v>
      </c>
      <c r="H10" s="3">
        <f t="shared" si="2"/>
        <v>0.74201673751489727</v>
      </c>
    </row>
    <row r="11" spans="1:8" x14ac:dyDescent="0.3">
      <c r="A11" t="s">
        <v>38</v>
      </c>
      <c r="B11" s="1" t="s">
        <v>44</v>
      </c>
      <c r="C11">
        <v>1057.8784363177806</v>
      </c>
      <c r="D11">
        <v>212.68691410715647</v>
      </c>
      <c r="E11">
        <v>1279.7231245656899</v>
      </c>
      <c r="F11" s="3">
        <f t="shared" si="0"/>
        <v>0.82664633936094689</v>
      </c>
      <c r="G11" s="3">
        <f t="shared" si="1"/>
        <v>0.16619760167210995</v>
      </c>
      <c r="H11" s="3">
        <f t="shared" si="2"/>
        <v>0.66044873768883694</v>
      </c>
    </row>
    <row r="12" spans="1:8" x14ac:dyDescent="0.3">
      <c r="A12" t="s">
        <v>38</v>
      </c>
      <c r="B12" s="1" t="s">
        <v>48</v>
      </c>
      <c r="C12">
        <v>665.95359394703655</v>
      </c>
      <c r="D12">
        <v>9.3374742778751614</v>
      </c>
      <c r="E12">
        <v>679.35260668645014</v>
      </c>
      <c r="F12" s="3">
        <f t="shared" si="0"/>
        <v>0.98027679204063489</v>
      </c>
      <c r="G12" s="3">
        <f t="shared" si="1"/>
        <v>1.3744665415238186E-2</v>
      </c>
      <c r="H12" s="3">
        <f t="shared" si="2"/>
        <v>0.96653212662539678</v>
      </c>
    </row>
    <row r="13" spans="1:8" x14ac:dyDescent="0.3">
      <c r="A13" t="s">
        <v>38</v>
      </c>
      <c r="B13" s="1" t="s">
        <v>51</v>
      </c>
      <c r="C13">
        <v>903.87002942412778</v>
      </c>
      <c r="D13">
        <v>485.54866244950841</v>
      </c>
      <c r="E13">
        <v>1415.9203830902211</v>
      </c>
      <c r="F13" s="3">
        <f t="shared" si="0"/>
        <v>0.63836218492133545</v>
      </c>
      <c r="G13" s="3">
        <f t="shared" si="1"/>
        <v>0.34292087906087421</v>
      </c>
      <c r="H13" s="3">
        <f t="shared" si="2"/>
        <v>0.29544130586046119</v>
      </c>
    </row>
    <row r="14" spans="1:8" x14ac:dyDescent="0.3">
      <c r="A14" t="s">
        <v>38</v>
      </c>
      <c r="B14" s="1" t="s">
        <v>35</v>
      </c>
      <c r="C14">
        <v>1228.88087431694</v>
      </c>
      <c r="D14">
        <v>1317.6213703223839</v>
      </c>
      <c r="E14">
        <v>2609.5985894292858</v>
      </c>
      <c r="F14" s="3">
        <f t="shared" si="0"/>
        <v>0.47090800834073637</v>
      </c>
      <c r="G14" s="3">
        <f t="shared" si="1"/>
        <v>0.5049134283179334</v>
      </c>
      <c r="H14" s="3">
        <f t="shared" si="2"/>
        <v>-3.4005419977197061E-2</v>
      </c>
    </row>
    <row r="15" spans="1:8" x14ac:dyDescent="0.3">
      <c r="A15" t="s">
        <v>38</v>
      </c>
      <c r="B15" s="1" t="s">
        <v>9</v>
      </c>
      <c r="C15">
        <v>715.87356031946194</v>
      </c>
      <c r="D15">
        <v>1500.2208673119426</v>
      </c>
      <c r="E15">
        <v>2250.7143948981802</v>
      </c>
      <c r="F15" s="3">
        <f t="shared" si="0"/>
        <v>0.31806503834612354</v>
      </c>
      <c r="G15" s="3">
        <f t="shared" si="1"/>
        <v>0.66655319338276631</v>
      </c>
      <c r="H15" s="3">
        <f t="shared" si="2"/>
        <v>-0.34848815503664277</v>
      </c>
    </row>
    <row r="16" spans="1:8" x14ac:dyDescent="0.3">
      <c r="A16" t="s">
        <v>38</v>
      </c>
      <c r="B16" s="1" t="s">
        <v>42</v>
      </c>
      <c r="C16">
        <v>84.970155527532583</v>
      </c>
      <c r="D16">
        <v>388.02393110281224</v>
      </c>
      <c r="E16">
        <v>483.17390114207421</v>
      </c>
      <c r="F16" s="3">
        <f t="shared" si="0"/>
        <v>0.1758583303582609</v>
      </c>
      <c r="G16" s="3">
        <f t="shared" si="1"/>
        <v>0.80307303475134573</v>
      </c>
      <c r="H16" s="3">
        <f t="shared" si="2"/>
        <v>-0.6272147043930848</v>
      </c>
    </row>
    <row r="17" spans="1:8" x14ac:dyDescent="0.3">
      <c r="A17" t="s">
        <v>38</v>
      </c>
      <c r="B17" s="1" t="s">
        <v>40</v>
      </c>
      <c r="C17">
        <v>129.57948717948719</v>
      </c>
      <c r="D17">
        <v>680.5981251429007</v>
      </c>
      <c r="E17">
        <v>827.49468815435739</v>
      </c>
      <c r="F17" s="3">
        <f t="shared" si="0"/>
        <v>0.1565925304831878</v>
      </c>
      <c r="G17" s="3">
        <f t="shared" si="1"/>
        <v>0.82248035532518704</v>
      </c>
      <c r="H17" s="3">
        <f t="shared" si="2"/>
        <v>-0.66588782484199927</v>
      </c>
    </row>
    <row r="18" spans="1:8" x14ac:dyDescent="0.3">
      <c r="A18" t="s">
        <v>38</v>
      </c>
      <c r="B18" s="1" t="s">
        <v>34</v>
      </c>
      <c r="C18">
        <v>106.21269440941572</v>
      </c>
      <c r="D18">
        <v>422.26133678835453</v>
      </c>
      <c r="E18">
        <v>537.64598973568627</v>
      </c>
      <c r="F18" s="3">
        <f t="shared" si="0"/>
        <v>0.19755135616585043</v>
      </c>
      <c r="G18" s="3">
        <f t="shared" si="1"/>
        <v>0.78538916843022244</v>
      </c>
      <c r="H18" s="3">
        <f t="shared" si="2"/>
        <v>-0.58783781226437193</v>
      </c>
    </row>
    <row r="19" spans="1:8" x14ac:dyDescent="0.3">
      <c r="A19" t="s">
        <v>38</v>
      </c>
      <c r="B19" s="1" t="s">
        <v>37</v>
      </c>
      <c r="C19">
        <v>128.51736023539303</v>
      </c>
      <c r="D19">
        <v>604.86083377791329</v>
      </c>
      <c r="E19">
        <v>742.56280939792168</v>
      </c>
      <c r="F19" s="3">
        <f t="shared" si="0"/>
        <v>0.17307271332319532</v>
      </c>
      <c r="G19" s="3">
        <f t="shared" si="1"/>
        <v>0.81455848060629554</v>
      </c>
      <c r="H19" s="3">
        <f t="shared" si="2"/>
        <v>-0.64148576728310014</v>
      </c>
    </row>
    <row r="20" spans="1:8" x14ac:dyDescent="0.3">
      <c r="A20" t="s">
        <v>38</v>
      </c>
      <c r="B20" s="1" t="s">
        <v>39</v>
      </c>
      <c r="C20">
        <v>165.69180327868852</v>
      </c>
      <c r="D20">
        <v>772.93537077966619</v>
      </c>
      <c r="E20">
        <v>957.99160395469949</v>
      </c>
      <c r="F20" s="3">
        <f t="shared" si="0"/>
        <v>0.17295746914137214</v>
      </c>
      <c r="G20" s="3">
        <f t="shared" si="1"/>
        <v>0.80682896132794912</v>
      </c>
      <c r="H20" s="3">
        <f t="shared" si="2"/>
        <v>-0.63387149218657701</v>
      </c>
    </row>
    <row r="21" spans="1:8" x14ac:dyDescent="0.3">
      <c r="A21" t="s">
        <v>38</v>
      </c>
      <c r="B21" s="1" t="s">
        <v>41</v>
      </c>
      <c r="C21">
        <v>94.529298024379997</v>
      </c>
      <c r="D21">
        <v>561.28595381449577</v>
      </c>
      <c r="E21">
        <v>667.00292232441859</v>
      </c>
      <c r="F21" s="3">
        <f t="shared" si="0"/>
        <v>0.14172246456575882</v>
      </c>
      <c r="G21" s="3">
        <f t="shared" si="1"/>
        <v>0.84150448975318892</v>
      </c>
      <c r="H21" s="3">
        <f t="shared" si="2"/>
        <v>-0.69978202518743005</v>
      </c>
    </row>
    <row r="22" spans="1:8" x14ac:dyDescent="0.3">
      <c r="A22" t="s">
        <v>38</v>
      </c>
      <c r="B22" s="1" t="s">
        <v>52</v>
      </c>
      <c r="C22">
        <v>800.84371584699454</v>
      </c>
      <c r="D22">
        <v>703.42306226659548</v>
      </c>
      <c r="E22">
        <v>1531.7368272134265</v>
      </c>
      <c r="F22" s="3">
        <f t="shared" si="0"/>
        <v>0.52283375421867295</v>
      </c>
      <c r="G22" s="3">
        <f t="shared" si="1"/>
        <v>0.45923232357498389</v>
      </c>
      <c r="H22" s="3">
        <f t="shared" si="2"/>
        <v>6.3601430643689047E-2</v>
      </c>
    </row>
    <row r="23" spans="1:8" x14ac:dyDescent="0.3">
      <c r="A23" t="s">
        <v>38</v>
      </c>
      <c r="B23" s="1" t="s">
        <v>36</v>
      </c>
      <c r="C23">
        <v>141.26288356452292</v>
      </c>
      <c r="D23">
        <v>706.53555369255389</v>
      </c>
      <c r="E23">
        <v>867.16286715342153</v>
      </c>
      <c r="F23" s="3">
        <f t="shared" si="0"/>
        <v>0.1629023669201119</v>
      </c>
      <c r="G23" s="3">
        <f t="shared" si="1"/>
        <v>0.81476684536994959</v>
      </c>
      <c r="H23" s="3">
        <f t="shared" si="2"/>
        <v>-0.65186447844983764</v>
      </c>
    </row>
    <row r="24" spans="1:8" x14ac:dyDescent="0.3">
      <c r="A24" t="s">
        <v>55</v>
      </c>
      <c r="B24" s="1" t="s">
        <v>3</v>
      </c>
      <c r="C24">
        <v>409.53063885267278</v>
      </c>
      <c r="D24">
        <v>1006.0451339915373</v>
      </c>
      <c r="E24">
        <v>1472.0916152467451</v>
      </c>
      <c r="F24" s="3">
        <f t="shared" si="0"/>
        <v>0.27819643465874178</v>
      </c>
      <c r="G24" s="3">
        <f t="shared" si="1"/>
        <v>0.68341204010112433</v>
      </c>
      <c r="H24" s="3">
        <f t="shared" si="2"/>
        <v>-0.40521560544238244</v>
      </c>
    </row>
    <row r="25" spans="1:8" x14ac:dyDescent="0.3">
      <c r="A25" t="s">
        <v>55</v>
      </c>
      <c r="B25" s="1" t="s">
        <v>5</v>
      </c>
      <c r="C25">
        <v>782.56844850065193</v>
      </c>
      <c r="D25">
        <v>1790.6826516220026</v>
      </c>
      <c r="E25">
        <v>2632.6165774611309</v>
      </c>
      <c r="F25" s="3">
        <f t="shared" si="0"/>
        <v>0.29725880145271788</v>
      </c>
      <c r="G25" s="3">
        <f t="shared" si="1"/>
        <v>0.68019120860695903</v>
      </c>
      <c r="H25" s="3">
        <f t="shared" si="2"/>
        <v>-0.38293240715424115</v>
      </c>
    </row>
    <row r="26" spans="1:8" x14ac:dyDescent="0.3">
      <c r="A26" t="s">
        <v>55</v>
      </c>
      <c r="B26" s="1" t="s">
        <v>16</v>
      </c>
      <c r="C26">
        <v>381.14732724902217</v>
      </c>
      <c r="D26">
        <v>1798.4513399153736</v>
      </c>
      <c r="E26">
        <v>2239.0274452330004</v>
      </c>
      <c r="F26" s="3">
        <f t="shared" si="0"/>
        <v>0.17022896617926842</v>
      </c>
      <c r="G26" s="3">
        <f t="shared" si="1"/>
        <v>0.80322880532097318</v>
      </c>
      <c r="H26" s="3">
        <f t="shared" si="2"/>
        <v>-0.63299983914170477</v>
      </c>
    </row>
    <row r="27" spans="1:8" x14ac:dyDescent="0.3">
      <c r="A27" t="s">
        <v>55</v>
      </c>
      <c r="B27" s="1" t="s">
        <v>0</v>
      </c>
      <c r="C27">
        <v>681.1994784876141</v>
      </c>
      <c r="D27">
        <v>2085.8928067700986</v>
      </c>
      <c r="E27">
        <v>2854.5312575679486</v>
      </c>
      <c r="F27" s="3">
        <f t="shared" si="0"/>
        <v>0.23863794683684558</v>
      </c>
      <c r="G27" s="3">
        <f t="shared" si="1"/>
        <v>0.73073041370276415</v>
      </c>
      <c r="H27" s="3">
        <f t="shared" si="2"/>
        <v>-0.49209246686591845</v>
      </c>
    </row>
    <row r="28" spans="1:8" x14ac:dyDescent="0.3">
      <c r="A28" t="s">
        <v>55</v>
      </c>
      <c r="B28" s="1" t="s">
        <v>6</v>
      </c>
      <c r="C28">
        <v>498.73533246414604</v>
      </c>
      <c r="D28">
        <v>1277.9492242595204</v>
      </c>
      <c r="E28">
        <v>1876.1045870308712</v>
      </c>
      <c r="F28" s="3">
        <f t="shared" si="0"/>
        <v>0.26583557010190251</v>
      </c>
      <c r="G28" s="3">
        <f t="shared" si="1"/>
        <v>0.68117163248452295</v>
      </c>
      <c r="H28" s="3">
        <f t="shared" si="2"/>
        <v>-0.4153360623826205</v>
      </c>
    </row>
    <row r="29" spans="1:8" x14ac:dyDescent="0.3">
      <c r="A29" t="s">
        <v>55</v>
      </c>
      <c r="B29" s="1" t="s">
        <v>15</v>
      </c>
      <c r="C29">
        <v>535.22816166883968</v>
      </c>
      <c r="D29">
        <v>532.15514809590968</v>
      </c>
      <c r="E29">
        <v>1100.1317599645013</v>
      </c>
      <c r="F29" s="3">
        <f t="shared" si="0"/>
        <v>0.48651278069284198</v>
      </c>
      <c r="G29" s="3">
        <f t="shared" si="1"/>
        <v>0.48371946657833159</v>
      </c>
      <c r="H29" s="3">
        <f t="shared" si="2"/>
        <v>2.7933141145103871E-3</v>
      </c>
    </row>
    <row r="30" spans="1:8" x14ac:dyDescent="0.3">
      <c r="A30" t="s">
        <v>55</v>
      </c>
      <c r="B30" s="1" t="s">
        <v>1</v>
      </c>
      <c r="C30">
        <v>843.38983050847457</v>
      </c>
      <c r="D30">
        <v>1751.8392101551481</v>
      </c>
      <c r="E30">
        <v>2675.3381466010792</v>
      </c>
      <c r="F30" s="3">
        <f t="shared" si="0"/>
        <v>0.31524606770922436</v>
      </c>
      <c r="G30" s="3">
        <f t="shared" si="1"/>
        <v>0.65481038813011239</v>
      </c>
      <c r="H30" s="3">
        <f t="shared" si="2"/>
        <v>-0.33956432042088802</v>
      </c>
    </row>
    <row r="31" spans="1:8" x14ac:dyDescent="0.3">
      <c r="A31" t="s">
        <v>55</v>
      </c>
      <c r="B31" s="1" t="s">
        <v>17</v>
      </c>
      <c r="C31">
        <v>364.92829204693612</v>
      </c>
      <c r="D31">
        <v>1775.1452750352607</v>
      </c>
      <c r="E31">
        <v>2220.2697373535839</v>
      </c>
      <c r="F31" s="3">
        <f t="shared" si="0"/>
        <v>0.16436214298984533</v>
      </c>
      <c r="G31" s="3">
        <f t="shared" si="1"/>
        <v>0.79951784468814935</v>
      </c>
      <c r="H31" s="3">
        <f t="shared" si="2"/>
        <v>-0.63515570169830393</v>
      </c>
    </row>
    <row r="32" spans="1:8" x14ac:dyDescent="0.3">
      <c r="A32" t="s">
        <v>55</v>
      </c>
      <c r="B32" s="1" t="s">
        <v>14</v>
      </c>
      <c r="C32">
        <v>373.03780964797915</v>
      </c>
      <c r="D32">
        <v>1064.3102961918194</v>
      </c>
      <c r="E32">
        <v>1484.2084860574594</v>
      </c>
      <c r="F32" s="3">
        <f t="shared" si="0"/>
        <v>0.25133787682274272</v>
      </c>
      <c r="G32" s="3">
        <f t="shared" si="1"/>
        <v>0.71708948317562438</v>
      </c>
      <c r="H32" s="3">
        <f t="shared" si="2"/>
        <v>-0.4657516063528816</v>
      </c>
    </row>
    <row r="33" spans="1:8" x14ac:dyDescent="0.3">
      <c r="A33" t="s">
        <v>55</v>
      </c>
      <c r="B33" s="1" t="s">
        <v>13</v>
      </c>
      <c r="C33">
        <v>1050.1825293350716</v>
      </c>
      <c r="D33">
        <v>240.82933709449927</v>
      </c>
      <c r="E33">
        <v>1313.8230663193629</v>
      </c>
      <c r="F33" s="3">
        <f t="shared" si="0"/>
        <v>0.79933330161201044</v>
      </c>
      <c r="G33" s="3">
        <f t="shared" si="1"/>
        <v>0.18330423880376501</v>
      </c>
      <c r="H33" s="3">
        <f t="shared" si="2"/>
        <v>0.61602906280824543</v>
      </c>
    </row>
    <row r="34" spans="1:8" x14ac:dyDescent="0.3">
      <c r="A34" t="s">
        <v>55</v>
      </c>
      <c r="B34" s="1" t="s">
        <v>4</v>
      </c>
      <c r="C34">
        <v>904.21121251629734</v>
      </c>
      <c r="D34">
        <v>400.08744710860367</v>
      </c>
      <c r="E34">
        <v>1345.2461041764923</v>
      </c>
      <c r="F34" s="3">
        <f t="shared" si="0"/>
        <v>0.67215300583964188</v>
      </c>
      <c r="G34" s="3">
        <f t="shared" si="1"/>
        <v>0.29740836703892315</v>
      </c>
      <c r="H34" s="3">
        <f t="shared" si="2"/>
        <v>0.37474463880071873</v>
      </c>
    </row>
    <row r="35" spans="1:8" x14ac:dyDescent="0.3">
      <c r="A35" t="s">
        <v>55</v>
      </c>
      <c r="B35" s="1" t="s">
        <v>11</v>
      </c>
      <c r="C35">
        <v>819.06127770534556</v>
      </c>
      <c r="D35">
        <v>675.87588152327214</v>
      </c>
      <c r="E35">
        <v>1563.3707588979935</v>
      </c>
      <c r="F35" s="3">
        <f t="shared" si="0"/>
        <v>0.52390725171468266</v>
      </c>
      <c r="G35" s="3">
        <f t="shared" si="1"/>
        <v>0.43231963862474387</v>
      </c>
      <c r="H35" s="3">
        <f t="shared" si="2"/>
        <v>9.1587613089938791E-2</v>
      </c>
    </row>
    <row r="36" spans="1:8" x14ac:dyDescent="0.3">
      <c r="A36" t="s">
        <v>55</v>
      </c>
      <c r="B36" s="1" t="s">
        <v>7</v>
      </c>
      <c r="C36">
        <v>648.76140808344201</v>
      </c>
      <c r="D36">
        <v>411.74047954866006</v>
      </c>
      <c r="E36">
        <v>1094.2065301448449</v>
      </c>
      <c r="F36" s="3">
        <f t="shared" si="0"/>
        <v>0.5929058091049435</v>
      </c>
      <c r="G36" s="3">
        <f t="shared" si="1"/>
        <v>0.3762913748048608</v>
      </c>
      <c r="H36" s="3">
        <f t="shared" si="2"/>
        <v>0.21661443430008268</v>
      </c>
    </row>
    <row r="37" spans="1:8" x14ac:dyDescent="0.3">
      <c r="A37" t="s">
        <v>55</v>
      </c>
      <c r="B37" s="1" t="s">
        <v>20</v>
      </c>
      <c r="C37">
        <v>433.85919165580185</v>
      </c>
      <c r="D37">
        <v>1013.8138222849083</v>
      </c>
      <c r="E37">
        <v>1509.0822989661956</v>
      </c>
      <c r="F37" s="3">
        <f t="shared" si="0"/>
        <v>0.28749869503672482</v>
      </c>
      <c r="G37" s="3">
        <f t="shared" si="1"/>
        <v>0.67180817307275187</v>
      </c>
      <c r="H37" s="3">
        <f t="shared" si="2"/>
        <v>-0.38430947803602711</v>
      </c>
    </row>
    <row r="38" spans="1:8" x14ac:dyDescent="0.3">
      <c r="A38" t="s">
        <v>55</v>
      </c>
      <c r="B38" s="1" t="s">
        <v>12</v>
      </c>
      <c r="C38">
        <v>498.73533246414604</v>
      </c>
      <c r="D38">
        <v>1736.301833568406</v>
      </c>
      <c r="E38">
        <v>2300.9029188910722</v>
      </c>
      <c r="F38" s="3">
        <f t="shared" si="0"/>
        <v>0.21675635611106669</v>
      </c>
      <c r="G38" s="3">
        <f t="shared" si="1"/>
        <v>0.75461759786250449</v>
      </c>
      <c r="H38" s="3">
        <f t="shared" si="2"/>
        <v>-0.53786124175143779</v>
      </c>
    </row>
    <row r="39" spans="1:8" x14ac:dyDescent="0.3">
      <c r="A39" t="s">
        <v>55</v>
      </c>
      <c r="B39" s="1" t="s">
        <v>21</v>
      </c>
      <c r="C39">
        <v>632.54237288135596</v>
      </c>
      <c r="D39">
        <v>1227.4527503526092</v>
      </c>
      <c r="E39">
        <v>1899.1805482236332</v>
      </c>
      <c r="F39" s="3">
        <f t="shared" si="0"/>
        <v>0.33306068423720636</v>
      </c>
      <c r="G39" s="3">
        <f t="shared" si="1"/>
        <v>0.64630650914189625</v>
      </c>
      <c r="H39" s="3">
        <f t="shared" si="2"/>
        <v>-0.31324582490468994</v>
      </c>
    </row>
    <row r="40" spans="1:8" x14ac:dyDescent="0.3">
      <c r="A40" t="s">
        <v>55</v>
      </c>
      <c r="B40" s="1" t="s">
        <v>10</v>
      </c>
      <c r="C40">
        <v>965.03259452411999</v>
      </c>
      <c r="D40">
        <v>85.455571227080384</v>
      </c>
      <c r="E40">
        <v>1069.8623908510763</v>
      </c>
      <c r="F40" s="3">
        <f t="shared" si="0"/>
        <v>0.90201562628670018</v>
      </c>
      <c r="G40" s="3">
        <f t="shared" si="1"/>
        <v>7.9875292334652889E-2</v>
      </c>
      <c r="H40" s="3">
        <f t="shared" si="2"/>
        <v>0.82214033395204733</v>
      </c>
    </row>
    <row r="41" spans="1:8" x14ac:dyDescent="0.3">
      <c r="A41" t="s">
        <v>55</v>
      </c>
      <c r="B41" s="1" t="s">
        <v>18</v>
      </c>
      <c r="C41">
        <v>810.95176010430248</v>
      </c>
      <c r="D41">
        <v>120.41466854724963</v>
      </c>
      <c r="E41">
        <v>954.17762854134412</v>
      </c>
      <c r="F41" s="3">
        <f t="shared" si="0"/>
        <v>0.84989601081300581</v>
      </c>
      <c r="G41" s="3">
        <f t="shared" si="1"/>
        <v>0.1261973294546091</v>
      </c>
      <c r="H41" s="3">
        <f t="shared" si="2"/>
        <v>0.72369868135839666</v>
      </c>
    </row>
    <row r="42" spans="1:8" x14ac:dyDescent="0.3">
      <c r="A42" t="s">
        <v>55</v>
      </c>
      <c r="B42" s="1" t="s">
        <v>19</v>
      </c>
      <c r="C42">
        <v>940.70404172099086</v>
      </c>
      <c r="D42">
        <v>104.87729196050775</v>
      </c>
      <c r="E42">
        <v>1062.1059238454329</v>
      </c>
      <c r="F42" s="3">
        <f t="shared" si="0"/>
        <v>0.88569701062875383</v>
      </c>
      <c r="G42" s="3">
        <f t="shared" si="1"/>
        <v>9.8744663414353034E-2</v>
      </c>
      <c r="H42" s="3">
        <f t="shared" si="2"/>
        <v>0.78695234721440088</v>
      </c>
    </row>
    <row r="43" spans="1:8" x14ac:dyDescent="0.3">
      <c r="A43" t="s">
        <v>55</v>
      </c>
      <c r="B43" s="1" t="s">
        <v>26</v>
      </c>
      <c r="C43">
        <v>1374.5632333767928</v>
      </c>
      <c r="D43">
        <v>58.265162200282084</v>
      </c>
      <c r="E43">
        <v>1454.4649157589181</v>
      </c>
      <c r="F43" s="3">
        <f t="shared" si="0"/>
        <v>0.94506455156366986</v>
      </c>
      <c r="G43" s="3">
        <f t="shared" si="1"/>
        <v>4.0059517124811629E-2</v>
      </c>
      <c r="H43" s="3">
        <f t="shared" si="2"/>
        <v>0.90500503443885827</v>
      </c>
    </row>
    <row r="44" spans="1:8" x14ac:dyDescent="0.3">
      <c r="A44" t="s">
        <v>55</v>
      </c>
      <c r="B44" s="1" t="s">
        <v>24</v>
      </c>
      <c r="C44">
        <v>750.13037809647983</v>
      </c>
      <c r="D44">
        <v>380.66572637517629</v>
      </c>
      <c r="E44">
        <v>1163.0442791513642</v>
      </c>
      <c r="F44" s="3">
        <f t="shared" si="0"/>
        <v>0.64497146973959207</v>
      </c>
      <c r="G44" s="3">
        <f t="shared" si="1"/>
        <v>0.32730114682558409</v>
      </c>
      <c r="H44" s="3">
        <f t="shared" si="2"/>
        <v>0.31767032291400799</v>
      </c>
    </row>
    <row r="45" spans="1:8" x14ac:dyDescent="0.3">
      <c r="A45" t="s">
        <v>55</v>
      </c>
      <c r="B45" s="1" t="s">
        <v>25</v>
      </c>
      <c r="C45">
        <v>693.36375488917861</v>
      </c>
      <c r="D45">
        <v>489.42736248236952</v>
      </c>
      <c r="E45">
        <v>1213.277272489333</v>
      </c>
      <c r="F45" s="3">
        <f t="shared" si="0"/>
        <v>0.57148004879921177</v>
      </c>
      <c r="G45" s="3">
        <f t="shared" si="1"/>
        <v>0.40339283820770039</v>
      </c>
      <c r="H45" s="3">
        <f t="shared" si="2"/>
        <v>0.16808721059151141</v>
      </c>
    </row>
    <row r="46" spans="1:8" x14ac:dyDescent="0.3">
      <c r="A46" t="s">
        <v>55</v>
      </c>
      <c r="B46" s="1" t="s">
        <v>23</v>
      </c>
      <c r="C46">
        <v>742.02086049543675</v>
      </c>
      <c r="D46">
        <v>726.37235543018335</v>
      </c>
      <c r="E46">
        <v>1537.6959435740566</v>
      </c>
      <c r="F46" s="3">
        <f t="shared" si="0"/>
        <v>0.48255369573958978</v>
      </c>
      <c r="G46" s="3">
        <f t="shared" si="1"/>
        <v>0.47237710320148263</v>
      </c>
      <c r="H46" s="3">
        <f t="shared" si="2"/>
        <v>1.0176592538107166E-2</v>
      </c>
    </row>
    <row r="47" spans="1:8" x14ac:dyDescent="0.3">
      <c r="A47" t="s">
        <v>55</v>
      </c>
      <c r="B47" s="1" t="s">
        <v>27</v>
      </c>
      <c r="C47">
        <v>421.69491525423729</v>
      </c>
      <c r="D47">
        <v>2781.1904090267981</v>
      </c>
      <c r="E47">
        <v>3256.6829548086562</v>
      </c>
      <c r="F47" s="3">
        <f t="shared" si="0"/>
        <v>0.12948602031756992</v>
      </c>
      <c r="G47" s="3">
        <f t="shared" si="1"/>
        <v>0.8539948308201849</v>
      </c>
      <c r="H47" s="3">
        <f t="shared" si="2"/>
        <v>-0.72450881050261484</v>
      </c>
    </row>
    <row r="48" spans="1:8" x14ac:dyDescent="0.3">
      <c r="A48" t="s">
        <v>55</v>
      </c>
      <c r="B48" s="1" t="s">
        <v>30</v>
      </c>
      <c r="C48">
        <v>401.42112125162976</v>
      </c>
      <c r="D48">
        <v>835.13399153737657</v>
      </c>
      <c r="E48">
        <v>1277.7843454656834</v>
      </c>
      <c r="F48" s="3">
        <f t="shared" si="0"/>
        <v>0.31415404538027381</v>
      </c>
      <c r="G48" s="3">
        <f t="shared" si="1"/>
        <v>0.65357976445783994</v>
      </c>
      <c r="H48" s="3">
        <f t="shared" si="2"/>
        <v>-0.33942571907756619</v>
      </c>
    </row>
    <row r="49" spans="1:8" x14ac:dyDescent="0.3">
      <c r="A49" t="s">
        <v>55</v>
      </c>
      <c r="B49" s="1" t="s">
        <v>32</v>
      </c>
      <c r="C49">
        <v>1013.6897001303781</v>
      </c>
      <c r="D49">
        <v>780.75317348377996</v>
      </c>
      <c r="E49">
        <v>1841.5217412267771</v>
      </c>
      <c r="F49" s="3">
        <f t="shared" si="0"/>
        <v>0.55046306401741563</v>
      </c>
      <c r="G49" s="3">
        <f t="shared" si="1"/>
        <v>0.42397173815806333</v>
      </c>
      <c r="H49" s="3">
        <f t="shared" si="2"/>
        <v>0.12649132585935233</v>
      </c>
    </row>
    <row r="50" spans="1:8" x14ac:dyDescent="0.3">
      <c r="A50" t="s">
        <v>55</v>
      </c>
      <c r="B50" s="1" t="s">
        <v>33</v>
      </c>
      <c r="C50">
        <v>973.14211212516307</v>
      </c>
      <c r="D50">
        <v>275.78843441466853</v>
      </c>
      <c r="E50">
        <v>1262.6736240987238</v>
      </c>
      <c r="F50" s="3">
        <f t="shared" si="0"/>
        <v>0.77069964363893029</v>
      </c>
      <c r="G50" s="3">
        <f t="shared" si="1"/>
        <v>0.21841624720047659</v>
      </c>
      <c r="H50" s="3">
        <f t="shared" si="2"/>
        <v>0.5522833964384537</v>
      </c>
    </row>
    <row r="51" spans="1:8" x14ac:dyDescent="0.3">
      <c r="A51" t="s">
        <v>55</v>
      </c>
      <c r="B51" s="1" t="s">
        <v>31</v>
      </c>
      <c r="C51">
        <v>1102.8943937418514</v>
      </c>
      <c r="D51">
        <v>1522.6629055007052</v>
      </c>
      <c r="E51">
        <v>2660.9368969832926</v>
      </c>
      <c r="F51" s="3">
        <f t="shared" si="0"/>
        <v>0.41447596708971346</v>
      </c>
      <c r="G51" s="3">
        <f t="shared" si="1"/>
        <v>0.5722281153029033</v>
      </c>
      <c r="H51" s="3">
        <f t="shared" si="2"/>
        <v>-0.15775214821318978</v>
      </c>
    </row>
    <row r="52" spans="1:8" x14ac:dyDescent="0.3">
      <c r="A52" t="s">
        <v>55</v>
      </c>
      <c r="B52" s="1" t="s">
        <v>29</v>
      </c>
      <c r="C52">
        <v>912.3207301173403</v>
      </c>
      <c r="D52">
        <v>376.78138222849083</v>
      </c>
      <c r="E52">
        <v>1318.350287025539</v>
      </c>
      <c r="F52" s="3">
        <f t="shared" si="0"/>
        <v>0.6920169389697769</v>
      </c>
      <c r="G52" s="3">
        <f t="shared" si="1"/>
        <v>0.28579762596979041</v>
      </c>
      <c r="H52" s="3">
        <f t="shared" si="2"/>
        <v>0.40621931299998654</v>
      </c>
    </row>
    <row r="53" spans="1:8" x14ac:dyDescent="0.3">
      <c r="A53" t="s">
        <v>55</v>
      </c>
      <c r="B53" s="1" t="s">
        <v>28</v>
      </c>
      <c r="C53">
        <v>810.95176010430248</v>
      </c>
      <c r="D53">
        <v>213.63892806770096</v>
      </c>
      <c r="E53">
        <v>1036.2899580438866</v>
      </c>
      <c r="F53" s="3">
        <f t="shared" si="0"/>
        <v>0.78255294650839302</v>
      </c>
      <c r="G53" s="3">
        <f t="shared" si="1"/>
        <v>0.20615748170615142</v>
      </c>
      <c r="H53" s="3">
        <f t="shared" si="2"/>
        <v>0.57639546480224169</v>
      </c>
    </row>
    <row r="54" spans="1:8" x14ac:dyDescent="0.3">
      <c r="A54" t="s">
        <v>56</v>
      </c>
      <c r="B54" s="1" t="s">
        <v>56</v>
      </c>
      <c r="C54" s="2">
        <f>SUM(C2:C53)</f>
        <v>34404</v>
      </c>
      <c r="D54" s="2">
        <f>SUM(D2:D53)</f>
        <v>41153</v>
      </c>
      <c r="E54" s="2">
        <f>SUM(E2:E53)</f>
        <v>77495.999999999985</v>
      </c>
      <c r="F54" s="3">
        <f t="shared" si="0"/>
        <v>0.44394549396097871</v>
      </c>
      <c r="G54" s="3">
        <f t="shared" si="1"/>
        <v>0.53103385981211948</v>
      </c>
      <c r="H54" s="3">
        <f t="shared" si="2"/>
        <v>-8.7088365851140714E-2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3B09-63C1-4895-B12A-5CDA9F583911}">
  <dimension ref="A1:H4"/>
  <sheetViews>
    <sheetView workbookViewId="0">
      <selection activeCell="D8" sqref="D8"/>
    </sheetView>
  </sheetViews>
  <sheetFormatPr defaultRowHeight="14.4" x14ac:dyDescent="0.3"/>
  <sheetData>
    <row r="1" spans="1:8" x14ac:dyDescent="0.3">
      <c r="A1" t="s">
        <v>57</v>
      </c>
      <c r="B1" t="s">
        <v>2</v>
      </c>
      <c r="C1" t="s">
        <v>8</v>
      </c>
      <c r="D1" t="s">
        <v>56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38</v>
      </c>
      <c r="B2">
        <v>12634.000000000004</v>
      </c>
      <c r="C2">
        <v>13613.000000000002</v>
      </c>
      <c r="D2">
        <v>26807</v>
      </c>
      <c r="E2" s="3">
        <f>B2/D2</f>
        <v>0.47129481105681365</v>
      </c>
      <c r="F2" s="3">
        <f>C2/D2</f>
        <v>0.50781512291565645</v>
      </c>
      <c r="G2" s="3">
        <f>(B2-C2)/D2</f>
        <v>-3.6520311858842774E-2</v>
      </c>
      <c r="H2" s="3">
        <f>D2/$D$4</f>
        <v>0.34591462785176014</v>
      </c>
    </row>
    <row r="3" spans="1:8" x14ac:dyDescent="0.3">
      <c r="A3" t="s">
        <v>55</v>
      </c>
      <c r="B3">
        <v>21770</v>
      </c>
      <c r="C3">
        <v>27539.999999999993</v>
      </c>
      <c r="D3">
        <v>50688.999999999985</v>
      </c>
      <c r="E3" s="3">
        <f t="shared" ref="E3:E4" si="0">B3/D3</f>
        <v>0.42948174160074193</v>
      </c>
      <c r="F3" s="3">
        <f t="shared" ref="F3:F4" si="1">C3/D3</f>
        <v>0.54331314486377713</v>
      </c>
      <c r="G3" s="3">
        <f t="shared" ref="G3:G4" si="2">(B3-C3)/D3</f>
        <v>-0.11383140326303526</v>
      </c>
      <c r="H3" s="3">
        <f t="shared" ref="H3:H4" si="3">D3/$D$4</f>
        <v>0.65408537214823981</v>
      </c>
    </row>
    <row r="4" spans="1:8" x14ac:dyDescent="0.3">
      <c r="A4" t="s">
        <v>56</v>
      </c>
      <c r="B4">
        <f>B2+B3</f>
        <v>34404</v>
      </c>
      <c r="C4">
        <f t="shared" ref="C4:D4" si="4">C2+C3</f>
        <v>41152.999999999993</v>
      </c>
      <c r="D4">
        <f t="shared" si="4"/>
        <v>77495.999999999985</v>
      </c>
      <c r="E4" s="3">
        <f t="shared" si="0"/>
        <v>0.44394549396097871</v>
      </c>
      <c r="F4" s="3">
        <f t="shared" si="1"/>
        <v>0.53103385981211937</v>
      </c>
      <c r="G4" s="3">
        <f t="shared" si="2"/>
        <v>-8.7088365851140631E-2</v>
      </c>
      <c r="H4" s="3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CE46-5C70-4632-8D97-A9B43E3FD2F9}">
  <dimension ref="A1:H54"/>
  <sheetViews>
    <sheetView workbookViewId="0">
      <selection activeCell="A55" sqref="A55:XFD56"/>
    </sheetView>
  </sheetViews>
  <sheetFormatPr defaultRowHeight="14.4" x14ac:dyDescent="0.3"/>
  <sheetData>
    <row r="1" spans="1:8" x14ac:dyDescent="0.3">
      <c r="A1" t="s">
        <v>57</v>
      </c>
      <c r="B1" t="s">
        <v>58</v>
      </c>
      <c r="C1" t="s">
        <v>2</v>
      </c>
      <c r="D1" t="s">
        <v>8</v>
      </c>
      <c r="E1" t="s">
        <v>56</v>
      </c>
      <c r="F1" t="s">
        <v>59</v>
      </c>
      <c r="G1" t="s">
        <v>60</v>
      </c>
      <c r="H1" t="s">
        <v>61</v>
      </c>
    </row>
    <row r="2" spans="1:8" x14ac:dyDescent="0.3">
      <c r="A2" t="s">
        <v>38</v>
      </c>
      <c r="B2" s="1" t="s">
        <v>22</v>
      </c>
      <c r="C2">
        <v>792.31242603550299</v>
      </c>
      <c r="D2">
        <v>835.57899461400359</v>
      </c>
      <c r="E2">
        <v>1640.4467320048177</v>
      </c>
      <c r="F2" s="3">
        <f>C2/E2</f>
        <v>0.48298576880165112</v>
      </c>
      <c r="G2" s="3">
        <f>D2/E2</f>
        <v>0.50936063836271495</v>
      </c>
      <c r="H2" s="3">
        <f>(C2-D2)/E2</f>
        <v>-2.6374869561063888E-2</v>
      </c>
    </row>
    <row r="3" spans="1:8" x14ac:dyDescent="0.3">
      <c r="A3" t="s">
        <v>38</v>
      </c>
      <c r="B3" s="1" t="s">
        <v>43</v>
      </c>
      <c r="C3">
        <v>768.58431952662716</v>
      </c>
      <c r="D3">
        <v>2207.6436265709158</v>
      </c>
      <c r="E3">
        <v>2991.9246493942464</v>
      </c>
      <c r="F3" s="3">
        <f t="shared" ref="F3:F54" si="0">C3/E3</f>
        <v>0.25688625536817478</v>
      </c>
      <c r="G3" s="3">
        <f t="shared" ref="G3:G54" si="1">D3/E3</f>
        <v>0.73786738814357555</v>
      </c>
      <c r="H3" s="3">
        <f t="shared" ref="H3:H54" si="2">(C3-D3)/E3</f>
        <v>-0.48098113277540089</v>
      </c>
    </row>
    <row r="4" spans="1:8" x14ac:dyDescent="0.3">
      <c r="A4" t="s">
        <v>38</v>
      </c>
      <c r="B4" s="1" t="s">
        <v>54</v>
      </c>
      <c r="C4">
        <v>349.73165680473375</v>
      </c>
      <c r="D4">
        <v>789.56463195691208</v>
      </c>
      <c r="E4">
        <v>1152.897753963111</v>
      </c>
      <c r="F4" s="3">
        <f t="shared" si="0"/>
        <v>0.30335010680914559</v>
      </c>
      <c r="G4" s="3">
        <f t="shared" si="1"/>
        <v>0.68485225965855734</v>
      </c>
      <c r="H4" s="3">
        <f t="shared" si="2"/>
        <v>-0.3815021528494118</v>
      </c>
    </row>
    <row r="5" spans="1:8" x14ac:dyDescent="0.3">
      <c r="A5" t="s">
        <v>38</v>
      </c>
      <c r="B5" s="1" t="s">
        <v>50</v>
      </c>
      <c r="C5">
        <v>655.1020710059172</v>
      </c>
      <c r="D5">
        <v>9.4120287253141832</v>
      </c>
      <c r="E5">
        <v>665.5602535773852</v>
      </c>
      <c r="F5" s="3">
        <f t="shared" si="0"/>
        <v>0.9842866479552298</v>
      </c>
      <c r="G5" s="3">
        <f t="shared" si="1"/>
        <v>1.4141512619968733E-2</v>
      </c>
      <c r="H5" s="3">
        <f t="shared" si="2"/>
        <v>0.97014513533526114</v>
      </c>
    </row>
    <row r="6" spans="1:8" x14ac:dyDescent="0.3">
      <c r="A6" t="s">
        <v>38</v>
      </c>
      <c r="B6" s="1" t="s">
        <v>49</v>
      </c>
      <c r="C6">
        <v>755.17278106508877</v>
      </c>
      <c r="D6">
        <v>19.869838420107722</v>
      </c>
      <c r="E6">
        <v>775.0426194851965</v>
      </c>
      <c r="F6" s="3">
        <f t="shared" si="0"/>
        <v>0.97436290867035702</v>
      </c>
      <c r="G6" s="3">
        <f t="shared" si="1"/>
        <v>2.5637091329642991E-2</v>
      </c>
      <c r="H6" s="3">
        <f t="shared" si="2"/>
        <v>0.94872581734071404</v>
      </c>
    </row>
    <row r="7" spans="1:8" x14ac:dyDescent="0.3">
      <c r="A7" t="s">
        <v>38</v>
      </c>
      <c r="B7" s="1" t="s">
        <v>47</v>
      </c>
      <c r="C7">
        <v>700.49497041420113</v>
      </c>
      <c r="D7">
        <v>224.84290843806104</v>
      </c>
      <c r="E7">
        <v>926.38403269841604</v>
      </c>
      <c r="F7" s="3">
        <f t="shared" si="0"/>
        <v>0.75616045364444118</v>
      </c>
      <c r="G7" s="3">
        <f t="shared" si="1"/>
        <v>0.2427102589226714</v>
      </c>
      <c r="H7" s="3">
        <f t="shared" si="2"/>
        <v>0.51345019472176978</v>
      </c>
    </row>
    <row r="8" spans="1:8" x14ac:dyDescent="0.3">
      <c r="A8" t="s">
        <v>38</v>
      </c>
      <c r="B8" s="1" t="s">
        <v>53</v>
      </c>
      <c r="C8">
        <v>798.50236686390531</v>
      </c>
      <c r="D8">
        <v>1190.0987432675045</v>
      </c>
      <c r="E8">
        <v>2004.2963482266478</v>
      </c>
      <c r="F8" s="3">
        <f t="shared" si="0"/>
        <v>0.39839536083094729</v>
      </c>
      <c r="G8" s="3">
        <f t="shared" si="1"/>
        <v>0.59377384203711925</v>
      </c>
      <c r="H8" s="3">
        <f t="shared" si="2"/>
        <v>-0.19537848120617193</v>
      </c>
    </row>
    <row r="9" spans="1:8" x14ac:dyDescent="0.3">
      <c r="A9" t="s">
        <v>38</v>
      </c>
      <c r="B9" s="1" t="s">
        <v>45</v>
      </c>
      <c r="C9">
        <v>736.6029585798816</v>
      </c>
      <c r="D9">
        <v>305.36804308797127</v>
      </c>
      <c r="E9">
        <v>1047.201770898622</v>
      </c>
      <c r="F9" s="3">
        <f t="shared" si="0"/>
        <v>0.70340117735648</v>
      </c>
      <c r="G9" s="3">
        <f t="shared" si="1"/>
        <v>0.2916038260954521</v>
      </c>
      <c r="H9" s="3">
        <f t="shared" si="2"/>
        <v>0.4117973512610279</v>
      </c>
    </row>
    <row r="10" spans="1:8" x14ac:dyDescent="0.3">
      <c r="A10" t="s">
        <v>38</v>
      </c>
      <c r="B10" s="1" t="s">
        <v>46</v>
      </c>
      <c r="C10">
        <v>1340.1221893491124</v>
      </c>
      <c r="D10">
        <v>162.09605026929984</v>
      </c>
      <c r="E10">
        <v>1505.3581663583391</v>
      </c>
      <c r="F10" s="3">
        <f t="shared" si="0"/>
        <v>0.89023477554916097</v>
      </c>
      <c r="G10" s="3">
        <f t="shared" si="1"/>
        <v>0.10767939078673328</v>
      </c>
      <c r="H10" s="3">
        <f t="shared" si="2"/>
        <v>0.78255538476242759</v>
      </c>
    </row>
    <row r="11" spans="1:8" x14ac:dyDescent="0.3">
      <c r="A11" t="s">
        <v>38</v>
      </c>
      <c r="B11" s="1" t="s">
        <v>44</v>
      </c>
      <c r="C11">
        <v>1289.5710059171597</v>
      </c>
      <c r="D11">
        <v>198.6983842010772</v>
      </c>
      <c r="E11">
        <v>1491.4078516566985</v>
      </c>
      <c r="F11" s="3">
        <f t="shared" si="0"/>
        <v>0.86466690146807745</v>
      </c>
      <c r="G11" s="3">
        <f t="shared" si="1"/>
        <v>0.13322873684777597</v>
      </c>
      <c r="H11" s="3">
        <f t="shared" si="2"/>
        <v>0.73143816462030153</v>
      </c>
    </row>
    <row r="12" spans="1:8" x14ac:dyDescent="0.3">
      <c r="A12" t="s">
        <v>38</v>
      </c>
      <c r="B12" s="1" t="s">
        <v>48</v>
      </c>
      <c r="C12">
        <v>854.21183431952659</v>
      </c>
      <c r="D12">
        <v>3.1373429084380611</v>
      </c>
      <c r="E12">
        <v>859.44148492027239</v>
      </c>
      <c r="F12" s="3">
        <f t="shared" si="0"/>
        <v>0.99391505914887157</v>
      </c>
      <c r="G12" s="3">
        <f t="shared" si="1"/>
        <v>3.6504438795261348E-3</v>
      </c>
      <c r="H12" s="3">
        <f t="shared" si="2"/>
        <v>0.99026461526934551</v>
      </c>
    </row>
    <row r="13" spans="1:8" x14ac:dyDescent="0.3">
      <c r="A13" t="s">
        <v>38</v>
      </c>
      <c r="B13" s="1" t="s">
        <v>51</v>
      </c>
      <c r="C13">
        <v>908.88964497041422</v>
      </c>
      <c r="D13">
        <v>558.44703770197486</v>
      </c>
      <c r="E13">
        <v>1475.7059134416199</v>
      </c>
      <c r="F13" s="3">
        <f t="shared" si="0"/>
        <v>0.61590160796382187</v>
      </c>
      <c r="G13" s="3">
        <f t="shared" si="1"/>
        <v>0.37842705149806766</v>
      </c>
      <c r="H13" s="3">
        <f t="shared" si="2"/>
        <v>0.23747455646575422</v>
      </c>
    </row>
    <row r="14" spans="1:8" x14ac:dyDescent="0.3">
      <c r="A14" t="s">
        <v>38</v>
      </c>
      <c r="B14" s="1" t="s">
        <v>35</v>
      </c>
      <c r="C14">
        <v>1473.2059171597632</v>
      </c>
      <c r="D14">
        <v>1358.4694793536805</v>
      </c>
      <c r="E14">
        <v>2849.4644075024553</v>
      </c>
      <c r="F14" s="3">
        <f t="shared" si="0"/>
        <v>0.51701151742092566</v>
      </c>
      <c r="G14" s="3">
        <f t="shared" si="1"/>
        <v>0.47674555112073635</v>
      </c>
      <c r="H14" s="3">
        <f t="shared" si="2"/>
        <v>4.0265966300189276E-2</v>
      </c>
    </row>
    <row r="15" spans="1:8" x14ac:dyDescent="0.3">
      <c r="A15" t="s">
        <v>38</v>
      </c>
      <c r="B15" s="1" t="s">
        <v>9</v>
      </c>
      <c r="C15">
        <v>766.52100591715975</v>
      </c>
      <c r="D15">
        <v>1451.543985637343</v>
      </c>
      <c r="E15">
        <v>2228.5279952175065</v>
      </c>
      <c r="F15" s="3">
        <f t="shared" si="0"/>
        <v>0.343958436942295</v>
      </c>
      <c r="G15" s="3">
        <f t="shared" si="1"/>
        <v>0.65134653401366438</v>
      </c>
      <c r="H15" s="3">
        <f t="shared" si="2"/>
        <v>-0.30738809707136944</v>
      </c>
    </row>
    <row r="16" spans="1:8" x14ac:dyDescent="0.3">
      <c r="A16" t="s">
        <v>38</v>
      </c>
      <c r="B16" s="1" t="s">
        <v>42</v>
      </c>
      <c r="C16">
        <v>66.026035502958578</v>
      </c>
      <c r="D16">
        <v>364.97755834829445</v>
      </c>
      <c r="E16">
        <v>433.09590154356073</v>
      </c>
      <c r="F16" s="3">
        <f t="shared" si="0"/>
        <v>0.15245130528282705</v>
      </c>
      <c r="G16" s="3">
        <f t="shared" si="1"/>
        <v>0.84271764532406934</v>
      </c>
      <c r="H16" s="3">
        <f t="shared" si="2"/>
        <v>-0.69026634004124232</v>
      </c>
    </row>
    <row r="17" spans="1:8" x14ac:dyDescent="0.3">
      <c r="A17" t="s">
        <v>38</v>
      </c>
      <c r="B17" s="1" t="s">
        <v>40</v>
      </c>
      <c r="C17">
        <v>153.71686390532545</v>
      </c>
      <c r="D17">
        <v>677.66606822262122</v>
      </c>
      <c r="E17">
        <v>838.70600905102356</v>
      </c>
      <c r="F17" s="3">
        <f t="shared" si="0"/>
        <v>0.18327860090003711</v>
      </c>
      <c r="G17" s="3">
        <f t="shared" si="1"/>
        <v>0.8079899999636162</v>
      </c>
      <c r="H17" s="3">
        <f t="shared" si="2"/>
        <v>-0.62471139906357909</v>
      </c>
    </row>
    <row r="18" spans="1:8" x14ac:dyDescent="0.3">
      <c r="A18" t="s">
        <v>38</v>
      </c>
      <c r="B18" s="1" t="s">
        <v>34</v>
      </c>
      <c r="C18">
        <v>102.13402366863905</v>
      </c>
      <c r="D18">
        <v>403.67145421903052</v>
      </c>
      <c r="E18">
        <v>508.9454046275963</v>
      </c>
      <c r="F18" s="3">
        <f t="shared" si="0"/>
        <v>0.20067775981467439</v>
      </c>
      <c r="G18" s="3">
        <f t="shared" si="1"/>
        <v>0.79315276363366227</v>
      </c>
      <c r="H18" s="3">
        <f t="shared" si="2"/>
        <v>-0.59247500381898799</v>
      </c>
    </row>
    <row r="19" spans="1:8" x14ac:dyDescent="0.3">
      <c r="A19" t="s">
        <v>38</v>
      </c>
      <c r="B19" s="1" t="s">
        <v>37</v>
      </c>
      <c r="C19">
        <v>142.36863905325444</v>
      </c>
      <c r="D19">
        <v>564.72172351885104</v>
      </c>
      <c r="E19">
        <v>713.36875085049383</v>
      </c>
      <c r="F19" s="3">
        <f t="shared" si="0"/>
        <v>0.19957229537110988</v>
      </c>
      <c r="G19" s="3">
        <f t="shared" si="1"/>
        <v>0.79162666271206505</v>
      </c>
      <c r="H19" s="3">
        <f t="shared" si="2"/>
        <v>-0.59205436734095518</v>
      </c>
    </row>
    <row r="20" spans="1:8" x14ac:dyDescent="0.3">
      <c r="A20" t="s">
        <v>38</v>
      </c>
      <c r="B20" s="1" t="s">
        <v>39</v>
      </c>
      <c r="C20">
        <v>181.57159763313609</v>
      </c>
      <c r="D20">
        <v>760.28276481149021</v>
      </c>
      <c r="E20">
        <v>949.17890456916837</v>
      </c>
      <c r="F20" s="3">
        <f t="shared" si="0"/>
        <v>0.19129333443788588</v>
      </c>
      <c r="G20" s="3">
        <f t="shared" si="1"/>
        <v>0.80098995157986785</v>
      </c>
      <c r="H20" s="3">
        <f t="shared" si="2"/>
        <v>-0.60969661714198198</v>
      </c>
    </row>
    <row r="21" spans="1:8" x14ac:dyDescent="0.3">
      <c r="A21" t="s">
        <v>38</v>
      </c>
      <c r="B21" s="1" t="s">
        <v>41</v>
      </c>
      <c r="C21">
        <v>107.29230769230769</v>
      </c>
      <c r="D21">
        <v>515.57001795332144</v>
      </c>
      <c r="E21">
        <v>629.14217912548258</v>
      </c>
      <c r="F21" s="3">
        <f t="shared" si="0"/>
        <v>0.1705374575925678</v>
      </c>
      <c r="G21" s="3">
        <f t="shared" si="1"/>
        <v>0.81948092984319032</v>
      </c>
      <c r="H21" s="3">
        <f t="shared" si="2"/>
        <v>-0.64894347225062243</v>
      </c>
    </row>
    <row r="22" spans="1:8" x14ac:dyDescent="0.3">
      <c r="A22" t="s">
        <v>38</v>
      </c>
      <c r="B22" s="1" t="s">
        <v>52</v>
      </c>
      <c r="C22">
        <v>876.90828402366867</v>
      </c>
      <c r="D22">
        <v>717.40574506283667</v>
      </c>
      <c r="E22">
        <v>1605.8275822000585</v>
      </c>
      <c r="F22" s="3">
        <f t="shared" si="0"/>
        <v>0.54607872834159665</v>
      </c>
      <c r="G22" s="3">
        <f t="shared" si="1"/>
        <v>0.44675141529201873</v>
      </c>
      <c r="H22" s="3">
        <f t="shared" si="2"/>
        <v>9.9327313049577898E-2</v>
      </c>
    </row>
    <row r="23" spans="1:8" x14ac:dyDescent="0.3">
      <c r="A23" t="s">
        <v>38</v>
      </c>
      <c r="B23" s="1" t="s">
        <v>36</v>
      </c>
      <c r="C23">
        <v>128.95710059171597</v>
      </c>
      <c r="D23">
        <v>660.93357271095158</v>
      </c>
      <c r="E23">
        <v>794.07528868728298</v>
      </c>
      <c r="F23" s="3">
        <f t="shared" si="0"/>
        <v>0.16239908536242201</v>
      </c>
      <c r="G23" s="3">
        <f t="shared" si="1"/>
        <v>0.83233111787619884</v>
      </c>
      <c r="H23" s="3">
        <f t="shared" si="2"/>
        <v>-0.66993203251377687</v>
      </c>
    </row>
    <row r="24" spans="1:8" x14ac:dyDescent="0.3">
      <c r="A24" t="s">
        <v>55</v>
      </c>
      <c r="B24" s="1" t="s">
        <v>3</v>
      </c>
      <c r="C24">
        <v>490.86306059568636</v>
      </c>
      <c r="D24">
        <v>1135.0416821273964</v>
      </c>
      <c r="E24">
        <v>1637.0917557100959</v>
      </c>
      <c r="F24" s="3">
        <f t="shared" si="0"/>
        <v>0.29983845369911616</v>
      </c>
      <c r="G24" s="3">
        <f t="shared" si="1"/>
        <v>0.69332807899644389</v>
      </c>
      <c r="H24" s="3">
        <f t="shared" si="2"/>
        <v>-0.39348962529732767</v>
      </c>
    </row>
    <row r="25" spans="1:8" x14ac:dyDescent="0.3">
      <c r="A25" t="s">
        <v>55</v>
      </c>
      <c r="B25" s="1" t="s">
        <v>5</v>
      </c>
      <c r="C25">
        <v>826.08661417322833</v>
      </c>
      <c r="D25">
        <v>1623.930117501546</v>
      </c>
      <c r="E25">
        <v>2467.1102381682808</v>
      </c>
      <c r="F25" s="3">
        <f t="shared" si="0"/>
        <v>0.33483976572792334</v>
      </c>
      <c r="G25" s="3">
        <f t="shared" si="1"/>
        <v>0.65823168027839796</v>
      </c>
      <c r="H25" s="3">
        <f t="shared" si="2"/>
        <v>-0.32339191455047456</v>
      </c>
    </row>
    <row r="26" spans="1:8" x14ac:dyDescent="0.3">
      <c r="A26" t="s">
        <v>55</v>
      </c>
      <c r="B26" s="1" t="s">
        <v>16</v>
      </c>
      <c r="C26">
        <v>550.72440944881885</v>
      </c>
      <c r="D26">
        <v>1586.3233147804576</v>
      </c>
      <c r="E26">
        <v>2152.4165553981074</v>
      </c>
      <c r="F26" s="3">
        <f t="shared" si="0"/>
        <v>0.2558633030709791</v>
      </c>
      <c r="G26" s="3">
        <f t="shared" si="1"/>
        <v>0.73699642887528982</v>
      </c>
      <c r="H26" s="3">
        <f t="shared" si="2"/>
        <v>-0.48113312580431078</v>
      </c>
    </row>
    <row r="27" spans="1:8" x14ac:dyDescent="0.3">
      <c r="A27" t="s">
        <v>55</v>
      </c>
      <c r="B27" s="1" t="s">
        <v>0</v>
      </c>
      <c r="C27">
        <v>694.39164669633681</v>
      </c>
      <c r="D27">
        <v>1907.6905380333951</v>
      </c>
      <c r="E27">
        <v>2622.991275638823</v>
      </c>
      <c r="F27" s="3">
        <f t="shared" si="0"/>
        <v>0.26473273210839005</v>
      </c>
      <c r="G27" s="3">
        <f t="shared" si="1"/>
        <v>0.72729579993314386</v>
      </c>
      <c r="H27" s="3">
        <f t="shared" si="2"/>
        <v>-0.4625630678247537</v>
      </c>
    </row>
    <row r="28" spans="1:8" x14ac:dyDescent="0.3">
      <c r="A28" t="s">
        <v>55</v>
      </c>
      <c r="B28" s="1" t="s">
        <v>6</v>
      </c>
      <c r="C28">
        <v>498.84457377610403</v>
      </c>
      <c r="D28">
        <v>1090.5972789115647</v>
      </c>
      <c r="E28">
        <v>1606.1691254149414</v>
      </c>
      <c r="F28" s="3">
        <f t="shared" si="0"/>
        <v>0.31058035289230912</v>
      </c>
      <c r="G28" s="3">
        <f t="shared" si="1"/>
        <v>0.67900525645443299</v>
      </c>
      <c r="H28" s="3">
        <f t="shared" si="2"/>
        <v>-0.36842490356212393</v>
      </c>
    </row>
    <row r="29" spans="1:8" x14ac:dyDescent="0.3">
      <c r="A29" t="s">
        <v>55</v>
      </c>
      <c r="B29" s="1" t="s">
        <v>15</v>
      </c>
      <c r="C29">
        <v>582.6504621704895</v>
      </c>
      <c r="D29">
        <v>755.55485466914035</v>
      </c>
      <c r="E29">
        <v>1346.9351869694999</v>
      </c>
      <c r="F29" s="3">
        <f t="shared" si="0"/>
        <v>0.43257498044980769</v>
      </c>
      <c r="G29" s="3">
        <f t="shared" si="1"/>
        <v>0.56094373506499629</v>
      </c>
      <c r="H29" s="3">
        <f t="shared" si="2"/>
        <v>-0.12836875461518857</v>
      </c>
    </row>
    <row r="30" spans="1:8" x14ac:dyDescent="0.3">
      <c r="A30" t="s">
        <v>55</v>
      </c>
      <c r="B30" s="1" t="s">
        <v>1</v>
      </c>
      <c r="C30">
        <v>913.88325915782264</v>
      </c>
      <c r="D30">
        <v>1952.1349412492268</v>
      </c>
      <c r="E30">
        <v>2880.6545640434128</v>
      </c>
      <c r="F30" s="3">
        <f t="shared" si="0"/>
        <v>0.31724847212331359</v>
      </c>
      <c r="G30" s="3">
        <f t="shared" si="1"/>
        <v>0.67767061195602873</v>
      </c>
      <c r="H30" s="3">
        <f t="shared" si="2"/>
        <v>-0.36042213983271526</v>
      </c>
    </row>
    <row r="31" spans="1:8" x14ac:dyDescent="0.3">
      <c r="A31" t="s">
        <v>55</v>
      </c>
      <c r="B31" s="1" t="s">
        <v>17</v>
      </c>
      <c r="C31">
        <v>415.03868538171855</v>
      </c>
      <c r="D31">
        <v>1435.8961038961038</v>
      </c>
      <c r="E31">
        <v>1876.7581659011992</v>
      </c>
      <c r="F31" s="3">
        <f t="shared" si="0"/>
        <v>0.22114659891857799</v>
      </c>
      <c r="G31" s="3">
        <f t="shared" si="1"/>
        <v>0.76509383573487844</v>
      </c>
      <c r="H31" s="3">
        <f t="shared" si="2"/>
        <v>-0.54394723681630042</v>
      </c>
    </row>
    <row r="32" spans="1:8" x14ac:dyDescent="0.3">
      <c r="A32" t="s">
        <v>55</v>
      </c>
      <c r="B32" s="1" t="s">
        <v>14</v>
      </c>
      <c r="C32">
        <v>490.86306059568636</v>
      </c>
      <c r="D32">
        <v>1220.5116883116882</v>
      </c>
      <c r="E32">
        <v>1737.564359296985</v>
      </c>
      <c r="F32" s="3">
        <f t="shared" si="0"/>
        <v>0.28250064981436923</v>
      </c>
      <c r="G32" s="3">
        <f t="shared" si="1"/>
        <v>0.70242675143584599</v>
      </c>
      <c r="H32" s="3">
        <f t="shared" si="2"/>
        <v>-0.4199261016214767</v>
      </c>
    </row>
    <row r="33" spans="1:8" x14ac:dyDescent="0.3">
      <c r="A33" t="s">
        <v>55</v>
      </c>
      <c r="B33" s="1" t="s">
        <v>13</v>
      </c>
      <c r="C33">
        <v>929.84628551865796</v>
      </c>
      <c r="D33">
        <v>242.73481756338899</v>
      </c>
      <c r="E33">
        <v>1177.1291550300987</v>
      </c>
      <c r="F33" s="3">
        <f t="shared" si="0"/>
        <v>0.78992715586496731</v>
      </c>
      <c r="G33" s="3">
        <f t="shared" si="1"/>
        <v>0.20620916279758814</v>
      </c>
      <c r="H33" s="3">
        <f t="shared" si="2"/>
        <v>0.58371799306737915</v>
      </c>
    </row>
    <row r="34" spans="1:8" x14ac:dyDescent="0.3">
      <c r="A34" t="s">
        <v>55</v>
      </c>
      <c r="B34" s="1" t="s">
        <v>4</v>
      </c>
      <c r="C34">
        <v>993.69839096199928</v>
      </c>
      <c r="D34">
        <v>406.83722943722944</v>
      </c>
      <c r="E34">
        <v>1413.8135424771508</v>
      </c>
      <c r="F34" s="3">
        <f t="shared" si="0"/>
        <v>0.70284967650043484</v>
      </c>
      <c r="G34" s="3">
        <f t="shared" si="1"/>
        <v>0.2877587582902959</v>
      </c>
      <c r="H34" s="3">
        <f t="shared" si="2"/>
        <v>0.41509091821013899</v>
      </c>
    </row>
    <row r="35" spans="1:8" x14ac:dyDescent="0.3">
      <c r="A35" t="s">
        <v>55</v>
      </c>
      <c r="B35" s="1" t="s">
        <v>11</v>
      </c>
      <c r="C35">
        <v>1069.522766175967</v>
      </c>
      <c r="D35">
        <v>711.11045145330854</v>
      </c>
      <c r="E35">
        <v>1791.8202306162887</v>
      </c>
      <c r="F35" s="3">
        <f t="shared" si="0"/>
        <v>0.59689177960007145</v>
      </c>
      <c r="G35" s="3">
        <f t="shared" si="1"/>
        <v>0.39686484129533756</v>
      </c>
      <c r="H35" s="3">
        <f t="shared" si="2"/>
        <v>0.20002693830473392</v>
      </c>
    </row>
    <row r="36" spans="1:8" x14ac:dyDescent="0.3">
      <c r="A36" t="s">
        <v>55</v>
      </c>
      <c r="B36" s="1" t="s">
        <v>7</v>
      </c>
      <c r="C36">
        <v>778.19753509072234</v>
      </c>
      <c r="D36">
        <v>482.0508348794063</v>
      </c>
      <c r="E36">
        <v>1274.2587595805182</v>
      </c>
      <c r="F36" s="3">
        <f t="shared" si="0"/>
        <v>0.61070605105897202</v>
      </c>
      <c r="G36" s="3">
        <f t="shared" si="1"/>
        <v>0.37829901600056165</v>
      </c>
      <c r="H36" s="3">
        <f t="shared" si="2"/>
        <v>0.2324070350584104</v>
      </c>
    </row>
    <row r="37" spans="1:8" x14ac:dyDescent="0.3">
      <c r="A37" t="s">
        <v>55</v>
      </c>
      <c r="B37" s="1" t="s">
        <v>20</v>
      </c>
      <c r="C37">
        <v>626.54878466278672</v>
      </c>
      <c r="D37">
        <v>1675.212121212121</v>
      </c>
      <c r="E37">
        <v>2312.5816850956871</v>
      </c>
      <c r="F37" s="3">
        <f t="shared" si="0"/>
        <v>0.27093044483609763</v>
      </c>
      <c r="G37" s="3">
        <f t="shared" si="1"/>
        <v>0.72439046456549538</v>
      </c>
      <c r="H37" s="3">
        <f t="shared" si="2"/>
        <v>-0.45346001972939787</v>
      </c>
    </row>
    <row r="38" spans="1:8" x14ac:dyDescent="0.3">
      <c r="A38" t="s">
        <v>55</v>
      </c>
      <c r="B38" s="1" t="s">
        <v>12</v>
      </c>
      <c r="C38">
        <v>622.55802807257783</v>
      </c>
      <c r="D38">
        <v>1835.8957328385898</v>
      </c>
      <c r="E38">
        <v>2485.0901245475311</v>
      </c>
      <c r="F38" s="3">
        <f t="shared" si="0"/>
        <v>0.25051728382926519</v>
      </c>
      <c r="G38" s="3">
        <f t="shared" si="1"/>
        <v>0.73876424629583914</v>
      </c>
      <c r="H38" s="3">
        <f t="shared" si="2"/>
        <v>-0.4882469624665739</v>
      </c>
    </row>
    <row r="39" spans="1:8" x14ac:dyDescent="0.3">
      <c r="A39" t="s">
        <v>55</v>
      </c>
      <c r="B39" s="1" t="s">
        <v>21</v>
      </c>
      <c r="C39">
        <v>774.20677850051345</v>
      </c>
      <c r="D39">
        <v>1011.964873222016</v>
      </c>
      <c r="E39">
        <v>1794.5352880861658</v>
      </c>
      <c r="F39" s="3">
        <f t="shared" si="0"/>
        <v>0.43142466110331479</v>
      </c>
      <c r="G39" s="3">
        <f t="shared" si="1"/>
        <v>0.56391472485406247</v>
      </c>
      <c r="H39" s="3">
        <f t="shared" si="2"/>
        <v>-0.13249006375074771</v>
      </c>
    </row>
    <row r="40" spans="1:8" x14ac:dyDescent="0.3">
      <c r="A40" t="s">
        <v>55</v>
      </c>
      <c r="B40" s="1" t="s">
        <v>10</v>
      </c>
      <c r="C40">
        <v>862.00342348510776</v>
      </c>
      <c r="D40">
        <v>64.957204700061837</v>
      </c>
      <c r="E40">
        <v>929.05153727607876</v>
      </c>
      <c r="F40" s="3">
        <f t="shared" si="0"/>
        <v>0.92783165292686354</v>
      </c>
      <c r="G40" s="3">
        <f t="shared" si="1"/>
        <v>6.9917762463977309E-2</v>
      </c>
      <c r="H40" s="3">
        <f t="shared" si="2"/>
        <v>0.85791389046288624</v>
      </c>
    </row>
    <row r="41" spans="1:8" x14ac:dyDescent="0.3">
      <c r="A41" t="s">
        <v>55</v>
      </c>
      <c r="B41" s="1" t="s">
        <v>18</v>
      </c>
      <c r="C41">
        <v>1025.6244436836698</v>
      </c>
      <c r="D41">
        <v>157.2648113790971</v>
      </c>
      <c r="E41">
        <v>1187.0710732445852</v>
      </c>
      <c r="F41" s="3">
        <f t="shared" si="0"/>
        <v>0.86399581861628705</v>
      </c>
      <c r="G41" s="3">
        <f t="shared" si="1"/>
        <v>0.13248137784138736</v>
      </c>
      <c r="H41" s="3">
        <f t="shared" si="2"/>
        <v>0.73151444077489969</v>
      </c>
    </row>
    <row r="42" spans="1:8" x14ac:dyDescent="0.3">
      <c r="A42" t="s">
        <v>55</v>
      </c>
      <c r="B42" s="1" t="s">
        <v>19</v>
      </c>
      <c r="C42">
        <v>1033.6059568640876</v>
      </c>
      <c r="D42">
        <v>68.376004947433515</v>
      </c>
      <c r="E42">
        <v>1110.3455981751574</v>
      </c>
      <c r="F42" s="3">
        <f t="shared" si="0"/>
        <v>0.93088670641177784</v>
      </c>
      <c r="G42" s="3">
        <f t="shared" si="1"/>
        <v>6.158083128334893E-2</v>
      </c>
      <c r="H42" s="3">
        <f t="shared" si="2"/>
        <v>0.86930587512842883</v>
      </c>
    </row>
    <row r="43" spans="1:8" x14ac:dyDescent="0.3">
      <c r="A43" t="s">
        <v>55</v>
      </c>
      <c r="B43" s="1" t="s">
        <v>26</v>
      </c>
      <c r="C43">
        <v>1257.0883259157822</v>
      </c>
      <c r="D43">
        <v>88.888806431663568</v>
      </c>
      <c r="E43">
        <v>1358.8888206591341</v>
      </c>
      <c r="F43" s="3">
        <f t="shared" si="0"/>
        <v>0.92508548661547363</v>
      </c>
      <c r="G43" s="3">
        <f t="shared" si="1"/>
        <v>6.5412861656001936E-2</v>
      </c>
      <c r="H43" s="3">
        <f t="shared" si="2"/>
        <v>0.85967262495947172</v>
      </c>
    </row>
    <row r="44" spans="1:8" x14ac:dyDescent="0.3">
      <c r="A44" t="s">
        <v>55</v>
      </c>
      <c r="B44" s="1" t="s">
        <v>24</v>
      </c>
      <c r="C44">
        <v>722.32694282779869</v>
      </c>
      <c r="D44">
        <v>341.88002473716756</v>
      </c>
      <c r="E44">
        <v>1066.6641104221092</v>
      </c>
      <c r="F44" s="3">
        <f t="shared" si="0"/>
        <v>0.67718313175640032</v>
      </c>
      <c r="G44" s="3">
        <f t="shared" si="1"/>
        <v>0.3205132912945538</v>
      </c>
      <c r="H44" s="3">
        <f t="shared" si="2"/>
        <v>0.35666984046184652</v>
      </c>
    </row>
    <row r="45" spans="1:8" x14ac:dyDescent="0.3">
      <c r="A45" t="s">
        <v>55</v>
      </c>
      <c r="B45" s="1" t="s">
        <v>25</v>
      </c>
      <c r="C45">
        <v>654.48408079424848</v>
      </c>
      <c r="D45">
        <v>468.37563388991958</v>
      </c>
      <c r="E45">
        <v>1131.2233510478043</v>
      </c>
      <c r="F45" s="3">
        <f t="shared" si="0"/>
        <v>0.57856309294537422</v>
      </c>
      <c r="G45" s="3">
        <f t="shared" si="1"/>
        <v>0.41404346317292962</v>
      </c>
      <c r="H45" s="3">
        <f t="shared" si="2"/>
        <v>0.16451962977244461</v>
      </c>
    </row>
    <row r="46" spans="1:8" x14ac:dyDescent="0.3">
      <c r="A46" t="s">
        <v>55</v>
      </c>
      <c r="B46" s="1" t="s">
        <v>23</v>
      </c>
      <c r="C46">
        <v>742.28072577884279</v>
      </c>
      <c r="D46">
        <v>776.06765615337042</v>
      </c>
      <c r="E46">
        <v>1537.8990312828628</v>
      </c>
      <c r="F46" s="3">
        <f t="shared" si="0"/>
        <v>0.48265894618560073</v>
      </c>
      <c r="G46" s="3">
        <f t="shared" si="1"/>
        <v>0.50462848364368973</v>
      </c>
      <c r="H46" s="3">
        <f t="shared" si="2"/>
        <v>-2.1969537458088991E-2</v>
      </c>
    </row>
    <row r="47" spans="1:8" x14ac:dyDescent="0.3">
      <c r="A47" t="s">
        <v>55</v>
      </c>
      <c r="B47" s="1" t="s">
        <v>27</v>
      </c>
      <c r="C47">
        <v>514.80760013693941</v>
      </c>
      <c r="D47">
        <v>2584.6129870129867</v>
      </c>
      <c r="E47">
        <v>3114.4231845525237</v>
      </c>
      <c r="F47" s="3">
        <f t="shared" si="0"/>
        <v>0.16529789615309015</v>
      </c>
      <c r="G47" s="3">
        <f t="shared" si="1"/>
        <v>0.82988496869424011</v>
      </c>
      <c r="H47" s="3">
        <f t="shared" si="2"/>
        <v>-0.6645870725411499</v>
      </c>
    </row>
    <row r="48" spans="1:8" x14ac:dyDescent="0.3">
      <c r="A48" t="s">
        <v>55</v>
      </c>
      <c r="B48" s="1" t="s">
        <v>30</v>
      </c>
      <c r="C48">
        <v>710.35467305717214</v>
      </c>
      <c r="D48">
        <v>1275.212492269635</v>
      </c>
      <c r="E48">
        <v>1996.3879445475864</v>
      </c>
      <c r="F48" s="3">
        <f t="shared" si="0"/>
        <v>0.35581995723689364</v>
      </c>
      <c r="G48" s="3">
        <f t="shared" si="1"/>
        <v>0.6387598641598784</v>
      </c>
      <c r="H48" s="3">
        <f t="shared" si="2"/>
        <v>-0.28293990692298476</v>
      </c>
    </row>
    <row r="49" spans="1:8" x14ac:dyDescent="0.3">
      <c r="A49" t="s">
        <v>55</v>
      </c>
      <c r="B49" s="1" t="s">
        <v>32</v>
      </c>
      <c r="C49">
        <v>889.93871961656964</v>
      </c>
      <c r="D49">
        <v>611.96524427953</v>
      </c>
      <c r="E49">
        <v>1521.8208470129828</v>
      </c>
      <c r="F49" s="3">
        <f t="shared" si="0"/>
        <v>0.5847854702236035</v>
      </c>
      <c r="G49" s="3">
        <f t="shared" si="1"/>
        <v>0.4021269950932071</v>
      </c>
      <c r="H49" s="3">
        <f t="shared" si="2"/>
        <v>0.18265847513039637</v>
      </c>
    </row>
    <row r="50" spans="1:8" x14ac:dyDescent="0.3">
      <c r="A50" t="s">
        <v>55</v>
      </c>
      <c r="B50" s="1" t="s">
        <v>33</v>
      </c>
      <c r="C50">
        <v>774.20677850051345</v>
      </c>
      <c r="D50">
        <v>222.22201607915892</v>
      </c>
      <c r="E50">
        <v>1005.5248984757762</v>
      </c>
      <c r="F50" s="3">
        <f t="shared" si="0"/>
        <v>0.76995286707877042</v>
      </c>
      <c r="G50" s="3">
        <f t="shared" si="1"/>
        <v>0.2210010079472064</v>
      </c>
      <c r="H50" s="3">
        <f t="shared" si="2"/>
        <v>0.54895185913156397</v>
      </c>
    </row>
    <row r="51" spans="1:8" x14ac:dyDescent="0.3">
      <c r="A51" t="s">
        <v>55</v>
      </c>
      <c r="B51" s="1" t="s">
        <v>31</v>
      </c>
      <c r="C51">
        <v>818.10510099281066</v>
      </c>
      <c r="D51">
        <v>1312.8192949907234</v>
      </c>
      <c r="E51">
        <v>2161.2958245549626</v>
      </c>
      <c r="F51" s="3">
        <f t="shared" si="0"/>
        <v>0.37852527715000261</v>
      </c>
      <c r="G51" s="3">
        <f t="shared" si="1"/>
        <v>0.60742230659750107</v>
      </c>
      <c r="H51" s="3">
        <f t="shared" si="2"/>
        <v>-0.22889702944749846</v>
      </c>
    </row>
    <row r="52" spans="1:8" x14ac:dyDescent="0.3">
      <c r="A52" t="s">
        <v>55</v>
      </c>
      <c r="B52" s="1" t="s">
        <v>29</v>
      </c>
      <c r="C52">
        <v>754.25299554946935</v>
      </c>
      <c r="D52">
        <v>287.17922077922077</v>
      </c>
      <c r="E52">
        <v>1049.7958526923264</v>
      </c>
      <c r="F52" s="3">
        <f t="shared" si="0"/>
        <v>0.71847587663363099</v>
      </c>
      <c r="G52" s="3">
        <f t="shared" si="1"/>
        <v>0.27355720642514969</v>
      </c>
      <c r="H52" s="3">
        <f t="shared" si="2"/>
        <v>0.4449186702084813</v>
      </c>
    </row>
    <row r="53" spans="1:8" x14ac:dyDescent="0.3">
      <c r="A53" t="s">
        <v>55</v>
      </c>
      <c r="B53" s="1" t="s">
        <v>28</v>
      </c>
      <c r="C53">
        <v>1296.9958918178706</v>
      </c>
      <c r="D53">
        <v>307.69202226345084</v>
      </c>
      <c r="E53">
        <v>1604.6879140813214</v>
      </c>
      <c r="F53" s="3">
        <f t="shared" si="0"/>
        <v>0.80825429071695631</v>
      </c>
      <c r="G53" s="3">
        <f t="shared" si="1"/>
        <v>0.19174570928304369</v>
      </c>
      <c r="H53" s="3">
        <f t="shared" si="2"/>
        <v>0.61650858143391274</v>
      </c>
    </row>
    <row r="54" spans="1:8" x14ac:dyDescent="0.3">
      <c r="A54" t="s">
        <v>56</v>
      </c>
      <c r="B54" s="1" t="s">
        <v>56</v>
      </c>
      <c r="C54" s="2">
        <f>SUM(C2:C53)</f>
        <v>37261.999999999993</v>
      </c>
      <c r="D54" s="2">
        <f>SUM(D2:D53)</f>
        <v>41621.000000000015</v>
      </c>
      <c r="E54" s="2">
        <f>SUM(E2:E53)</f>
        <v>79438.000000000029</v>
      </c>
      <c r="F54" s="3">
        <f t="shared" si="0"/>
        <v>0.46907021828344092</v>
      </c>
      <c r="G54" s="3">
        <f t="shared" si="1"/>
        <v>0.52394320098693314</v>
      </c>
      <c r="H54" s="3">
        <f t="shared" si="2"/>
        <v>-5.4872982703492286E-2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44A0-B876-4C20-A323-2522CE945E16}">
  <dimension ref="A1:H4"/>
  <sheetViews>
    <sheetView workbookViewId="0">
      <selection activeCell="B2" sqref="B2:D3"/>
    </sheetView>
  </sheetViews>
  <sheetFormatPr defaultRowHeight="14.4" x14ac:dyDescent="0.3"/>
  <sheetData>
    <row r="1" spans="1:8" x14ac:dyDescent="0.3">
      <c r="A1" t="s">
        <v>57</v>
      </c>
      <c r="B1" t="s">
        <v>2</v>
      </c>
      <c r="C1" t="s">
        <v>8</v>
      </c>
      <c r="D1" t="s">
        <v>56</v>
      </c>
      <c r="E1" t="s">
        <v>59</v>
      </c>
      <c r="F1" t="s">
        <v>60</v>
      </c>
      <c r="G1" t="s">
        <v>61</v>
      </c>
      <c r="H1" t="s">
        <v>62</v>
      </c>
    </row>
    <row r="2" spans="1:8" x14ac:dyDescent="0.3">
      <c r="A2" t="s">
        <v>38</v>
      </c>
      <c r="B2">
        <v>13947.999999999996</v>
      </c>
      <c r="C2">
        <v>13980.000000000002</v>
      </c>
      <c r="D2">
        <v>28086.000000000011</v>
      </c>
      <c r="E2" s="3">
        <f>B2/D2</f>
        <v>0.49661753186641</v>
      </c>
      <c r="F2" s="3">
        <f>C2/D2</f>
        <v>0.4977568895535141</v>
      </c>
      <c r="G2" s="3">
        <f>(B2-C2)/D2</f>
        <v>-1.139357687104089E-3</v>
      </c>
      <c r="H2" s="3">
        <f>D2/$D$4</f>
        <v>0.3535587502202977</v>
      </c>
    </row>
    <row r="3" spans="1:8" x14ac:dyDescent="0.3">
      <c r="A3" t="s">
        <v>55</v>
      </c>
      <c r="B3">
        <v>23314</v>
      </c>
      <c r="C3">
        <v>27641</v>
      </c>
      <c r="D3">
        <v>51351.999999999985</v>
      </c>
      <c r="E3" s="3">
        <f t="shared" ref="E3:E4" si="0">B3/D3</f>
        <v>0.45400373890014034</v>
      </c>
      <c r="F3" s="3">
        <f t="shared" ref="F3:F4" si="1">C3/D3</f>
        <v>0.53826530612244916</v>
      </c>
      <c r="G3" s="3">
        <f t="shared" ref="G3:G4" si="2">(B3-C3)/D3</f>
        <v>-8.4261567222308792E-2</v>
      </c>
      <c r="H3" s="3">
        <f t="shared" ref="H3:H4" si="3">D3/$D$4</f>
        <v>0.64644124977970219</v>
      </c>
    </row>
    <row r="4" spans="1:8" x14ac:dyDescent="0.3">
      <c r="A4" t="s">
        <v>56</v>
      </c>
      <c r="B4">
        <f>B2+B3</f>
        <v>37262</v>
      </c>
      <c r="C4">
        <f t="shared" ref="C4:D4" si="4">C2+C3</f>
        <v>41621</v>
      </c>
      <c r="D4">
        <f t="shared" si="4"/>
        <v>79438</v>
      </c>
      <c r="E4" s="3">
        <f t="shared" si="0"/>
        <v>0.4690702182834412</v>
      </c>
      <c r="F4" s="3">
        <f t="shared" si="1"/>
        <v>0.52394320098693326</v>
      </c>
      <c r="G4" s="3">
        <f t="shared" si="2"/>
        <v>-5.4872982703492029E-2</v>
      </c>
      <c r="H4" s="3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 Results</vt:lpstr>
      <vt:lpstr>2018 County</vt:lpstr>
      <vt:lpstr>2016 Results</vt:lpstr>
      <vt:lpstr>2016 County</vt:lpstr>
      <vt:lpstr>2012 Results</vt:lpstr>
      <vt:lpstr>2012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2020-04-21T21:58:19Z</dcterms:modified>
</cp:coreProperties>
</file>