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24\"/>
    </mc:Choice>
  </mc:AlternateContent>
  <xr:revisionPtr revIDLastSave="0" documentId="13_ncr:1_{8BB5F36D-AF76-4200-A05E-5A19936F275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18 Results" sheetId="2" r:id="rId1"/>
    <sheet name="2016 Results" sheetId="4" r:id="rId2"/>
    <sheet name="2012 Results" sheetId="5" r:id="rId3"/>
  </sheets>
  <definedNames>
    <definedName name="_xlnm._FilterDatabase" localSheetId="2" hidden="1">'2012 Results'!#REF!</definedName>
    <definedName name="_xlnm._FilterDatabase" localSheetId="1" hidden="1">'2016 Results'!#REF!</definedName>
    <definedName name="_xlnm._FilterDatabase" localSheetId="0" hidden="1">'2018 Results'!#REF!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5" l="1"/>
  <c r="B26" i="5"/>
  <c r="G25" i="5"/>
  <c r="F25" i="5"/>
  <c r="E25" i="5"/>
  <c r="G24" i="5"/>
  <c r="G23" i="5"/>
  <c r="F23" i="5"/>
  <c r="E23" i="5"/>
  <c r="G22" i="5"/>
  <c r="G21" i="5"/>
  <c r="F21" i="5"/>
  <c r="E21" i="5"/>
  <c r="G20" i="5"/>
  <c r="G19" i="5"/>
  <c r="F19" i="5"/>
  <c r="E19" i="5"/>
  <c r="G18" i="5"/>
  <c r="G17" i="5"/>
  <c r="F17" i="5"/>
  <c r="E17" i="5"/>
  <c r="G16" i="5"/>
  <c r="G15" i="5"/>
  <c r="F15" i="5"/>
  <c r="E15" i="5"/>
  <c r="G14" i="5"/>
  <c r="G13" i="5"/>
  <c r="F13" i="5"/>
  <c r="E13" i="5"/>
  <c r="G12" i="5"/>
  <c r="G11" i="5"/>
  <c r="F11" i="5"/>
  <c r="E11" i="5"/>
  <c r="G10" i="5"/>
  <c r="G9" i="5"/>
  <c r="F9" i="5"/>
  <c r="E9" i="5"/>
  <c r="G8" i="5"/>
  <c r="G7" i="5"/>
  <c r="F7" i="5"/>
  <c r="E7" i="5"/>
  <c r="G6" i="5"/>
  <c r="G5" i="5"/>
  <c r="F5" i="5"/>
  <c r="E5" i="5"/>
  <c r="G4" i="5"/>
  <c r="G3" i="5"/>
  <c r="F3" i="5"/>
  <c r="E3" i="5"/>
  <c r="G2" i="5"/>
  <c r="C26" i="4"/>
  <c r="B26" i="4"/>
  <c r="G25" i="4"/>
  <c r="G24" i="4"/>
  <c r="G23" i="4"/>
  <c r="G22" i="4"/>
  <c r="G21" i="4"/>
  <c r="G20" i="4"/>
  <c r="G19" i="4"/>
  <c r="G18" i="4"/>
  <c r="G17" i="4"/>
  <c r="G16" i="4"/>
  <c r="E15" i="4"/>
  <c r="G14" i="4"/>
  <c r="G13" i="4"/>
  <c r="G12" i="4"/>
  <c r="G11" i="4"/>
  <c r="G10" i="4"/>
  <c r="E9" i="4"/>
  <c r="G8" i="4"/>
  <c r="G7" i="4"/>
  <c r="G6" i="4"/>
  <c r="G5" i="4"/>
  <c r="G4" i="4"/>
  <c r="E3" i="4"/>
  <c r="G2" i="4"/>
  <c r="E26" i="2"/>
  <c r="F26" i="2"/>
  <c r="G26" i="2"/>
  <c r="C26" i="2"/>
  <c r="D26" i="2"/>
  <c r="B26" i="2"/>
  <c r="D3" i="2"/>
  <c r="E3" i="2" s="1"/>
  <c r="D4" i="2"/>
  <c r="E4" i="2" s="1"/>
  <c r="F4" i="2"/>
  <c r="G4" i="2"/>
  <c r="D5" i="2"/>
  <c r="E5" i="2" s="1"/>
  <c r="D6" i="2"/>
  <c r="E6" i="2" s="1"/>
  <c r="F6" i="2"/>
  <c r="G6" i="2"/>
  <c r="D7" i="2"/>
  <c r="E7" i="2" s="1"/>
  <c r="D8" i="2"/>
  <c r="E8" i="2" s="1"/>
  <c r="F8" i="2"/>
  <c r="G8" i="2"/>
  <c r="D9" i="2"/>
  <c r="E9" i="2" s="1"/>
  <c r="D10" i="2"/>
  <c r="E10" i="2" s="1"/>
  <c r="F10" i="2"/>
  <c r="G10" i="2"/>
  <c r="D11" i="2"/>
  <c r="E11" i="2" s="1"/>
  <c r="D12" i="2"/>
  <c r="E12" i="2" s="1"/>
  <c r="F12" i="2"/>
  <c r="G12" i="2"/>
  <c r="D13" i="2"/>
  <c r="E13" i="2" s="1"/>
  <c r="D14" i="2"/>
  <c r="E14" i="2" s="1"/>
  <c r="F14" i="2"/>
  <c r="G14" i="2"/>
  <c r="D15" i="2"/>
  <c r="E15" i="2" s="1"/>
  <c r="D16" i="2"/>
  <c r="E16" i="2"/>
  <c r="F16" i="2"/>
  <c r="G16" i="2"/>
  <c r="D17" i="2"/>
  <c r="E17" i="2" s="1"/>
  <c r="D18" i="2"/>
  <c r="E18" i="2"/>
  <c r="F18" i="2"/>
  <c r="G18" i="2"/>
  <c r="D19" i="2"/>
  <c r="E19" i="2" s="1"/>
  <c r="D20" i="2"/>
  <c r="E20" i="2"/>
  <c r="F20" i="2"/>
  <c r="G20" i="2"/>
  <c r="D21" i="2"/>
  <c r="E21" i="2" s="1"/>
  <c r="D22" i="2"/>
  <c r="E22" i="2"/>
  <c r="F22" i="2"/>
  <c r="G22" i="2"/>
  <c r="D23" i="2"/>
  <c r="E23" i="2" s="1"/>
  <c r="D24" i="2"/>
  <c r="E24" i="2"/>
  <c r="F24" i="2"/>
  <c r="G24" i="2"/>
  <c r="D25" i="2"/>
  <c r="E25" i="2" s="1"/>
  <c r="G2" i="2"/>
  <c r="F2" i="2"/>
  <c r="E2" i="2"/>
  <c r="D2" i="2"/>
  <c r="E2" i="5" l="1"/>
  <c r="E4" i="5"/>
  <c r="E6" i="5"/>
  <c r="E8" i="5"/>
  <c r="E10" i="5"/>
  <c r="E12" i="5"/>
  <c r="E14" i="5"/>
  <c r="E16" i="5"/>
  <c r="E18" i="5"/>
  <c r="E20" i="5"/>
  <c r="E22" i="5"/>
  <c r="E24" i="5"/>
  <c r="F2" i="5"/>
  <c r="F6" i="5"/>
  <c r="F8" i="5"/>
  <c r="F10" i="5"/>
  <c r="F14" i="5"/>
  <c r="F16" i="5"/>
  <c r="F18" i="5"/>
  <c r="F20" i="5"/>
  <c r="F22" i="5"/>
  <c r="F24" i="5"/>
  <c r="D26" i="5"/>
  <c r="G26" i="5" s="1"/>
  <c r="F4" i="5"/>
  <c r="F12" i="5"/>
  <c r="E5" i="4"/>
  <c r="E7" i="4"/>
  <c r="E11" i="4"/>
  <c r="E13" i="4"/>
  <c r="E17" i="4"/>
  <c r="E19" i="4"/>
  <c r="E21" i="4"/>
  <c r="E23" i="4"/>
  <c r="E25" i="4"/>
  <c r="F3" i="4"/>
  <c r="F5" i="4"/>
  <c r="F7" i="4"/>
  <c r="F9" i="4"/>
  <c r="F11" i="4"/>
  <c r="F13" i="4"/>
  <c r="F15" i="4"/>
  <c r="F17" i="4"/>
  <c r="F19" i="4"/>
  <c r="F21" i="4"/>
  <c r="F23" i="4"/>
  <c r="F25" i="4"/>
  <c r="G3" i="4"/>
  <c r="G9" i="4"/>
  <c r="G15" i="4"/>
  <c r="E20" i="4"/>
  <c r="E2" i="4"/>
  <c r="E6" i="4"/>
  <c r="E10" i="4"/>
  <c r="E14" i="4"/>
  <c r="E18" i="4"/>
  <c r="E22" i="4"/>
  <c r="F2" i="4"/>
  <c r="F4" i="4"/>
  <c r="F6" i="4"/>
  <c r="F8" i="4"/>
  <c r="F10" i="4"/>
  <c r="F12" i="4"/>
  <c r="F14" i="4"/>
  <c r="F16" i="4"/>
  <c r="F18" i="4"/>
  <c r="F20" i="4"/>
  <c r="F22" i="4"/>
  <c r="F24" i="4"/>
  <c r="D26" i="4"/>
  <c r="F26" i="4" s="1"/>
  <c r="E4" i="4"/>
  <c r="E8" i="4"/>
  <c r="E12" i="4"/>
  <c r="E16" i="4"/>
  <c r="E24" i="4"/>
  <c r="G25" i="2"/>
  <c r="G23" i="2"/>
  <c r="G21" i="2"/>
  <c r="G19" i="2"/>
  <c r="G17" i="2"/>
  <c r="G15" i="2"/>
  <c r="G13" i="2"/>
  <c r="G11" i="2"/>
  <c r="G9" i="2"/>
  <c r="G7" i="2"/>
  <c r="G5" i="2"/>
  <c r="G3" i="2"/>
  <c r="F25" i="2"/>
  <c r="F23" i="2"/>
  <c r="F21" i="2"/>
  <c r="F19" i="2"/>
  <c r="F17" i="2"/>
  <c r="F15" i="2"/>
  <c r="F13" i="2"/>
  <c r="F11" i="2"/>
  <c r="F9" i="2"/>
  <c r="F7" i="2"/>
  <c r="F5" i="2"/>
  <c r="F3" i="2"/>
  <c r="E26" i="5" l="1"/>
  <c r="F26" i="5"/>
  <c r="E26" i="4"/>
  <c r="G26" i="4"/>
</calcChain>
</file>

<file path=xl/sharedStrings.xml><?xml version="1.0" encoding="utf-8"?>
<sst xmlns="http://schemas.openxmlformats.org/spreadsheetml/2006/main" count="96" uniqueCount="33">
  <si>
    <t>Precinct</t>
  </si>
  <si>
    <t>DEM</t>
  </si>
  <si>
    <t>REP</t>
  </si>
  <si>
    <t>UNA</t>
  </si>
  <si>
    <t>PRWK</t>
  </si>
  <si>
    <t>PRWI</t>
  </si>
  <si>
    <t>PRWD</t>
  </si>
  <si>
    <t>PRWB</t>
  </si>
  <si>
    <t>PRST</t>
  </si>
  <si>
    <t>PRWA</t>
  </si>
  <si>
    <t>PRWC</t>
  </si>
  <si>
    <t>PRTA</t>
  </si>
  <si>
    <t>PRSP</t>
  </si>
  <si>
    <t>PRGA</t>
  </si>
  <si>
    <t>PRWM</t>
  </si>
  <si>
    <t>PRWH</t>
  </si>
  <si>
    <t>PRWR</t>
  </si>
  <si>
    <t>PRSA</t>
  </si>
  <si>
    <t>PRWP</t>
  </si>
  <si>
    <t>PRTO</t>
  </si>
  <si>
    <t>PRBL</t>
  </si>
  <si>
    <t>PRWJ</t>
  </si>
  <si>
    <t>PRWE</t>
  </si>
  <si>
    <t>PRWQ</t>
  </si>
  <si>
    <t>PRWL</t>
  </si>
  <si>
    <t>PRCR</t>
  </si>
  <si>
    <t>PROL</t>
  </si>
  <si>
    <t>PRWN</t>
  </si>
  <si>
    <t>TOTAL</t>
  </si>
  <si>
    <t>DEM %</t>
  </si>
  <si>
    <t>UNA %</t>
  </si>
  <si>
    <t>MARGIN</t>
  </si>
  <si>
    <t>REP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</si>
</sst>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3F6F-4FC6-403B-A4D4-5F7186F007DD}">
  <dimension ref="A1:G26"/>
  <sheetViews>
    <sheetView tabSelected="1" workbookViewId="0">
      <selection activeCell="I22" sqref="I22"/>
    </sheetView>
  </sheetViews>
  <sheetFormatPr defaultRowHeight="14.4" x14ac:dyDescent="0.3"/>
  <cols>
    <col min="5" max="7" width="8.88671875" style="2"/>
  </cols>
  <sheetData>
    <row r="1" spans="1:7" x14ac:dyDescent="0.3">
      <c r="A1" s="1" t="s">
        <v>0</v>
      </c>
      <c r="B1" t="s">
        <v>1</v>
      </c>
      <c r="C1" t="s">
        <v>3</v>
      </c>
      <c r="D1" t="s">
        <v>28</v>
      </c>
      <c r="E1" s="2" t="s">
        <v>29</v>
      </c>
      <c r="F1" s="2" t="s">
        <v>30</v>
      </c>
      <c r="G1" s="2" t="s">
        <v>31</v>
      </c>
    </row>
    <row r="2" spans="1:7" x14ac:dyDescent="0.3">
      <c r="A2" s="1" t="s">
        <v>20</v>
      </c>
      <c r="B2">
        <v>358</v>
      </c>
      <c r="C2">
        <v>982</v>
      </c>
      <c r="D2">
        <f>B2+C2</f>
        <v>1340</v>
      </c>
      <c r="E2" s="2">
        <f>B2/D2</f>
        <v>0.26716417910447759</v>
      </c>
      <c r="F2" s="2">
        <f>C2/D2</f>
        <v>0.73283582089552235</v>
      </c>
      <c r="G2" s="2">
        <f>(B2-C2)/D2</f>
        <v>-0.46567164179104475</v>
      </c>
    </row>
    <row r="3" spans="1:7" x14ac:dyDescent="0.3">
      <c r="A3" s="1" t="s">
        <v>25</v>
      </c>
      <c r="B3">
        <v>368</v>
      </c>
      <c r="C3">
        <v>796</v>
      </c>
      <c r="D3">
        <f t="shared" ref="D3:D25" si="0">B3+C3</f>
        <v>1164</v>
      </c>
      <c r="E3" s="2">
        <f t="shared" ref="E3:E25" si="1">B3/D3</f>
        <v>0.31615120274914088</v>
      </c>
      <c r="F3" s="2">
        <f t="shared" ref="F3:F25" si="2">C3/D3</f>
        <v>0.68384879725085912</v>
      </c>
      <c r="G3" s="2">
        <f t="shared" ref="G3:G25" si="3">(B3-C3)/D3</f>
        <v>-0.36769759450171824</v>
      </c>
    </row>
    <row r="4" spans="1:7" x14ac:dyDescent="0.3">
      <c r="A4" s="1" t="s">
        <v>13</v>
      </c>
      <c r="B4">
        <v>596</v>
      </c>
      <c r="C4">
        <v>605</v>
      </c>
      <c r="D4">
        <f t="shared" si="0"/>
        <v>1201</v>
      </c>
      <c r="E4" s="2">
        <f t="shared" si="1"/>
        <v>0.49625312239800168</v>
      </c>
      <c r="F4" s="2">
        <f t="shared" si="2"/>
        <v>0.50374687760199832</v>
      </c>
      <c r="G4" s="2">
        <f t="shared" si="3"/>
        <v>-7.4937552039966698E-3</v>
      </c>
    </row>
    <row r="5" spans="1:7" x14ac:dyDescent="0.3">
      <c r="A5" s="1" t="s">
        <v>26</v>
      </c>
      <c r="B5">
        <v>571</v>
      </c>
      <c r="C5">
        <v>1514</v>
      </c>
      <c r="D5">
        <f t="shared" si="0"/>
        <v>2085</v>
      </c>
      <c r="E5" s="2">
        <f t="shared" si="1"/>
        <v>0.27386091127098322</v>
      </c>
      <c r="F5" s="2">
        <f t="shared" si="2"/>
        <v>0.72613908872901678</v>
      </c>
      <c r="G5" s="2">
        <f t="shared" si="3"/>
        <v>-0.45227817745803356</v>
      </c>
    </row>
    <row r="6" spans="1:7" x14ac:dyDescent="0.3">
      <c r="A6" s="1" t="s">
        <v>17</v>
      </c>
      <c r="B6">
        <v>307</v>
      </c>
      <c r="C6">
        <v>268</v>
      </c>
      <c r="D6">
        <f t="shared" si="0"/>
        <v>575</v>
      </c>
      <c r="E6" s="2">
        <f t="shared" si="1"/>
        <v>0.53391304347826085</v>
      </c>
      <c r="F6" s="2">
        <f t="shared" si="2"/>
        <v>0.46608695652173915</v>
      </c>
      <c r="G6" s="2">
        <f t="shared" si="3"/>
        <v>6.7826086956521744E-2</v>
      </c>
    </row>
    <row r="7" spans="1:7" x14ac:dyDescent="0.3">
      <c r="A7" s="1" t="s">
        <v>12</v>
      </c>
      <c r="B7">
        <v>348</v>
      </c>
      <c r="C7">
        <v>651</v>
      </c>
      <c r="D7">
        <f t="shared" si="0"/>
        <v>999</v>
      </c>
      <c r="E7" s="2">
        <f t="shared" si="1"/>
        <v>0.34834834834834832</v>
      </c>
      <c r="F7" s="2">
        <f t="shared" si="2"/>
        <v>0.65165165165165162</v>
      </c>
      <c r="G7" s="2">
        <f t="shared" si="3"/>
        <v>-0.3033033033033033</v>
      </c>
    </row>
    <row r="8" spans="1:7" x14ac:dyDescent="0.3">
      <c r="A8" s="1" t="s">
        <v>8</v>
      </c>
      <c r="B8">
        <v>359</v>
      </c>
      <c r="C8">
        <v>285</v>
      </c>
      <c r="D8">
        <f t="shared" si="0"/>
        <v>644</v>
      </c>
      <c r="E8" s="2">
        <f t="shared" si="1"/>
        <v>0.55745341614906829</v>
      </c>
      <c r="F8" s="2">
        <f t="shared" si="2"/>
        <v>0.44254658385093165</v>
      </c>
      <c r="G8" s="2">
        <f t="shared" si="3"/>
        <v>0.11490683229813664</v>
      </c>
    </row>
    <row r="9" spans="1:7" x14ac:dyDescent="0.3">
      <c r="A9" s="1" t="s">
        <v>11</v>
      </c>
      <c r="B9">
        <v>1485</v>
      </c>
      <c r="C9">
        <v>1945</v>
      </c>
      <c r="D9">
        <f t="shared" si="0"/>
        <v>3430</v>
      </c>
      <c r="E9" s="2">
        <f t="shared" si="1"/>
        <v>0.43294460641399418</v>
      </c>
      <c r="F9" s="2">
        <f t="shared" si="2"/>
        <v>0.56705539358600587</v>
      </c>
      <c r="G9" s="2">
        <f t="shared" si="3"/>
        <v>-0.13411078717201166</v>
      </c>
    </row>
    <row r="10" spans="1:7" x14ac:dyDescent="0.3">
      <c r="A10" s="1" t="s">
        <v>19</v>
      </c>
      <c r="B10">
        <v>889</v>
      </c>
      <c r="C10">
        <v>1007</v>
      </c>
      <c r="D10">
        <f t="shared" si="0"/>
        <v>1896</v>
      </c>
      <c r="E10" s="2">
        <f t="shared" si="1"/>
        <v>0.46888185654008441</v>
      </c>
      <c r="F10" s="2">
        <f t="shared" si="2"/>
        <v>0.53111814345991559</v>
      </c>
      <c r="G10" s="2">
        <f t="shared" si="3"/>
        <v>-6.2236286919831227E-2</v>
      </c>
    </row>
    <row r="11" spans="1:7" x14ac:dyDescent="0.3">
      <c r="A11" s="1" t="s">
        <v>9</v>
      </c>
      <c r="B11">
        <v>336</v>
      </c>
      <c r="C11">
        <v>99</v>
      </c>
      <c r="D11">
        <f t="shared" si="0"/>
        <v>435</v>
      </c>
      <c r="E11" s="2">
        <f t="shared" si="1"/>
        <v>0.77241379310344827</v>
      </c>
      <c r="F11" s="2">
        <f t="shared" si="2"/>
        <v>0.22758620689655173</v>
      </c>
      <c r="G11" s="2">
        <f t="shared" si="3"/>
        <v>0.54482758620689653</v>
      </c>
    </row>
    <row r="12" spans="1:7" x14ac:dyDescent="0.3">
      <c r="A12" s="1" t="s">
        <v>7</v>
      </c>
      <c r="B12">
        <v>391</v>
      </c>
      <c r="C12">
        <v>43</v>
      </c>
      <c r="D12">
        <f t="shared" si="0"/>
        <v>434</v>
      </c>
      <c r="E12" s="2">
        <f t="shared" si="1"/>
        <v>0.90092165898617516</v>
      </c>
      <c r="F12" s="2">
        <f t="shared" si="2"/>
        <v>9.9078341013824886E-2</v>
      </c>
      <c r="G12" s="2">
        <f t="shared" si="3"/>
        <v>0.8018433179723502</v>
      </c>
    </row>
    <row r="13" spans="1:7" x14ac:dyDescent="0.3">
      <c r="A13" s="1" t="s">
        <v>10</v>
      </c>
      <c r="B13">
        <v>712</v>
      </c>
      <c r="C13">
        <v>97</v>
      </c>
      <c r="D13">
        <f t="shared" si="0"/>
        <v>809</v>
      </c>
      <c r="E13" s="2">
        <f t="shared" si="1"/>
        <v>0.88009888751545118</v>
      </c>
      <c r="F13" s="2">
        <f t="shared" si="2"/>
        <v>0.11990111248454882</v>
      </c>
      <c r="G13" s="2">
        <f t="shared" si="3"/>
        <v>0.76019777503090236</v>
      </c>
    </row>
    <row r="14" spans="1:7" x14ac:dyDescent="0.3">
      <c r="A14" s="1" t="s">
        <v>6</v>
      </c>
      <c r="B14">
        <v>371</v>
      </c>
      <c r="C14">
        <v>670</v>
      </c>
      <c r="D14">
        <f t="shared" si="0"/>
        <v>1041</v>
      </c>
      <c r="E14" s="2">
        <f t="shared" si="1"/>
        <v>0.356388088376561</v>
      </c>
      <c r="F14" s="2">
        <f t="shared" si="2"/>
        <v>0.643611911623439</v>
      </c>
      <c r="G14" s="2">
        <f t="shared" si="3"/>
        <v>-0.28722382324687801</v>
      </c>
    </row>
    <row r="15" spans="1:7" x14ac:dyDescent="0.3">
      <c r="A15" s="1" t="s">
        <v>22</v>
      </c>
      <c r="B15">
        <v>480</v>
      </c>
      <c r="C15">
        <v>219</v>
      </c>
      <c r="D15">
        <f t="shared" si="0"/>
        <v>699</v>
      </c>
      <c r="E15" s="2">
        <f t="shared" si="1"/>
        <v>0.68669527896995708</v>
      </c>
      <c r="F15" s="2">
        <f t="shared" si="2"/>
        <v>0.31330472103004292</v>
      </c>
      <c r="G15" s="2">
        <f t="shared" si="3"/>
        <v>0.37339055793991416</v>
      </c>
    </row>
    <row r="16" spans="1:7" x14ac:dyDescent="0.3">
      <c r="A16" s="1" t="s">
        <v>15</v>
      </c>
      <c r="B16">
        <v>363</v>
      </c>
      <c r="C16">
        <v>28</v>
      </c>
      <c r="D16">
        <f t="shared" si="0"/>
        <v>391</v>
      </c>
      <c r="E16" s="2">
        <f t="shared" si="1"/>
        <v>0.92838874680306904</v>
      </c>
      <c r="F16" s="2">
        <f t="shared" si="2"/>
        <v>7.1611253196930943E-2</v>
      </c>
      <c r="G16" s="2">
        <f t="shared" si="3"/>
        <v>0.85677749360613809</v>
      </c>
    </row>
    <row r="17" spans="1:7" x14ac:dyDescent="0.3">
      <c r="A17" s="1" t="s">
        <v>5</v>
      </c>
      <c r="B17">
        <v>596</v>
      </c>
      <c r="C17">
        <v>229</v>
      </c>
      <c r="D17">
        <f t="shared" si="0"/>
        <v>825</v>
      </c>
      <c r="E17" s="2">
        <f t="shared" si="1"/>
        <v>0.72242424242424241</v>
      </c>
      <c r="F17" s="2">
        <f t="shared" si="2"/>
        <v>0.27757575757575759</v>
      </c>
      <c r="G17" s="2">
        <f t="shared" si="3"/>
        <v>0.44484848484848483</v>
      </c>
    </row>
    <row r="18" spans="1:7" x14ac:dyDescent="0.3">
      <c r="A18" s="1" t="s">
        <v>21</v>
      </c>
      <c r="B18">
        <v>1133</v>
      </c>
      <c r="C18">
        <v>844</v>
      </c>
      <c r="D18">
        <f t="shared" si="0"/>
        <v>1977</v>
      </c>
      <c r="E18" s="2">
        <f t="shared" si="1"/>
        <v>0.57309054122407688</v>
      </c>
      <c r="F18" s="2">
        <f t="shared" si="2"/>
        <v>0.42690945877592312</v>
      </c>
      <c r="G18" s="2">
        <f t="shared" si="3"/>
        <v>0.14618108244815378</v>
      </c>
    </row>
    <row r="19" spans="1:7" x14ac:dyDescent="0.3">
      <c r="A19" s="1" t="s">
        <v>4</v>
      </c>
      <c r="B19">
        <v>364</v>
      </c>
      <c r="C19">
        <v>680</v>
      </c>
      <c r="D19">
        <f t="shared" si="0"/>
        <v>1044</v>
      </c>
      <c r="E19" s="2">
        <f t="shared" si="1"/>
        <v>0.34865900383141762</v>
      </c>
      <c r="F19" s="2">
        <f t="shared" si="2"/>
        <v>0.65134099616858232</v>
      </c>
      <c r="G19" s="2">
        <f t="shared" si="3"/>
        <v>-0.30268199233716475</v>
      </c>
    </row>
    <row r="20" spans="1:7" x14ac:dyDescent="0.3">
      <c r="A20" s="1" t="s">
        <v>24</v>
      </c>
      <c r="B20">
        <v>680</v>
      </c>
      <c r="C20">
        <v>782</v>
      </c>
      <c r="D20">
        <f t="shared" si="0"/>
        <v>1462</v>
      </c>
      <c r="E20" s="2">
        <f t="shared" si="1"/>
        <v>0.46511627906976744</v>
      </c>
      <c r="F20" s="2">
        <f t="shared" si="2"/>
        <v>0.53488372093023251</v>
      </c>
      <c r="G20" s="2">
        <f t="shared" si="3"/>
        <v>-6.9767441860465115E-2</v>
      </c>
    </row>
    <row r="21" spans="1:7" x14ac:dyDescent="0.3">
      <c r="A21" s="1" t="s">
        <v>14</v>
      </c>
      <c r="B21">
        <v>1181</v>
      </c>
      <c r="C21">
        <v>1172</v>
      </c>
      <c r="D21">
        <f t="shared" si="0"/>
        <v>2353</v>
      </c>
      <c r="E21" s="2">
        <f t="shared" si="1"/>
        <v>0.50191245218869529</v>
      </c>
      <c r="F21" s="2">
        <f t="shared" si="2"/>
        <v>0.49808754781130471</v>
      </c>
      <c r="G21" s="2">
        <f t="shared" si="3"/>
        <v>3.824904377390565E-3</v>
      </c>
    </row>
    <row r="22" spans="1:7" x14ac:dyDescent="0.3">
      <c r="A22" s="1" t="s">
        <v>27</v>
      </c>
      <c r="B22">
        <v>1044</v>
      </c>
      <c r="C22">
        <v>127</v>
      </c>
      <c r="D22">
        <f t="shared" si="0"/>
        <v>1171</v>
      </c>
      <c r="E22" s="2">
        <f t="shared" si="1"/>
        <v>0.89154568744662677</v>
      </c>
      <c r="F22" s="2">
        <f t="shared" si="2"/>
        <v>0.10845431255337319</v>
      </c>
      <c r="G22" s="2">
        <f t="shared" si="3"/>
        <v>0.78309137489325364</v>
      </c>
    </row>
    <row r="23" spans="1:7" x14ac:dyDescent="0.3">
      <c r="A23" s="1" t="s">
        <v>18</v>
      </c>
      <c r="B23">
        <v>372</v>
      </c>
      <c r="C23">
        <v>642</v>
      </c>
      <c r="D23">
        <f t="shared" si="0"/>
        <v>1014</v>
      </c>
      <c r="E23" s="2">
        <f t="shared" si="1"/>
        <v>0.36686390532544377</v>
      </c>
      <c r="F23" s="2">
        <f t="shared" si="2"/>
        <v>0.63313609467455623</v>
      </c>
      <c r="G23" s="2">
        <f t="shared" si="3"/>
        <v>-0.26627218934911245</v>
      </c>
    </row>
    <row r="24" spans="1:7" x14ac:dyDescent="0.3">
      <c r="A24" s="1" t="s">
        <v>23</v>
      </c>
      <c r="B24">
        <v>293</v>
      </c>
      <c r="C24">
        <v>15</v>
      </c>
      <c r="D24">
        <f t="shared" si="0"/>
        <v>308</v>
      </c>
      <c r="E24" s="2">
        <f t="shared" si="1"/>
        <v>0.95129870129870131</v>
      </c>
      <c r="F24" s="2">
        <f t="shared" si="2"/>
        <v>4.8701298701298704E-2</v>
      </c>
      <c r="G24" s="2">
        <f t="shared" si="3"/>
        <v>0.90259740259740262</v>
      </c>
    </row>
    <row r="25" spans="1:7" x14ac:dyDescent="0.3">
      <c r="A25" s="1" t="s">
        <v>16</v>
      </c>
      <c r="B25">
        <v>622</v>
      </c>
      <c r="C25">
        <v>70</v>
      </c>
      <c r="D25">
        <f t="shared" si="0"/>
        <v>692</v>
      </c>
      <c r="E25" s="2">
        <f t="shared" si="1"/>
        <v>0.89884393063583812</v>
      </c>
      <c r="F25" s="2">
        <f t="shared" si="2"/>
        <v>0.10115606936416185</v>
      </c>
      <c r="G25" s="2">
        <f t="shared" si="3"/>
        <v>0.79768786127167635</v>
      </c>
    </row>
    <row r="26" spans="1:7" x14ac:dyDescent="0.3">
      <c r="A26" s="1" t="s">
        <v>28</v>
      </c>
      <c r="B26">
        <f>SUM(B2:B25)</f>
        <v>14219</v>
      </c>
      <c r="C26">
        <f t="shared" ref="C26:D26" si="4">SUM(C2:C25)</f>
        <v>13770</v>
      </c>
      <c r="D26">
        <f t="shared" si="4"/>
        <v>27989</v>
      </c>
      <c r="E26" s="2">
        <f t="shared" ref="E26" si="5">B26/D26</f>
        <v>0.50802100825324237</v>
      </c>
      <c r="F26" s="2">
        <f t="shared" ref="F26" si="6">C26/D26</f>
        <v>0.49197899174675763</v>
      </c>
      <c r="G26" s="2">
        <f t="shared" ref="G26" si="7">(B26-C26)/D26</f>
        <v>1.604201650648469E-2</v>
      </c>
    </row>
  </sheetData>
  <sortState xmlns:xlrd2="http://schemas.microsoft.com/office/spreadsheetml/2017/richdata2" ref="A2:A25">
    <sortCondition ref="A2:A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219A-F5C3-4C40-9D55-97967979B1C8}">
  <dimension ref="A1:G26"/>
  <sheetViews>
    <sheetView workbookViewId="0">
      <selection activeCell="J28" sqref="J28"/>
    </sheetView>
  </sheetViews>
  <sheetFormatPr defaultRowHeight="14.4" x14ac:dyDescent="0.3"/>
  <cols>
    <col min="5" max="7" width="8.88671875" style="2"/>
  </cols>
  <sheetData>
    <row r="1" spans="1:7" x14ac:dyDescent="0.3">
      <c r="A1" s="1" t="s">
        <v>0</v>
      </c>
      <c r="B1" t="s">
        <v>1</v>
      </c>
      <c r="C1" t="s">
        <v>2</v>
      </c>
      <c r="D1" t="s">
        <v>28</v>
      </c>
      <c r="E1" s="2" t="s">
        <v>29</v>
      </c>
      <c r="F1" s="2" t="s">
        <v>32</v>
      </c>
      <c r="G1" s="2" t="s">
        <v>31</v>
      </c>
    </row>
    <row r="2" spans="1:7" x14ac:dyDescent="0.3">
      <c r="A2" s="1" t="s">
        <v>20</v>
      </c>
      <c r="B2">
        <v>457</v>
      </c>
      <c r="C2">
        <v>1375</v>
      </c>
      <c r="D2">
        <v>1866</v>
      </c>
      <c r="E2" s="2">
        <f>B2/D2</f>
        <v>0.24490889603429797</v>
      </c>
      <c r="F2" s="2">
        <f>C2/D2</f>
        <v>0.73687031082529475</v>
      </c>
      <c r="G2" s="2">
        <f>(B2-C2)/D2</f>
        <v>-0.49196141479099681</v>
      </c>
    </row>
    <row r="3" spans="1:7" x14ac:dyDescent="0.3">
      <c r="A3" s="1" t="s">
        <v>25</v>
      </c>
      <c r="B3">
        <v>457</v>
      </c>
      <c r="C3">
        <v>1062</v>
      </c>
      <c r="D3">
        <v>1552</v>
      </c>
      <c r="E3" s="2">
        <f t="shared" ref="E3:E26" si="0">B3/D3</f>
        <v>0.29445876288659795</v>
      </c>
      <c r="F3" s="2">
        <f t="shared" ref="F3:F26" si="1">C3/D3</f>
        <v>0.68427835051546393</v>
      </c>
      <c r="G3" s="2">
        <f t="shared" ref="G3:G26" si="2">(B3-C3)/D3</f>
        <v>-0.38981958762886598</v>
      </c>
    </row>
    <row r="4" spans="1:7" x14ac:dyDescent="0.3">
      <c r="A4" s="1" t="s">
        <v>13</v>
      </c>
      <c r="B4">
        <v>838</v>
      </c>
      <c r="C4">
        <v>852</v>
      </c>
      <c r="D4">
        <v>1724</v>
      </c>
      <c r="E4" s="2">
        <f t="shared" si="0"/>
        <v>0.48607888631090485</v>
      </c>
      <c r="F4" s="2">
        <f t="shared" si="1"/>
        <v>0.49419953596287702</v>
      </c>
      <c r="G4" s="2">
        <f t="shared" si="2"/>
        <v>-8.1206496519721574E-3</v>
      </c>
    </row>
    <row r="5" spans="1:7" x14ac:dyDescent="0.3">
      <c r="A5" s="1" t="s">
        <v>26</v>
      </c>
      <c r="B5">
        <v>727</v>
      </c>
      <c r="C5">
        <v>1963</v>
      </c>
      <c r="D5">
        <v>2759</v>
      </c>
      <c r="E5" s="2">
        <f t="shared" si="0"/>
        <v>0.26350126857557088</v>
      </c>
      <c r="F5" s="2">
        <f t="shared" si="1"/>
        <v>0.71148967017035158</v>
      </c>
      <c r="G5" s="2">
        <f t="shared" si="2"/>
        <v>-0.44798840159478071</v>
      </c>
    </row>
    <row r="6" spans="1:7" x14ac:dyDescent="0.3">
      <c r="A6" s="1" t="s">
        <v>17</v>
      </c>
      <c r="B6">
        <v>404</v>
      </c>
      <c r="C6">
        <v>361</v>
      </c>
      <c r="D6">
        <v>775</v>
      </c>
      <c r="E6" s="2">
        <f t="shared" si="0"/>
        <v>0.52129032258064512</v>
      </c>
      <c r="F6" s="2">
        <f t="shared" si="1"/>
        <v>0.46580645161290324</v>
      </c>
      <c r="G6" s="2">
        <f t="shared" si="2"/>
        <v>5.5483870967741933E-2</v>
      </c>
    </row>
    <row r="7" spans="1:7" x14ac:dyDescent="0.3">
      <c r="A7" s="1" t="s">
        <v>12</v>
      </c>
      <c r="B7">
        <v>423</v>
      </c>
      <c r="C7">
        <v>965</v>
      </c>
      <c r="D7">
        <v>1414</v>
      </c>
      <c r="E7" s="2">
        <f t="shared" si="0"/>
        <v>0.29915134370579916</v>
      </c>
      <c r="F7" s="2">
        <f t="shared" si="1"/>
        <v>0.68246110325318243</v>
      </c>
      <c r="G7" s="2">
        <f t="shared" si="2"/>
        <v>-0.38330975954738333</v>
      </c>
    </row>
    <row r="8" spans="1:7" x14ac:dyDescent="0.3">
      <c r="A8" s="1" t="s">
        <v>8</v>
      </c>
      <c r="B8">
        <v>458</v>
      </c>
      <c r="C8">
        <v>415</v>
      </c>
      <c r="D8">
        <v>898</v>
      </c>
      <c r="E8" s="2">
        <f t="shared" si="0"/>
        <v>0.51002227171492209</v>
      </c>
      <c r="F8" s="2">
        <f t="shared" si="1"/>
        <v>0.46213808463251671</v>
      </c>
      <c r="G8" s="2">
        <f t="shared" si="2"/>
        <v>4.7884187082405348E-2</v>
      </c>
    </row>
    <row r="9" spans="1:7" x14ac:dyDescent="0.3">
      <c r="A9" s="1" t="s">
        <v>11</v>
      </c>
      <c r="B9">
        <v>1911</v>
      </c>
      <c r="C9">
        <v>2384</v>
      </c>
      <c r="D9">
        <v>4408</v>
      </c>
      <c r="E9" s="2">
        <f t="shared" si="0"/>
        <v>0.43352994555353902</v>
      </c>
      <c r="F9" s="2">
        <f t="shared" si="1"/>
        <v>0.54083484573502727</v>
      </c>
      <c r="G9" s="2">
        <f t="shared" si="2"/>
        <v>-0.10730490018148821</v>
      </c>
    </row>
    <row r="10" spans="1:7" x14ac:dyDescent="0.3">
      <c r="A10" s="1" t="s">
        <v>19</v>
      </c>
      <c r="B10">
        <v>1181</v>
      </c>
      <c r="C10">
        <v>1474</v>
      </c>
      <c r="D10">
        <v>2724</v>
      </c>
      <c r="E10" s="2">
        <f t="shared" si="0"/>
        <v>0.43355359765051393</v>
      </c>
      <c r="F10" s="2">
        <f t="shared" si="1"/>
        <v>0.54111600587371511</v>
      </c>
      <c r="G10" s="2">
        <f t="shared" si="2"/>
        <v>-0.10756240822320118</v>
      </c>
    </row>
    <row r="11" spans="1:7" x14ac:dyDescent="0.3">
      <c r="A11" s="1" t="s">
        <v>9</v>
      </c>
      <c r="B11">
        <v>538</v>
      </c>
      <c r="C11">
        <v>89</v>
      </c>
      <c r="D11">
        <v>646</v>
      </c>
      <c r="E11" s="2">
        <f t="shared" si="0"/>
        <v>0.83281733746130027</v>
      </c>
      <c r="F11" s="2">
        <f t="shared" si="1"/>
        <v>0.13777089783281735</v>
      </c>
      <c r="G11" s="2">
        <f t="shared" si="2"/>
        <v>0.695046439628483</v>
      </c>
    </row>
    <row r="12" spans="1:7" x14ac:dyDescent="0.3">
      <c r="A12" s="1" t="s">
        <v>7</v>
      </c>
      <c r="B12">
        <v>692</v>
      </c>
      <c r="C12">
        <v>30</v>
      </c>
      <c r="D12">
        <v>732</v>
      </c>
      <c r="E12" s="2">
        <f t="shared" si="0"/>
        <v>0.94535519125683065</v>
      </c>
      <c r="F12" s="2">
        <f t="shared" si="1"/>
        <v>4.0983606557377046E-2</v>
      </c>
      <c r="G12" s="2">
        <f t="shared" si="2"/>
        <v>0.90437158469945356</v>
      </c>
    </row>
    <row r="13" spans="1:7" x14ac:dyDescent="0.3">
      <c r="A13" s="1" t="s">
        <v>10</v>
      </c>
      <c r="B13">
        <v>1067</v>
      </c>
      <c r="C13">
        <v>85</v>
      </c>
      <c r="D13">
        <v>1165</v>
      </c>
      <c r="E13" s="2">
        <f t="shared" si="0"/>
        <v>0.91587982832618031</v>
      </c>
      <c r="F13" s="2">
        <f t="shared" si="1"/>
        <v>7.2961373390557943E-2</v>
      </c>
      <c r="G13" s="2">
        <f t="shared" si="2"/>
        <v>0.84291845493562234</v>
      </c>
    </row>
    <row r="14" spans="1:7" x14ac:dyDescent="0.3">
      <c r="A14" s="1" t="s">
        <v>6</v>
      </c>
      <c r="B14">
        <v>492</v>
      </c>
      <c r="C14">
        <v>769</v>
      </c>
      <c r="D14">
        <v>1314</v>
      </c>
      <c r="E14" s="2">
        <f t="shared" si="0"/>
        <v>0.37442922374429222</v>
      </c>
      <c r="F14" s="2">
        <f t="shared" si="1"/>
        <v>0.5852359208523592</v>
      </c>
      <c r="G14" s="2">
        <f t="shared" si="2"/>
        <v>-0.21080669710806696</v>
      </c>
    </row>
    <row r="15" spans="1:7" x14ac:dyDescent="0.3">
      <c r="A15" s="1" t="s">
        <v>22</v>
      </c>
      <c r="B15">
        <v>711</v>
      </c>
      <c r="C15">
        <v>265</v>
      </c>
      <c r="D15">
        <v>999</v>
      </c>
      <c r="E15" s="2">
        <f t="shared" si="0"/>
        <v>0.71171171171171166</v>
      </c>
      <c r="F15" s="2">
        <f t="shared" si="1"/>
        <v>0.26526526526526528</v>
      </c>
      <c r="G15" s="2">
        <f t="shared" si="2"/>
        <v>0.44644644644644643</v>
      </c>
    </row>
    <row r="16" spans="1:7" x14ac:dyDescent="0.3">
      <c r="A16" s="1" t="s">
        <v>15</v>
      </c>
      <c r="B16">
        <v>587</v>
      </c>
      <c r="C16">
        <v>12</v>
      </c>
      <c r="D16">
        <v>608</v>
      </c>
      <c r="E16" s="2">
        <f t="shared" si="0"/>
        <v>0.96546052631578949</v>
      </c>
      <c r="F16" s="2">
        <f t="shared" si="1"/>
        <v>1.9736842105263157E-2</v>
      </c>
      <c r="G16" s="2">
        <f t="shared" si="2"/>
        <v>0.94572368421052633</v>
      </c>
    </row>
    <row r="17" spans="1:7" x14ac:dyDescent="0.3">
      <c r="A17" s="1" t="s">
        <v>5</v>
      </c>
      <c r="B17">
        <v>890</v>
      </c>
      <c r="C17">
        <v>339</v>
      </c>
      <c r="D17">
        <v>1255</v>
      </c>
      <c r="E17" s="2">
        <f t="shared" si="0"/>
        <v>0.70916334661354585</v>
      </c>
      <c r="F17" s="2">
        <f t="shared" si="1"/>
        <v>0.27011952191235061</v>
      </c>
      <c r="G17" s="2">
        <f t="shared" si="2"/>
        <v>0.43904382470119524</v>
      </c>
    </row>
    <row r="18" spans="1:7" x14ac:dyDescent="0.3">
      <c r="A18" s="1" t="s">
        <v>21</v>
      </c>
      <c r="B18">
        <v>1457</v>
      </c>
      <c r="C18">
        <v>1091</v>
      </c>
      <c r="D18">
        <v>2624</v>
      </c>
      <c r="E18" s="2">
        <f t="shared" si="0"/>
        <v>0.55525914634146345</v>
      </c>
      <c r="F18" s="2">
        <f t="shared" si="1"/>
        <v>0.41577743902439024</v>
      </c>
      <c r="G18" s="2">
        <f t="shared" si="2"/>
        <v>0.13948170731707318</v>
      </c>
    </row>
    <row r="19" spans="1:7" x14ac:dyDescent="0.3">
      <c r="A19" s="1" t="s">
        <v>4</v>
      </c>
      <c r="B19">
        <v>451</v>
      </c>
      <c r="C19">
        <v>725</v>
      </c>
      <c r="D19">
        <v>1219</v>
      </c>
      <c r="E19" s="2">
        <f t="shared" si="0"/>
        <v>0.36997538966365873</v>
      </c>
      <c r="F19" s="2">
        <f t="shared" si="1"/>
        <v>0.59474979491386382</v>
      </c>
      <c r="G19" s="2">
        <f t="shared" si="2"/>
        <v>-0.22477440525020509</v>
      </c>
    </row>
    <row r="20" spans="1:7" x14ac:dyDescent="0.3">
      <c r="A20" s="1" t="s">
        <v>24</v>
      </c>
      <c r="B20">
        <v>820</v>
      </c>
      <c r="C20">
        <v>937</v>
      </c>
      <c r="D20">
        <v>1831</v>
      </c>
      <c r="E20" s="2">
        <f t="shared" si="0"/>
        <v>0.44784270890223921</v>
      </c>
      <c r="F20" s="2">
        <f t="shared" si="1"/>
        <v>0.51174221736755876</v>
      </c>
      <c r="G20" s="2">
        <f t="shared" si="2"/>
        <v>-6.3899508465319499E-2</v>
      </c>
    </row>
    <row r="21" spans="1:7" x14ac:dyDescent="0.3">
      <c r="A21" s="1" t="s">
        <v>14</v>
      </c>
      <c r="B21">
        <v>1582</v>
      </c>
      <c r="C21">
        <v>1408</v>
      </c>
      <c r="D21">
        <v>3098</v>
      </c>
      <c r="E21" s="2">
        <f t="shared" si="0"/>
        <v>0.51065203357004518</v>
      </c>
      <c r="F21" s="2">
        <f t="shared" si="1"/>
        <v>0.45448676565526147</v>
      </c>
      <c r="G21" s="2">
        <f t="shared" si="2"/>
        <v>5.6165267914783733E-2</v>
      </c>
    </row>
    <row r="22" spans="1:7" x14ac:dyDescent="0.3">
      <c r="A22" s="1" t="s">
        <v>27</v>
      </c>
      <c r="B22">
        <v>1566</v>
      </c>
      <c r="C22">
        <v>88</v>
      </c>
      <c r="D22">
        <v>1670</v>
      </c>
      <c r="E22" s="2">
        <f t="shared" si="0"/>
        <v>0.93772455089820361</v>
      </c>
      <c r="F22" s="2">
        <f t="shared" si="1"/>
        <v>5.2694610778443111E-2</v>
      </c>
      <c r="G22" s="2">
        <f t="shared" si="2"/>
        <v>0.88502994011976044</v>
      </c>
    </row>
    <row r="23" spans="1:7" x14ac:dyDescent="0.3">
      <c r="A23" s="1" t="s">
        <v>18</v>
      </c>
      <c r="B23">
        <v>490</v>
      </c>
      <c r="C23">
        <v>751</v>
      </c>
      <c r="D23">
        <v>1288</v>
      </c>
      <c r="E23" s="2">
        <f t="shared" si="0"/>
        <v>0.38043478260869568</v>
      </c>
      <c r="F23" s="2">
        <f t="shared" si="1"/>
        <v>0.58307453416149069</v>
      </c>
      <c r="G23" s="2">
        <f t="shared" si="2"/>
        <v>-0.20263975155279504</v>
      </c>
    </row>
    <row r="24" spans="1:7" x14ac:dyDescent="0.3">
      <c r="A24" s="1" t="s">
        <v>23</v>
      </c>
      <c r="B24">
        <v>457</v>
      </c>
      <c r="C24">
        <v>4</v>
      </c>
      <c r="D24">
        <v>461</v>
      </c>
      <c r="E24" s="2">
        <f t="shared" si="0"/>
        <v>0.99132321041214755</v>
      </c>
      <c r="F24" s="2">
        <f t="shared" si="1"/>
        <v>8.6767895878524948E-3</v>
      </c>
      <c r="G24" s="2">
        <f t="shared" si="2"/>
        <v>0.98264642082429499</v>
      </c>
    </row>
    <row r="25" spans="1:7" x14ac:dyDescent="0.3">
      <c r="A25" s="1" t="s">
        <v>16</v>
      </c>
      <c r="B25">
        <v>1007</v>
      </c>
      <c r="C25">
        <v>87</v>
      </c>
      <c r="D25">
        <v>1105</v>
      </c>
      <c r="E25" s="2">
        <f t="shared" si="0"/>
        <v>0.91131221719457012</v>
      </c>
      <c r="F25" s="2">
        <f t="shared" si="1"/>
        <v>7.8733031674208143E-2</v>
      </c>
      <c r="G25" s="2">
        <f t="shared" si="2"/>
        <v>0.83257918552036203</v>
      </c>
    </row>
    <row r="26" spans="1:7" x14ac:dyDescent="0.3">
      <c r="A26" s="1" t="s">
        <v>28</v>
      </c>
      <c r="B26">
        <f>SUM(B2:B25)</f>
        <v>19663</v>
      </c>
      <c r="C26">
        <f t="shared" ref="C26:D26" si="3">SUM(C2:C25)</f>
        <v>17531</v>
      </c>
      <c r="D26">
        <f t="shared" si="3"/>
        <v>38135</v>
      </c>
      <c r="E26" s="2">
        <f t="shared" si="0"/>
        <v>0.51561557624229715</v>
      </c>
      <c r="F26" s="2">
        <f t="shared" si="1"/>
        <v>0.45970892880555919</v>
      </c>
      <c r="G26" s="2">
        <f t="shared" si="2"/>
        <v>5.5906647436737907E-2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8CA09-A316-4C94-B14A-35CE792EDAC3}">
  <dimension ref="A1:G26"/>
  <sheetViews>
    <sheetView workbookViewId="0">
      <selection activeCell="D30" sqref="D30"/>
    </sheetView>
  </sheetViews>
  <sheetFormatPr defaultRowHeight="14.4" x14ac:dyDescent="0.3"/>
  <cols>
    <col min="5" max="7" width="8.88671875" style="2"/>
  </cols>
  <sheetData>
    <row r="1" spans="1:7" x14ac:dyDescent="0.3">
      <c r="A1" s="1" t="s">
        <v>0</v>
      </c>
      <c r="B1" t="s">
        <v>1</v>
      </c>
      <c r="C1" t="s">
        <v>2</v>
      </c>
      <c r="D1" t="s">
        <v>28</v>
      </c>
      <c r="E1" s="2" t="s">
        <v>29</v>
      </c>
      <c r="F1" s="2" t="s">
        <v>32</v>
      </c>
      <c r="G1" s="2" t="s">
        <v>31</v>
      </c>
    </row>
    <row r="2" spans="1:7" x14ac:dyDescent="0.3">
      <c r="A2" s="1" t="s">
        <v>20</v>
      </c>
      <c r="B2">
        <v>500.94990500949905</v>
      </c>
      <c r="C2">
        <v>1353.4390791027156</v>
      </c>
      <c r="D2">
        <v>1869.2634429866735</v>
      </c>
      <c r="E2" s="2">
        <f>B2/D2</f>
        <v>0.2679932071046609</v>
      </c>
      <c r="F2" s="2">
        <f>C2/D2</f>
        <v>0.72404940254981742</v>
      </c>
      <c r="G2" s="2">
        <f>(B2-C2)/D2</f>
        <v>-0.45605619544515652</v>
      </c>
    </row>
    <row r="3" spans="1:7" x14ac:dyDescent="0.3">
      <c r="A3" s="1" t="s">
        <v>25</v>
      </c>
      <c r="B3">
        <v>544.78302169783024</v>
      </c>
      <c r="C3">
        <v>1058.7984651711924</v>
      </c>
      <c r="D3">
        <v>1618.4559457434816</v>
      </c>
      <c r="E3" s="2">
        <f t="shared" ref="E3:E26" si="0">B3/D3</f>
        <v>0.33660664235600762</v>
      </c>
      <c r="F3" s="2">
        <f t="shared" ref="F3:F26" si="1">C3/D3</f>
        <v>0.65420283323486117</v>
      </c>
      <c r="G3" s="2">
        <f t="shared" ref="G3:G26" si="2">(B3-C3)/D3</f>
        <v>-0.31759619087885355</v>
      </c>
    </row>
    <row r="4" spans="1:7" x14ac:dyDescent="0.3">
      <c r="A4" s="1" t="s">
        <v>13</v>
      </c>
      <c r="B4">
        <v>916.32086791320864</v>
      </c>
      <c r="C4">
        <v>783.23530106257385</v>
      </c>
      <c r="D4">
        <v>1715.3743507939644</v>
      </c>
      <c r="E4" s="2">
        <f t="shared" si="0"/>
        <v>0.53418128089013794</v>
      </c>
      <c r="F4" s="2">
        <f t="shared" si="1"/>
        <v>0.45659730233231705</v>
      </c>
      <c r="G4" s="2">
        <f t="shared" si="2"/>
        <v>7.7583978557820843E-2</v>
      </c>
    </row>
    <row r="5" spans="1:7" x14ac:dyDescent="0.3">
      <c r="A5" s="1" t="s">
        <v>26</v>
      </c>
      <c r="B5">
        <v>713.8536146385361</v>
      </c>
      <c r="C5">
        <v>1892.9069657615112</v>
      </c>
      <c r="D5">
        <v>2627.1848228242898</v>
      </c>
      <c r="E5" s="2">
        <f t="shared" si="0"/>
        <v>0.27171807953394217</v>
      </c>
      <c r="F5" s="2">
        <f t="shared" si="1"/>
        <v>0.72050772725102319</v>
      </c>
      <c r="G5" s="2">
        <f t="shared" si="2"/>
        <v>-0.44878964771708107</v>
      </c>
    </row>
    <row r="6" spans="1:7" x14ac:dyDescent="0.3">
      <c r="A6" s="1" t="s">
        <v>17</v>
      </c>
      <c r="B6">
        <v>418.50189981001898</v>
      </c>
      <c r="C6">
        <v>355.05253837072019</v>
      </c>
      <c r="D6">
        <v>778.79253341883441</v>
      </c>
      <c r="E6" s="2">
        <f t="shared" si="0"/>
        <v>0.53737276855086225</v>
      </c>
      <c r="F6" s="2">
        <f t="shared" si="1"/>
        <v>0.4559013127823261</v>
      </c>
      <c r="G6" s="2">
        <f t="shared" si="2"/>
        <v>8.1471455768536177E-2</v>
      </c>
    </row>
    <row r="7" spans="1:7" x14ac:dyDescent="0.3">
      <c r="A7" s="1" t="s">
        <v>12</v>
      </c>
      <c r="B7">
        <v>499.90625937406259</v>
      </c>
      <c r="C7">
        <v>866.96410861865411</v>
      </c>
      <c r="D7">
        <v>1380.5933117156605</v>
      </c>
      <c r="E7" s="2">
        <f t="shared" si="0"/>
        <v>0.36209523480367301</v>
      </c>
      <c r="F7" s="2">
        <f t="shared" si="1"/>
        <v>0.62796487659445455</v>
      </c>
      <c r="G7" s="2">
        <f t="shared" si="2"/>
        <v>-0.2658696417907816</v>
      </c>
    </row>
    <row r="8" spans="1:7" x14ac:dyDescent="0.3">
      <c r="A8" s="1" t="s">
        <v>8</v>
      </c>
      <c r="B8">
        <v>545.82666733326664</v>
      </c>
      <c r="C8">
        <v>415.46446280991734</v>
      </c>
      <c r="D8">
        <v>968.72835958041344</v>
      </c>
      <c r="E8" s="2">
        <f t="shared" si="0"/>
        <v>0.56344656573250451</v>
      </c>
      <c r="F8" s="2">
        <f t="shared" si="1"/>
        <v>0.42887612270365244</v>
      </c>
      <c r="G8" s="2">
        <f t="shared" si="2"/>
        <v>0.13457044302885202</v>
      </c>
    </row>
    <row r="9" spans="1:7" x14ac:dyDescent="0.3">
      <c r="A9" s="1" t="s">
        <v>11</v>
      </c>
      <c r="B9">
        <v>1832.6417358264173</v>
      </c>
      <c r="C9">
        <v>2526.702243211334</v>
      </c>
      <c r="D9">
        <v>4385.8461435399158</v>
      </c>
      <c r="E9" s="2">
        <f t="shared" si="0"/>
        <v>0.41785363094092731</v>
      </c>
      <c r="F9" s="2">
        <f t="shared" si="1"/>
        <v>0.57610371192181753</v>
      </c>
      <c r="G9" s="2">
        <f t="shared" si="2"/>
        <v>-0.15825008098089022</v>
      </c>
    </row>
    <row r="10" spans="1:7" x14ac:dyDescent="0.3">
      <c r="A10" s="1" t="s">
        <v>19</v>
      </c>
      <c r="B10">
        <v>1326.4736026397361</v>
      </c>
      <c r="C10">
        <v>1352.3792207792208</v>
      </c>
      <c r="D10">
        <v>2695.7186242847579</v>
      </c>
      <c r="E10" s="2">
        <f t="shared" si="0"/>
        <v>0.49206678719730362</v>
      </c>
      <c r="F10" s="2">
        <f t="shared" si="1"/>
        <v>0.50167669896855094</v>
      </c>
      <c r="G10" s="2">
        <f t="shared" si="2"/>
        <v>-9.6099117712472957E-3</v>
      </c>
    </row>
    <row r="11" spans="1:7" x14ac:dyDescent="0.3">
      <c r="A11" s="1" t="s">
        <v>9</v>
      </c>
      <c r="B11">
        <v>637.66748325167487</v>
      </c>
      <c r="C11">
        <v>100.68654073199528</v>
      </c>
      <c r="D11">
        <v>741.49688112652723</v>
      </c>
      <c r="E11" s="2">
        <f t="shared" si="0"/>
        <v>0.85997325070726072</v>
      </c>
      <c r="F11" s="2">
        <f t="shared" si="1"/>
        <v>0.13578821879739555</v>
      </c>
      <c r="G11" s="2">
        <f t="shared" si="2"/>
        <v>0.72418503190986516</v>
      </c>
    </row>
    <row r="12" spans="1:7" x14ac:dyDescent="0.3">
      <c r="A12" s="1" t="s">
        <v>7</v>
      </c>
      <c r="B12">
        <v>851.61483851614844</v>
      </c>
      <c r="C12">
        <v>31.795749704840613</v>
      </c>
      <c r="D12">
        <v>884.45820726860813</v>
      </c>
      <c r="E12" s="2">
        <f t="shared" si="0"/>
        <v>0.96286611568240532</v>
      </c>
      <c r="F12" s="2">
        <f t="shared" si="1"/>
        <v>3.5949408851134457E-2</v>
      </c>
      <c r="G12" s="2">
        <f t="shared" si="2"/>
        <v>0.92691670683127081</v>
      </c>
    </row>
    <row r="13" spans="1:7" x14ac:dyDescent="0.3">
      <c r="A13" s="1" t="s">
        <v>10</v>
      </c>
      <c r="B13">
        <v>1092.6969803019699</v>
      </c>
      <c r="C13">
        <v>92.207674144037782</v>
      </c>
      <c r="D13">
        <v>1184.9046544460077</v>
      </c>
      <c r="E13" s="2">
        <f t="shared" si="0"/>
        <v>0.92218135543813118</v>
      </c>
      <c r="F13" s="2">
        <f t="shared" si="1"/>
        <v>7.7818644561868738E-2</v>
      </c>
      <c r="G13" s="2">
        <f t="shared" si="2"/>
        <v>0.84436271087626247</v>
      </c>
    </row>
    <row r="14" spans="1:7" x14ac:dyDescent="0.3">
      <c r="A14" s="1" t="s">
        <v>6</v>
      </c>
      <c r="B14">
        <v>421.63283671632837</v>
      </c>
      <c r="C14">
        <v>872.2634002361275</v>
      </c>
      <c r="D14">
        <v>1306.6754577316765</v>
      </c>
      <c r="E14" s="2">
        <f t="shared" si="0"/>
        <v>0.32267602044677718</v>
      </c>
      <c r="F14" s="2">
        <f t="shared" si="1"/>
        <v>0.66754402944885283</v>
      </c>
      <c r="G14" s="2">
        <f t="shared" si="2"/>
        <v>-0.34486800900207565</v>
      </c>
    </row>
    <row r="15" spans="1:7" x14ac:dyDescent="0.3">
      <c r="A15" s="1" t="s">
        <v>22</v>
      </c>
      <c r="B15">
        <v>820.30546945305468</v>
      </c>
      <c r="C15">
        <v>272.3835891381346</v>
      </c>
      <c r="D15">
        <v>1102.3254222275527</v>
      </c>
      <c r="E15" s="2">
        <f t="shared" si="0"/>
        <v>0.74415907763008959</v>
      </c>
      <c r="F15" s="2">
        <f t="shared" si="1"/>
        <v>0.24709907223921987</v>
      </c>
      <c r="G15" s="2">
        <f t="shared" si="2"/>
        <v>0.49706000539086975</v>
      </c>
    </row>
    <row r="16" spans="1:7" x14ac:dyDescent="0.3">
      <c r="A16" s="1" t="s">
        <v>15</v>
      </c>
      <c r="B16">
        <v>689.84976502349764</v>
      </c>
      <c r="C16">
        <v>16.957733175914996</v>
      </c>
      <c r="D16">
        <v>708.90273629465071</v>
      </c>
      <c r="E16" s="2">
        <f t="shared" si="0"/>
        <v>0.97312329280778254</v>
      </c>
      <c r="F16" s="2">
        <f t="shared" si="1"/>
        <v>2.3921099902295521E-2</v>
      </c>
      <c r="G16" s="2">
        <f t="shared" si="2"/>
        <v>0.94920219290548702</v>
      </c>
    </row>
    <row r="17" spans="1:7" x14ac:dyDescent="0.3">
      <c r="A17" s="1" t="s">
        <v>5</v>
      </c>
      <c r="B17">
        <v>976.85231476852312</v>
      </c>
      <c r="C17">
        <v>382.60885478158207</v>
      </c>
      <c r="D17">
        <v>1368.0499141388498</v>
      </c>
      <c r="E17" s="2">
        <f t="shared" si="0"/>
        <v>0.71404727610646068</v>
      </c>
      <c r="F17" s="2">
        <f t="shared" si="1"/>
        <v>0.27967463089416877</v>
      </c>
      <c r="G17" s="2">
        <f t="shared" si="2"/>
        <v>0.43437264521229196</v>
      </c>
    </row>
    <row r="18" spans="1:7" x14ac:dyDescent="0.3">
      <c r="A18" s="1" t="s">
        <v>21</v>
      </c>
      <c r="B18">
        <v>1405.7906709329068</v>
      </c>
      <c r="C18">
        <v>1176.4427390791027</v>
      </c>
      <c r="D18">
        <v>2612.7182584968582</v>
      </c>
      <c r="E18" s="2">
        <f t="shared" si="0"/>
        <v>0.53805674085260247</v>
      </c>
      <c r="F18" s="2">
        <f t="shared" si="1"/>
        <v>0.45027539240144876</v>
      </c>
      <c r="G18" s="2">
        <f t="shared" si="2"/>
        <v>8.7781348451153665E-2</v>
      </c>
    </row>
    <row r="19" spans="1:7" x14ac:dyDescent="0.3">
      <c r="A19" s="1" t="s">
        <v>4</v>
      </c>
      <c r="B19">
        <v>434.15658434156586</v>
      </c>
      <c r="C19">
        <v>815.0310507674144</v>
      </c>
      <c r="D19">
        <v>1260.9192368405818</v>
      </c>
      <c r="E19" s="2">
        <f t="shared" si="0"/>
        <v>0.34431751983529801</v>
      </c>
      <c r="F19" s="2">
        <f t="shared" si="1"/>
        <v>0.64637847290647599</v>
      </c>
      <c r="G19" s="2">
        <f t="shared" si="2"/>
        <v>-0.30206095307117797</v>
      </c>
    </row>
    <row r="20" spans="1:7" x14ac:dyDescent="0.3">
      <c r="A20" s="1" t="s">
        <v>24</v>
      </c>
      <c r="B20">
        <v>804.65078492150781</v>
      </c>
      <c r="C20">
        <v>1055.6188902007084</v>
      </c>
      <c r="D20">
        <v>1884.5727054252463</v>
      </c>
      <c r="E20" s="2">
        <f t="shared" si="0"/>
        <v>0.42696722848903912</v>
      </c>
      <c r="F20" s="2">
        <f t="shared" si="1"/>
        <v>0.56013699400496841</v>
      </c>
      <c r="G20" s="2">
        <f t="shared" si="2"/>
        <v>-0.13316976551592932</v>
      </c>
    </row>
    <row r="21" spans="1:7" x14ac:dyDescent="0.3">
      <c r="A21" s="1" t="s">
        <v>14</v>
      </c>
      <c r="B21">
        <v>1496.5878412158784</v>
      </c>
      <c r="C21">
        <v>1535.7347107438018</v>
      </c>
      <c r="D21">
        <v>3055.6818593189873</v>
      </c>
      <c r="E21" s="2">
        <f t="shared" si="0"/>
        <v>0.48977213928593322</v>
      </c>
      <c r="F21" s="2">
        <f t="shared" si="1"/>
        <v>0.50258331248072641</v>
      </c>
      <c r="G21" s="2">
        <f t="shared" si="2"/>
        <v>-1.2811173194793246E-2</v>
      </c>
    </row>
    <row r="22" spans="1:7" x14ac:dyDescent="0.3">
      <c r="A22" s="1" t="s">
        <v>27</v>
      </c>
      <c r="B22">
        <v>1785.6776822317768</v>
      </c>
      <c r="C22">
        <v>75.249940968122786</v>
      </c>
      <c r="D22">
        <v>1863.0228612951375</v>
      </c>
      <c r="E22" s="2">
        <f t="shared" si="0"/>
        <v>0.95848404189222247</v>
      </c>
      <c r="F22" s="2">
        <f t="shared" si="1"/>
        <v>4.0391313779053938E-2</v>
      </c>
      <c r="G22" s="2">
        <f t="shared" si="2"/>
        <v>0.91809272811316855</v>
      </c>
    </row>
    <row r="23" spans="1:7" x14ac:dyDescent="0.3">
      <c r="A23" s="1" t="s">
        <v>18</v>
      </c>
      <c r="B23">
        <v>438.33116688331165</v>
      </c>
      <c r="C23">
        <v>846.82680047225506</v>
      </c>
      <c r="D23">
        <v>1298.0410842386834</v>
      </c>
      <c r="E23" s="2">
        <f t="shared" si="0"/>
        <v>0.33768666662842811</v>
      </c>
      <c r="F23" s="2">
        <f t="shared" si="1"/>
        <v>0.65238828782444058</v>
      </c>
      <c r="G23" s="2">
        <f t="shared" si="2"/>
        <v>-0.31470162119601242</v>
      </c>
    </row>
    <row r="24" spans="1:7" x14ac:dyDescent="0.3">
      <c r="A24" s="1" t="s">
        <v>23</v>
      </c>
      <c r="B24">
        <v>513.47365263473648</v>
      </c>
      <c r="C24">
        <v>4.2394332939787489</v>
      </c>
      <c r="D24">
        <v>518.7607049763343</v>
      </c>
      <c r="E24" s="2">
        <f t="shared" si="0"/>
        <v>0.98980830218850324</v>
      </c>
      <c r="F24" s="2">
        <f t="shared" si="1"/>
        <v>8.1722328875548714E-3</v>
      </c>
      <c r="G24" s="2">
        <f t="shared" si="2"/>
        <v>0.98163606930094838</v>
      </c>
    </row>
    <row r="25" spans="1:7" x14ac:dyDescent="0.3">
      <c r="A25" s="1" t="s">
        <v>16</v>
      </c>
      <c r="B25">
        <v>1206.4543545645436</v>
      </c>
      <c r="C25">
        <v>71.010507674144037</v>
      </c>
      <c r="D25">
        <v>1278.5124812863066</v>
      </c>
      <c r="E25" s="2">
        <f t="shared" si="0"/>
        <v>0.94363909013288183</v>
      </c>
      <c r="F25" s="2">
        <f t="shared" si="1"/>
        <v>5.5541505236382696E-2</v>
      </c>
      <c r="G25" s="2">
        <f t="shared" si="2"/>
        <v>0.88809758489649915</v>
      </c>
    </row>
    <row r="26" spans="1:7" x14ac:dyDescent="0.3">
      <c r="A26" s="1" t="s">
        <v>28</v>
      </c>
      <c r="B26">
        <f>SUM(B2:B25)</f>
        <v>20875</v>
      </c>
      <c r="C26">
        <f t="shared" ref="C26:D26" si="3">SUM(C2:C25)</f>
        <v>17954.000000000004</v>
      </c>
      <c r="D26">
        <f t="shared" si="3"/>
        <v>39109</v>
      </c>
      <c r="E26" s="2">
        <f t="shared" si="0"/>
        <v>0.53376460661228875</v>
      </c>
      <c r="F26" s="2">
        <f t="shared" si="1"/>
        <v>0.4590759160295585</v>
      </c>
      <c r="G26" s="2">
        <f t="shared" si="2"/>
        <v>7.4688690582730227E-2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 Results</vt:lpstr>
      <vt:lpstr>2016 Results</vt:lpstr>
      <vt:lpstr>2012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2020-04-18T03:32:49Z</dcterms:modified>
</cp:coreProperties>
</file>