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6\"/>
    </mc:Choice>
  </mc:AlternateContent>
  <xr:revisionPtr revIDLastSave="0" documentId="13_ncr:1_{1FF7D0BD-E6C5-4A79-9B13-03BB4F9731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 Results" sheetId="3" r:id="rId1"/>
    <sheet name="2016 Results" sheetId="4" r:id="rId2"/>
    <sheet name="2012 Result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5" l="1"/>
  <c r="H6" i="5" s="1"/>
  <c r="C6" i="5"/>
  <c r="B6" i="5"/>
  <c r="G5" i="5"/>
  <c r="F5" i="5"/>
  <c r="E5" i="5"/>
  <c r="G4" i="5"/>
  <c r="F4" i="5"/>
  <c r="E4" i="5"/>
  <c r="G3" i="5"/>
  <c r="F3" i="5"/>
  <c r="E3" i="5"/>
  <c r="G2" i="5"/>
  <c r="F2" i="5"/>
  <c r="E2" i="5"/>
  <c r="D6" i="4"/>
  <c r="H6" i="4" s="1"/>
  <c r="C6" i="4"/>
  <c r="B6" i="4"/>
  <c r="G5" i="4"/>
  <c r="F5" i="4"/>
  <c r="E5" i="4"/>
  <c r="G4" i="4"/>
  <c r="F4" i="4"/>
  <c r="E4" i="4"/>
  <c r="G3" i="4"/>
  <c r="F3" i="4"/>
  <c r="E3" i="4"/>
  <c r="G2" i="4"/>
  <c r="F2" i="4"/>
  <c r="E2" i="4"/>
  <c r="E6" i="3"/>
  <c r="F6" i="3"/>
  <c r="G6" i="3"/>
  <c r="H6" i="3"/>
  <c r="E3" i="3"/>
  <c r="F3" i="3"/>
  <c r="G3" i="3"/>
  <c r="H3" i="3"/>
  <c r="E4" i="3"/>
  <c r="F4" i="3"/>
  <c r="G4" i="3"/>
  <c r="H4" i="3"/>
  <c r="E5" i="3"/>
  <c r="F5" i="3"/>
  <c r="G5" i="3"/>
  <c r="H5" i="3"/>
  <c r="H2" i="3"/>
  <c r="D6" i="3"/>
  <c r="C6" i="3"/>
  <c r="B6" i="3"/>
  <c r="G2" i="3"/>
  <c r="F2" i="3"/>
  <c r="E2" i="3"/>
  <c r="E6" i="5" l="1"/>
  <c r="H3" i="5"/>
  <c r="F6" i="5"/>
  <c r="H5" i="5"/>
  <c r="H5" i="4"/>
  <c r="H3" i="4"/>
  <c r="F6" i="4"/>
  <c r="G6" i="4"/>
  <c r="H2" i="5"/>
  <c r="H4" i="5"/>
  <c r="G6" i="5"/>
  <c r="H4" i="4"/>
  <c r="E6" i="4"/>
  <c r="H2" i="4"/>
</calcChain>
</file>

<file path=xl/sharedStrings.xml><?xml version="1.0" encoding="utf-8"?>
<sst xmlns="http://schemas.openxmlformats.org/spreadsheetml/2006/main" count="48" uniqueCount="13">
  <si>
    <t>DEM</t>
  </si>
  <si>
    <t>REP</t>
  </si>
  <si>
    <t>DARE</t>
  </si>
  <si>
    <t>CURRITUCK</t>
  </si>
  <si>
    <t>HYDE</t>
  </si>
  <si>
    <t>PAMLICO</t>
  </si>
  <si>
    <t/>
  </si>
  <si>
    <t>COUNTY</t>
  </si>
  <si>
    <t>TOTAL</t>
  </si>
  <si>
    <t>DEM %</t>
  </si>
  <si>
    <t>REP %</t>
  </si>
  <si>
    <t>MARGIN</t>
  </si>
  <si>
    <t>%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</si>
</sst>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50B2-327E-486C-8895-A5F9A2EA38AD}">
  <dimension ref="A1:H7"/>
  <sheetViews>
    <sheetView tabSelected="1" workbookViewId="0">
      <selection activeCell="L23" sqref="L23"/>
    </sheetView>
  </sheetViews>
  <sheetFormatPr defaultRowHeight="14.4" x14ac:dyDescent="0.3"/>
  <sheetData>
    <row r="1" spans="1:8" x14ac:dyDescent="0.3">
      <c r="A1" s="2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 t="s">
        <v>3</v>
      </c>
      <c r="B2">
        <v>3125</v>
      </c>
      <c r="C2">
        <v>6711</v>
      </c>
      <c r="D2">
        <v>9836</v>
      </c>
      <c r="E2" s="3">
        <f>B2/D2</f>
        <v>0.31771045140300935</v>
      </c>
      <c r="F2" s="3">
        <f>C2/D2</f>
        <v>0.68228954859699065</v>
      </c>
      <c r="G2" s="3">
        <f>(B2-C2)/D2</f>
        <v>-0.36457909719398129</v>
      </c>
      <c r="H2" s="3">
        <f>D2/$D$6</f>
        <v>0.29143703703703705</v>
      </c>
    </row>
    <row r="3" spans="1:8" x14ac:dyDescent="0.3">
      <c r="A3" s="1" t="s">
        <v>2</v>
      </c>
      <c r="B3">
        <v>8845</v>
      </c>
      <c r="C3">
        <v>7716</v>
      </c>
      <c r="D3">
        <v>16561</v>
      </c>
      <c r="E3" s="3">
        <f t="shared" ref="E3:E5" si="0">B3/D3</f>
        <v>0.53408610591147876</v>
      </c>
      <c r="F3" s="3">
        <f t="shared" ref="F3:F5" si="1">C3/D3</f>
        <v>0.46591389408852124</v>
      </c>
      <c r="G3" s="3">
        <f t="shared" ref="G3:G5" si="2">(B3-C3)/D3</f>
        <v>6.8172211822957546E-2</v>
      </c>
      <c r="H3" s="3">
        <f t="shared" ref="H3:H5" si="3">D3/$D$6</f>
        <v>0.4906962962962963</v>
      </c>
    </row>
    <row r="4" spans="1:8" x14ac:dyDescent="0.3">
      <c r="A4" s="1" t="s">
        <v>4</v>
      </c>
      <c r="B4">
        <v>1013</v>
      </c>
      <c r="C4">
        <v>924</v>
      </c>
      <c r="D4">
        <v>1937</v>
      </c>
      <c r="E4" s="3">
        <f t="shared" si="0"/>
        <v>0.52297367062467737</v>
      </c>
      <c r="F4" s="3">
        <f t="shared" si="1"/>
        <v>0.47702632937532269</v>
      </c>
      <c r="G4" s="3">
        <f t="shared" si="2"/>
        <v>4.5947341249354672E-2</v>
      </c>
      <c r="H4" s="3">
        <f t="shared" si="3"/>
        <v>5.7392592592592592E-2</v>
      </c>
    </row>
    <row r="5" spans="1:8" x14ac:dyDescent="0.3">
      <c r="A5" s="1" t="s">
        <v>5</v>
      </c>
      <c r="B5">
        <v>2194</v>
      </c>
      <c r="C5">
        <v>3222</v>
      </c>
      <c r="D5">
        <v>5416</v>
      </c>
      <c r="E5" s="3">
        <f t="shared" si="0"/>
        <v>0.40509601181683902</v>
      </c>
      <c r="F5" s="3">
        <f t="shared" si="1"/>
        <v>0.59490398818316104</v>
      </c>
      <c r="G5" s="3">
        <f t="shared" si="2"/>
        <v>-0.18980797636632202</v>
      </c>
      <c r="H5" s="3">
        <f t="shared" si="3"/>
        <v>0.16047407407407407</v>
      </c>
    </row>
    <row r="6" spans="1:8" x14ac:dyDescent="0.3">
      <c r="A6" s="1" t="s">
        <v>8</v>
      </c>
      <c r="B6">
        <f>SUM(B2:B5)</f>
        <v>15177</v>
      </c>
      <c r="C6">
        <f>SUM(C2:C5)</f>
        <v>18573</v>
      </c>
      <c r="D6">
        <f>SUM(D2:D5)</f>
        <v>33750</v>
      </c>
      <c r="E6" s="3">
        <f>B6/D6</f>
        <v>0.44968888888888892</v>
      </c>
      <c r="F6" s="3">
        <f>C6/D6</f>
        <v>0.55031111111111108</v>
      </c>
      <c r="G6" s="3">
        <f>(B6-C6)/D6</f>
        <v>-0.10062222222222222</v>
      </c>
      <c r="H6" s="3">
        <f>D6/$D$6</f>
        <v>1</v>
      </c>
    </row>
    <row r="7" spans="1:8" x14ac:dyDescent="0.3">
      <c r="B7" t="s">
        <v>6</v>
      </c>
      <c r="C7" t="s">
        <v>6</v>
      </c>
      <c r="D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40B4-A4B0-45DA-A0D8-B8A248E335F6}">
  <dimension ref="A1:H7"/>
  <sheetViews>
    <sheetView workbookViewId="0">
      <selection activeCell="E2" sqref="E2:H6"/>
    </sheetView>
  </sheetViews>
  <sheetFormatPr defaultRowHeight="14.4" x14ac:dyDescent="0.3"/>
  <sheetData>
    <row r="1" spans="1:8" x14ac:dyDescent="0.3">
      <c r="A1" s="2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 t="s">
        <v>3</v>
      </c>
      <c r="B2">
        <v>2913</v>
      </c>
      <c r="C2">
        <v>9163</v>
      </c>
      <c r="D2">
        <v>12669</v>
      </c>
      <c r="E2" s="3">
        <f>B2/D2</f>
        <v>0.22993132843949798</v>
      </c>
      <c r="F2" s="3">
        <f>C2/D2</f>
        <v>0.72326150445970483</v>
      </c>
      <c r="G2" s="3">
        <f>(B2-C2)/D2</f>
        <v>-0.49333017602020679</v>
      </c>
      <c r="H2" s="3">
        <f>D2/$D$6</f>
        <v>0.30352907352835479</v>
      </c>
    </row>
    <row r="3" spans="1:8" x14ac:dyDescent="0.3">
      <c r="A3" s="1" t="s">
        <v>2</v>
      </c>
      <c r="B3">
        <v>7323</v>
      </c>
      <c r="C3">
        <v>11626</v>
      </c>
      <c r="D3">
        <v>19896</v>
      </c>
      <c r="E3" s="3">
        <f t="shared" ref="E3:E5" si="0">B3/D3</f>
        <v>0.36806393244873342</v>
      </c>
      <c r="F3" s="3">
        <f t="shared" ref="F3:F5" si="1">C3/D3</f>
        <v>0.58433856051467636</v>
      </c>
      <c r="G3" s="3">
        <f t="shared" ref="G3:G5" si="2">(B3-C3)/D3</f>
        <v>-0.21627462806594291</v>
      </c>
      <c r="H3" s="3">
        <f t="shared" ref="H3:H5" si="3">D3/$D$6</f>
        <v>0.47667648961403003</v>
      </c>
    </row>
    <row r="4" spans="1:8" x14ac:dyDescent="0.3">
      <c r="A4" s="1" t="s">
        <v>4</v>
      </c>
      <c r="B4">
        <v>965</v>
      </c>
      <c r="C4">
        <v>1288</v>
      </c>
      <c r="D4">
        <v>2304</v>
      </c>
      <c r="E4" s="3">
        <f t="shared" si="0"/>
        <v>0.41883680555555558</v>
      </c>
      <c r="F4" s="3">
        <f t="shared" si="1"/>
        <v>0.55902777777777779</v>
      </c>
      <c r="G4" s="3">
        <f t="shared" si="2"/>
        <v>-0.14019097222222221</v>
      </c>
      <c r="H4" s="3">
        <f t="shared" si="3"/>
        <v>5.5200172500539067E-2</v>
      </c>
    </row>
    <row r="5" spans="1:8" x14ac:dyDescent="0.3">
      <c r="A5" s="1" t="s">
        <v>5</v>
      </c>
      <c r="B5">
        <v>2448</v>
      </c>
      <c r="C5">
        <v>4258</v>
      </c>
      <c r="D5">
        <v>6870</v>
      </c>
      <c r="E5" s="3">
        <f t="shared" si="0"/>
        <v>0.35633187772925762</v>
      </c>
      <c r="F5" s="3">
        <f t="shared" si="1"/>
        <v>0.61979621542940322</v>
      </c>
      <c r="G5" s="3">
        <f t="shared" si="2"/>
        <v>-0.26346433770014555</v>
      </c>
      <c r="H5" s="3">
        <f t="shared" si="3"/>
        <v>0.16459426435707611</v>
      </c>
    </row>
    <row r="6" spans="1:8" x14ac:dyDescent="0.3">
      <c r="A6" s="1" t="s">
        <v>8</v>
      </c>
      <c r="B6">
        <f>SUM(B2:B5)</f>
        <v>13649</v>
      </c>
      <c r="C6">
        <f>SUM(C2:C5)</f>
        <v>26335</v>
      </c>
      <c r="D6">
        <f>SUM(D2:D5)</f>
        <v>41739</v>
      </c>
      <c r="E6" s="3">
        <f>B6/D6</f>
        <v>0.32700831356764659</v>
      </c>
      <c r="F6" s="3">
        <f>C6/D6</f>
        <v>0.63094468003545845</v>
      </c>
      <c r="G6" s="3">
        <f>(B6-C6)/D6</f>
        <v>-0.30393636646781186</v>
      </c>
      <c r="H6" s="3">
        <f>D6/$D$6</f>
        <v>1</v>
      </c>
    </row>
    <row r="7" spans="1:8" x14ac:dyDescent="0.3">
      <c r="B7" t="s">
        <v>6</v>
      </c>
      <c r="C7" t="s">
        <v>6</v>
      </c>
      <c r="D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2127-FE1C-43D0-862A-2B07EAF464CF}">
  <dimension ref="A1:H7"/>
  <sheetViews>
    <sheetView workbookViewId="0">
      <selection activeCell="E2" sqref="E2:H6"/>
    </sheetView>
  </sheetViews>
  <sheetFormatPr defaultRowHeight="14.4" x14ac:dyDescent="0.3"/>
  <sheetData>
    <row r="1" spans="1:8" x14ac:dyDescent="0.3">
      <c r="A1" s="2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s="1" t="s">
        <v>3</v>
      </c>
      <c r="B2">
        <v>3562</v>
      </c>
      <c r="C2">
        <v>7496</v>
      </c>
      <c r="D2">
        <v>11304</v>
      </c>
      <c r="E2" s="3">
        <f>B2/D2</f>
        <v>0.31510969568294411</v>
      </c>
      <c r="F2" s="3">
        <f>C2/D2</f>
        <v>0.6631280962491154</v>
      </c>
      <c r="G2" s="3">
        <f>(B2-C2)/D2</f>
        <v>-0.34801840056617128</v>
      </c>
      <c r="H2" s="3">
        <f>D2/$D$6</f>
        <v>0.29419878718475911</v>
      </c>
    </row>
    <row r="3" spans="1:8" x14ac:dyDescent="0.3">
      <c r="A3" s="1" t="s">
        <v>2</v>
      </c>
      <c r="B3">
        <v>7393</v>
      </c>
      <c r="C3">
        <v>10248</v>
      </c>
      <c r="D3">
        <v>17974</v>
      </c>
      <c r="E3" s="3">
        <f t="shared" ref="E3:E5" si="0">B3/D3</f>
        <v>0.41131634583286969</v>
      </c>
      <c r="F3" s="3">
        <f t="shared" ref="F3:F5" si="1">C3/D3</f>
        <v>0.57015689329030828</v>
      </c>
      <c r="G3" s="3">
        <f t="shared" ref="G3:G5" si="2">(B3-C3)/D3</f>
        <v>-0.15884054745743853</v>
      </c>
      <c r="H3" s="3">
        <f t="shared" ref="H3:H5" si="3">D3/$D$6</f>
        <v>0.46779272831377039</v>
      </c>
    </row>
    <row r="4" spans="1:8" x14ac:dyDescent="0.3">
      <c r="A4" s="1" t="s">
        <v>4</v>
      </c>
      <c r="B4">
        <v>1163</v>
      </c>
      <c r="C4">
        <v>1193</v>
      </c>
      <c r="D4">
        <v>2383</v>
      </c>
      <c r="E4" s="3">
        <f t="shared" si="0"/>
        <v>0.48804028535459504</v>
      </c>
      <c r="F4" s="3">
        <f t="shared" si="1"/>
        <v>0.50062945866554764</v>
      </c>
      <c r="G4" s="3">
        <f t="shared" si="2"/>
        <v>-1.258917331095258E-2</v>
      </c>
      <c r="H4" s="3">
        <f t="shared" si="3"/>
        <v>6.2020144184472839E-2</v>
      </c>
    </row>
    <row r="5" spans="1:8" x14ac:dyDescent="0.3">
      <c r="A5" s="1" t="s">
        <v>5</v>
      </c>
      <c r="B5">
        <v>2647</v>
      </c>
      <c r="C5">
        <v>4051</v>
      </c>
      <c r="D5">
        <v>6762</v>
      </c>
      <c r="E5" s="3">
        <f t="shared" si="0"/>
        <v>0.39145223306713989</v>
      </c>
      <c r="F5" s="3">
        <f t="shared" si="1"/>
        <v>0.59908311150547178</v>
      </c>
      <c r="G5" s="3">
        <f t="shared" si="2"/>
        <v>-0.20763087843833186</v>
      </c>
      <c r="H5" s="3">
        <f t="shared" si="3"/>
        <v>0.17598834031699764</v>
      </c>
    </row>
    <row r="6" spans="1:8" x14ac:dyDescent="0.3">
      <c r="A6" s="1" t="s">
        <v>8</v>
      </c>
      <c r="B6">
        <f>SUM(B2:B5)</f>
        <v>14765</v>
      </c>
      <c r="C6">
        <f>SUM(C2:C5)</f>
        <v>22988</v>
      </c>
      <c r="D6">
        <f>SUM(D2:D5)</f>
        <v>38423</v>
      </c>
      <c r="E6" s="3">
        <f>B6/D6</f>
        <v>0.38427504359368087</v>
      </c>
      <c r="F6" s="3">
        <f>C6/D6</f>
        <v>0.5982874840590271</v>
      </c>
      <c r="G6" s="3">
        <f>(B6-C6)/D6</f>
        <v>-0.21401244046534629</v>
      </c>
      <c r="H6" s="3">
        <f>D6/$D$6</f>
        <v>1</v>
      </c>
    </row>
    <row r="7" spans="1:8" x14ac:dyDescent="0.3">
      <c r="B7" t="s">
        <v>6</v>
      </c>
      <c r="C7" t="s">
        <v>6</v>
      </c>
      <c r="D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Results</vt:lpstr>
      <vt:lpstr>2016 Results</vt:lpstr>
      <vt:lpstr>2012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2015-06-05T18:17:20Z</dcterms:created>
  <dcterms:modified xsi:type="dcterms:W3CDTF">2020-05-10T02:49:10Z</dcterms:modified>
</cp:coreProperties>
</file>