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Senate\SD1\"/>
    </mc:Choice>
  </mc:AlternateContent>
  <xr:revisionPtr revIDLastSave="0" documentId="13_ncr:1_{AF4BA124-AB3F-4C2D-93F6-3A1F8CDE1D1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018 Results" sheetId="3" r:id="rId1"/>
    <sheet name="2016 Results" sheetId="4" r:id="rId2"/>
    <sheet name="2012 Results" sheetId="5" r:id="rId3"/>
    <sheet name="2018 House Results" sheetId="6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6" l="1"/>
  <c r="H12" i="6"/>
  <c r="H11" i="6"/>
  <c r="H10" i="6"/>
  <c r="H9" i="6"/>
  <c r="H8" i="6"/>
  <c r="H7" i="6"/>
  <c r="H6" i="6"/>
  <c r="H5" i="6"/>
  <c r="H4" i="6"/>
  <c r="H3" i="6"/>
  <c r="H2" i="6"/>
  <c r="H13" i="5"/>
  <c r="H12" i="5"/>
  <c r="H11" i="5"/>
  <c r="H10" i="5"/>
  <c r="H9" i="5"/>
  <c r="H8" i="5"/>
  <c r="H7" i="5"/>
  <c r="H6" i="5"/>
  <c r="H5" i="5"/>
  <c r="H4" i="5"/>
  <c r="H3" i="5"/>
  <c r="H2" i="5"/>
  <c r="H13" i="4"/>
  <c r="H12" i="4"/>
  <c r="H11" i="4"/>
  <c r="H10" i="4"/>
  <c r="H9" i="4"/>
  <c r="H8" i="4"/>
  <c r="H7" i="4"/>
  <c r="H6" i="4"/>
  <c r="H5" i="4"/>
  <c r="H4" i="4"/>
  <c r="H3" i="4"/>
  <c r="H2" i="4"/>
  <c r="H3" i="3"/>
  <c r="H4" i="3"/>
  <c r="H5" i="3"/>
  <c r="H6" i="3"/>
  <c r="H7" i="3"/>
  <c r="H8" i="3"/>
  <c r="H9" i="3"/>
  <c r="H10" i="3"/>
  <c r="H11" i="3"/>
  <c r="H12" i="3"/>
  <c r="H13" i="3"/>
  <c r="H2" i="3"/>
  <c r="D12" i="6" l="1"/>
  <c r="D11" i="6"/>
  <c r="G11" i="6" s="1"/>
  <c r="D10" i="6"/>
  <c r="F10" i="6" s="1"/>
  <c r="D3" i="6"/>
  <c r="D2" i="6"/>
  <c r="C13" i="6"/>
  <c r="B13" i="6"/>
  <c r="E12" i="6"/>
  <c r="G9" i="6"/>
  <c r="F9" i="6"/>
  <c r="E9" i="6"/>
  <c r="G8" i="6"/>
  <c r="G7" i="6"/>
  <c r="F7" i="6"/>
  <c r="E7" i="6"/>
  <c r="G6" i="6"/>
  <c r="G5" i="6"/>
  <c r="F5" i="6"/>
  <c r="E5" i="6"/>
  <c r="G4" i="6"/>
  <c r="G3" i="6"/>
  <c r="F3" i="6"/>
  <c r="E3" i="6"/>
  <c r="D13" i="6" l="1"/>
  <c r="E13" i="6" s="1"/>
  <c r="E11" i="6"/>
  <c r="F11" i="6"/>
  <c r="F12" i="6"/>
  <c r="G12" i="6"/>
  <c r="G10" i="6"/>
  <c r="E2" i="6"/>
  <c r="E4" i="6"/>
  <c r="E6" i="6"/>
  <c r="E8" i="6"/>
  <c r="E10" i="6"/>
  <c r="F2" i="6"/>
  <c r="F4" i="6"/>
  <c r="F6" i="6"/>
  <c r="F8" i="6"/>
  <c r="G2" i="6"/>
  <c r="C13" i="5"/>
  <c r="B13" i="5"/>
  <c r="G12" i="5"/>
  <c r="F12" i="5"/>
  <c r="E12" i="5"/>
  <c r="G11" i="5"/>
  <c r="G10" i="5"/>
  <c r="F10" i="5"/>
  <c r="E10" i="5"/>
  <c r="E9" i="5"/>
  <c r="G8" i="5"/>
  <c r="F8" i="5"/>
  <c r="E8" i="5"/>
  <c r="G7" i="5"/>
  <c r="G6" i="5"/>
  <c r="F6" i="5"/>
  <c r="E6" i="5"/>
  <c r="E5" i="5"/>
  <c r="G4" i="5"/>
  <c r="F4" i="5"/>
  <c r="E4" i="5"/>
  <c r="F3" i="5"/>
  <c r="G2" i="5"/>
  <c r="F2" i="5"/>
  <c r="E2" i="5"/>
  <c r="D13" i="5"/>
  <c r="C13" i="4"/>
  <c r="B13" i="4"/>
  <c r="G12" i="4"/>
  <c r="G11" i="4"/>
  <c r="E10" i="4"/>
  <c r="G9" i="4"/>
  <c r="G8" i="4"/>
  <c r="G7" i="4"/>
  <c r="G6" i="4"/>
  <c r="G5" i="4"/>
  <c r="G4" i="4"/>
  <c r="G3" i="4"/>
  <c r="D13" i="4"/>
  <c r="F5" i="3"/>
  <c r="E7" i="3"/>
  <c r="F7" i="3"/>
  <c r="G7" i="3"/>
  <c r="E8" i="3"/>
  <c r="F9" i="3"/>
  <c r="G9" i="3"/>
  <c r="E10" i="3"/>
  <c r="F10" i="3"/>
  <c r="G10" i="3"/>
  <c r="C13" i="3"/>
  <c r="B13" i="3"/>
  <c r="D3" i="3"/>
  <c r="E3" i="3" s="1"/>
  <c r="D4" i="3"/>
  <c r="G4" i="3" s="1"/>
  <c r="D5" i="3"/>
  <c r="G5" i="3" s="1"/>
  <c r="D6" i="3"/>
  <c r="G6" i="3" s="1"/>
  <c r="D7" i="3"/>
  <c r="D8" i="3"/>
  <c r="F8" i="3" s="1"/>
  <c r="D9" i="3"/>
  <c r="E9" i="3" s="1"/>
  <c r="D10" i="3"/>
  <c r="D11" i="3"/>
  <c r="E11" i="3" s="1"/>
  <c r="D12" i="3"/>
  <c r="F12" i="3" s="1"/>
  <c r="D2" i="3"/>
  <c r="F2" i="3" s="1"/>
  <c r="G2" i="3"/>
  <c r="F13" i="6" l="1"/>
  <c r="G13" i="6"/>
  <c r="E13" i="4"/>
  <c r="F13" i="5"/>
  <c r="G13" i="5"/>
  <c r="E7" i="5"/>
  <c r="F9" i="5"/>
  <c r="E3" i="5"/>
  <c r="E11" i="5"/>
  <c r="F5" i="5"/>
  <c r="F7" i="5"/>
  <c r="F11" i="5"/>
  <c r="G3" i="5"/>
  <c r="G5" i="5"/>
  <c r="G9" i="5"/>
  <c r="E13" i="5"/>
  <c r="G13" i="4"/>
  <c r="F13" i="4"/>
  <c r="E8" i="4"/>
  <c r="E12" i="4"/>
  <c r="F2" i="4"/>
  <c r="F4" i="4"/>
  <c r="F6" i="4"/>
  <c r="F8" i="4"/>
  <c r="F10" i="4"/>
  <c r="F12" i="4"/>
  <c r="E6" i="4"/>
  <c r="G2" i="4"/>
  <c r="G10" i="4"/>
  <c r="E2" i="4"/>
  <c r="E3" i="4"/>
  <c r="E5" i="4"/>
  <c r="E7" i="4"/>
  <c r="E9" i="4"/>
  <c r="E11" i="4"/>
  <c r="E4" i="4"/>
  <c r="F3" i="4"/>
  <c r="F5" i="4"/>
  <c r="F7" i="4"/>
  <c r="F9" i="4"/>
  <c r="F11" i="4"/>
  <c r="G13" i="3"/>
  <c r="F4" i="3"/>
  <c r="E4" i="3"/>
  <c r="E5" i="3"/>
  <c r="D13" i="3"/>
  <c r="G11" i="3"/>
  <c r="F6" i="3"/>
  <c r="G3" i="3"/>
  <c r="G12" i="3"/>
  <c r="E12" i="3"/>
  <c r="F11" i="3"/>
  <c r="G8" i="3"/>
  <c r="E6" i="3"/>
  <c r="F3" i="3"/>
  <c r="E2" i="3"/>
  <c r="E13" i="3" l="1"/>
  <c r="F13" i="3"/>
</calcChain>
</file>

<file path=xl/sharedStrings.xml><?xml version="1.0" encoding="utf-8"?>
<sst xmlns="http://schemas.openxmlformats.org/spreadsheetml/2006/main" count="80" uniqueCount="19">
  <si>
    <t>County</t>
  </si>
  <si>
    <t>DEM</t>
  </si>
  <si>
    <t>REP</t>
  </si>
  <si>
    <t>CAMDEN</t>
  </si>
  <si>
    <t>CHOWAN</t>
  </si>
  <si>
    <t>DARE</t>
  </si>
  <si>
    <t>CURRITUCK</t>
  </si>
  <si>
    <t>HYDE</t>
  </si>
  <si>
    <t>HERTFORD</t>
  </si>
  <si>
    <t>GATES</t>
  </si>
  <si>
    <t>TYRRELL</t>
  </si>
  <si>
    <t>PERQUIMANS</t>
  </si>
  <si>
    <t>PASQUOTANK</t>
  </si>
  <si>
    <t>WASHINGTON</t>
  </si>
  <si>
    <t>TOTAL</t>
  </si>
  <si>
    <t>DEM %</t>
  </si>
  <si>
    <t>REP %</t>
  </si>
  <si>
    <t>MARGIN</t>
  </si>
  <si>
    <t>%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</si>
</sst>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2E67A-1191-48B5-8ABD-1A513E97425E}">
  <dimension ref="A1:H13"/>
  <sheetViews>
    <sheetView tabSelected="1" workbookViewId="0">
      <selection activeCell="E25" sqref="E25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8" x14ac:dyDescent="0.3">
      <c r="A2" t="s">
        <v>3</v>
      </c>
      <c r="B2">
        <v>1188</v>
      </c>
      <c r="C2">
        <v>2839</v>
      </c>
      <c r="D2">
        <f>B2+C2</f>
        <v>4027</v>
      </c>
      <c r="E2" s="1">
        <f>B2/D2</f>
        <v>0.29500869133349888</v>
      </c>
      <c r="F2" s="1">
        <f>C2/D2</f>
        <v>0.70499130866650117</v>
      </c>
      <c r="G2" s="1">
        <f>(B2-C2)/D2</f>
        <v>-0.40998261733300223</v>
      </c>
      <c r="H2" s="1">
        <f>D2/$D$13</f>
        <v>5.3813876416506305E-2</v>
      </c>
    </row>
    <row r="3" spans="1:8" x14ac:dyDescent="0.3">
      <c r="A3" t="s">
        <v>4</v>
      </c>
      <c r="B3">
        <v>2347</v>
      </c>
      <c r="C3">
        <v>3179</v>
      </c>
      <c r="D3">
        <f t="shared" ref="D3:D12" si="0">B3+C3</f>
        <v>5526</v>
      </c>
      <c r="E3" s="1">
        <f t="shared" ref="E3:E13" si="1">B3/D3</f>
        <v>0.42471950778139705</v>
      </c>
      <c r="F3" s="1">
        <f t="shared" ref="F3:F13" si="2">C3/D3</f>
        <v>0.575280492218603</v>
      </c>
      <c r="G3" s="1">
        <f t="shared" ref="G3:G13" si="3">(B3-C3)/D3</f>
        <v>-0.15056098443720595</v>
      </c>
      <c r="H3" s="1">
        <f t="shared" ref="H3:H13" si="4">D3/$D$13</f>
        <v>7.384541372674791E-2</v>
      </c>
    </row>
    <row r="4" spans="1:8" x14ac:dyDescent="0.3">
      <c r="A4" t="s">
        <v>6</v>
      </c>
      <c r="B4">
        <v>2948</v>
      </c>
      <c r="C4">
        <v>6879</v>
      </c>
      <c r="D4">
        <f t="shared" si="0"/>
        <v>9827</v>
      </c>
      <c r="E4" s="1">
        <f t="shared" si="1"/>
        <v>0.29998982395441132</v>
      </c>
      <c r="F4" s="1">
        <f t="shared" si="2"/>
        <v>0.70001017604558868</v>
      </c>
      <c r="G4" s="1">
        <f t="shared" si="3"/>
        <v>-0.40002035209117737</v>
      </c>
      <c r="H4" s="1">
        <f t="shared" si="4"/>
        <v>0.13132082531537309</v>
      </c>
    </row>
    <row r="5" spans="1:8" x14ac:dyDescent="0.3">
      <c r="A5" t="s">
        <v>5</v>
      </c>
      <c r="B5">
        <v>7666</v>
      </c>
      <c r="C5">
        <v>8780</v>
      </c>
      <c r="D5">
        <f t="shared" si="0"/>
        <v>16446</v>
      </c>
      <c r="E5" s="1">
        <f t="shared" si="1"/>
        <v>0.46613158214763467</v>
      </c>
      <c r="F5" s="1">
        <f t="shared" si="2"/>
        <v>0.53386841785236527</v>
      </c>
      <c r="G5" s="1">
        <f t="shared" si="3"/>
        <v>-6.773683570473063E-2</v>
      </c>
      <c r="H5" s="1">
        <f t="shared" si="4"/>
        <v>0.21977228992944195</v>
      </c>
    </row>
    <row r="6" spans="1:8" x14ac:dyDescent="0.3">
      <c r="A6" t="s">
        <v>9</v>
      </c>
      <c r="B6">
        <v>2029</v>
      </c>
      <c r="C6">
        <v>2169</v>
      </c>
      <c r="D6">
        <f t="shared" si="0"/>
        <v>4198</v>
      </c>
      <c r="E6" s="1">
        <f t="shared" si="1"/>
        <v>0.48332539304430683</v>
      </c>
      <c r="F6" s="1">
        <f t="shared" si="2"/>
        <v>0.51667460695569323</v>
      </c>
      <c r="G6" s="1">
        <f t="shared" si="3"/>
        <v>-3.3349213911386372E-2</v>
      </c>
      <c r="H6" s="1">
        <f t="shared" si="4"/>
        <v>5.6098995082317728E-2</v>
      </c>
    </row>
    <row r="7" spans="1:8" x14ac:dyDescent="0.3">
      <c r="A7" t="s">
        <v>8</v>
      </c>
      <c r="B7">
        <v>5407</v>
      </c>
      <c r="C7">
        <v>2355</v>
      </c>
      <c r="D7">
        <f t="shared" si="0"/>
        <v>7762</v>
      </c>
      <c r="E7" s="1">
        <f t="shared" si="1"/>
        <v>0.69659881473846952</v>
      </c>
      <c r="F7" s="1">
        <f t="shared" si="2"/>
        <v>0.30340118526153054</v>
      </c>
      <c r="G7" s="1">
        <f t="shared" si="3"/>
        <v>0.39319762947693893</v>
      </c>
      <c r="H7" s="1">
        <f t="shared" si="4"/>
        <v>0.10372567885396622</v>
      </c>
    </row>
    <row r="8" spans="1:8" x14ac:dyDescent="0.3">
      <c r="A8" t="s">
        <v>7</v>
      </c>
      <c r="B8">
        <v>961</v>
      </c>
      <c r="C8">
        <v>976</v>
      </c>
      <c r="D8">
        <f t="shared" si="0"/>
        <v>1937</v>
      </c>
      <c r="E8" s="1">
        <f t="shared" si="1"/>
        <v>0.49612803304078473</v>
      </c>
      <c r="F8" s="1">
        <f t="shared" si="2"/>
        <v>0.50387196695921532</v>
      </c>
      <c r="G8" s="1">
        <f t="shared" si="3"/>
        <v>-7.7439339184305631E-3</v>
      </c>
      <c r="H8" s="1">
        <f t="shared" si="4"/>
        <v>2.5884648278811203E-2</v>
      </c>
    </row>
    <row r="9" spans="1:8" x14ac:dyDescent="0.3">
      <c r="A9" t="s">
        <v>12</v>
      </c>
      <c r="B9">
        <v>7150</v>
      </c>
      <c r="C9">
        <v>6429</v>
      </c>
      <c r="D9">
        <f t="shared" si="0"/>
        <v>13579</v>
      </c>
      <c r="E9" s="1">
        <f t="shared" si="1"/>
        <v>0.52654834671183448</v>
      </c>
      <c r="F9" s="1">
        <f t="shared" si="2"/>
        <v>0.47345165328816557</v>
      </c>
      <c r="G9" s="1">
        <f t="shared" si="3"/>
        <v>5.3096693423668899E-2</v>
      </c>
      <c r="H9" s="1">
        <f t="shared" si="4"/>
        <v>0.181459803292709</v>
      </c>
    </row>
    <row r="10" spans="1:8" x14ac:dyDescent="0.3">
      <c r="A10" t="s">
        <v>11</v>
      </c>
      <c r="B10">
        <v>1892</v>
      </c>
      <c r="C10">
        <v>3577</v>
      </c>
      <c r="D10">
        <f t="shared" si="0"/>
        <v>5469</v>
      </c>
      <c r="E10" s="1">
        <f t="shared" si="1"/>
        <v>0.34594989943316878</v>
      </c>
      <c r="F10" s="1">
        <f t="shared" si="2"/>
        <v>0.65405010056683122</v>
      </c>
      <c r="G10" s="1">
        <f t="shared" si="3"/>
        <v>-0.30810020113366249</v>
      </c>
      <c r="H10" s="1">
        <f t="shared" si="4"/>
        <v>7.3083707504810774E-2</v>
      </c>
    </row>
    <row r="11" spans="1:8" x14ac:dyDescent="0.3">
      <c r="A11" t="s">
        <v>10</v>
      </c>
      <c r="B11">
        <v>649</v>
      </c>
      <c r="C11">
        <v>658</v>
      </c>
      <c r="D11">
        <f t="shared" si="0"/>
        <v>1307</v>
      </c>
      <c r="E11" s="1">
        <f t="shared" si="1"/>
        <v>0.49655700076511095</v>
      </c>
      <c r="F11" s="1">
        <f t="shared" si="2"/>
        <v>0.50344299923488911</v>
      </c>
      <c r="G11" s="1">
        <f t="shared" si="3"/>
        <v>-6.8859984697781174E-3</v>
      </c>
      <c r="H11" s="1">
        <f t="shared" si="4"/>
        <v>1.7465790036348086E-2</v>
      </c>
    </row>
    <row r="12" spans="1:8" x14ac:dyDescent="0.3">
      <c r="A12" t="s">
        <v>13</v>
      </c>
      <c r="B12">
        <v>2780</v>
      </c>
      <c r="C12">
        <v>1974</v>
      </c>
      <c r="D12">
        <f t="shared" si="0"/>
        <v>4754</v>
      </c>
      <c r="E12" s="1">
        <f t="shared" si="1"/>
        <v>0.58477071939419434</v>
      </c>
      <c r="F12" s="1">
        <f t="shared" si="2"/>
        <v>0.41522928060580566</v>
      </c>
      <c r="G12" s="1">
        <f t="shared" si="3"/>
        <v>0.16954143878838873</v>
      </c>
      <c r="H12" s="1">
        <f t="shared" si="4"/>
        <v>6.3528971562967718E-2</v>
      </c>
    </row>
    <row r="13" spans="1:8" x14ac:dyDescent="0.3">
      <c r="A13" t="s">
        <v>14</v>
      </c>
      <c r="B13">
        <f>SUM(B2:B12)</f>
        <v>35017</v>
      </c>
      <c r="C13">
        <f t="shared" ref="C13:D13" si="5">SUM(C2:C12)</f>
        <v>39815</v>
      </c>
      <c r="D13">
        <f t="shared" si="5"/>
        <v>74832</v>
      </c>
      <c r="E13" s="1">
        <f t="shared" si="1"/>
        <v>0.46794152234338249</v>
      </c>
      <c r="F13" s="1">
        <f t="shared" si="2"/>
        <v>0.53205847765661751</v>
      </c>
      <c r="G13" s="1">
        <f t="shared" si="3"/>
        <v>-6.4116955313234983E-2</v>
      </c>
      <c r="H13" s="1">
        <f t="shared" si="4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4AFD4-A2B5-4A92-98AC-F6035B4FF082}">
  <dimension ref="A1:H13"/>
  <sheetViews>
    <sheetView workbookViewId="0">
      <selection activeCell="H1" sqref="H1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8" x14ac:dyDescent="0.3">
      <c r="A2" t="s">
        <v>3</v>
      </c>
      <c r="B2">
        <v>1274</v>
      </c>
      <c r="C2">
        <v>3547</v>
      </c>
      <c r="D2">
        <v>5007</v>
      </c>
      <c r="E2" s="1">
        <f>B2/D2</f>
        <v>0.25444377870980628</v>
      </c>
      <c r="F2" s="1">
        <f>C2/D2</f>
        <v>0.70840822848012786</v>
      </c>
      <c r="G2" s="1">
        <f>(B2-C2)/D2</f>
        <v>-0.45396444977032158</v>
      </c>
      <c r="H2" s="1">
        <f>D2/$D$13</f>
        <v>5.3052056071795632E-2</v>
      </c>
    </row>
    <row r="3" spans="1:8" x14ac:dyDescent="0.3">
      <c r="A3" t="s">
        <v>4</v>
      </c>
      <c r="B3">
        <v>2992</v>
      </c>
      <c r="C3">
        <v>4014</v>
      </c>
      <c r="D3">
        <v>7228</v>
      </c>
      <c r="E3" s="1">
        <f t="shared" ref="E3:E13" si="0">B3/D3</f>
        <v>0.41394576646375209</v>
      </c>
      <c r="F3" s="1">
        <f t="shared" ref="F3:F13" si="1">C3/D3</f>
        <v>0.55534034311012725</v>
      </c>
      <c r="G3" s="1">
        <f t="shared" ref="G3:G13" si="2">(B3-C3)/D3</f>
        <v>-0.1413945766463752</v>
      </c>
      <c r="H3" s="1">
        <f t="shared" ref="H3:H13" si="3">D3/$D$13</f>
        <v>7.6584833490501061E-2</v>
      </c>
    </row>
    <row r="4" spans="1:8" x14ac:dyDescent="0.3">
      <c r="A4" t="s">
        <v>6</v>
      </c>
      <c r="B4">
        <v>2913</v>
      </c>
      <c r="C4">
        <v>9163</v>
      </c>
      <c r="D4">
        <v>12669</v>
      </c>
      <c r="E4" s="1">
        <f t="shared" si="0"/>
        <v>0.22993132843949798</v>
      </c>
      <c r="F4" s="1">
        <f t="shared" si="1"/>
        <v>0.72326150445970483</v>
      </c>
      <c r="G4" s="1">
        <f t="shared" si="2"/>
        <v>-0.49333017602020679</v>
      </c>
      <c r="H4" s="1">
        <f t="shared" si="3"/>
        <v>0.13423537015649667</v>
      </c>
    </row>
    <row r="5" spans="1:8" x14ac:dyDescent="0.3">
      <c r="A5" t="s">
        <v>5</v>
      </c>
      <c r="B5">
        <v>7222</v>
      </c>
      <c r="C5">
        <v>11457</v>
      </c>
      <c r="D5">
        <v>19606</v>
      </c>
      <c r="E5" s="1">
        <f t="shared" si="0"/>
        <v>0.36835662552279913</v>
      </c>
      <c r="F5" s="1">
        <f t="shared" si="1"/>
        <v>0.584361930021422</v>
      </c>
      <c r="G5" s="1">
        <f t="shared" si="2"/>
        <v>-0.21600530449862287</v>
      </c>
      <c r="H5" s="1">
        <f t="shared" si="3"/>
        <v>0.20773689062185444</v>
      </c>
    </row>
    <row r="6" spans="1:8" x14ac:dyDescent="0.3">
      <c r="A6" t="s">
        <v>9</v>
      </c>
      <c r="B6">
        <v>2383</v>
      </c>
      <c r="C6">
        <v>2868</v>
      </c>
      <c r="D6">
        <v>5384</v>
      </c>
      <c r="E6" s="1">
        <f t="shared" si="0"/>
        <v>0.44260772659732539</v>
      </c>
      <c r="F6" s="1">
        <f t="shared" si="1"/>
        <v>0.53268945022288261</v>
      </c>
      <c r="G6" s="1">
        <f t="shared" si="2"/>
        <v>-9.0081723625557206E-2</v>
      </c>
      <c r="H6" s="1">
        <f t="shared" si="3"/>
        <v>5.7046588753854141E-2</v>
      </c>
    </row>
    <row r="7" spans="1:8" x14ac:dyDescent="0.3">
      <c r="A7" t="s">
        <v>8</v>
      </c>
      <c r="B7">
        <v>6907</v>
      </c>
      <c r="C7">
        <v>3096</v>
      </c>
      <c r="D7">
        <v>10179</v>
      </c>
      <c r="E7" s="1">
        <f t="shared" si="0"/>
        <v>0.67855388545043716</v>
      </c>
      <c r="F7" s="1">
        <f t="shared" si="1"/>
        <v>0.3041556145004421</v>
      </c>
      <c r="G7" s="1">
        <f t="shared" si="2"/>
        <v>0.37439827094999512</v>
      </c>
      <c r="H7" s="1">
        <f t="shared" si="3"/>
        <v>0.10785238241557973</v>
      </c>
    </row>
    <row r="8" spans="1:8" x14ac:dyDescent="0.3">
      <c r="A8" t="s">
        <v>7</v>
      </c>
      <c r="B8">
        <v>965</v>
      </c>
      <c r="C8">
        <v>1288</v>
      </c>
      <c r="D8">
        <v>2304</v>
      </c>
      <c r="E8" s="1">
        <f t="shared" si="0"/>
        <v>0.41883680555555558</v>
      </c>
      <c r="F8" s="1">
        <f t="shared" si="1"/>
        <v>0.55902777777777779</v>
      </c>
      <c r="G8" s="1">
        <f t="shared" si="2"/>
        <v>-0.14019097222222221</v>
      </c>
      <c r="H8" s="1">
        <f t="shared" si="3"/>
        <v>2.4412210343402664E-2</v>
      </c>
    </row>
    <row r="9" spans="1:8" x14ac:dyDescent="0.3">
      <c r="A9" t="s">
        <v>12</v>
      </c>
      <c r="B9">
        <v>8615</v>
      </c>
      <c r="C9">
        <v>8180</v>
      </c>
      <c r="D9">
        <v>17391</v>
      </c>
      <c r="E9" s="1">
        <f t="shared" si="0"/>
        <v>0.49537116899545741</v>
      </c>
      <c r="F9" s="1">
        <f t="shared" si="1"/>
        <v>0.47035823126904719</v>
      </c>
      <c r="G9" s="1">
        <f t="shared" si="2"/>
        <v>2.5012937726410212E-2</v>
      </c>
      <c r="H9" s="1">
        <f t="shared" si="3"/>
        <v>0.18426768666758495</v>
      </c>
    </row>
    <row r="10" spans="1:8" x14ac:dyDescent="0.3">
      <c r="A10" t="s">
        <v>11</v>
      </c>
      <c r="B10">
        <v>2319</v>
      </c>
      <c r="C10">
        <v>4177</v>
      </c>
      <c r="D10">
        <v>6708</v>
      </c>
      <c r="E10" s="1">
        <f t="shared" si="0"/>
        <v>0.34570661896243293</v>
      </c>
      <c r="F10" s="1">
        <f t="shared" si="1"/>
        <v>0.62268932617769823</v>
      </c>
      <c r="G10" s="1">
        <f t="shared" si="2"/>
        <v>-0.27698270721526536</v>
      </c>
      <c r="H10" s="1">
        <f t="shared" si="3"/>
        <v>7.1075133239385885E-2</v>
      </c>
    </row>
    <row r="11" spans="1:8" x14ac:dyDescent="0.3">
      <c r="A11" t="s">
        <v>10</v>
      </c>
      <c r="B11">
        <v>720</v>
      </c>
      <c r="C11">
        <v>975</v>
      </c>
      <c r="D11">
        <v>1739</v>
      </c>
      <c r="E11" s="1">
        <f t="shared" si="0"/>
        <v>0.41403105232892468</v>
      </c>
      <c r="F11" s="1">
        <f t="shared" si="1"/>
        <v>0.56066705002875217</v>
      </c>
      <c r="G11" s="1">
        <f t="shared" si="2"/>
        <v>-0.14663599769982749</v>
      </c>
      <c r="H11" s="1">
        <f t="shared" si="3"/>
        <v>1.8425709109017897E-2</v>
      </c>
    </row>
    <row r="12" spans="1:8" x14ac:dyDescent="0.3">
      <c r="A12" t="s">
        <v>13</v>
      </c>
      <c r="B12">
        <v>3509</v>
      </c>
      <c r="C12">
        <v>2564</v>
      </c>
      <c r="D12">
        <v>6164</v>
      </c>
      <c r="E12" s="1">
        <f t="shared" si="0"/>
        <v>0.56927319922128483</v>
      </c>
      <c r="F12" s="1">
        <f t="shared" si="1"/>
        <v>0.41596365996106427</v>
      </c>
      <c r="G12" s="1">
        <f t="shared" si="2"/>
        <v>0.15330953926022065</v>
      </c>
      <c r="H12" s="1">
        <f t="shared" si="3"/>
        <v>6.5311139130526913E-2</v>
      </c>
    </row>
    <row r="13" spans="1:8" x14ac:dyDescent="0.3">
      <c r="A13" t="s">
        <v>14</v>
      </c>
      <c r="B13">
        <f>SUM(B2:B12)</f>
        <v>39819</v>
      </c>
      <c r="C13">
        <f t="shared" ref="C13:D13" si="4">SUM(C2:C12)</f>
        <v>51329</v>
      </c>
      <c r="D13">
        <f t="shared" si="4"/>
        <v>94379</v>
      </c>
      <c r="E13" s="1">
        <f t="shared" si="0"/>
        <v>0.42190529672914523</v>
      </c>
      <c r="F13" s="1">
        <f t="shared" si="1"/>
        <v>0.54386039267209862</v>
      </c>
      <c r="G13" s="1">
        <f t="shared" si="2"/>
        <v>-0.12195509594295341</v>
      </c>
      <c r="H13" s="1">
        <f t="shared" si="3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F035-94A1-4CE7-B5CA-195C218C0426}">
  <dimension ref="A1:H13"/>
  <sheetViews>
    <sheetView workbookViewId="0">
      <selection activeCell="H1" sqref="H1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8" x14ac:dyDescent="0.3">
      <c r="A2" t="s">
        <v>3</v>
      </c>
      <c r="B2">
        <v>1508</v>
      </c>
      <c r="C2">
        <v>3109</v>
      </c>
      <c r="D2">
        <v>4704</v>
      </c>
      <c r="E2" s="1">
        <f>B2/D2</f>
        <v>0.320578231292517</v>
      </c>
      <c r="F2" s="1">
        <f>C2/D2</f>
        <v>0.66092687074829937</v>
      </c>
      <c r="G2" s="1">
        <f>(B2-C2)/D2</f>
        <v>-0.34034863945578231</v>
      </c>
      <c r="H2" s="1">
        <f>D2/$D$13</f>
        <v>5.0458567980691878E-2</v>
      </c>
    </row>
    <row r="3" spans="1:8" x14ac:dyDescent="0.3">
      <c r="A3" t="s">
        <v>4</v>
      </c>
      <c r="B3">
        <v>3556</v>
      </c>
      <c r="C3">
        <v>3891</v>
      </c>
      <c r="D3">
        <v>7505</v>
      </c>
      <c r="E3" s="1">
        <f t="shared" ref="E3:E13" si="0">B3/D3</f>
        <v>0.47381745502998002</v>
      </c>
      <c r="F3" s="1">
        <f t="shared" ref="F3:F13" si="1">C3/D3</f>
        <v>0.51845436375749498</v>
      </c>
      <c r="G3" s="1">
        <f t="shared" ref="G3:G13" si="2">(B3-C3)/D3</f>
        <v>-4.4636908727514989E-2</v>
      </c>
      <c r="H3" s="1">
        <f t="shared" ref="H3:H13" si="3">D3/$D$13</f>
        <v>8.0504156610351305E-2</v>
      </c>
    </row>
    <row r="4" spans="1:8" x14ac:dyDescent="0.3">
      <c r="A4" t="s">
        <v>6</v>
      </c>
      <c r="B4">
        <v>3562</v>
      </c>
      <c r="C4">
        <v>7496</v>
      </c>
      <c r="D4">
        <v>11304</v>
      </c>
      <c r="E4" s="1">
        <f t="shared" si="0"/>
        <v>0.31510969568294411</v>
      </c>
      <c r="F4" s="1">
        <f t="shared" si="1"/>
        <v>0.6631280962491154</v>
      </c>
      <c r="G4" s="1">
        <f t="shared" si="2"/>
        <v>-0.34801840056617128</v>
      </c>
      <c r="H4" s="1">
        <f t="shared" si="3"/>
        <v>0.12125502815768302</v>
      </c>
    </row>
    <row r="5" spans="1:8" x14ac:dyDescent="0.3">
      <c r="A5" t="s">
        <v>5</v>
      </c>
      <c r="B5">
        <v>7393</v>
      </c>
      <c r="C5">
        <v>10248</v>
      </c>
      <c r="D5">
        <v>17974</v>
      </c>
      <c r="E5" s="1">
        <f t="shared" si="0"/>
        <v>0.41131634583286969</v>
      </c>
      <c r="F5" s="1">
        <f t="shared" si="1"/>
        <v>0.57015689329030828</v>
      </c>
      <c r="G5" s="1">
        <f t="shared" si="2"/>
        <v>-0.15884054745743853</v>
      </c>
      <c r="H5" s="1">
        <f t="shared" si="3"/>
        <v>0.19280235988200589</v>
      </c>
    </row>
    <row r="6" spans="1:8" x14ac:dyDescent="0.3">
      <c r="A6" t="s">
        <v>9</v>
      </c>
      <c r="B6">
        <v>2786</v>
      </c>
      <c r="C6">
        <v>2564</v>
      </c>
      <c r="D6">
        <v>5396</v>
      </c>
      <c r="E6" s="1">
        <f t="shared" si="0"/>
        <v>0.51630837657524087</v>
      </c>
      <c r="F6" s="1">
        <f t="shared" si="1"/>
        <v>0.47516679021497404</v>
      </c>
      <c r="G6" s="1">
        <f t="shared" si="2"/>
        <v>4.1141586360266866E-2</v>
      </c>
      <c r="H6" s="1">
        <f t="shared" si="3"/>
        <v>5.7881469562885493E-2</v>
      </c>
    </row>
    <row r="7" spans="1:8" x14ac:dyDescent="0.3">
      <c r="A7" t="s">
        <v>8</v>
      </c>
      <c r="B7">
        <v>7843</v>
      </c>
      <c r="C7">
        <v>3007</v>
      </c>
      <c r="D7">
        <v>10918</v>
      </c>
      <c r="E7" s="1">
        <f t="shared" si="0"/>
        <v>0.71835501007510538</v>
      </c>
      <c r="F7" s="1">
        <f t="shared" si="1"/>
        <v>0.27541674299322222</v>
      </c>
      <c r="G7" s="1">
        <f t="shared" si="2"/>
        <v>0.44293826708188311</v>
      </c>
      <c r="H7" s="1">
        <f t="shared" si="3"/>
        <v>0.11711450791096809</v>
      </c>
    </row>
    <row r="8" spans="1:8" x14ac:dyDescent="0.3">
      <c r="A8" t="s">
        <v>7</v>
      </c>
      <c r="B8">
        <v>1163</v>
      </c>
      <c r="C8">
        <v>1193</v>
      </c>
      <c r="D8">
        <v>2383</v>
      </c>
      <c r="E8" s="1">
        <f t="shared" si="0"/>
        <v>0.48804028535459504</v>
      </c>
      <c r="F8" s="1">
        <f t="shared" si="1"/>
        <v>0.50062945866554764</v>
      </c>
      <c r="G8" s="1">
        <f t="shared" si="2"/>
        <v>-1.258917331095258E-2</v>
      </c>
      <c r="H8" s="1">
        <f t="shared" si="3"/>
        <v>2.5561812818449988E-2</v>
      </c>
    </row>
    <row r="9" spans="1:8" x14ac:dyDescent="0.3">
      <c r="A9" t="s">
        <v>12</v>
      </c>
      <c r="B9">
        <v>10282</v>
      </c>
      <c r="C9">
        <v>7633</v>
      </c>
      <c r="D9">
        <v>18107</v>
      </c>
      <c r="E9" s="1">
        <f t="shared" si="0"/>
        <v>0.56784668912575242</v>
      </c>
      <c r="F9" s="1">
        <f t="shared" si="1"/>
        <v>0.42154967692052797</v>
      </c>
      <c r="G9" s="1">
        <f t="shared" si="2"/>
        <v>0.14629701220522451</v>
      </c>
      <c r="H9" s="1">
        <f t="shared" si="3"/>
        <v>0.19422901582193616</v>
      </c>
    </row>
    <row r="10" spans="1:8" x14ac:dyDescent="0.3">
      <c r="A10" t="s">
        <v>11</v>
      </c>
      <c r="B10">
        <v>2759</v>
      </c>
      <c r="C10">
        <v>3822</v>
      </c>
      <c r="D10">
        <v>6652</v>
      </c>
      <c r="E10" s="1">
        <f t="shared" si="0"/>
        <v>0.41476247745039085</v>
      </c>
      <c r="F10" s="1">
        <f t="shared" si="1"/>
        <v>0.57456404088995794</v>
      </c>
      <c r="G10" s="1">
        <f t="shared" si="2"/>
        <v>-0.15980156343956706</v>
      </c>
      <c r="H10" s="1">
        <f t="shared" si="3"/>
        <v>7.1354250469294722E-2</v>
      </c>
    </row>
    <row r="11" spans="1:8" x14ac:dyDescent="0.3">
      <c r="A11" t="s">
        <v>10</v>
      </c>
      <c r="B11">
        <v>837</v>
      </c>
      <c r="C11">
        <v>930</v>
      </c>
      <c r="D11">
        <v>1783</v>
      </c>
      <c r="E11" s="1">
        <f t="shared" si="0"/>
        <v>0.46943353897924844</v>
      </c>
      <c r="F11" s="1">
        <f t="shared" si="1"/>
        <v>0.52159282108805383</v>
      </c>
      <c r="G11" s="1">
        <f t="shared" si="2"/>
        <v>-5.2159282108805383E-2</v>
      </c>
      <c r="H11" s="1">
        <f t="shared" si="3"/>
        <v>1.9125770984178062E-2</v>
      </c>
    </row>
    <row r="12" spans="1:8" x14ac:dyDescent="0.3">
      <c r="A12" t="s">
        <v>13</v>
      </c>
      <c r="B12">
        <v>3833</v>
      </c>
      <c r="C12">
        <v>2622</v>
      </c>
      <c r="D12">
        <v>6499</v>
      </c>
      <c r="E12" s="1">
        <f t="shared" si="0"/>
        <v>0.58978304354516076</v>
      </c>
      <c r="F12" s="1">
        <f t="shared" si="1"/>
        <v>0.40344668410524698</v>
      </c>
      <c r="G12" s="1">
        <f t="shared" si="2"/>
        <v>0.18633635943991383</v>
      </c>
      <c r="H12" s="1">
        <f t="shared" si="3"/>
        <v>6.9713059801555372E-2</v>
      </c>
    </row>
    <row r="13" spans="1:8" x14ac:dyDescent="0.3">
      <c r="A13" t="s">
        <v>14</v>
      </c>
      <c r="B13">
        <f>SUM(B2:B12)</f>
        <v>45522</v>
      </c>
      <c r="C13">
        <f t="shared" ref="C13:D13" si="4">SUM(C2:C12)</f>
        <v>46515</v>
      </c>
      <c r="D13">
        <f t="shared" si="4"/>
        <v>93225</v>
      </c>
      <c r="E13" s="1">
        <f t="shared" si="0"/>
        <v>0.48830249396621078</v>
      </c>
      <c r="F13" s="1">
        <f t="shared" si="1"/>
        <v>0.49895414320193082</v>
      </c>
      <c r="G13" s="1">
        <f t="shared" si="2"/>
        <v>-1.0651649235720033E-2</v>
      </c>
      <c r="H13" s="1">
        <f t="shared" si="3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E5C04-9EE4-4108-8EE1-678E795D99FB}">
  <dimension ref="A1:H13"/>
  <sheetViews>
    <sheetView workbookViewId="0">
      <selection activeCell="H5" sqref="H5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8" x14ac:dyDescent="0.3">
      <c r="A2" t="s">
        <v>3</v>
      </c>
      <c r="B2">
        <v>1153</v>
      </c>
      <c r="C2">
        <v>2797</v>
      </c>
      <c r="D2">
        <f t="shared" ref="D2:D3" si="0">B2+C2</f>
        <v>3950</v>
      </c>
      <c r="E2" s="1">
        <f>B2/D2</f>
        <v>0.29189873417721518</v>
      </c>
      <c r="F2" s="1">
        <f>C2/D2</f>
        <v>0.70810126582278476</v>
      </c>
      <c r="G2" s="1">
        <f>(B2-C2)/D2</f>
        <v>-0.41620253164556964</v>
      </c>
      <c r="H2" s="1">
        <f>D2/$D$13</f>
        <v>5.293416062502513E-2</v>
      </c>
    </row>
    <row r="3" spans="1:8" x14ac:dyDescent="0.3">
      <c r="A3" t="s">
        <v>4</v>
      </c>
      <c r="B3">
        <v>2405</v>
      </c>
      <c r="C3">
        <v>3105</v>
      </c>
      <c r="D3">
        <f t="shared" si="0"/>
        <v>5510</v>
      </c>
      <c r="E3" s="1">
        <f t="shared" ref="E3:E13" si="1">B3/D3</f>
        <v>0.43647912885662432</v>
      </c>
      <c r="F3" s="1">
        <f t="shared" ref="F3:F13" si="2">C3/D3</f>
        <v>0.56352087114337568</v>
      </c>
      <c r="G3" s="1">
        <f t="shared" ref="G3:G13" si="3">(B3-C3)/D3</f>
        <v>-0.12704174228675136</v>
      </c>
      <c r="H3" s="1">
        <f t="shared" ref="H3:H13" si="4">D3/$D$13</f>
        <v>7.3839803808579352E-2</v>
      </c>
    </row>
    <row r="4" spans="1:8" x14ac:dyDescent="0.3">
      <c r="A4" t="s">
        <v>6</v>
      </c>
      <c r="B4">
        <v>3125</v>
      </c>
      <c r="C4">
        <v>6711</v>
      </c>
      <c r="D4">
        <v>9836</v>
      </c>
      <c r="E4" s="1">
        <f t="shared" si="1"/>
        <v>0.31771045140300935</v>
      </c>
      <c r="F4" s="1">
        <f t="shared" si="2"/>
        <v>0.68228954859699065</v>
      </c>
      <c r="G4" s="1">
        <f t="shared" si="3"/>
        <v>-0.36457909719398129</v>
      </c>
      <c r="H4" s="1">
        <f t="shared" si="4"/>
        <v>0.13181276048297397</v>
      </c>
    </row>
    <row r="5" spans="1:8" x14ac:dyDescent="0.3">
      <c r="A5" t="s">
        <v>5</v>
      </c>
      <c r="B5">
        <v>8845</v>
      </c>
      <c r="C5">
        <v>7716</v>
      </c>
      <c r="D5">
        <v>16561</v>
      </c>
      <c r="E5" s="1">
        <f t="shared" si="1"/>
        <v>0.53408610591147876</v>
      </c>
      <c r="F5" s="1">
        <f t="shared" si="2"/>
        <v>0.46591389408852124</v>
      </c>
      <c r="G5" s="1">
        <f t="shared" si="3"/>
        <v>6.8172211822957546E-2</v>
      </c>
      <c r="H5" s="1">
        <f t="shared" si="4"/>
        <v>0.22193484407874459</v>
      </c>
    </row>
    <row r="6" spans="1:8" x14ac:dyDescent="0.3">
      <c r="A6" t="s">
        <v>9</v>
      </c>
      <c r="B6">
        <v>2172</v>
      </c>
      <c r="C6">
        <v>1987</v>
      </c>
      <c r="D6">
        <v>4159</v>
      </c>
      <c r="E6" s="1">
        <f t="shared" si="1"/>
        <v>0.52224092329886995</v>
      </c>
      <c r="F6" s="1">
        <f t="shared" si="2"/>
        <v>0.4777590767011301</v>
      </c>
      <c r="G6" s="1">
        <f t="shared" si="3"/>
        <v>4.4481846597739842E-2</v>
      </c>
      <c r="H6" s="1">
        <f t="shared" si="4"/>
        <v>5.5734980769488483E-2</v>
      </c>
    </row>
    <row r="7" spans="1:8" x14ac:dyDescent="0.3">
      <c r="A7" t="s">
        <v>8</v>
      </c>
      <c r="B7">
        <v>5838</v>
      </c>
      <c r="C7">
        <v>1991</v>
      </c>
      <c r="D7">
        <v>7829</v>
      </c>
      <c r="E7" s="1">
        <f t="shared" si="1"/>
        <v>0.74568910461106142</v>
      </c>
      <c r="F7" s="1">
        <f t="shared" si="2"/>
        <v>0.25431089538893858</v>
      </c>
      <c r="G7" s="1">
        <f t="shared" si="3"/>
        <v>0.49137820922212289</v>
      </c>
      <c r="H7" s="1">
        <f t="shared" si="4"/>
        <v>0.10491684646413207</v>
      </c>
    </row>
    <row r="8" spans="1:8" x14ac:dyDescent="0.3">
      <c r="A8" t="s">
        <v>7</v>
      </c>
      <c r="B8">
        <v>1013</v>
      </c>
      <c r="C8">
        <v>924</v>
      </c>
      <c r="D8">
        <v>1937</v>
      </c>
      <c r="E8" s="1">
        <f t="shared" si="1"/>
        <v>0.52297367062467737</v>
      </c>
      <c r="F8" s="1">
        <f t="shared" si="2"/>
        <v>0.47702632937532269</v>
      </c>
      <c r="G8" s="1">
        <f t="shared" si="3"/>
        <v>4.5947341249354672E-2</v>
      </c>
      <c r="H8" s="1">
        <f t="shared" si="4"/>
        <v>2.5957840286246498E-2</v>
      </c>
    </row>
    <row r="9" spans="1:8" x14ac:dyDescent="0.3">
      <c r="A9" t="s">
        <v>12</v>
      </c>
      <c r="B9">
        <v>7196</v>
      </c>
      <c r="C9">
        <v>6194</v>
      </c>
      <c r="D9">
        <v>13390</v>
      </c>
      <c r="E9" s="1">
        <f t="shared" si="1"/>
        <v>0.53741598207617625</v>
      </c>
      <c r="F9" s="1">
        <f t="shared" si="2"/>
        <v>0.46258401792382375</v>
      </c>
      <c r="G9" s="1">
        <f t="shared" si="3"/>
        <v>7.4831964152352506E-2</v>
      </c>
      <c r="H9" s="1">
        <f t="shared" si="4"/>
        <v>0.17944010399217378</v>
      </c>
    </row>
    <row r="10" spans="1:8" x14ac:dyDescent="0.3">
      <c r="A10" t="s">
        <v>11</v>
      </c>
      <c r="B10">
        <v>1857</v>
      </c>
      <c r="C10">
        <v>3595</v>
      </c>
      <c r="D10">
        <f t="shared" ref="D10:D12" si="5">B10+C10</f>
        <v>5452</v>
      </c>
      <c r="E10" s="1">
        <f t="shared" si="1"/>
        <v>0.34060895084372705</v>
      </c>
      <c r="F10" s="1">
        <f t="shared" si="2"/>
        <v>0.65939104915627289</v>
      </c>
      <c r="G10" s="1">
        <f t="shared" si="3"/>
        <v>-0.31878209831254584</v>
      </c>
      <c r="H10" s="1">
        <f t="shared" si="4"/>
        <v>7.3062542715857465E-2</v>
      </c>
    </row>
    <row r="11" spans="1:8" x14ac:dyDescent="0.3">
      <c r="A11" t="s">
        <v>10</v>
      </c>
      <c r="B11">
        <v>586</v>
      </c>
      <c r="C11">
        <v>687</v>
      </c>
      <c r="D11">
        <f t="shared" si="5"/>
        <v>1273</v>
      </c>
      <c r="E11" s="1">
        <f t="shared" si="1"/>
        <v>0.46032992930086408</v>
      </c>
      <c r="F11" s="1">
        <f t="shared" si="2"/>
        <v>0.53967007069913586</v>
      </c>
      <c r="G11" s="1">
        <f t="shared" si="3"/>
        <v>-7.9340141398271793E-2</v>
      </c>
      <c r="H11" s="1">
        <f t="shared" si="4"/>
        <v>1.7059540879913161E-2</v>
      </c>
    </row>
    <row r="12" spans="1:8" x14ac:dyDescent="0.3">
      <c r="A12" t="s">
        <v>13</v>
      </c>
      <c r="B12">
        <v>2667</v>
      </c>
      <c r="C12">
        <v>2057</v>
      </c>
      <c r="D12">
        <f t="shared" si="5"/>
        <v>4724</v>
      </c>
      <c r="E12" s="1">
        <f t="shared" si="1"/>
        <v>0.56456392887383577</v>
      </c>
      <c r="F12" s="1">
        <f t="shared" si="2"/>
        <v>0.43543607112616428</v>
      </c>
      <c r="G12" s="1">
        <f t="shared" si="3"/>
        <v>0.12912785774767147</v>
      </c>
      <c r="H12" s="1">
        <f t="shared" si="4"/>
        <v>6.3306575896865488E-2</v>
      </c>
    </row>
    <row r="13" spans="1:8" x14ac:dyDescent="0.3">
      <c r="A13" t="s">
        <v>14</v>
      </c>
      <c r="B13">
        <f>SUM(B2:B12)</f>
        <v>36857</v>
      </c>
      <c r="C13">
        <f t="shared" ref="C13:D13" si="6">SUM(C2:C12)</f>
        <v>37764</v>
      </c>
      <c r="D13">
        <f t="shared" si="6"/>
        <v>74621</v>
      </c>
      <c r="E13" s="1">
        <f t="shared" si="1"/>
        <v>0.49392262231811418</v>
      </c>
      <c r="F13" s="1">
        <f t="shared" si="2"/>
        <v>0.50607737768188576</v>
      </c>
      <c r="G13" s="1">
        <f t="shared" si="3"/>
        <v>-1.2154755363771592E-2</v>
      </c>
      <c r="H13" s="1">
        <f t="shared" si="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 Results</vt:lpstr>
      <vt:lpstr>2016 Results</vt:lpstr>
      <vt:lpstr>2012 Results</vt:lpstr>
      <vt:lpstr>2018 House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2015-06-05T18:17:20Z</dcterms:created>
  <dcterms:modified xsi:type="dcterms:W3CDTF">2020-05-11T00:13:41Z</dcterms:modified>
</cp:coreProperties>
</file>