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82\"/>
    </mc:Choice>
  </mc:AlternateContent>
  <xr:revisionPtr revIDLastSave="0" documentId="13_ncr:1_{B5ED5498-0074-4CC0-B214-7EA1D07A1084}" xr6:coauthVersionLast="45" xr6:coauthVersionMax="45" xr10:uidLastSave="{00000000-0000-0000-0000-000000000000}"/>
  <bookViews>
    <workbookView xWindow="-108" yWindow="-108" windowWidth="23256" windowHeight="12576" activeTab="5" xr2:uid="{3D9C231F-5EC2-488F-9E75-8B1B302EAEE3}"/>
  </bookViews>
  <sheets>
    <sheet name="HD82" sheetId="3" r:id="rId1"/>
    <sheet name="HD83" sheetId="4" r:id="rId2"/>
    <sheet name="HD67" sheetId="5" r:id="rId3"/>
    <sheet name="2018 Results" sheetId="6" r:id="rId4"/>
    <sheet name="2016 Results" sheetId="7" r:id="rId5"/>
    <sheet name="2012 Results" sheetId="8" r:id="rId6"/>
    <sheet name="2012 Data" sheetId="11" r:id="rId7"/>
  </sheets>
  <definedNames>
    <definedName name="_xlnm._FilterDatabase" localSheetId="6" hidden="1">'2012 Data'!#REF!</definedName>
    <definedName name="_xlnm._FilterDatabase" localSheetId="2" hidden="1">'HD67'!#REF!</definedName>
    <definedName name="_xlnm._FilterDatabase" localSheetId="0" hidden="1">'HD82'!$A$1:$A$20</definedName>
    <definedName name="_xlnm._FilterDatabase" localSheetId="1" hidden="1">'HD83'!#REF!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8" l="1"/>
  <c r="C23" i="8"/>
  <c r="B23" i="8"/>
  <c r="G22" i="8"/>
  <c r="F22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E4" i="8"/>
  <c r="G3" i="8"/>
  <c r="F3" i="8"/>
  <c r="E3" i="8"/>
  <c r="G2" i="8"/>
  <c r="F2" i="8"/>
  <c r="E2" i="8"/>
  <c r="D23" i="7"/>
  <c r="C23" i="7"/>
  <c r="B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2" i="7"/>
  <c r="F2" i="7"/>
  <c r="E2" i="7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G2" i="6"/>
  <c r="F2" i="6"/>
  <c r="E2" i="6"/>
  <c r="C23" i="6"/>
  <c r="D23" i="6"/>
  <c r="B23" i="6"/>
  <c r="F23" i="8" l="1"/>
  <c r="G23" i="8"/>
  <c r="F23" i="7"/>
  <c r="E23" i="7"/>
  <c r="G23" i="7"/>
  <c r="E23" i="8"/>
</calcChain>
</file>

<file path=xl/sharedStrings.xml><?xml version="1.0" encoding="utf-8"?>
<sst xmlns="http://schemas.openxmlformats.org/spreadsheetml/2006/main" count="195" uniqueCount="103">
  <si>
    <t>Precinct</t>
  </si>
  <si>
    <t>DEM</t>
  </si>
  <si>
    <t>REP</t>
  </si>
  <si>
    <t>04-03</t>
  </si>
  <si>
    <t>07-00</t>
  </si>
  <si>
    <t>04-06</t>
  </si>
  <si>
    <t>04-04</t>
  </si>
  <si>
    <t>12-05</t>
  </si>
  <si>
    <t>05-00</t>
  </si>
  <si>
    <t>02-09</t>
  </si>
  <si>
    <t>02-06</t>
  </si>
  <si>
    <t>04-01</t>
  </si>
  <si>
    <t>12-04</t>
  </si>
  <si>
    <t>12-12</t>
  </si>
  <si>
    <t>12-10</t>
  </si>
  <si>
    <t>02-05</t>
  </si>
  <si>
    <t>02-02</t>
  </si>
  <si>
    <t>01-04</t>
  </si>
  <si>
    <t>01-07</t>
  </si>
  <si>
    <t>08-00</t>
  </si>
  <si>
    <t>12-08</t>
  </si>
  <si>
    <t>12-07</t>
  </si>
  <si>
    <t>09-00</t>
  </si>
  <si>
    <t>04-10</t>
  </si>
  <si>
    <t>12-03</t>
  </si>
  <si>
    <t>10-00</t>
  </si>
  <si>
    <t>04-09</t>
  </si>
  <si>
    <t>01-10</t>
  </si>
  <si>
    <t>04-02</t>
  </si>
  <si>
    <t>03-00</t>
  </si>
  <si>
    <t>02-03</t>
  </si>
  <si>
    <t>01-02</t>
  </si>
  <si>
    <t>12-11</t>
  </si>
  <si>
    <t>01-08</t>
  </si>
  <si>
    <t>06-00</t>
  </si>
  <si>
    <t>02-07</t>
  </si>
  <si>
    <t>11-02</t>
  </si>
  <si>
    <t>11-01</t>
  </si>
  <si>
    <t>12-09</t>
  </si>
  <si>
    <t>12-02</t>
  </si>
  <si>
    <t>12-01</t>
  </si>
  <si>
    <t>02-08</t>
  </si>
  <si>
    <t>02-01</t>
  </si>
  <si>
    <t>01-06</t>
  </si>
  <si>
    <t>12-06</t>
  </si>
  <si>
    <t>01-09</t>
  </si>
  <si>
    <t>04-05</t>
  </si>
  <si>
    <t>04-08</t>
  </si>
  <si>
    <t>04-07</t>
  </si>
  <si>
    <t>DEM_ALL</t>
  </si>
  <si>
    <t>REP_ALL</t>
  </si>
  <si>
    <t>TOTAL_ALL</t>
  </si>
  <si>
    <t>TOTAL</t>
  </si>
  <si>
    <t>DEM %</t>
  </si>
  <si>
    <t>REP %</t>
  </si>
  <si>
    <t>MARGIN</t>
  </si>
  <si>
    <t>precinct</t>
  </si>
  <si>
    <t>01-02_FLOWES STORE VOLUNTEER FIRE STATION</t>
  </si>
  <si>
    <t>01-04_HICKORY RIDGE MIDDLE SCHOOL</t>
  </si>
  <si>
    <t>01-06_HARRISBURG LIBRARY</t>
  </si>
  <si>
    <t>01-07_HARRISBURG ELEMENTARY SCHOOL</t>
  </si>
  <si>
    <t>01-08_ROCKY RIVER ELEMENTARY SCHOOL</t>
  </si>
  <si>
    <t>01-09_HARRISBURG FIRE STATION 1</t>
  </si>
  <si>
    <t>01-10_HARRISBURG TOWN HALL</t>
  </si>
  <si>
    <t>02-01_CONCORD FIRE STATION #7</t>
  </si>
  <si>
    <t>02-02_FURR ELEMENTARY SCHOOL</t>
  </si>
  <si>
    <t>02-03_J. M. ROBINSON HIGH SCHOOL</t>
  </si>
  <si>
    <t>02-05_WEDDINGTON HILLS ELEMENTARY SCHOOL</t>
  </si>
  <si>
    <t>02-06_WINECOFF ELEMENTARY SCHOOL</t>
  </si>
  <si>
    <t>02-07_CANNON SCHOOL GYM</t>
  </si>
  <si>
    <t>02-08_ODELL ELEMENTARY SCHOOL</t>
  </si>
  <si>
    <t>02-09_COX MILL ELEMENTARY SCHOOL</t>
  </si>
  <si>
    <t>03-00_GILWOOD PRESBYTERIAN CHURCH</t>
  </si>
  <si>
    <t>04-01_ROYAL OAKS ELEMENTARY SCHOOL</t>
  </si>
  <si>
    <t>04-02_SECOND PRESBYTERIAN CHURCH</t>
  </si>
  <si>
    <t>04-03_NEW HOPE LUTHERAN CHURCH</t>
  </si>
  <si>
    <t>04-04_TRINITY UNITED METHODIST CHURCH</t>
  </si>
  <si>
    <t>04-05_KANNAPOLIS YMCA</t>
  </si>
  <si>
    <t>04-06_MIDWAY METHODIST CHURCH</t>
  </si>
  <si>
    <t>04-07_CABARRUS SHRINE CLUB</t>
  </si>
  <si>
    <t>04-08_NORTHWEST CABARRUS HIGH SCHOOL</t>
  </si>
  <si>
    <t>04-09_COVENANT PRESBYTERIAN CHURCH</t>
  </si>
  <si>
    <t>04-10_KANNAPOLIS MIDDLE SCHOOL</t>
  </si>
  <si>
    <t>05-00_CONCORD MIDDLE SCHOOL</t>
  </si>
  <si>
    <t>06-00_RIMER FIRE STATION</t>
  </si>
  <si>
    <t>07-00_NORTHEAST FIRE STATION</t>
  </si>
  <si>
    <t>08-00_MT. PLEASANT HIGH SCHOOL</t>
  </si>
  <si>
    <t>09-00_GEORGEVILLE FIRE STATION</t>
  </si>
  <si>
    <t>10-00_BETHEL ELEMENTARY SCHOOL</t>
  </si>
  <si>
    <t>11-01_KERR MEMORIAL BAPTIST CHURCH</t>
  </si>
  <si>
    <t>11-02_CENTER UNITED METHODIST CHURCH</t>
  </si>
  <si>
    <t>12-01_COLTRANE-WEBB ELEMENTARY SCHOOL</t>
  </si>
  <si>
    <t>12-02_ANN ST. METHODIST CHURCH</t>
  </si>
  <si>
    <t>12-03_ALL SAINTS EPISCOPAL CHURCH</t>
  </si>
  <si>
    <t>12-04_CONCORD HIGH SCHOOL</t>
  </si>
  <si>
    <t>12-05_CABARRUS SENIOR CENTER</t>
  </si>
  <si>
    <t>12-06_AMERICAN LEGION POST 51</t>
  </si>
  <si>
    <t>12-07_FIRST MISSIONARY BAPTIST CHURCH - MP BUILDING</t>
  </si>
  <si>
    <t>12-08_HARTSELL RECREATION CENTER</t>
  </si>
  <si>
    <t>12-09_WOLF MEADOW ELEMENTARY SCHOOL</t>
  </si>
  <si>
    <t>12-10_ST. JAMES CATHOLIC CHURCH</t>
  </si>
  <si>
    <t>12-11_EPWORTH UNITED METHODIST CHURCH</t>
  </si>
  <si>
    <t>12-12_CENTRAL CABARRUS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</si>
</sst>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030-691B-42CA-B6B4-5AFCD894B70E}">
  <dimension ref="A1:D20"/>
  <sheetViews>
    <sheetView workbookViewId="0">
      <selection activeCell="B17" sqref="B17:D20"/>
    </sheetView>
  </sheetViews>
  <sheetFormatPr defaultRowHeight="14.4" x14ac:dyDescent="0.3"/>
  <sheetData>
    <row r="1" spans="1:4" x14ac:dyDescent="0.3">
      <c r="A1" s="1" t="s">
        <v>0</v>
      </c>
      <c r="B1" t="s">
        <v>49</v>
      </c>
      <c r="C1" t="s">
        <v>50</v>
      </c>
      <c r="D1" t="s">
        <v>51</v>
      </c>
    </row>
    <row r="2" spans="1:4" x14ac:dyDescent="0.3">
      <c r="A2" s="1" t="s">
        <v>43</v>
      </c>
      <c r="B2">
        <v>846.35842493390851</v>
      </c>
      <c r="C2">
        <v>796.64582672167558</v>
      </c>
      <c r="D2">
        <v>1643.0042516555841</v>
      </c>
    </row>
    <row r="3" spans="1:4" x14ac:dyDescent="0.3">
      <c r="A3" s="1" t="s">
        <v>45</v>
      </c>
      <c r="B3">
        <v>243.50535689439266</v>
      </c>
      <c r="C3">
        <v>405.34623928911452</v>
      </c>
      <c r="D3">
        <v>648.85159618350713</v>
      </c>
    </row>
    <row r="4" spans="1:4" x14ac:dyDescent="0.3">
      <c r="A4" s="1" t="s">
        <v>27</v>
      </c>
      <c r="B4">
        <v>765.97801586197306</v>
      </c>
      <c r="C4">
        <v>931.09235163440178</v>
      </c>
      <c r="D4">
        <v>1697.0703674963747</v>
      </c>
    </row>
    <row r="5" spans="1:4" x14ac:dyDescent="0.3">
      <c r="A5" s="1" t="s">
        <v>42</v>
      </c>
      <c r="B5">
        <v>565.02699318213445</v>
      </c>
      <c r="C5">
        <v>836.77911774039978</v>
      </c>
      <c r="D5">
        <v>1401.8061109225341</v>
      </c>
    </row>
    <row r="6" spans="1:4" x14ac:dyDescent="0.3">
      <c r="A6" s="1" t="s">
        <v>16</v>
      </c>
      <c r="B6">
        <v>1347.5539167942118</v>
      </c>
      <c r="C6">
        <v>1364.5318946366233</v>
      </c>
      <c r="D6">
        <v>2712.0858114308348</v>
      </c>
    </row>
    <row r="7" spans="1:4" x14ac:dyDescent="0.3">
      <c r="A7" s="1" t="s">
        <v>30</v>
      </c>
      <c r="B7">
        <v>1522.4995130096008</v>
      </c>
      <c r="C7">
        <v>1830.078070453824</v>
      </c>
      <c r="D7">
        <v>3352.5775834634251</v>
      </c>
    </row>
    <row r="8" spans="1:4" x14ac:dyDescent="0.3">
      <c r="A8" s="1" t="s">
        <v>15</v>
      </c>
      <c r="B8">
        <v>1248.2604702935857</v>
      </c>
      <c r="C8">
        <v>1478.9117740399872</v>
      </c>
      <c r="D8">
        <v>2727.172244333573</v>
      </c>
    </row>
    <row r="9" spans="1:4" x14ac:dyDescent="0.3">
      <c r="A9" s="1" t="s">
        <v>10</v>
      </c>
      <c r="B9">
        <v>1165.515931543064</v>
      </c>
      <c r="C9">
        <v>790.625833068867</v>
      </c>
      <c r="D9">
        <v>1956.141764611931</v>
      </c>
    </row>
    <row r="10" spans="1:4" x14ac:dyDescent="0.3">
      <c r="A10" s="1" t="s">
        <v>35</v>
      </c>
      <c r="B10">
        <v>839.26603589814943</v>
      </c>
      <c r="C10">
        <v>1105.6721675658521</v>
      </c>
      <c r="D10">
        <v>1944.9382034640016</v>
      </c>
    </row>
    <row r="11" spans="1:4" x14ac:dyDescent="0.3">
      <c r="A11" s="1" t="s">
        <v>41</v>
      </c>
      <c r="B11">
        <v>1862.9341867260332</v>
      </c>
      <c r="C11">
        <v>1539.1117105680735</v>
      </c>
      <c r="D11">
        <v>3402.0458972941069</v>
      </c>
    </row>
    <row r="12" spans="1:4" x14ac:dyDescent="0.3">
      <c r="A12" s="1" t="s">
        <v>9</v>
      </c>
      <c r="B12">
        <v>2035.5156532628357</v>
      </c>
      <c r="C12">
        <v>1366.5385591875595</v>
      </c>
      <c r="D12">
        <v>3402.0542124503954</v>
      </c>
    </row>
    <row r="13" spans="1:4" x14ac:dyDescent="0.3">
      <c r="A13" s="1" t="s">
        <v>29</v>
      </c>
      <c r="B13">
        <v>966.92903854181168</v>
      </c>
      <c r="C13">
        <v>1643.4582672167564</v>
      </c>
      <c r="D13">
        <v>2610.3873057585679</v>
      </c>
    </row>
    <row r="14" spans="1:4" x14ac:dyDescent="0.3">
      <c r="A14" s="1" t="s">
        <v>6</v>
      </c>
      <c r="B14">
        <v>420.81508278836787</v>
      </c>
      <c r="C14">
        <v>397.31958108536969</v>
      </c>
      <c r="D14">
        <v>818.13466387373751</v>
      </c>
    </row>
    <row r="15" spans="1:4" x14ac:dyDescent="0.3">
      <c r="A15" s="1" t="s">
        <v>46</v>
      </c>
      <c r="B15">
        <v>423.17921246695425</v>
      </c>
      <c r="C15">
        <v>367.21961282132656</v>
      </c>
      <c r="D15">
        <v>790.39882528828082</v>
      </c>
    </row>
    <row r="16" spans="1:4" x14ac:dyDescent="0.3">
      <c r="A16" s="1" t="s">
        <v>5</v>
      </c>
      <c r="B16">
        <v>536.65743703909834</v>
      </c>
      <c r="C16">
        <v>499.65947318311646</v>
      </c>
      <c r="D16">
        <v>1036.3169102222148</v>
      </c>
    </row>
    <row r="17" spans="1:4" x14ac:dyDescent="0.3">
      <c r="A17" s="1" t="s">
        <v>48</v>
      </c>
      <c r="B17">
        <v>328.61402532350075</v>
      </c>
      <c r="C17">
        <v>758.51920025388756</v>
      </c>
      <c r="D17">
        <v>1087.1332255773882</v>
      </c>
    </row>
    <row r="18" spans="1:4" x14ac:dyDescent="0.3">
      <c r="A18" s="1" t="s">
        <v>47</v>
      </c>
      <c r="B18">
        <v>328.61402532350075</v>
      </c>
      <c r="C18">
        <v>565.87940336401141</v>
      </c>
      <c r="D18">
        <v>894.49342868751216</v>
      </c>
    </row>
    <row r="19" spans="1:4" x14ac:dyDescent="0.3">
      <c r="A19" s="1" t="s">
        <v>26</v>
      </c>
      <c r="B19">
        <v>695.05412550438291</v>
      </c>
      <c r="C19">
        <v>1248.1453506823229</v>
      </c>
      <c r="D19">
        <v>1943.1994761867059</v>
      </c>
    </row>
    <row r="20" spans="1:4" x14ac:dyDescent="0.3">
      <c r="A20" s="1" t="s">
        <v>23</v>
      </c>
      <c r="B20">
        <v>848.72255461249483</v>
      </c>
      <c r="C20">
        <v>1043.4655664868296</v>
      </c>
      <c r="D20">
        <v>1892.1881210993245</v>
      </c>
    </row>
  </sheetData>
  <autoFilter ref="A1:A20" xr:uid="{7E5D7C19-8CAD-4183-A0C3-7094F14C6947}"/>
  <sortState xmlns:xlrd2="http://schemas.microsoft.com/office/spreadsheetml/2017/richdata2" ref="A2:A20">
    <sortCondition ref="A2:A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79B70-546B-42C6-8BF2-754313F51FE9}">
  <dimension ref="A1:D20"/>
  <sheetViews>
    <sheetView workbookViewId="0">
      <selection activeCell="B19" sqref="B19:D19"/>
    </sheetView>
  </sheetViews>
  <sheetFormatPr defaultRowHeight="14.4" x14ac:dyDescent="0.3"/>
  <sheetData>
    <row r="1" spans="1:4" x14ac:dyDescent="0.3">
      <c r="A1" s="1" t="s">
        <v>0</v>
      </c>
      <c r="B1" t="s">
        <v>49</v>
      </c>
      <c r="C1" t="s">
        <v>50</v>
      </c>
      <c r="D1" t="s">
        <v>51</v>
      </c>
    </row>
    <row r="2" spans="1:4" x14ac:dyDescent="0.3">
      <c r="A2" s="1" t="s">
        <v>33</v>
      </c>
      <c r="B2">
        <v>1172.6134118870214</v>
      </c>
      <c r="C2">
        <v>1004.6981648422408</v>
      </c>
      <c r="D2">
        <v>2177.311576729262</v>
      </c>
    </row>
    <row r="3" spans="1:4" x14ac:dyDescent="0.3">
      <c r="A3" s="1" t="s">
        <v>11</v>
      </c>
      <c r="B3">
        <v>708.1098596430428</v>
      </c>
      <c r="C3">
        <v>553.75643915003218</v>
      </c>
      <c r="D3">
        <v>1261.866298793075</v>
      </c>
    </row>
    <row r="4" spans="1:4" x14ac:dyDescent="0.3">
      <c r="A4" s="1" t="s">
        <v>28</v>
      </c>
      <c r="B4">
        <v>780.36596776988392</v>
      </c>
      <c r="C4">
        <v>528.50370251126844</v>
      </c>
      <c r="D4">
        <v>1308.8696702811524</v>
      </c>
    </row>
    <row r="5" spans="1:4" x14ac:dyDescent="0.3">
      <c r="A5" s="1" t="s">
        <v>3</v>
      </c>
      <c r="B5">
        <v>809.26841102062031</v>
      </c>
      <c r="C5">
        <v>710.68415969092075</v>
      </c>
      <c r="D5">
        <v>1519.9525707115411</v>
      </c>
    </row>
    <row r="6" spans="1:4" x14ac:dyDescent="0.3">
      <c r="A6" s="1" t="s">
        <v>8</v>
      </c>
      <c r="B6">
        <v>369.53838156298735</v>
      </c>
      <c r="C6">
        <v>1033.5584352865421</v>
      </c>
      <c r="D6">
        <v>1403.0968168495294</v>
      </c>
    </row>
    <row r="7" spans="1:4" x14ac:dyDescent="0.3">
      <c r="A7" s="1" t="s">
        <v>37</v>
      </c>
      <c r="B7">
        <v>1312.9967076763126</v>
      </c>
      <c r="C7">
        <v>1143.5882163554411</v>
      </c>
      <c r="D7">
        <v>2456.5849240317539</v>
      </c>
    </row>
    <row r="8" spans="1:4" x14ac:dyDescent="0.3">
      <c r="A8" s="1" t="s">
        <v>36</v>
      </c>
      <c r="B8">
        <v>575.98440478253337</v>
      </c>
      <c r="C8">
        <v>1203.1125241468126</v>
      </c>
      <c r="D8">
        <v>1779.0969289293459</v>
      </c>
    </row>
    <row r="9" spans="1:4" x14ac:dyDescent="0.3">
      <c r="A9" s="1" t="s">
        <v>40</v>
      </c>
      <c r="B9">
        <v>266.31536995321432</v>
      </c>
      <c r="C9">
        <v>149.71265292981326</v>
      </c>
      <c r="D9">
        <v>416.02802288302757</v>
      </c>
    </row>
    <row r="10" spans="1:4" x14ac:dyDescent="0.3">
      <c r="A10" s="1" t="s">
        <v>39</v>
      </c>
      <c r="B10">
        <v>637.91821174839708</v>
      </c>
      <c r="C10">
        <v>238.09723116548614</v>
      </c>
      <c r="D10">
        <v>876.01544291388325</v>
      </c>
    </row>
    <row r="11" spans="1:4" x14ac:dyDescent="0.3">
      <c r="A11" s="1" t="s">
        <v>24</v>
      </c>
      <c r="B11">
        <v>555.33980246057877</v>
      </c>
      <c r="C11">
        <v>550.14890534449455</v>
      </c>
      <c r="D11">
        <v>1105.4887078050733</v>
      </c>
    </row>
    <row r="12" spans="1:4" x14ac:dyDescent="0.3">
      <c r="A12" s="1" t="s">
        <v>12</v>
      </c>
      <c r="B12">
        <v>545.01750129960146</v>
      </c>
      <c r="C12">
        <v>414.86638763683192</v>
      </c>
      <c r="D12">
        <v>959.88388893643332</v>
      </c>
    </row>
    <row r="13" spans="1:4" x14ac:dyDescent="0.3">
      <c r="A13" s="1" t="s">
        <v>7</v>
      </c>
      <c r="B13">
        <v>697.78755848206549</v>
      </c>
      <c r="C13">
        <v>600.65437862202191</v>
      </c>
      <c r="D13">
        <v>1298.4419371040874</v>
      </c>
    </row>
    <row r="14" spans="1:4" x14ac:dyDescent="0.3">
      <c r="A14" s="1" t="s">
        <v>44</v>
      </c>
      <c r="B14">
        <v>567.72656385375149</v>
      </c>
      <c r="C14">
        <v>395.02495170637474</v>
      </c>
      <c r="D14">
        <v>962.75151556012622</v>
      </c>
    </row>
    <row r="15" spans="1:4" x14ac:dyDescent="0.3">
      <c r="A15" s="1" t="s">
        <v>21</v>
      </c>
      <c r="B15">
        <v>722.56108126841104</v>
      </c>
      <c r="C15">
        <v>43.290405666452024</v>
      </c>
      <c r="D15">
        <v>765.85148693486303</v>
      </c>
    </row>
    <row r="16" spans="1:4" x14ac:dyDescent="0.3">
      <c r="A16" s="1" t="s">
        <v>20</v>
      </c>
      <c r="B16">
        <v>334.4425576156645</v>
      </c>
      <c r="C16">
        <v>319.2667417900837</v>
      </c>
      <c r="D16">
        <v>653.7092994057482</v>
      </c>
    </row>
    <row r="17" spans="1:4" x14ac:dyDescent="0.3">
      <c r="A17" s="1" t="s">
        <v>38</v>
      </c>
      <c r="B17">
        <v>559.4687229249696</v>
      </c>
      <c r="C17">
        <v>799.06873792659371</v>
      </c>
      <c r="D17">
        <v>1358.5374608515633</v>
      </c>
    </row>
    <row r="18" spans="1:4" x14ac:dyDescent="0.3">
      <c r="A18" s="1" t="s">
        <v>14</v>
      </c>
      <c r="B18">
        <v>371.60284179518277</v>
      </c>
      <c r="C18">
        <v>418.4739214423696</v>
      </c>
      <c r="D18">
        <v>790.07676323755231</v>
      </c>
    </row>
    <row r="19" spans="1:4" x14ac:dyDescent="0.3">
      <c r="A19" s="1" t="s">
        <v>32</v>
      </c>
      <c r="B19">
        <v>398.44082481372379</v>
      </c>
      <c r="C19">
        <v>389.61365099806824</v>
      </c>
      <c r="D19">
        <v>788.05447581179203</v>
      </c>
    </row>
    <row r="20" spans="1:4" x14ac:dyDescent="0.3">
      <c r="A20" s="1" t="s">
        <v>13</v>
      </c>
      <c r="B20">
        <v>528.5018194420378</v>
      </c>
      <c r="C20">
        <v>708.88039278815199</v>
      </c>
      <c r="D20">
        <v>1237.3822122301899</v>
      </c>
    </row>
  </sheetData>
  <sortState xmlns:xlrd2="http://schemas.microsoft.com/office/spreadsheetml/2017/richdata2" ref="A2:A20">
    <sortCondition ref="A2:A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36A7-02D2-409F-AE27-8D18105043AC}">
  <dimension ref="A1:D10"/>
  <sheetViews>
    <sheetView workbookViewId="0">
      <selection activeCell="B5" sqref="B5:D5"/>
    </sheetView>
  </sheetViews>
  <sheetFormatPr defaultRowHeight="14.4" x14ac:dyDescent="0.3"/>
  <sheetData>
    <row r="1" spans="1:4" x14ac:dyDescent="0.3">
      <c r="A1" s="1" t="s">
        <v>0</v>
      </c>
      <c r="B1" t="s">
        <v>49</v>
      </c>
      <c r="C1" t="s">
        <v>50</v>
      </c>
      <c r="D1" t="s">
        <v>51</v>
      </c>
    </row>
    <row r="2" spans="1:4" x14ac:dyDescent="0.3">
      <c r="A2" s="1" t="s">
        <v>31</v>
      </c>
      <c r="B2">
        <v>473.53995680345571</v>
      </c>
      <c r="C2">
        <v>987.3115942028985</v>
      </c>
      <c r="D2">
        <v>1530.7818540366573</v>
      </c>
    </row>
    <row r="3" spans="1:4" x14ac:dyDescent="0.3">
      <c r="A3" s="1" t="s">
        <v>17</v>
      </c>
      <c r="B3">
        <v>1165.27969762419</v>
      </c>
      <c r="C3">
        <v>915.62560386473433</v>
      </c>
      <c r="D3">
        <v>2192.4962105798331</v>
      </c>
    </row>
    <row r="4" spans="1:4" x14ac:dyDescent="0.3">
      <c r="A4" s="1" t="s">
        <v>18</v>
      </c>
      <c r="B4">
        <v>492.11015118790493</v>
      </c>
      <c r="C4">
        <v>705.45531400966183</v>
      </c>
      <c r="D4">
        <v>1258.568495500597</v>
      </c>
    </row>
    <row r="5" spans="1:4" x14ac:dyDescent="0.3">
      <c r="A5" s="1" t="s">
        <v>34</v>
      </c>
      <c r="B5">
        <v>271.58909287257018</v>
      </c>
      <c r="C5">
        <v>1173.0434782608695</v>
      </c>
      <c r="D5">
        <v>1483.3174196182883</v>
      </c>
    </row>
    <row r="6" spans="1:4" x14ac:dyDescent="0.3">
      <c r="A6" s="1" t="s">
        <v>4</v>
      </c>
      <c r="B6">
        <v>185.70194384449243</v>
      </c>
      <c r="C6">
        <v>661.46618357487921</v>
      </c>
      <c r="D6">
        <v>875.43782438906862</v>
      </c>
    </row>
    <row r="7" spans="1:4" x14ac:dyDescent="0.3">
      <c r="A7" s="1" t="s">
        <v>19</v>
      </c>
      <c r="B7">
        <v>519.96544276457882</v>
      </c>
      <c r="C7">
        <v>1713.9468599033817</v>
      </c>
      <c r="D7">
        <v>2305.3304844861423</v>
      </c>
    </row>
    <row r="8" spans="1:4" x14ac:dyDescent="0.3">
      <c r="A8" s="1" t="s">
        <v>22</v>
      </c>
      <c r="B8">
        <v>352.83369330453564</v>
      </c>
      <c r="C8">
        <v>1223.5495169082126</v>
      </c>
      <c r="D8">
        <v>1607.6286647582028</v>
      </c>
    </row>
    <row r="9" spans="1:4" x14ac:dyDescent="0.3">
      <c r="A9" s="1" t="s">
        <v>25</v>
      </c>
      <c r="B9">
        <v>837.98002159827206</v>
      </c>
      <c r="C9">
        <v>2062.6014492753625</v>
      </c>
      <c r="D9">
        <v>2979.4390466312102</v>
      </c>
    </row>
    <row r="10" spans="1:4" x14ac:dyDescent="0.3">
      <c r="A10" s="1"/>
    </row>
  </sheetData>
  <sortState xmlns:xlrd2="http://schemas.microsoft.com/office/spreadsheetml/2017/richdata2" ref="A2:A9">
    <sortCondition ref="A2:A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A81C-6C21-4955-A47A-F73D29C6E418}">
  <dimension ref="A1:G23"/>
  <sheetViews>
    <sheetView workbookViewId="0">
      <selection activeCell="K15" sqref="K1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52</v>
      </c>
      <c r="E1" t="s">
        <v>53</v>
      </c>
      <c r="F1" t="s">
        <v>54</v>
      </c>
      <c r="G1" t="s">
        <v>55</v>
      </c>
    </row>
    <row r="2" spans="1:7" x14ac:dyDescent="0.3">
      <c r="A2" t="s">
        <v>10</v>
      </c>
      <c r="B2">
        <v>1165.515931543064</v>
      </c>
      <c r="C2">
        <v>790.625833068867</v>
      </c>
      <c r="D2">
        <v>1956.141764611931</v>
      </c>
      <c r="E2" s="2">
        <f>B2/D2</f>
        <v>0.59582385726235176</v>
      </c>
      <c r="F2" s="2">
        <f>C2/D2</f>
        <v>0.40417614273764829</v>
      </c>
      <c r="G2" s="2">
        <f>(B2-C2)/D2</f>
        <v>0.19164771452470344</v>
      </c>
    </row>
    <row r="3" spans="1:7" x14ac:dyDescent="0.3">
      <c r="A3" t="s">
        <v>41</v>
      </c>
      <c r="B3">
        <v>1862.9341867260332</v>
      </c>
      <c r="C3">
        <v>1539.1117105680735</v>
      </c>
      <c r="D3">
        <v>3402.0458972941069</v>
      </c>
      <c r="E3" s="2">
        <f t="shared" ref="E3:E23" si="0">B3/D3</f>
        <v>0.54759231443872036</v>
      </c>
      <c r="F3" s="2">
        <f t="shared" ref="F3:F23" si="1">C3/D3</f>
        <v>0.45240768556127958</v>
      </c>
      <c r="G3" s="2">
        <f t="shared" ref="G3:G23" si="2">(B3-C3)/D3</f>
        <v>9.5184628877440822E-2</v>
      </c>
    </row>
    <row r="4" spans="1:7" x14ac:dyDescent="0.3">
      <c r="A4" t="s">
        <v>9</v>
      </c>
      <c r="B4">
        <v>2035.5156532628357</v>
      </c>
      <c r="C4">
        <v>1366.5385591875595</v>
      </c>
      <c r="D4">
        <v>3402.0542124503954</v>
      </c>
      <c r="E4" s="2">
        <f t="shared" si="0"/>
        <v>0.59831958168494792</v>
      </c>
      <c r="F4" s="2">
        <f t="shared" si="1"/>
        <v>0.40168041831505197</v>
      </c>
      <c r="G4" s="2">
        <f t="shared" si="2"/>
        <v>0.19663916336989601</v>
      </c>
    </row>
    <row r="5" spans="1:7" x14ac:dyDescent="0.3">
      <c r="A5" t="s">
        <v>29</v>
      </c>
      <c r="B5">
        <v>966.92903854181168</v>
      </c>
      <c r="C5">
        <v>1643.4582672167564</v>
      </c>
      <c r="D5">
        <v>2610.3873057585679</v>
      </c>
      <c r="E5" s="2">
        <f t="shared" si="0"/>
        <v>0.37041592885804586</v>
      </c>
      <c r="F5" s="2">
        <f t="shared" si="1"/>
        <v>0.62958407114195425</v>
      </c>
      <c r="G5" s="2">
        <f t="shared" si="2"/>
        <v>-0.25916814228390839</v>
      </c>
    </row>
    <row r="6" spans="1:7" x14ac:dyDescent="0.3">
      <c r="A6" t="s">
        <v>11</v>
      </c>
      <c r="B6">
        <v>708.1098596430428</v>
      </c>
      <c r="C6">
        <v>553.75643915003218</v>
      </c>
      <c r="D6">
        <v>1261.866298793075</v>
      </c>
      <c r="E6" s="2">
        <f t="shared" si="0"/>
        <v>0.56116076665199932</v>
      </c>
      <c r="F6" s="2">
        <f t="shared" si="1"/>
        <v>0.43883923334800068</v>
      </c>
      <c r="G6" s="2">
        <f t="shared" si="2"/>
        <v>0.12232153330399864</v>
      </c>
    </row>
    <row r="7" spans="1:7" x14ac:dyDescent="0.3">
      <c r="A7" t="s">
        <v>28</v>
      </c>
      <c r="B7">
        <v>780.36596776988392</v>
      </c>
      <c r="C7">
        <v>528.50370251126844</v>
      </c>
      <c r="D7">
        <v>1308.8696702811524</v>
      </c>
      <c r="E7" s="2">
        <f t="shared" si="0"/>
        <v>0.59621365326790488</v>
      </c>
      <c r="F7" s="2">
        <f t="shared" si="1"/>
        <v>0.40378634673209512</v>
      </c>
      <c r="G7" s="2">
        <f t="shared" si="2"/>
        <v>0.19242730653580969</v>
      </c>
    </row>
    <row r="8" spans="1:7" x14ac:dyDescent="0.3">
      <c r="A8" t="s">
        <v>3</v>
      </c>
      <c r="B8">
        <v>809.26841102062031</v>
      </c>
      <c r="C8">
        <v>710.68415969092075</v>
      </c>
      <c r="D8">
        <v>1519.9525707115411</v>
      </c>
      <c r="E8" s="2">
        <f t="shared" si="0"/>
        <v>0.53243004197280608</v>
      </c>
      <c r="F8" s="2">
        <f t="shared" si="1"/>
        <v>0.46756995802719392</v>
      </c>
      <c r="G8" s="2">
        <f t="shared" si="2"/>
        <v>6.4860083945612157E-2</v>
      </c>
    </row>
    <row r="9" spans="1:7" x14ac:dyDescent="0.3">
      <c r="A9" t="s">
        <v>6</v>
      </c>
      <c r="B9">
        <v>420.81508278836787</v>
      </c>
      <c r="C9">
        <v>397.31958108536969</v>
      </c>
      <c r="D9">
        <v>818.13466387373751</v>
      </c>
      <c r="E9" s="2">
        <f t="shared" si="0"/>
        <v>0.51435918971563355</v>
      </c>
      <c r="F9" s="2">
        <f t="shared" si="1"/>
        <v>0.48564081028436645</v>
      </c>
      <c r="G9" s="2">
        <f t="shared" si="2"/>
        <v>2.8718379431267121E-2</v>
      </c>
    </row>
    <row r="10" spans="1:7" x14ac:dyDescent="0.3">
      <c r="A10" t="s">
        <v>46</v>
      </c>
      <c r="B10">
        <v>423.17921246695425</v>
      </c>
      <c r="C10">
        <v>367.21961282132656</v>
      </c>
      <c r="D10">
        <v>790.39882528828082</v>
      </c>
      <c r="E10" s="2">
        <f t="shared" si="0"/>
        <v>0.5353995969219828</v>
      </c>
      <c r="F10" s="2">
        <f t="shared" si="1"/>
        <v>0.4646004030780172</v>
      </c>
      <c r="G10" s="2">
        <f t="shared" si="2"/>
        <v>7.0799193843965602E-2</v>
      </c>
    </row>
    <row r="11" spans="1:7" x14ac:dyDescent="0.3">
      <c r="A11" t="s">
        <v>5</v>
      </c>
      <c r="B11">
        <v>536.65743703909834</v>
      </c>
      <c r="C11">
        <v>499.65947318311646</v>
      </c>
      <c r="D11">
        <v>1036.3169102222148</v>
      </c>
      <c r="E11" s="2">
        <f t="shared" si="0"/>
        <v>0.51785069967064834</v>
      </c>
      <c r="F11" s="2">
        <f t="shared" si="1"/>
        <v>0.48214930032935172</v>
      </c>
      <c r="G11" s="2">
        <f t="shared" si="2"/>
        <v>3.5701399341296576E-2</v>
      </c>
    </row>
    <row r="12" spans="1:7" x14ac:dyDescent="0.3">
      <c r="A12" t="s">
        <v>48</v>
      </c>
      <c r="B12">
        <v>328.61402532350075</v>
      </c>
      <c r="C12">
        <v>758.51920025388756</v>
      </c>
      <c r="D12">
        <v>1087.1332255773882</v>
      </c>
      <c r="E12" s="2">
        <f t="shared" si="0"/>
        <v>0.30227576307307719</v>
      </c>
      <c r="F12" s="2">
        <f t="shared" si="1"/>
        <v>0.69772423692692298</v>
      </c>
      <c r="G12" s="2">
        <f t="shared" si="2"/>
        <v>-0.39544847385384574</v>
      </c>
    </row>
    <row r="13" spans="1:7" x14ac:dyDescent="0.3">
      <c r="A13" t="s">
        <v>47</v>
      </c>
      <c r="B13">
        <v>328.61402532350075</v>
      </c>
      <c r="C13">
        <v>565.87940336401141</v>
      </c>
      <c r="D13">
        <v>894.49342868751216</v>
      </c>
      <c r="E13" s="2">
        <f t="shared" si="0"/>
        <v>0.36737444321494372</v>
      </c>
      <c r="F13" s="2">
        <f t="shared" si="1"/>
        <v>0.63262555678505628</v>
      </c>
      <c r="G13" s="2">
        <f t="shared" si="2"/>
        <v>-0.26525111357011255</v>
      </c>
    </row>
    <row r="14" spans="1:7" x14ac:dyDescent="0.3">
      <c r="A14" t="s">
        <v>26</v>
      </c>
      <c r="B14">
        <v>695.05412550438291</v>
      </c>
      <c r="C14">
        <v>1248.1453506823229</v>
      </c>
      <c r="D14">
        <v>1943.1994761867059</v>
      </c>
      <c r="E14" s="2">
        <f t="shared" si="0"/>
        <v>0.3576854224293754</v>
      </c>
      <c r="F14" s="2">
        <f t="shared" si="1"/>
        <v>0.6423145775706246</v>
      </c>
      <c r="G14" s="2">
        <f t="shared" si="2"/>
        <v>-0.2846291551412492</v>
      </c>
    </row>
    <row r="15" spans="1:7" x14ac:dyDescent="0.3">
      <c r="A15" t="s">
        <v>23</v>
      </c>
      <c r="B15">
        <v>848.72255461249483</v>
      </c>
      <c r="C15">
        <v>1043.4655664868296</v>
      </c>
      <c r="D15">
        <v>1892.1881210993245</v>
      </c>
      <c r="E15" s="2">
        <f t="shared" si="0"/>
        <v>0.44854026148277665</v>
      </c>
      <c r="F15" s="2">
        <f t="shared" si="1"/>
        <v>0.55145973851722341</v>
      </c>
      <c r="G15" s="2">
        <f t="shared" si="2"/>
        <v>-0.10291947703444672</v>
      </c>
    </row>
    <row r="16" spans="1:7" x14ac:dyDescent="0.3">
      <c r="A16" t="s">
        <v>8</v>
      </c>
      <c r="B16">
        <v>369.53838156298735</v>
      </c>
      <c r="C16">
        <v>1033.5584352865421</v>
      </c>
      <c r="D16">
        <v>1403.0968168495294</v>
      </c>
      <c r="E16" s="2">
        <f t="shared" si="0"/>
        <v>0.26337340169635443</v>
      </c>
      <c r="F16" s="2">
        <f t="shared" si="1"/>
        <v>0.73662659830364563</v>
      </c>
      <c r="G16" s="2">
        <f t="shared" si="2"/>
        <v>-0.4732531966072912</v>
      </c>
    </row>
    <row r="17" spans="1:7" x14ac:dyDescent="0.3">
      <c r="A17" t="s">
        <v>34</v>
      </c>
      <c r="B17">
        <v>271.58909287257018</v>
      </c>
      <c r="C17">
        <v>1173.0434782608695</v>
      </c>
      <c r="D17">
        <v>1483.3174196182883</v>
      </c>
      <c r="E17" s="2">
        <f t="shared" si="0"/>
        <v>0.18309573479050759</v>
      </c>
      <c r="F17" s="2">
        <f t="shared" si="1"/>
        <v>0.79082431227884886</v>
      </c>
      <c r="G17" s="2">
        <f t="shared" si="2"/>
        <v>-0.60772857748834119</v>
      </c>
    </row>
    <row r="18" spans="1:7" x14ac:dyDescent="0.3">
      <c r="A18" t="s">
        <v>40</v>
      </c>
      <c r="B18">
        <v>266.31536995321432</v>
      </c>
      <c r="C18">
        <v>149.71265292981326</v>
      </c>
      <c r="D18">
        <v>416.02802288302757</v>
      </c>
      <c r="E18" s="2">
        <f t="shared" si="0"/>
        <v>0.640138056344567</v>
      </c>
      <c r="F18" s="2">
        <f t="shared" si="1"/>
        <v>0.359861943655433</v>
      </c>
      <c r="G18" s="2">
        <f t="shared" si="2"/>
        <v>0.28027611268913399</v>
      </c>
    </row>
    <row r="19" spans="1:7" x14ac:dyDescent="0.3">
      <c r="A19" t="s">
        <v>39</v>
      </c>
      <c r="B19">
        <v>637.91821174839708</v>
      </c>
      <c r="C19">
        <v>238.09723116548614</v>
      </c>
      <c r="D19">
        <v>876.01544291388325</v>
      </c>
      <c r="E19" s="2">
        <f t="shared" si="0"/>
        <v>0.72820429926040431</v>
      </c>
      <c r="F19" s="2">
        <f t="shared" si="1"/>
        <v>0.27179570073959564</v>
      </c>
      <c r="G19" s="2">
        <f t="shared" si="2"/>
        <v>0.45640859852080867</v>
      </c>
    </row>
    <row r="20" spans="1:7" x14ac:dyDescent="0.3">
      <c r="A20" t="s">
        <v>24</v>
      </c>
      <c r="B20">
        <v>555.33980246057877</v>
      </c>
      <c r="C20">
        <v>550.14890534449455</v>
      </c>
      <c r="D20">
        <v>1105.4887078050733</v>
      </c>
      <c r="E20" s="2">
        <f t="shared" si="0"/>
        <v>0.50234778387125756</v>
      </c>
      <c r="F20" s="2">
        <f t="shared" si="1"/>
        <v>0.49765221612874244</v>
      </c>
      <c r="G20" s="2">
        <f t="shared" si="2"/>
        <v>4.6955677425151113E-3</v>
      </c>
    </row>
    <row r="21" spans="1:7" x14ac:dyDescent="0.3">
      <c r="A21" t="s">
        <v>12</v>
      </c>
      <c r="B21">
        <v>545.01750129960146</v>
      </c>
      <c r="C21">
        <v>414.86638763683192</v>
      </c>
      <c r="D21">
        <v>959.88388893643332</v>
      </c>
      <c r="E21" s="2">
        <f t="shared" si="0"/>
        <v>0.56779523813394717</v>
      </c>
      <c r="F21" s="2">
        <f t="shared" si="1"/>
        <v>0.43220476186605289</v>
      </c>
      <c r="G21" s="2">
        <f t="shared" si="2"/>
        <v>0.13559047626789431</v>
      </c>
    </row>
    <row r="22" spans="1:7" x14ac:dyDescent="0.3">
      <c r="A22" t="s">
        <v>32</v>
      </c>
      <c r="B22">
        <v>398.44082481372379</v>
      </c>
      <c r="C22">
        <v>389.61365099806824</v>
      </c>
      <c r="D22">
        <v>788.05447581179203</v>
      </c>
      <c r="E22" s="2">
        <f t="shared" si="0"/>
        <v>0.50560061143397639</v>
      </c>
      <c r="F22" s="2">
        <f t="shared" si="1"/>
        <v>0.49439938856602361</v>
      </c>
      <c r="G22" s="2">
        <f t="shared" si="2"/>
        <v>1.1201222867952741E-2</v>
      </c>
    </row>
    <row r="23" spans="1:7" x14ac:dyDescent="0.3">
      <c r="A23" t="s">
        <v>52</v>
      </c>
      <c r="B23">
        <f>SUM(B2:B22)</f>
        <v>14954.454696276667</v>
      </c>
      <c r="C23">
        <f t="shared" ref="C23:D23" si="3">SUM(C2:C22)</f>
        <v>15961.927600892448</v>
      </c>
      <c r="D23">
        <f t="shared" si="3"/>
        <v>30955.06714565396</v>
      </c>
      <c r="E23" s="2">
        <f t="shared" si="0"/>
        <v>0.48310199509214269</v>
      </c>
      <c r="F23" s="2">
        <f t="shared" si="1"/>
        <v>0.51564829518173005</v>
      </c>
      <c r="G23" s="2">
        <f t="shared" si="2"/>
        <v>-3.2546300089587379E-2</v>
      </c>
    </row>
  </sheetData>
  <sortState xmlns:xlrd2="http://schemas.microsoft.com/office/spreadsheetml/2017/richdata2" ref="A2:A22">
    <sortCondition ref="A2:A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C4088-BA7D-4805-B34C-0EE19D2436D3}">
  <dimension ref="A1:G23"/>
  <sheetViews>
    <sheetView workbookViewId="0">
      <selection activeCell="J24" sqref="J2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52</v>
      </c>
      <c r="E1" t="s">
        <v>53</v>
      </c>
      <c r="F1" t="s">
        <v>54</v>
      </c>
      <c r="G1" t="s">
        <v>55</v>
      </c>
    </row>
    <row r="2" spans="1:7" x14ac:dyDescent="0.3">
      <c r="A2" t="s">
        <v>10</v>
      </c>
      <c r="B2">
        <v>1166</v>
      </c>
      <c r="C2">
        <v>1086</v>
      </c>
      <c r="D2">
        <v>2346</v>
      </c>
      <c r="E2" s="2">
        <f>B2/D2</f>
        <v>0.49701619778346123</v>
      </c>
      <c r="F2" s="2">
        <f>C2/D2</f>
        <v>0.46291560102301788</v>
      </c>
      <c r="G2" s="2">
        <f>(B2-C2)/D2</f>
        <v>3.4100596760443309E-2</v>
      </c>
    </row>
    <row r="3" spans="1:7" x14ac:dyDescent="0.3">
      <c r="A3" t="s">
        <v>41</v>
      </c>
      <c r="B3">
        <v>2107</v>
      </c>
      <c r="C3">
        <v>2370</v>
      </c>
      <c r="D3">
        <v>4731</v>
      </c>
      <c r="E3" s="2">
        <f t="shared" ref="E3:E23" si="0">B3/D3</f>
        <v>0.4453603889241175</v>
      </c>
      <c r="F3" s="2">
        <f t="shared" ref="F3:F23" si="1">C3/D3</f>
        <v>0.50095117311350668</v>
      </c>
      <c r="G3" s="2">
        <f t="shared" ref="G3:G23" si="2">(B3-C3)/D3</f>
        <v>-5.5590784189389134E-2</v>
      </c>
    </row>
    <row r="4" spans="1:7" x14ac:dyDescent="0.3">
      <c r="A4" t="s">
        <v>9</v>
      </c>
      <c r="B4">
        <v>2406</v>
      </c>
      <c r="C4">
        <v>1897</v>
      </c>
      <c r="D4">
        <v>4525</v>
      </c>
      <c r="E4" s="2">
        <f t="shared" si="0"/>
        <v>0.53171270718232044</v>
      </c>
      <c r="F4" s="2">
        <f t="shared" si="1"/>
        <v>0.4192265193370166</v>
      </c>
      <c r="G4" s="2">
        <f t="shared" si="2"/>
        <v>0.11248618784530387</v>
      </c>
    </row>
    <row r="5" spans="1:7" x14ac:dyDescent="0.3">
      <c r="A5" t="s">
        <v>29</v>
      </c>
      <c r="B5">
        <v>1211</v>
      </c>
      <c r="C5">
        <v>2267</v>
      </c>
      <c r="D5">
        <v>3649</v>
      </c>
      <c r="E5" s="2">
        <f t="shared" si="0"/>
        <v>0.331871745683749</v>
      </c>
      <c r="F5" s="2">
        <f t="shared" si="1"/>
        <v>0.62126610030145246</v>
      </c>
      <c r="G5" s="2">
        <f t="shared" si="2"/>
        <v>-0.28939435461770346</v>
      </c>
    </row>
    <row r="6" spans="1:7" x14ac:dyDescent="0.3">
      <c r="A6" t="s">
        <v>11</v>
      </c>
      <c r="B6">
        <v>920</v>
      </c>
      <c r="C6">
        <v>929</v>
      </c>
      <c r="D6">
        <v>1924</v>
      </c>
      <c r="E6" s="2">
        <f t="shared" si="0"/>
        <v>0.4781704781704782</v>
      </c>
      <c r="F6" s="2">
        <f t="shared" si="1"/>
        <v>0.48284823284823286</v>
      </c>
      <c r="G6" s="2">
        <f t="shared" si="2"/>
        <v>-4.677754677754678E-3</v>
      </c>
    </row>
    <row r="7" spans="1:7" x14ac:dyDescent="0.3">
      <c r="A7" t="s">
        <v>28</v>
      </c>
      <c r="B7">
        <v>958</v>
      </c>
      <c r="C7">
        <v>723</v>
      </c>
      <c r="D7">
        <v>1727</v>
      </c>
      <c r="E7" s="2">
        <f t="shared" si="0"/>
        <v>0.5547191661841343</v>
      </c>
      <c r="F7" s="2">
        <f t="shared" si="1"/>
        <v>0.41864504921829765</v>
      </c>
      <c r="G7" s="2">
        <f t="shared" si="2"/>
        <v>0.13607411696583671</v>
      </c>
    </row>
    <row r="8" spans="1:7" x14ac:dyDescent="0.3">
      <c r="A8" t="s">
        <v>3</v>
      </c>
      <c r="B8">
        <v>872</v>
      </c>
      <c r="C8">
        <v>1006</v>
      </c>
      <c r="D8">
        <v>1928</v>
      </c>
      <c r="E8" s="2">
        <f t="shared" si="0"/>
        <v>0.45228215767634855</v>
      </c>
      <c r="F8" s="2">
        <f t="shared" si="1"/>
        <v>0.52178423236514526</v>
      </c>
      <c r="G8" s="2">
        <f t="shared" si="2"/>
        <v>-6.9502074688796683E-2</v>
      </c>
    </row>
    <row r="9" spans="1:7" x14ac:dyDescent="0.3">
      <c r="A9" t="s">
        <v>6</v>
      </c>
      <c r="B9">
        <v>484</v>
      </c>
      <c r="C9">
        <v>474</v>
      </c>
      <c r="D9">
        <v>997</v>
      </c>
      <c r="E9" s="2">
        <f t="shared" si="0"/>
        <v>0.48545636910732198</v>
      </c>
      <c r="F9" s="2">
        <f t="shared" si="1"/>
        <v>0.47542627883650951</v>
      </c>
      <c r="G9" s="2">
        <f t="shared" si="2"/>
        <v>1.0030090270812437E-2</v>
      </c>
    </row>
    <row r="10" spans="1:7" x14ac:dyDescent="0.3">
      <c r="A10" t="s">
        <v>46</v>
      </c>
      <c r="B10">
        <v>437</v>
      </c>
      <c r="C10">
        <v>577</v>
      </c>
      <c r="D10">
        <v>1048</v>
      </c>
      <c r="E10" s="2">
        <f t="shared" si="0"/>
        <v>0.4169847328244275</v>
      </c>
      <c r="F10" s="2">
        <f t="shared" si="1"/>
        <v>0.55057251908396942</v>
      </c>
      <c r="G10" s="2">
        <f t="shared" si="2"/>
        <v>-0.13358778625954199</v>
      </c>
    </row>
    <row r="11" spans="1:7" x14ac:dyDescent="0.3">
      <c r="A11" t="s">
        <v>5</v>
      </c>
      <c r="B11">
        <v>588</v>
      </c>
      <c r="C11">
        <v>608</v>
      </c>
      <c r="D11">
        <v>1234</v>
      </c>
      <c r="E11" s="2">
        <f t="shared" si="0"/>
        <v>0.47649918962722854</v>
      </c>
      <c r="F11" s="2">
        <f t="shared" si="1"/>
        <v>0.49270664505672607</v>
      </c>
      <c r="G11" s="2">
        <f t="shared" si="2"/>
        <v>-1.6207455429497569E-2</v>
      </c>
    </row>
    <row r="12" spans="1:7" x14ac:dyDescent="0.3">
      <c r="A12" t="s">
        <v>48</v>
      </c>
      <c r="B12">
        <v>311</v>
      </c>
      <c r="C12">
        <v>836</v>
      </c>
      <c r="D12">
        <v>1199</v>
      </c>
      <c r="E12" s="2">
        <f t="shared" si="0"/>
        <v>0.25938281901584653</v>
      </c>
      <c r="F12" s="2">
        <f t="shared" si="1"/>
        <v>0.69724770642201839</v>
      </c>
      <c r="G12" s="2">
        <f t="shared" si="2"/>
        <v>-0.4378648874061718</v>
      </c>
    </row>
    <row r="13" spans="1:7" x14ac:dyDescent="0.3">
      <c r="A13" t="s">
        <v>47</v>
      </c>
      <c r="B13">
        <v>363</v>
      </c>
      <c r="C13">
        <v>681</v>
      </c>
      <c r="D13">
        <v>1090</v>
      </c>
      <c r="E13" s="2">
        <f t="shared" si="0"/>
        <v>0.33302752293577981</v>
      </c>
      <c r="F13" s="2">
        <f t="shared" si="1"/>
        <v>0.62477064220183487</v>
      </c>
      <c r="G13" s="2">
        <f t="shared" si="2"/>
        <v>-0.29174311926605506</v>
      </c>
    </row>
    <row r="14" spans="1:7" x14ac:dyDescent="0.3">
      <c r="A14" t="s">
        <v>26</v>
      </c>
      <c r="B14">
        <v>684</v>
      </c>
      <c r="C14">
        <v>1423</v>
      </c>
      <c r="D14">
        <v>2178</v>
      </c>
      <c r="E14" s="2">
        <f t="shared" si="0"/>
        <v>0.31404958677685951</v>
      </c>
      <c r="F14" s="2">
        <f t="shared" si="1"/>
        <v>0.65335169880624422</v>
      </c>
      <c r="G14" s="2">
        <f t="shared" si="2"/>
        <v>-0.33930211202938476</v>
      </c>
    </row>
    <row r="15" spans="1:7" x14ac:dyDescent="0.3">
      <c r="A15" t="s">
        <v>23</v>
      </c>
      <c r="B15">
        <v>900</v>
      </c>
      <c r="C15">
        <v>1483</v>
      </c>
      <c r="D15">
        <v>2482</v>
      </c>
      <c r="E15" s="2">
        <f t="shared" si="0"/>
        <v>0.36261079774375504</v>
      </c>
      <c r="F15" s="2">
        <f t="shared" si="1"/>
        <v>0.59750201450443186</v>
      </c>
      <c r="G15" s="2">
        <f t="shared" si="2"/>
        <v>-0.23489121676067687</v>
      </c>
    </row>
    <row r="16" spans="1:7" x14ac:dyDescent="0.3">
      <c r="A16" t="s">
        <v>8</v>
      </c>
      <c r="B16">
        <v>413</v>
      </c>
      <c r="C16">
        <v>1526</v>
      </c>
      <c r="D16">
        <v>1994</v>
      </c>
      <c r="E16" s="2">
        <f t="shared" si="0"/>
        <v>0.20712136409227683</v>
      </c>
      <c r="F16" s="2">
        <f t="shared" si="1"/>
        <v>0.76529588766298895</v>
      </c>
      <c r="G16" s="2">
        <f t="shared" si="2"/>
        <v>-0.55817452357071218</v>
      </c>
    </row>
    <row r="17" spans="1:7" x14ac:dyDescent="0.3">
      <c r="A17" t="s">
        <v>34</v>
      </c>
      <c r="B17">
        <v>186</v>
      </c>
      <c r="C17">
        <v>1326</v>
      </c>
      <c r="D17">
        <v>1554</v>
      </c>
      <c r="E17" s="2">
        <f t="shared" si="0"/>
        <v>0.11969111969111969</v>
      </c>
      <c r="F17" s="2">
        <f t="shared" si="1"/>
        <v>0.85328185328185324</v>
      </c>
      <c r="G17" s="2">
        <f t="shared" si="2"/>
        <v>-0.73359073359073357</v>
      </c>
    </row>
    <row r="18" spans="1:7" x14ac:dyDescent="0.3">
      <c r="A18" t="s">
        <v>40</v>
      </c>
      <c r="B18">
        <v>232</v>
      </c>
      <c r="C18">
        <v>159</v>
      </c>
      <c r="D18">
        <v>416</v>
      </c>
      <c r="E18" s="2">
        <f t="shared" si="0"/>
        <v>0.55769230769230771</v>
      </c>
      <c r="F18" s="2">
        <f t="shared" si="1"/>
        <v>0.38221153846153844</v>
      </c>
      <c r="G18" s="2">
        <f t="shared" si="2"/>
        <v>0.17548076923076922</v>
      </c>
    </row>
    <row r="19" spans="1:7" x14ac:dyDescent="0.3">
      <c r="A19" t="s">
        <v>39</v>
      </c>
      <c r="B19">
        <v>741</v>
      </c>
      <c r="C19">
        <v>366</v>
      </c>
      <c r="D19">
        <v>1137</v>
      </c>
      <c r="E19" s="2">
        <f t="shared" si="0"/>
        <v>0.65171503957783639</v>
      </c>
      <c r="F19" s="2">
        <f t="shared" si="1"/>
        <v>0.32189973614775724</v>
      </c>
      <c r="G19" s="2">
        <f t="shared" si="2"/>
        <v>0.32981530343007914</v>
      </c>
    </row>
    <row r="20" spans="1:7" x14ac:dyDescent="0.3">
      <c r="A20" t="s">
        <v>24</v>
      </c>
      <c r="B20">
        <v>612</v>
      </c>
      <c r="C20">
        <v>818</v>
      </c>
      <c r="D20">
        <v>1498</v>
      </c>
      <c r="E20" s="2">
        <f t="shared" si="0"/>
        <v>0.40854472630173566</v>
      </c>
      <c r="F20" s="2">
        <f t="shared" si="1"/>
        <v>0.54606141522029372</v>
      </c>
      <c r="G20" s="2">
        <f t="shared" si="2"/>
        <v>-0.13751668891855809</v>
      </c>
    </row>
    <row r="21" spans="1:7" x14ac:dyDescent="0.3">
      <c r="A21" t="s">
        <v>12</v>
      </c>
      <c r="B21">
        <v>804</v>
      </c>
      <c r="C21">
        <v>831</v>
      </c>
      <c r="D21">
        <v>1710</v>
      </c>
      <c r="E21" s="2">
        <f t="shared" si="0"/>
        <v>0.47017543859649125</v>
      </c>
      <c r="F21" s="2">
        <f t="shared" si="1"/>
        <v>0.48596491228070177</v>
      </c>
      <c r="G21" s="2">
        <f t="shared" si="2"/>
        <v>-1.5789473684210527E-2</v>
      </c>
    </row>
    <row r="22" spans="1:7" x14ac:dyDescent="0.3">
      <c r="A22" t="s">
        <v>32</v>
      </c>
      <c r="B22">
        <v>497</v>
      </c>
      <c r="C22">
        <v>599</v>
      </c>
      <c r="D22">
        <v>1152</v>
      </c>
      <c r="E22" s="2">
        <f t="shared" si="0"/>
        <v>0.4314236111111111</v>
      </c>
      <c r="F22" s="2">
        <f t="shared" si="1"/>
        <v>0.51996527777777779</v>
      </c>
      <c r="G22" s="2">
        <f t="shared" si="2"/>
        <v>-8.8541666666666671E-2</v>
      </c>
    </row>
    <row r="23" spans="1:7" x14ac:dyDescent="0.3">
      <c r="A23" t="s">
        <v>52</v>
      </c>
      <c r="B23">
        <f>SUM(B2:B22)</f>
        <v>16892</v>
      </c>
      <c r="C23">
        <f t="shared" ref="C23:D23" si="3">SUM(C2:C22)</f>
        <v>21985</v>
      </c>
      <c r="D23">
        <f t="shared" si="3"/>
        <v>40519</v>
      </c>
      <c r="E23" s="2">
        <f t="shared" si="0"/>
        <v>0.41689084133369531</v>
      </c>
      <c r="F23" s="2">
        <f t="shared" si="1"/>
        <v>0.54258496014215551</v>
      </c>
      <c r="G23" s="2">
        <f t="shared" si="2"/>
        <v>-0.12569411880846024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530C-AE70-488B-8FFD-846BD5D637AE}">
  <dimension ref="A1:G23"/>
  <sheetViews>
    <sheetView tabSelected="1" workbookViewId="0">
      <selection activeCell="I21" sqref="I2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52</v>
      </c>
      <c r="E1" t="s">
        <v>53</v>
      </c>
      <c r="F1" t="s">
        <v>54</v>
      </c>
      <c r="G1" t="s">
        <v>55</v>
      </c>
    </row>
    <row r="2" spans="1:7" x14ac:dyDescent="0.3">
      <c r="A2" t="s">
        <v>10</v>
      </c>
      <c r="B2">
        <v>1153</v>
      </c>
      <c r="C2">
        <v>975</v>
      </c>
      <c r="D2">
        <v>2150</v>
      </c>
      <c r="E2" s="2">
        <f>B2/D2</f>
        <v>0.53627906976744188</v>
      </c>
      <c r="F2" s="2">
        <f>C2/D2</f>
        <v>0.45348837209302323</v>
      </c>
      <c r="G2" s="2">
        <f>(B2-C2)/D2</f>
        <v>8.2790697674418601E-2</v>
      </c>
    </row>
    <row r="3" spans="1:7" x14ac:dyDescent="0.3">
      <c r="A3" t="s">
        <v>41</v>
      </c>
      <c r="B3">
        <v>1647</v>
      </c>
      <c r="C3">
        <v>2007</v>
      </c>
      <c r="D3">
        <v>3691</v>
      </c>
      <c r="E3" s="2">
        <f t="shared" ref="E3:E23" si="0">B3/D3</f>
        <v>0.44622053643998916</v>
      </c>
      <c r="F3" s="2">
        <f t="shared" ref="F3:F23" si="1">C3/D3</f>
        <v>0.54375507992413985</v>
      </c>
      <c r="G3" s="2">
        <f t="shared" ref="G3:G23" si="2">(B3-C3)/D3</f>
        <v>-9.7534543484150638E-2</v>
      </c>
    </row>
    <row r="4" spans="1:7" x14ac:dyDescent="0.3">
      <c r="A4" t="s">
        <v>9</v>
      </c>
      <c r="B4">
        <v>1817</v>
      </c>
      <c r="C4">
        <v>1834</v>
      </c>
      <c r="D4">
        <v>3681</v>
      </c>
      <c r="E4" s="2">
        <f t="shared" si="0"/>
        <v>0.49361586525400708</v>
      </c>
      <c r="F4" s="2">
        <f t="shared" si="1"/>
        <v>0.49823417549578919</v>
      </c>
      <c r="G4" s="2">
        <f t="shared" si="2"/>
        <v>-4.6183102417821243E-3</v>
      </c>
    </row>
    <row r="5" spans="1:7" x14ac:dyDescent="0.3">
      <c r="A5" t="s">
        <v>29</v>
      </c>
      <c r="B5">
        <v>802</v>
      </c>
      <c r="C5">
        <v>1868</v>
      </c>
      <c r="D5">
        <v>2717</v>
      </c>
      <c r="E5" s="2">
        <f t="shared" si="0"/>
        <v>0.29517850570482151</v>
      </c>
      <c r="F5" s="2">
        <f t="shared" si="1"/>
        <v>0.68752300331247695</v>
      </c>
      <c r="G5" s="2">
        <f t="shared" si="2"/>
        <v>-0.3923444976076555</v>
      </c>
    </row>
    <row r="6" spans="1:7" x14ac:dyDescent="0.3">
      <c r="A6" t="s">
        <v>11</v>
      </c>
      <c r="B6">
        <v>977</v>
      </c>
      <c r="C6">
        <v>914</v>
      </c>
      <c r="D6">
        <v>1902</v>
      </c>
      <c r="E6" s="2">
        <f t="shared" si="0"/>
        <v>0.51366982124079918</v>
      </c>
      <c r="F6" s="2">
        <f t="shared" si="1"/>
        <v>0.48054679284963198</v>
      </c>
      <c r="G6" s="2">
        <f t="shared" si="2"/>
        <v>3.3123028391167195E-2</v>
      </c>
    </row>
    <row r="7" spans="1:7" x14ac:dyDescent="0.3">
      <c r="A7" t="s">
        <v>28</v>
      </c>
      <c r="B7">
        <v>944</v>
      </c>
      <c r="C7">
        <v>634</v>
      </c>
      <c r="D7">
        <v>1588</v>
      </c>
      <c r="E7" s="2">
        <f t="shared" si="0"/>
        <v>0.59445843828715361</v>
      </c>
      <c r="F7" s="2">
        <f t="shared" si="1"/>
        <v>0.39924433249370278</v>
      </c>
      <c r="G7" s="2">
        <f t="shared" si="2"/>
        <v>0.19521410579345089</v>
      </c>
    </row>
    <row r="8" spans="1:7" x14ac:dyDescent="0.3">
      <c r="A8" t="s">
        <v>3</v>
      </c>
      <c r="B8">
        <v>919</v>
      </c>
      <c r="C8">
        <v>911</v>
      </c>
      <c r="D8">
        <v>1855</v>
      </c>
      <c r="E8" s="2">
        <f t="shared" si="0"/>
        <v>0.49541778975741241</v>
      </c>
      <c r="F8" s="2">
        <f t="shared" si="1"/>
        <v>0.49110512129380052</v>
      </c>
      <c r="G8" s="2">
        <f t="shared" si="2"/>
        <v>4.3126684636118602E-3</v>
      </c>
    </row>
    <row r="9" spans="1:7" x14ac:dyDescent="0.3">
      <c r="A9" t="s">
        <v>6</v>
      </c>
      <c r="B9">
        <v>536</v>
      </c>
      <c r="C9">
        <v>447</v>
      </c>
      <c r="D9">
        <v>991</v>
      </c>
      <c r="E9" s="2">
        <f t="shared" si="0"/>
        <v>0.54086781029263375</v>
      </c>
      <c r="F9" s="2">
        <f t="shared" si="1"/>
        <v>0.4510595358224016</v>
      </c>
      <c r="G9" s="2">
        <f t="shared" si="2"/>
        <v>8.9808274470232083E-2</v>
      </c>
    </row>
    <row r="10" spans="1:7" x14ac:dyDescent="0.3">
      <c r="A10" t="s">
        <v>46</v>
      </c>
      <c r="B10">
        <v>456</v>
      </c>
      <c r="C10">
        <v>513</v>
      </c>
      <c r="D10">
        <v>978</v>
      </c>
      <c r="E10" s="2">
        <f t="shared" si="0"/>
        <v>0.46625766871165641</v>
      </c>
      <c r="F10" s="2">
        <f t="shared" si="1"/>
        <v>0.52453987730061347</v>
      </c>
      <c r="G10" s="2">
        <f t="shared" si="2"/>
        <v>-5.8282208588957052E-2</v>
      </c>
    </row>
    <row r="11" spans="1:7" x14ac:dyDescent="0.3">
      <c r="A11" t="s">
        <v>5</v>
      </c>
      <c r="B11">
        <v>655</v>
      </c>
      <c r="C11">
        <v>534</v>
      </c>
      <c r="D11">
        <v>1199</v>
      </c>
      <c r="E11" s="2">
        <f t="shared" si="0"/>
        <v>0.54628857381150964</v>
      </c>
      <c r="F11" s="2">
        <f t="shared" si="1"/>
        <v>0.44537114261884903</v>
      </c>
      <c r="G11" s="2">
        <f t="shared" si="2"/>
        <v>0.10091743119266056</v>
      </c>
    </row>
    <row r="12" spans="1:7" x14ac:dyDescent="0.3">
      <c r="A12" t="s">
        <v>48</v>
      </c>
      <c r="B12">
        <v>314</v>
      </c>
      <c r="C12">
        <v>820</v>
      </c>
      <c r="D12">
        <v>1143</v>
      </c>
      <c r="E12" s="2">
        <f t="shared" si="0"/>
        <v>0.27471566054243218</v>
      </c>
      <c r="F12" s="2">
        <f t="shared" si="1"/>
        <v>0.71741032370953628</v>
      </c>
      <c r="G12" s="2">
        <f t="shared" si="2"/>
        <v>-0.4426946631671041</v>
      </c>
    </row>
    <row r="13" spans="1:7" x14ac:dyDescent="0.3">
      <c r="A13" t="s">
        <v>47</v>
      </c>
      <c r="B13">
        <v>386</v>
      </c>
      <c r="C13">
        <v>660</v>
      </c>
      <c r="D13">
        <v>1055</v>
      </c>
      <c r="E13" s="2">
        <f t="shared" si="0"/>
        <v>0.36587677725118484</v>
      </c>
      <c r="F13" s="2">
        <f t="shared" si="1"/>
        <v>0.62559241706161139</v>
      </c>
      <c r="G13" s="2">
        <f t="shared" si="2"/>
        <v>-0.25971563981042656</v>
      </c>
    </row>
    <row r="14" spans="1:7" x14ac:dyDescent="0.3">
      <c r="A14" t="s">
        <v>26</v>
      </c>
      <c r="B14">
        <v>617</v>
      </c>
      <c r="C14">
        <v>1228</v>
      </c>
      <c r="D14">
        <v>1858</v>
      </c>
      <c r="E14" s="2">
        <f t="shared" si="0"/>
        <v>0.33207750269106567</v>
      </c>
      <c r="F14" s="2">
        <f t="shared" si="1"/>
        <v>0.66092572658772875</v>
      </c>
      <c r="G14" s="2">
        <f t="shared" si="2"/>
        <v>-0.32884822389666307</v>
      </c>
    </row>
    <row r="15" spans="1:7" x14ac:dyDescent="0.3">
      <c r="A15" t="s">
        <v>23</v>
      </c>
      <c r="B15">
        <v>875</v>
      </c>
      <c r="C15">
        <v>1451</v>
      </c>
      <c r="D15">
        <v>2358</v>
      </c>
      <c r="E15" s="2">
        <f t="shared" si="0"/>
        <v>0.3710771840542833</v>
      </c>
      <c r="F15" s="2">
        <f t="shared" si="1"/>
        <v>0.61535199321458867</v>
      </c>
      <c r="G15" s="2">
        <f t="shared" si="2"/>
        <v>-0.24427480916030533</v>
      </c>
    </row>
    <row r="16" spans="1:7" x14ac:dyDescent="0.3">
      <c r="A16" t="s">
        <v>8</v>
      </c>
      <c r="B16">
        <v>439</v>
      </c>
      <c r="C16">
        <v>1392</v>
      </c>
      <c r="D16">
        <v>1853</v>
      </c>
      <c r="E16" s="2">
        <f t="shared" si="0"/>
        <v>0.23691311386940098</v>
      </c>
      <c r="F16" s="2">
        <f t="shared" si="1"/>
        <v>0.75121424716675667</v>
      </c>
      <c r="G16" s="2">
        <f t="shared" si="2"/>
        <v>-0.51430113329735561</v>
      </c>
    </row>
    <row r="17" spans="1:7" x14ac:dyDescent="0.3">
      <c r="A17" t="s">
        <v>34</v>
      </c>
      <c r="B17">
        <v>251</v>
      </c>
      <c r="C17">
        <v>1121</v>
      </c>
      <c r="D17">
        <v>1388</v>
      </c>
      <c r="E17" s="2">
        <f t="shared" si="0"/>
        <v>0.18083573487031701</v>
      </c>
      <c r="F17" s="2">
        <f t="shared" si="1"/>
        <v>0.80763688760806918</v>
      </c>
      <c r="G17" s="2">
        <f t="shared" si="2"/>
        <v>-0.62680115273775217</v>
      </c>
    </row>
    <row r="18" spans="1:7" x14ac:dyDescent="0.3">
      <c r="A18" t="s">
        <v>40</v>
      </c>
      <c r="B18">
        <v>251</v>
      </c>
      <c r="C18">
        <v>173</v>
      </c>
      <c r="D18">
        <v>435</v>
      </c>
      <c r="E18" s="2">
        <f t="shared" si="0"/>
        <v>0.57701149425287357</v>
      </c>
      <c r="F18" s="2">
        <f t="shared" si="1"/>
        <v>0.39770114942528734</v>
      </c>
      <c r="G18" s="2">
        <f t="shared" si="2"/>
        <v>0.1793103448275862</v>
      </c>
    </row>
    <row r="19" spans="1:7" x14ac:dyDescent="0.3">
      <c r="A19" t="s">
        <v>39</v>
      </c>
      <c r="B19">
        <v>836</v>
      </c>
      <c r="C19">
        <v>342</v>
      </c>
      <c r="D19">
        <v>1188</v>
      </c>
      <c r="E19" s="2">
        <f t="shared" si="0"/>
        <v>0.70370370370370372</v>
      </c>
      <c r="F19" s="2">
        <f t="shared" si="1"/>
        <v>0.2878787878787879</v>
      </c>
      <c r="G19" s="2">
        <f t="shared" si="2"/>
        <v>0.41582491582491582</v>
      </c>
    </row>
    <row r="20" spans="1:7" x14ac:dyDescent="0.3">
      <c r="A20" t="s">
        <v>24</v>
      </c>
      <c r="B20">
        <v>548</v>
      </c>
      <c r="C20">
        <v>861</v>
      </c>
      <c r="D20">
        <v>1424</v>
      </c>
      <c r="E20" s="2">
        <f t="shared" si="0"/>
        <v>0.3848314606741573</v>
      </c>
      <c r="F20" s="2">
        <f t="shared" si="1"/>
        <v>0.6046348314606742</v>
      </c>
      <c r="G20" s="2">
        <f t="shared" si="2"/>
        <v>-0.21980337078651685</v>
      </c>
    </row>
    <row r="21" spans="1:7" x14ac:dyDescent="0.3">
      <c r="A21" t="s">
        <v>12</v>
      </c>
      <c r="B21">
        <v>829</v>
      </c>
      <c r="C21">
        <v>811</v>
      </c>
      <c r="D21">
        <v>1655</v>
      </c>
      <c r="E21" s="2">
        <f t="shared" si="0"/>
        <v>0.50090634441087611</v>
      </c>
      <c r="F21" s="2">
        <f t="shared" si="1"/>
        <v>0.49003021148036252</v>
      </c>
      <c r="G21" s="2">
        <f t="shared" si="2"/>
        <v>1.0876132930513595E-2</v>
      </c>
    </row>
    <row r="22" spans="1:7" x14ac:dyDescent="0.3">
      <c r="A22" t="s">
        <v>32</v>
      </c>
      <c r="B22">
        <v>447</v>
      </c>
      <c r="C22">
        <v>572</v>
      </c>
      <c r="D22">
        <v>1035</v>
      </c>
      <c r="E22" s="2">
        <f t="shared" si="0"/>
        <v>0.43188405797101448</v>
      </c>
      <c r="F22" s="2">
        <f t="shared" si="1"/>
        <v>0.55265700483091784</v>
      </c>
      <c r="G22" s="2">
        <f t="shared" si="2"/>
        <v>-0.12077294685990338</v>
      </c>
    </row>
    <row r="23" spans="1:7" x14ac:dyDescent="0.3">
      <c r="A23" t="s">
        <v>52</v>
      </c>
      <c r="B23">
        <f>SUM(B2:B22)</f>
        <v>15699</v>
      </c>
      <c r="C23">
        <f t="shared" ref="C23:D23" si="3">SUM(C2:C22)</f>
        <v>20068</v>
      </c>
      <c r="D23">
        <f t="shared" si="3"/>
        <v>36144</v>
      </c>
      <c r="E23" s="2">
        <f t="shared" si="0"/>
        <v>0.43434594953519257</v>
      </c>
      <c r="F23" s="2">
        <f t="shared" si="1"/>
        <v>0.55522355024347059</v>
      </c>
      <c r="G23" s="2">
        <f t="shared" si="2"/>
        <v>-0.12087760070827799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C6656-B6B3-456C-A8AA-D66E473F7B2E}">
  <dimension ref="A1:D48"/>
  <sheetViews>
    <sheetView topLeftCell="A26" workbookViewId="0">
      <selection activeCell="B46" sqref="B46:D46"/>
    </sheetView>
  </sheetViews>
  <sheetFormatPr defaultRowHeight="14.4" x14ac:dyDescent="0.3"/>
  <sheetData>
    <row r="1" spans="1:4" x14ac:dyDescent="0.3">
      <c r="A1" s="1" t="s">
        <v>56</v>
      </c>
      <c r="B1" t="s">
        <v>1</v>
      </c>
      <c r="C1" t="s">
        <v>2</v>
      </c>
      <c r="D1" t="s">
        <v>52</v>
      </c>
    </row>
    <row r="2" spans="1:4" x14ac:dyDescent="0.3">
      <c r="A2" s="1" t="s">
        <v>57</v>
      </c>
      <c r="B2">
        <v>447</v>
      </c>
      <c r="C2">
        <v>1120</v>
      </c>
      <c r="D2">
        <v>1582</v>
      </c>
    </row>
    <row r="3" spans="1:4" x14ac:dyDescent="0.3">
      <c r="A3" s="1" t="s">
        <v>58</v>
      </c>
      <c r="B3">
        <v>1184</v>
      </c>
      <c r="C3">
        <v>1536</v>
      </c>
      <c r="D3">
        <v>2751</v>
      </c>
    </row>
    <row r="4" spans="1:4" x14ac:dyDescent="0.3">
      <c r="A4" s="1" t="s">
        <v>59</v>
      </c>
      <c r="B4">
        <v>883</v>
      </c>
      <c r="C4">
        <v>1277</v>
      </c>
      <c r="D4">
        <v>2172</v>
      </c>
    </row>
    <row r="5" spans="1:4" x14ac:dyDescent="0.3">
      <c r="A5" s="1" t="s">
        <v>60</v>
      </c>
      <c r="B5">
        <v>539</v>
      </c>
      <c r="C5">
        <v>1273</v>
      </c>
      <c r="D5">
        <v>1832</v>
      </c>
    </row>
    <row r="6" spans="1:4" x14ac:dyDescent="0.3">
      <c r="A6" s="1" t="s">
        <v>61</v>
      </c>
      <c r="B6">
        <v>932</v>
      </c>
      <c r="C6">
        <v>1270</v>
      </c>
      <c r="D6">
        <v>2228</v>
      </c>
    </row>
    <row r="7" spans="1:4" x14ac:dyDescent="0.3">
      <c r="A7" s="1" t="s">
        <v>62</v>
      </c>
      <c r="B7">
        <v>178</v>
      </c>
      <c r="C7">
        <v>540</v>
      </c>
      <c r="D7">
        <v>725</v>
      </c>
    </row>
    <row r="8" spans="1:4" x14ac:dyDescent="0.3">
      <c r="A8" s="1" t="s">
        <v>63</v>
      </c>
      <c r="B8">
        <v>760</v>
      </c>
      <c r="C8">
        <v>1140</v>
      </c>
      <c r="D8">
        <v>1920</v>
      </c>
    </row>
    <row r="9" spans="1:4" x14ac:dyDescent="0.3">
      <c r="A9" s="1" t="s">
        <v>64</v>
      </c>
      <c r="B9">
        <v>788</v>
      </c>
      <c r="C9">
        <v>1133</v>
      </c>
      <c r="D9">
        <v>1958</v>
      </c>
    </row>
    <row r="10" spans="1:4" x14ac:dyDescent="0.3">
      <c r="A10" s="1" t="s">
        <v>65</v>
      </c>
      <c r="B10">
        <v>1057</v>
      </c>
      <c r="C10">
        <v>1747</v>
      </c>
      <c r="D10">
        <v>2824</v>
      </c>
    </row>
    <row r="11" spans="1:4" x14ac:dyDescent="0.3">
      <c r="A11" s="1" t="s">
        <v>66</v>
      </c>
      <c r="B11">
        <v>1399</v>
      </c>
      <c r="C11">
        <v>2250</v>
      </c>
      <c r="D11">
        <v>3696</v>
      </c>
    </row>
    <row r="12" spans="1:4" x14ac:dyDescent="0.3">
      <c r="A12" s="1" t="s">
        <v>67</v>
      </c>
      <c r="B12">
        <v>990</v>
      </c>
      <c r="C12">
        <v>1743</v>
      </c>
      <c r="D12">
        <v>2751</v>
      </c>
    </row>
    <row r="13" spans="1:4" x14ac:dyDescent="0.3">
      <c r="A13" s="1" t="s">
        <v>68</v>
      </c>
      <c r="B13">
        <v>1153</v>
      </c>
      <c r="C13">
        <v>975</v>
      </c>
      <c r="D13">
        <v>2150</v>
      </c>
    </row>
    <row r="14" spans="1:4" x14ac:dyDescent="0.3">
      <c r="A14" s="1" t="s">
        <v>69</v>
      </c>
      <c r="B14">
        <v>661</v>
      </c>
      <c r="C14">
        <v>1432</v>
      </c>
      <c r="D14">
        <v>2114</v>
      </c>
    </row>
    <row r="15" spans="1:4" x14ac:dyDescent="0.3">
      <c r="A15" s="1" t="s">
        <v>70</v>
      </c>
      <c r="B15">
        <v>1647</v>
      </c>
      <c r="C15">
        <v>2007</v>
      </c>
      <c r="D15">
        <v>3691</v>
      </c>
    </row>
    <row r="16" spans="1:4" x14ac:dyDescent="0.3">
      <c r="A16" s="1" t="s">
        <v>71</v>
      </c>
      <c r="B16">
        <v>1817</v>
      </c>
      <c r="C16">
        <v>1834</v>
      </c>
      <c r="D16">
        <v>3681</v>
      </c>
    </row>
    <row r="17" spans="1:4" x14ac:dyDescent="0.3">
      <c r="A17" s="1" t="s">
        <v>72</v>
      </c>
      <c r="B17">
        <v>802</v>
      </c>
      <c r="C17">
        <v>1868</v>
      </c>
      <c r="D17">
        <v>2717</v>
      </c>
    </row>
    <row r="18" spans="1:4" x14ac:dyDescent="0.3">
      <c r="A18" s="1" t="s">
        <v>73</v>
      </c>
      <c r="B18">
        <v>977</v>
      </c>
      <c r="C18">
        <v>914</v>
      </c>
      <c r="D18">
        <v>1902</v>
      </c>
    </row>
    <row r="19" spans="1:4" x14ac:dyDescent="0.3">
      <c r="A19" s="1" t="s">
        <v>74</v>
      </c>
      <c r="B19">
        <v>944</v>
      </c>
      <c r="C19">
        <v>634</v>
      </c>
      <c r="D19">
        <v>1588</v>
      </c>
    </row>
    <row r="20" spans="1:4" x14ac:dyDescent="0.3">
      <c r="A20" s="1" t="s">
        <v>75</v>
      </c>
      <c r="B20">
        <v>919</v>
      </c>
      <c r="C20">
        <v>911</v>
      </c>
      <c r="D20">
        <v>1855</v>
      </c>
    </row>
    <row r="21" spans="1:4" x14ac:dyDescent="0.3">
      <c r="A21" s="1" t="s">
        <v>76</v>
      </c>
      <c r="B21">
        <v>536</v>
      </c>
      <c r="C21">
        <v>447</v>
      </c>
      <c r="D21">
        <v>991</v>
      </c>
    </row>
    <row r="22" spans="1:4" x14ac:dyDescent="0.3">
      <c r="A22" s="1" t="s">
        <v>77</v>
      </c>
      <c r="B22">
        <v>456</v>
      </c>
      <c r="C22">
        <v>513</v>
      </c>
      <c r="D22">
        <v>978</v>
      </c>
    </row>
    <row r="23" spans="1:4" x14ac:dyDescent="0.3">
      <c r="A23" s="1" t="s">
        <v>78</v>
      </c>
      <c r="B23">
        <v>655</v>
      </c>
      <c r="C23">
        <v>534</v>
      </c>
      <c r="D23">
        <v>1199</v>
      </c>
    </row>
    <row r="24" spans="1:4" x14ac:dyDescent="0.3">
      <c r="A24" s="1" t="s">
        <v>79</v>
      </c>
      <c r="B24">
        <v>314</v>
      </c>
      <c r="C24">
        <v>820</v>
      </c>
      <c r="D24">
        <v>1143</v>
      </c>
    </row>
    <row r="25" spans="1:4" x14ac:dyDescent="0.3">
      <c r="A25" s="1" t="s">
        <v>80</v>
      </c>
      <c r="B25">
        <v>386</v>
      </c>
      <c r="C25">
        <v>660</v>
      </c>
      <c r="D25">
        <v>1055</v>
      </c>
    </row>
    <row r="26" spans="1:4" x14ac:dyDescent="0.3">
      <c r="A26" s="1" t="s">
        <v>81</v>
      </c>
      <c r="B26">
        <v>617</v>
      </c>
      <c r="C26">
        <v>1228</v>
      </c>
      <c r="D26">
        <v>1858</v>
      </c>
    </row>
    <row r="27" spans="1:4" x14ac:dyDescent="0.3">
      <c r="A27" s="1" t="s">
        <v>82</v>
      </c>
      <c r="B27">
        <v>875</v>
      </c>
      <c r="C27">
        <v>1451</v>
      </c>
      <c r="D27">
        <v>2358</v>
      </c>
    </row>
    <row r="28" spans="1:4" x14ac:dyDescent="0.3">
      <c r="A28" s="1" t="s">
        <v>83</v>
      </c>
      <c r="B28">
        <v>439</v>
      </c>
      <c r="C28">
        <v>1392</v>
      </c>
      <c r="D28">
        <v>1853</v>
      </c>
    </row>
    <row r="29" spans="1:4" x14ac:dyDescent="0.3">
      <c r="A29" s="1" t="s">
        <v>84</v>
      </c>
      <c r="B29">
        <v>251</v>
      </c>
      <c r="C29">
        <v>1121</v>
      </c>
      <c r="D29">
        <v>1388</v>
      </c>
    </row>
    <row r="30" spans="1:4" x14ac:dyDescent="0.3">
      <c r="A30" s="1" t="s">
        <v>85</v>
      </c>
      <c r="B30">
        <v>144</v>
      </c>
      <c r="C30">
        <v>543</v>
      </c>
      <c r="D30">
        <v>692</v>
      </c>
    </row>
    <row r="31" spans="1:4" x14ac:dyDescent="0.3">
      <c r="A31" s="1" t="s">
        <v>86</v>
      </c>
      <c r="B31">
        <v>622</v>
      </c>
      <c r="C31">
        <v>1891</v>
      </c>
      <c r="D31">
        <v>2539</v>
      </c>
    </row>
    <row r="32" spans="1:4" x14ac:dyDescent="0.3">
      <c r="A32" s="1" t="s">
        <v>87</v>
      </c>
      <c r="B32">
        <v>313</v>
      </c>
      <c r="C32">
        <v>1273</v>
      </c>
      <c r="D32">
        <v>1603</v>
      </c>
    </row>
    <row r="33" spans="1:4" x14ac:dyDescent="0.3">
      <c r="A33" s="1" t="s">
        <v>88</v>
      </c>
      <c r="B33">
        <v>779</v>
      </c>
      <c r="C33">
        <v>2320</v>
      </c>
      <c r="D33">
        <v>3125</v>
      </c>
    </row>
    <row r="34" spans="1:4" x14ac:dyDescent="0.3">
      <c r="A34" s="1" t="s">
        <v>89</v>
      </c>
      <c r="B34">
        <v>1306</v>
      </c>
      <c r="C34">
        <v>1484</v>
      </c>
      <c r="D34">
        <v>2832</v>
      </c>
    </row>
    <row r="35" spans="1:4" x14ac:dyDescent="0.3">
      <c r="A35" s="1" t="s">
        <v>90</v>
      </c>
      <c r="B35">
        <v>511</v>
      </c>
      <c r="C35">
        <v>1342</v>
      </c>
      <c r="D35">
        <v>1881</v>
      </c>
    </row>
    <row r="36" spans="1:4" x14ac:dyDescent="0.3">
      <c r="A36" s="1" t="s">
        <v>91</v>
      </c>
      <c r="B36">
        <v>251</v>
      </c>
      <c r="C36">
        <v>173</v>
      </c>
      <c r="D36">
        <v>435</v>
      </c>
    </row>
    <row r="37" spans="1:4" x14ac:dyDescent="0.3">
      <c r="A37" s="1" t="s">
        <v>92</v>
      </c>
      <c r="B37">
        <v>836</v>
      </c>
      <c r="C37">
        <v>342</v>
      </c>
      <c r="D37">
        <v>1188</v>
      </c>
    </row>
    <row r="38" spans="1:4" x14ac:dyDescent="0.3">
      <c r="A38" s="1" t="s">
        <v>93</v>
      </c>
      <c r="B38">
        <v>548</v>
      </c>
      <c r="C38">
        <v>861</v>
      </c>
      <c r="D38">
        <v>1424</v>
      </c>
    </row>
    <row r="39" spans="1:4" x14ac:dyDescent="0.3">
      <c r="A39" s="1" t="s">
        <v>94</v>
      </c>
      <c r="B39">
        <v>829</v>
      </c>
      <c r="C39">
        <v>811</v>
      </c>
      <c r="D39">
        <v>1655</v>
      </c>
    </row>
    <row r="40" spans="1:4" x14ac:dyDescent="0.3">
      <c r="A40" s="1" t="s">
        <v>95</v>
      </c>
      <c r="B40">
        <v>528</v>
      </c>
      <c r="C40">
        <v>947</v>
      </c>
      <c r="D40">
        <v>1493</v>
      </c>
    </row>
    <row r="41" spans="1:4" x14ac:dyDescent="0.3">
      <c r="A41" s="1" t="s">
        <v>96</v>
      </c>
      <c r="B41">
        <v>496</v>
      </c>
      <c r="C41">
        <v>528</v>
      </c>
      <c r="D41">
        <v>1038</v>
      </c>
    </row>
    <row r="42" spans="1:4" x14ac:dyDescent="0.3">
      <c r="A42" s="1" t="s">
        <v>97</v>
      </c>
      <c r="B42">
        <v>912</v>
      </c>
      <c r="C42">
        <v>64</v>
      </c>
      <c r="D42">
        <v>977</v>
      </c>
    </row>
    <row r="43" spans="1:4" x14ac:dyDescent="0.3">
      <c r="A43" s="1" t="s">
        <v>98</v>
      </c>
      <c r="B43">
        <v>406</v>
      </c>
      <c r="C43">
        <v>398</v>
      </c>
      <c r="D43">
        <v>813</v>
      </c>
    </row>
    <row r="44" spans="1:4" x14ac:dyDescent="0.3">
      <c r="A44" s="1" t="s">
        <v>99</v>
      </c>
      <c r="B44">
        <v>471</v>
      </c>
      <c r="C44">
        <v>875</v>
      </c>
      <c r="D44">
        <v>1363</v>
      </c>
    </row>
    <row r="45" spans="1:4" x14ac:dyDescent="0.3">
      <c r="A45" s="1" t="s">
        <v>100</v>
      </c>
      <c r="B45">
        <v>293</v>
      </c>
      <c r="C45">
        <v>527</v>
      </c>
      <c r="D45">
        <v>835</v>
      </c>
    </row>
    <row r="46" spans="1:4" x14ac:dyDescent="0.3">
      <c r="A46" s="1" t="s">
        <v>101</v>
      </c>
      <c r="B46">
        <v>447</v>
      </c>
      <c r="C46">
        <v>572</v>
      </c>
      <c r="D46">
        <v>1035</v>
      </c>
    </row>
    <row r="47" spans="1:4" x14ac:dyDescent="0.3">
      <c r="A47" s="1" t="s">
        <v>102</v>
      </c>
      <c r="B47">
        <v>520</v>
      </c>
      <c r="C47">
        <v>790</v>
      </c>
      <c r="D47">
        <v>1328</v>
      </c>
    </row>
    <row r="48" spans="1:4" x14ac:dyDescent="0.3">
      <c r="A48" s="1"/>
    </row>
  </sheetData>
  <sortState xmlns:xlrd2="http://schemas.microsoft.com/office/spreadsheetml/2017/richdata2" ref="A2:A47">
    <sortCondition ref="A2:A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HD82</vt:lpstr>
      <vt:lpstr>HD83</vt:lpstr>
      <vt:lpstr>HD67</vt:lpstr>
      <vt:lpstr>2018 Results</vt:lpstr>
      <vt:lpstr>2016 Results</vt:lpstr>
      <vt:lpstr>2012 Results</vt:lpstr>
      <vt:lpstr>2012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2020-04-15T16:28:37Z</dcterms:created>
  <dcterms:modified xsi:type="dcterms:W3CDTF">2020-04-15T17:28:06Z</dcterms:modified>
</cp:coreProperties>
</file>