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20\"/>
    </mc:Choice>
  </mc:AlternateContent>
  <xr:revisionPtr revIDLastSave="0" documentId="13_ncr:1_{8A5B7A37-83B9-4753-965D-5972983528B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6 Data" sheetId="3" r:id="rId1"/>
    <sheet name="2016 Results" sheetId="7" r:id="rId2"/>
    <sheet name="2012-2016 Swing" sheetId="9" r:id="rId3"/>
  </sheets>
  <definedNames>
    <definedName name="_xlnm._FilterDatabase" localSheetId="0" hidden="1">'2016 Data'!$A$1:$A$44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7" l="1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E45" i="3"/>
  <c r="D18" i="9" l="1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8" i="7" l="1"/>
  <c r="C18" i="7"/>
  <c r="B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8" i="7" l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2" i="3"/>
</calcChain>
</file>

<file path=xl/sharedStrings.xml><?xml version="1.0" encoding="utf-8"?>
<sst xmlns="http://schemas.openxmlformats.org/spreadsheetml/2006/main" count="95" uniqueCount="55">
  <si>
    <t>Precinct</t>
  </si>
  <si>
    <t>REP</t>
  </si>
  <si>
    <t>DEM</t>
  </si>
  <si>
    <t>H10</t>
  </si>
  <si>
    <t>H11</t>
  </si>
  <si>
    <t>H01</t>
  </si>
  <si>
    <t>H02</t>
  </si>
  <si>
    <t>H06</t>
  </si>
  <si>
    <t>H13</t>
  </si>
  <si>
    <t>H12</t>
  </si>
  <si>
    <t>H08</t>
  </si>
  <si>
    <t>H03</t>
  </si>
  <si>
    <t>H04</t>
  </si>
  <si>
    <t>H05</t>
  </si>
  <si>
    <t>CF02</t>
  </si>
  <si>
    <t>CF01</t>
  </si>
  <si>
    <t>M07</t>
  </si>
  <si>
    <t>M02</t>
  </si>
  <si>
    <t>M04</t>
  </si>
  <si>
    <t>WB</t>
  </si>
  <si>
    <t>W18</t>
  </si>
  <si>
    <t>FP03</t>
  </si>
  <si>
    <t>W30</t>
  </si>
  <si>
    <t>W15</t>
  </si>
  <si>
    <t>W12</t>
  </si>
  <si>
    <t>W27</t>
  </si>
  <si>
    <t>FP07</t>
  </si>
  <si>
    <t>CF05</t>
  </si>
  <si>
    <t>CF06</t>
  </si>
  <si>
    <t>W21</t>
  </si>
  <si>
    <t>W24</t>
  </si>
  <si>
    <t>W28</t>
  </si>
  <si>
    <t>W25</t>
  </si>
  <si>
    <t>M03</t>
  </si>
  <si>
    <t>W03</t>
  </si>
  <si>
    <t>W08</t>
  </si>
  <si>
    <t>FP06</t>
  </si>
  <si>
    <t>W13</t>
  </si>
  <si>
    <t>W16</t>
  </si>
  <si>
    <t>FP08</t>
  </si>
  <si>
    <t>FP04</t>
  </si>
  <si>
    <t>W29</t>
  </si>
  <si>
    <t>W26</t>
  </si>
  <si>
    <t>W17</t>
  </si>
  <si>
    <t>W31</t>
  </si>
  <si>
    <t>M06</t>
  </si>
  <si>
    <t>OTHER</t>
  </si>
  <si>
    <t>TOTAL</t>
  </si>
  <si>
    <t>DEM_ALL</t>
  </si>
  <si>
    <t>REP_ALL</t>
  </si>
  <si>
    <t>TOTAL_ALL</t>
  </si>
  <si>
    <t>MARGIN</t>
  </si>
  <si>
    <t>SWING</t>
  </si>
  <si>
    <t>Clinton</t>
  </si>
  <si>
    <t>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</si>
</sst>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21" workbookViewId="0">
      <selection activeCell="H44" sqref="H44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3">
      <c r="A2" t="s">
        <v>15</v>
      </c>
      <c r="B2">
        <v>1107</v>
      </c>
      <c r="C2">
        <v>1224</v>
      </c>
      <c r="D2">
        <v>111</v>
      </c>
      <c r="E2">
        <f>B2+C2+D2</f>
        <v>2442</v>
      </c>
      <c r="F2">
        <v>1146.4449568308785</v>
      </c>
      <c r="G2">
        <v>1256.9313096077485</v>
      </c>
      <c r="H2">
        <f>F2+G2</f>
        <v>2403.3762664386268</v>
      </c>
    </row>
    <row r="3" spans="1:8" x14ac:dyDescent="0.3">
      <c r="A3" t="s">
        <v>14</v>
      </c>
      <c r="B3">
        <v>638</v>
      </c>
      <c r="C3">
        <v>1255</v>
      </c>
      <c r="D3">
        <v>84</v>
      </c>
      <c r="E3">
        <f t="shared" ref="E3:E44" si="0">B3+C3+D3</f>
        <v>1977</v>
      </c>
      <c r="F3">
        <v>660.73340782122898</v>
      </c>
      <c r="G3">
        <v>1288.7653542138271</v>
      </c>
      <c r="H3">
        <f t="shared" ref="H3:H44" si="1">F3+G3</f>
        <v>1949.4987620350562</v>
      </c>
    </row>
    <row r="4" spans="1:8" x14ac:dyDescent="0.3">
      <c r="A4" t="s">
        <v>27</v>
      </c>
      <c r="B4">
        <v>831</v>
      </c>
      <c r="C4">
        <v>1162</v>
      </c>
      <c r="D4">
        <v>112</v>
      </c>
      <c r="E4">
        <f t="shared" si="0"/>
        <v>2105</v>
      </c>
      <c r="F4">
        <v>860.61044184865409</v>
      </c>
      <c r="G4">
        <v>1193.2632203955914</v>
      </c>
      <c r="H4">
        <f t="shared" si="1"/>
        <v>2053.8736622442457</v>
      </c>
    </row>
    <row r="5" spans="1:8" x14ac:dyDescent="0.3">
      <c r="A5" t="s">
        <v>28</v>
      </c>
      <c r="B5">
        <v>777</v>
      </c>
      <c r="C5">
        <v>1155</v>
      </c>
      <c r="D5">
        <v>98</v>
      </c>
      <c r="E5">
        <f t="shared" si="0"/>
        <v>2030</v>
      </c>
      <c r="F5">
        <v>804.68629761300144</v>
      </c>
      <c r="G5">
        <v>1186.0748877426058</v>
      </c>
      <c r="H5">
        <f t="shared" si="1"/>
        <v>1990.7611853556073</v>
      </c>
    </row>
    <row r="6" spans="1:8" x14ac:dyDescent="0.3">
      <c r="A6" t="s">
        <v>21</v>
      </c>
      <c r="B6">
        <v>513</v>
      </c>
      <c r="C6">
        <v>794</v>
      </c>
      <c r="D6">
        <v>57</v>
      </c>
      <c r="E6">
        <f t="shared" si="0"/>
        <v>1364</v>
      </c>
      <c r="F6">
        <v>531.27937023869981</v>
      </c>
      <c r="G6">
        <v>815.36230378149696</v>
      </c>
      <c r="H6">
        <f t="shared" si="1"/>
        <v>1346.6416740201967</v>
      </c>
    </row>
    <row r="7" spans="1:8" x14ac:dyDescent="0.3">
      <c r="A7" t="s">
        <v>40</v>
      </c>
      <c r="B7">
        <v>1161</v>
      </c>
      <c r="C7">
        <v>2121</v>
      </c>
      <c r="D7">
        <v>162</v>
      </c>
      <c r="E7">
        <f t="shared" si="0"/>
        <v>3444</v>
      </c>
      <c r="F7">
        <v>1202.3691010665311</v>
      </c>
      <c r="G7">
        <v>2178.0647938546035</v>
      </c>
      <c r="H7">
        <f t="shared" si="1"/>
        <v>3380.4338949211347</v>
      </c>
    </row>
    <row r="8" spans="1:8" x14ac:dyDescent="0.3">
      <c r="A8" t="s">
        <v>36</v>
      </c>
      <c r="B8">
        <v>946</v>
      </c>
      <c r="C8">
        <v>1548</v>
      </c>
      <c r="D8">
        <v>145</v>
      </c>
      <c r="E8">
        <f t="shared" si="0"/>
        <v>2639</v>
      </c>
      <c r="F8">
        <v>979.70815642458092</v>
      </c>
      <c r="G8">
        <v>1589.6484209745054</v>
      </c>
      <c r="H8">
        <f t="shared" si="1"/>
        <v>2569.3565773990863</v>
      </c>
    </row>
    <row r="9" spans="1:8" x14ac:dyDescent="0.3">
      <c r="A9" t="s">
        <v>26</v>
      </c>
      <c r="B9">
        <v>1206</v>
      </c>
      <c r="C9">
        <v>2119</v>
      </c>
      <c r="D9">
        <v>124</v>
      </c>
      <c r="E9">
        <f t="shared" si="0"/>
        <v>3449</v>
      </c>
      <c r="F9">
        <v>1248.9725545962417</v>
      </c>
      <c r="G9">
        <v>2176.0109845251791</v>
      </c>
      <c r="H9">
        <f t="shared" si="1"/>
        <v>3424.983539121421</v>
      </c>
    </row>
    <row r="10" spans="1:8" x14ac:dyDescent="0.3">
      <c r="A10" t="s">
        <v>39</v>
      </c>
      <c r="B10">
        <v>1407</v>
      </c>
      <c r="C10">
        <v>2159</v>
      </c>
      <c r="D10">
        <v>178</v>
      </c>
      <c r="E10">
        <f t="shared" si="0"/>
        <v>3744</v>
      </c>
      <c r="F10">
        <v>1457.1346470289486</v>
      </c>
      <c r="G10">
        <v>2217.0871711136674</v>
      </c>
      <c r="H10">
        <f t="shared" si="1"/>
        <v>3674.221818142616</v>
      </c>
    </row>
    <row r="11" spans="1:8" x14ac:dyDescent="0.3">
      <c r="A11" t="s">
        <v>5</v>
      </c>
      <c r="B11">
        <v>547</v>
      </c>
      <c r="C11">
        <v>654</v>
      </c>
      <c r="D11">
        <v>67</v>
      </c>
      <c r="E11">
        <f t="shared" si="0"/>
        <v>1268</v>
      </c>
      <c r="F11">
        <v>566.49086846114778</v>
      </c>
      <c r="G11">
        <v>671.59565072178714</v>
      </c>
      <c r="H11">
        <f t="shared" si="1"/>
        <v>1238.0865191829348</v>
      </c>
    </row>
    <row r="12" spans="1:8" x14ac:dyDescent="0.3">
      <c r="A12" t="s">
        <v>6</v>
      </c>
      <c r="B12">
        <v>933</v>
      </c>
      <c r="C12">
        <v>1808</v>
      </c>
      <c r="D12">
        <v>138</v>
      </c>
      <c r="E12">
        <f t="shared" si="0"/>
        <v>2879</v>
      </c>
      <c r="F12">
        <v>966.24493651599789</v>
      </c>
      <c r="G12">
        <v>1856.6436337996809</v>
      </c>
      <c r="H12">
        <f t="shared" si="1"/>
        <v>2822.8885703156789</v>
      </c>
    </row>
    <row r="13" spans="1:8" x14ac:dyDescent="0.3">
      <c r="A13" t="s">
        <v>11</v>
      </c>
      <c r="B13">
        <v>1405</v>
      </c>
      <c r="C13">
        <v>2070</v>
      </c>
      <c r="D13">
        <v>181</v>
      </c>
      <c r="E13">
        <f t="shared" si="0"/>
        <v>3656</v>
      </c>
      <c r="F13">
        <v>1455.0633824276281</v>
      </c>
      <c r="G13">
        <v>2125.6926559542803</v>
      </c>
      <c r="H13">
        <f t="shared" si="1"/>
        <v>3580.7560383819082</v>
      </c>
    </row>
    <row r="14" spans="1:8" x14ac:dyDescent="0.3">
      <c r="A14" t="s">
        <v>12</v>
      </c>
      <c r="B14">
        <v>1219</v>
      </c>
      <c r="C14">
        <v>1540</v>
      </c>
      <c r="D14">
        <v>140</v>
      </c>
      <c r="E14">
        <f t="shared" si="0"/>
        <v>2899</v>
      </c>
      <c r="F14">
        <v>1262.4357745048246</v>
      </c>
      <c r="G14">
        <v>1581.4331836568076</v>
      </c>
      <c r="H14">
        <f t="shared" si="1"/>
        <v>2843.8689581616322</v>
      </c>
    </row>
    <row r="15" spans="1:8" x14ac:dyDescent="0.3">
      <c r="A15" t="s">
        <v>13</v>
      </c>
      <c r="B15">
        <v>1029</v>
      </c>
      <c r="C15">
        <v>1604</v>
      </c>
      <c r="D15">
        <v>151</v>
      </c>
      <c r="E15">
        <f t="shared" si="0"/>
        <v>2784</v>
      </c>
      <c r="F15">
        <v>1065.6656373793803</v>
      </c>
      <c r="G15">
        <v>1647.1550821983894</v>
      </c>
      <c r="H15">
        <f t="shared" si="1"/>
        <v>2712.8207195777695</v>
      </c>
    </row>
    <row r="16" spans="1:8" x14ac:dyDescent="0.3">
      <c r="A16" t="s">
        <v>7</v>
      </c>
      <c r="B16">
        <v>837</v>
      </c>
      <c r="C16">
        <v>1126</v>
      </c>
      <c r="D16">
        <v>145</v>
      </c>
      <c r="E16">
        <f t="shared" si="0"/>
        <v>2108</v>
      </c>
      <c r="F16">
        <v>866.82423565261547</v>
      </c>
      <c r="G16">
        <v>1156.2946524659517</v>
      </c>
      <c r="H16">
        <f t="shared" si="1"/>
        <v>2023.1188881185672</v>
      </c>
    </row>
    <row r="17" spans="1:8" x14ac:dyDescent="0.3">
      <c r="A17" t="s">
        <v>10</v>
      </c>
      <c r="B17">
        <v>1618</v>
      </c>
      <c r="C17">
        <v>2532</v>
      </c>
      <c r="D17">
        <v>217</v>
      </c>
      <c r="E17">
        <f t="shared" si="0"/>
        <v>4367</v>
      </c>
      <c r="F17">
        <v>1675.653062468258</v>
      </c>
      <c r="G17">
        <v>2600.122611051323</v>
      </c>
      <c r="H17">
        <f t="shared" si="1"/>
        <v>4275.7756735195808</v>
      </c>
    </row>
    <row r="18" spans="1:8" x14ac:dyDescent="0.3">
      <c r="A18" t="s">
        <v>3</v>
      </c>
      <c r="B18">
        <v>1311</v>
      </c>
      <c r="C18">
        <v>1238</v>
      </c>
      <c r="D18">
        <v>167</v>
      </c>
      <c r="E18">
        <f t="shared" si="0"/>
        <v>2716</v>
      </c>
      <c r="F18">
        <v>1357.7139461655663</v>
      </c>
      <c r="G18">
        <v>1271.3079749137194</v>
      </c>
      <c r="H18">
        <f t="shared" si="1"/>
        <v>2629.0219210792857</v>
      </c>
    </row>
    <row r="19" spans="1:8" x14ac:dyDescent="0.3">
      <c r="A19" t="s">
        <v>4</v>
      </c>
      <c r="B19">
        <v>1591</v>
      </c>
      <c r="C19">
        <v>2487</v>
      </c>
      <c r="D19">
        <v>199</v>
      </c>
      <c r="E19">
        <f t="shared" si="0"/>
        <v>4277</v>
      </c>
      <c r="F19">
        <v>1647.6909903504315</v>
      </c>
      <c r="G19">
        <v>2553.9119011392731</v>
      </c>
      <c r="H19">
        <f t="shared" si="1"/>
        <v>4201.6028914897051</v>
      </c>
    </row>
    <row r="20" spans="1:8" x14ac:dyDescent="0.3">
      <c r="A20" t="s">
        <v>9</v>
      </c>
      <c r="B20">
        <v>897</v>
      </c>
      <c r="C20">
        <v>1554</v>
      </c>
      <c r="D20">
        <v>127</v>
      </c>
      <c r="E20">
        <f t="shared" si="0"/>
        <v>2578</v>
      </c>
      <c r="F20">
        <v>928.9621736922295</v>
      </c>
      <c r="G20">
        <v>1595.8098489627787</v>
      </c>
      <c r="H20">
        <f t="shared" si="1"/>
        <v>2524.7720226550082</v>
      </c>
    </row>
    <row r="21" spans="1:8" x14ac:dyDescent="0.3">
      <c r="A21" t="s">
        <v>8</v>
      </c>
      <c r="B21">
        <v>1276</v>
      </c>
      <c r="C21">
        <v>1874</v>
      </c>
      <c r="D21">
        <v>159</v>
      </c>
      <c r="E21">
        <f t="shared" si="0"/>
        <v>3309</v>
      </c>
      <c r="F21">
        <v>1321.466815642458</v>
      </c>
      <c r="G21">
        <v>1924.4193416706869</v>
      </c>
      <c r="H21">
        <f t="shared" si="1"/>
        <v>3245.8861573131448</v>
      </c>
    </row>
    <row r="22" spans="1:8" x14ac:dyDescent="0.3">
      <c r="A22" t="s">
        <v>17</v>
      </c>
      <c r="B22">
        <v>1841</v>
      </c>
      <c r="C22">
        <v>2593</v>
      </c>
      <c r="D22">
        <v>247</v>
      </c>
      <c r="E22">
        <f t="shared" si="0"/>
        <v>4681</v>
      </c>
      <c r="F22">
        <v>1906.5990655154899</v>
      </c>
      <c r="G22">
        <v>2662.763795598768</v>
      </c>
      <c r="H22">
        <f t="shared" si="1"/>
        <v>4569.3628611142576</v>
      </c>
    </row>
    <row r="23" spans="1:8" x14ac:dyDescent="0.3">
      <c r="A23" t="s">
        <v>33</v>
      </c>
      <c r="B23">
        <v>990</v>
      </c>
      <c r="C23">
        <v>1645</v>
      </c>
      <c r="D23">
        <v>132</v>
      </c>
      <c r="E23">
        <f t="shared" si="0"/>
        <v>2767</v>
      </c>
      <c r="F23">
        <v>1025.2759776536311</v>
      </c>
      <c r="G23">
        <v>1689.25817345159</v>
      </c>
      <c r="H23">
        <f t="shared" si="1"/>
        <v>2714.5341511052211</v>
      </c>
    </row>
    <row r="24" spans="1:8" x14ac:dyDescent="0.3">
      <c r="A24" t="s">
        <v>18</v>
      </c>
      <c r="B24">
        <v>1956</v>
      </c>
      <c r="C24">
        <v>2516</v>
      </c>
      <c r="D24">
        <v>213</v>
      </c>
      <c r="E24">
        <f t="shared" si="0"/>
        <v>4685</v>
      </c>
      <c r="F24">
        <v>2025.6967800914169</v>
      </c>
      <c r="G24">
        <v>2583.6921364159275</v>
      </c>
      <c r="H24">
        <f t="shared" si="1"/>
        <v>4609.3889165073442</v>
      </c>
    </row>
    <row r="25" spans="1:8" x14ac:dyDescent="0.3">
      <c r="A25" t="s">
        <v>45</v>
      </c>
      <c r="B25">
        <v>832</v>
      </c>
      <c r="C25">
        <v>1257</v>
      </c>
      <c r="D25">
        <v>108</v>
      </c>
      <c r="E25">
        <f t="shared" si="0"/>
        <v>2197</v>
      </c>
      <c r="F25">
        <v>861.64607414931436</v>
      </c>
      <c r="G25">
        <v>1290.8191635432515</v>
      </c>
      <c r="H25">
        <f t="shared" si="1"/>
        <v>2152.465237692566</v>
      </c>
    </row>
    <row r="26" spans="1:8" x14ac:dyDescent="0.3">
      <c r="A26" t="s">
        <v>16</v>
      </c>
      <c r="B26">
        <v>544</v>
      </c>
      <c r="C26">
        <v>915</v>
      </c>
      <c r="D26">
        <v>80</v>
      </c>
      <c r="E26">
        <f t="shared" si="0"/>
        <v>1539</v>
      </c>
      <c r="F26">
        <v>563.38397155916709</v>
      </c>
      <c r="G26">
        <v>939.61776821167473</v>
      </c>
      <c r="H26">
        <f t="shared" si="1"/>
        <v>1503.0017397708418</v>
      </c>
    </row>
    <row r="27" spans="1:8" x14ac:dyDescent="0.3">
      <c r="A27" t="s">
        <v>34</v>
      </c>
      <c r="B27">
        <v>1162</v>
      </c>
      <c r="C27">
        <v>192</v>
      </c>
      <c r="D27">
        <v>68</v>
      </c>
      <c r="E27">
        <f t="shared" si="0"/>
        <v>1422</v>
      </c>
      <c r="F27">
        <v>1203.4047333671915</v>
      </c>
      <c r="G27">
        <v>197.16569562474487</v>
      </c>
      <c r="H27">
        <f t="shared" si="1"/>
        <v>1400.5704289919363</v>
      </c>
    </row>
    <row r="28" spans="1:8" x14ac:dyDescent="0.3">
      <c r="A28" t="s">
        <v>35</v>
      </c>
      <c r="B28">
        <v>678</v>
      </c>
      <c r="C28">
        <v>383</v>
      </c>
      <c r="D28">
        <v>37</v>
      </c>
      <c r="E28">
        <f t="shared" si="0"/>
        <v>1098</v>
      </c>
      <c r="F28">
        <v>702.15869984763833</v>
      </c>
      <c r="G28">
        <v>393.30448658477752</v>
      </c>
      <c r="H28">
        <f t="shared" si="1"/>
        <v>1095.4631864324158</v>
      </c>
    </row>
    <row r="29" spans="1:8" x14ac:dyDescent="0.3">
      <c r="A29" t="s">
        <v>24</v>
      </c>
      <c r="B29">
        <v>727</v>
      </c>
      <c r="C29">
        <v>507</v>
      </c>
      <c r="D29">
        <v>78</v>
      </c>
      <c r="E29">
        <f t="shared" si="0"/>
        <v>1312</v>
      </c>
      <c r="F29">
        <v>752.90468257998975</v>
      </c>
      <c r="G29">
        <v>520.64066500909189</v>
      </c>
      <c r="H29">
        <f t="shared" si="1"/>
        <v>1273.5453475890818</v>
      </c>
    </row>
    <row r="30" spans="1:8" x14ac:dyDescent="0.3">
      <c r="A30" t="s">
        <v>37</v>
      </c>
      <c r="B30">
        <v>913</v>
      </c>
      <c r="C30">
        <v>389</v>
      </c>
      <c r="D30">
        <v>86</v>
      </c>
      <c r="E30">
        <f t="shared" si="0"/>
        <v>1388</v>
      </c>
      <c r="F30">
        <v>945.53229050279322</v>
      </c>
      <c r="G30">
        <v>399.46591457305078</v>
      </c>
      <c r="H30">
        <f t="shared" si="1"/>
        <v>1344.998205075844</v>
      </c>
    </row>
    <row r="31" spans="1:8" x14ac:dyDescent="0.3">
      <c r="A31" t="s">
        <v>23</v>
      </c>
      <c r="B31">
        <v>2196</v>
      </c>
      <c r="C31">
        <v>567</v>
      </c>
      <c r="D31">
        <v>141</v>
      </c>
      <c r="E31">
        <f t="shared" si="0"/>
        <v>2904</v>
      </c>
      <c r="F31">
        <v>2274.2485322498728</v>
      </c>
      <c r="G31">
        <v>582.25494489182461</v>
      </c>
      <c r="H31">
        <f t="shared" si="1"/>
        <v>2856.5034771416977</v>
      </c>
    </row>
    <row r="32" spans="1:8" x14ac:dyDescent="0.3">
      <c r="A32" t="s">
        <v>38</v>
      </c>
      <c r="B32">
        <v>1069</v>
      </c>
      <c r="C32">
        <v>1208</v>
      </c>
      <c r="D32">
        <v>113</v>
      </c>
      <c r="E32">
        <f t="shared" si="0"/>
        <v>2390</v>
      </c>
      <c r="F32">
        <v>1107.0909294057897</v>
      </c>
      <c r="G32">
        <v>1240.500834972353</v>
      </c>
      <c r="H32">
        <f t="shared" si="1"/>
        <v>2347.5917643781427</v>
      </c>
    </row>
    <row r="33" spans="1:8" x14ac:dyDescent="0.3">
      <c r="A33" t="s">
        <v>43</v>
      </c>
      <c r="B33">
        <v>775</v>
      </c>
      <c r="C33">
        <v>860</v>
      </c>
      <c r="D33">
        <v>89</v>
      </c>
      <c r="E33">
        <f t="shared" si="0"/>
        <v>1724</v>
      </c>
      <c r="F33">
        <v>802.61503301168102</v>
      </c>
      <c r="G33">
        <v>883.138011652503</v>
      </c>
      <c r="H33">
        <f t="shared" si="1"/>
        <v>1685.753044664184</v>
      </c>
    </row>
    <row r="34" spans="1:8" x14ac:dyDescent="0.3">
      <c r="A34" t="s">
        <v>20</v>
      </c>
      <c r="B34">
        <v>508</v>
      </c>
      <c r="C34">
        <v>550</v>
      </c>
      <c r="D34">
        <v>64</v>
      </c>
      <c r="E34">
        <f t="shared" si="0"/>
        <v>1122</v>
      </c>
      <c r="F34">
        <v>526.1012087353987</v>
      </c>
      <c r="G34">
        <v>564.79756559171699</v>
      </c>
      <c r="H34">
        <f t="shared" si="1"/>
        <v>1090.8987743271157</v>
      </c>
    </row>
    <row r="35" spans="1:8" x14ac:dyDescent="0.3">
      <c r="A35" t="s">
        <v>29</v>
      </c>
      <c r="B35">
        <v>1264</v>
      </c>
      <c r="C35">
        <v>1301</v>
      </c>
      <c r="D35">
        <v>109</v>
      </c>
      <c r="E35">
        <f t="shared" si="0"/>
        <v>2674</v>
      </c>
      <c r="F35">
        <v>1309.0392280345352</v>
      </c>
      <c r="G35">
        <v>1336.002968790589</v>
      </c>
      <c r="H35">
        <f t="shared" si="1"/>
        <v>2645.0421968251239</v>
      </c>
    </row>
    <row r="36" spans="1:8" x14ac:dyDescent="0.3">
      <c r="A36" t="s">
        <v>30</v>
      </c>
      <c r="B36">
        <v>1544</v>
      </c>
      <c r="C36">
        <v>971</v>
      </c>
      <c r="D36">
        <v>203</v>
      </c>
      <c r="E36">
        <f t="shared" si="0"/>
        <v>2718</v>
      </c>
      <c r="F36">
        <v>1599.0162722194007</v>
      </c>
      <c r="G36">
        <v>997.12442943555868</v>
      </c>
      <c r="H36">
        <f t="shared" si="1"/>
        <v>2596.1407016549592</v>
      </c>
    </row>
    <row r="37" spans="1:8" x14ac:dyDescent="0.3">
      <c r="A37" t="s">
        <v>32</v>
      </c>
      <c r="B37">
        <v>1872</v>
      </c>
      <c r="C37">
        <v>335</v>
      </c>
      <c r="D37">
        <v>146</v>
      </c>
      <c r="E37">
        <f t="shared" si="0"/>
        <v>2353</v>
      </c>
      <c r="F37">
        <v>1938.7036668359572</v>
      </c>
      <c r="G37">
        <v>344.01306267859127</v>
      </c>
      <c r="H37">
        <f t="shared" si="1"/>
        <v>2282.7167295145482</v>
      </c>
    </row>
    <row r="38" spans="1:8" x14ac:dyDescent="0.3">
      <c r="A38" t="s">
        <v>42</v>
      </c>
      <c r="B38">
        <v>971</v>
      </c>
      <c r="C38">
        <v>622</v>
      </c>
      <c r="D38">
        <v>88</v>
      </c>
      <c r="E38">
        <f t="shared" si="0"/>
        <v>1681</v>
      </c>
      <c r="F38">
        <v>1005.5989639410868</v>
      </c>
      <c r="G38">
        <v>638.73470145099634</v>
      </c>
      <c r="H38">
        <f t="shared" si="1"/>
        <v>1644.3336653920833</v>
      </c>
    </row>
    <row r="39" spans="1:8" x14ac:dyDescent="0.3">
      <c r="A39" t="s">
        <v>25</v>
      </c>
      <c r="B39">
        <v>1632</v>
      </c>
      <c r="C39">
        <v>415</v>
      </c>
      <c r="D39">
        <v>108</v>
      </c>
      <c r="E39">
        <f t="shared" si="0"/>
        <v>2155</v>
      </c>
      <c r="F39">
        <v>1690.1519146775013</v>
      </c>
      <c r="G39">
        <v>426.16543585556832</v>
      </c>
      <c r="H39">
        <f t="shared" si="1"/>
        <v>2116.3173505330697</v>
      </c>
    </row>
    <row r="40" spans="1:8" x14ac:dyDescent="0.3">
      <c r="A40" t="s">
        <v>31</v>
      </c>
      <c r="B40">
        <v>1321</v>
      </c>
      <c r="C40">
        <v>859</v>
      </c>
      <c r="D40">
        <v>173</v>
      </c>
      <c r="E40">
        <f t="shared" si="0"/>
        <v>2353</v>
      </c>
      <c r="F40">
        <v>1368.0702691721685</v>
      </c>
      <c r="G40">
        <v>882.11110698779078</v>
      </c>
      <c r="H40">
        <f t="shared" si="1"/>
        <v>2250.1813761599592</v>
      </c>
    </row>
    <row r="41" spans="1:8" x14ac:dyDescent="0.3">
      <c r="A41" t="s">
        <v>41</v>
      </c>
      <c r="B41">
        <v>1869</v>
      </c>
      <c r="C41">
        <v>138</v>
      </c>
      <c r="D41">
        <v>52</v>
      </c>
      <c r="E41">
        <f t="shared" si="0"/>
        <v>2059</v>
      </c>
      <c r="F41">
        <v>1935.5967699339765</v>
      </c>
      <c r="G41">
        <v>141.71284373028536</v>
      </c>
      <c r="H41">
        <f t="shared" si="1"/>
        <v>2077.3096136642616</v>
      </c>
    </row>
    <row r="42" spans="1:8" x14ac:dyDescent="0.3">
      <c r="A42" t="s">
        <v>22</v>
      </c>
      <c r="B42">
        <v>1430</v>
      </c>
      <c r="C42">
        <v>1236</v>
      </c>
      <c r="D42">
        <v>139</v>
      </c>
      <c r="E42">
        <f t="shared" si="0"/>
        <v>2805</v>
      </c>
      <c r="F42">
        <v>1480.954189944134</v>
      </c>
      <c r="G42">
        <v>1269.2541655842949</v>
      </c>
      <c r="H42">
        <f t="shared" si="1"/>
        <v>2750.2083555284289</v>
      </c>
    </row>
    <row r="43" spans="1:8" x14ac:dyDescent="0.3">
      <c r="A43" t="s">
        <v>44</v>
      </c>
      <c r="B43">
        <v>1230</v>
      </c>
      <c r="C43">
        <v>1460</v>
      </c>
      <c r="D43">
        <v>151</v>
      </c>
      <c r="E43">
        <f t="shared" si="0"/>
        <v>2841</v>
      </c>
      <c r="F43">
        <v>1273.8277298120872</v>
      </c>
      <c r="G43">
        <v>1499.2808104798307</v>
      </c>
      <c r="H43">
        <f t="shared" si="1"/>
        <v>2773.108540291918</v>
      </c>
    </row>
    <row r="44" spans="1:8" x14ac:dyDescent="0.3">
      <c r="A44" t="s">
        <v>19</v>
      </c>
      <c r="B44">
        <v>652</v>
      </c>
      <c r="C44">
        <v>951</v>
      </c>
      <c r="D44">
        <v>74</v>
      </c>
      <c r="E44">
        <f t="shared" si="0"/>
        <v>1677</v>
      </c>
      <c r="F44">
        <v>675.23226003047228</v>
      </c>
      <c r="G44">
        <v>976.5863361413144</v>
      </c>
      <c r="H44">
        <f t="shared" si="1"/>
        <v>1651.8185961717868</v>
      </c>
    </row>
    <row r="45" spans="1:8" x14ac:dyDescent="0.3">
      <c r="A45" t="s">
        <v>46</v>
      </c>
      <c r="B45">
        <v>1754</v>
      </c>
      <c r="C45">
        <v>1450</v>
      </c>
      <c r="D45">
        <v>121</v>
      </c>
      <c r="E45">
        <f>B45+C45+D45</f>
        <v>3325</v>
      </c>
      <c r="F45">
        <v>50979.000000000015</v>
      </c>
      <c r="G45">
        <v>55344.000000000007</v>
      </c>
      <c r="H45">
        <v>111905.00000000006</v>
      </c>
    </row>
  </sheetData>
  <sortState xmlns:xlrd2="http://schemas.microsoft.com/office/spreadsheetml/2017/richdata2" ref="A2:A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E2" sqref="E2:E18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47</v>
      </c>
      <c r="E1" s="1" t="s">
        <v>51</v>
      </c>
    </row>
    <row r="2" spans="1:5" x14ac:dyDescent="0.3">
      <c r="A2" t="s">
        <v>6</v>
      </c>
      <c r="B2">
        <v>966.24493651599789</v>
      </c>
      <c r="C2">
        <v>1856.6436337996809</v>
      </c>
      <c r="D2">
        <f t="shared" ref="D2:D17" si="0">B2+C2</f>
        <v>2822.8885703156789</v>
      </c>
      <c r="E2" s="1">
        <f>(B2-C2)/D2</f>
        <v>-0.31542112807666056</v>
      </c>
    </row>
    <row r="3" spans="1:5" x14ac:dyDescent="0.3">
      <c r="A3" t="s">
        <v>11</v>
      </c>
      <c r="B3">
        <v>1455.0633824276281</v>
      </c>
      <c r="C3">
        <v>2125.6926559542803</v>
      </c>
      <c r="D3">
        <f t="shared" si="0"/>
        <v>3580.7560383819082</v>
      </c>
      <c r="E3" s="1">
        <f t="shared" ref="E3:E18" si="1">(B3-C3)/D3</f>
        <v>-0.18728706070400147</v>
      </c>
    </row>
    <row r="4" spans="1:5" x14ac:dyDescent="0.3">
      <c r="A4" t="s">
        <v>12</v>
      </c>
      <c r="B4">
        <v>1262.4357745048246</v>
      </c>
      <c r="C4">
        <v>1581.4331836568076</v>
      </c>
      <c r="D4">
        <f t="shared" si="0"/>
        <v>2843.8689581616322</v>
      </c>
      <c r="E4" s="1">
        <f t="shared" si="1"/>
        <v>-0.11217022086636268</v>
      </c>
    </row>
    <row r="5" spans="1:5" x14ac:dyDescent="0.3">
      <c r="A5" t="s">
        <v>10</v>
      </c>
      <c r="B5">
        <v>1675.653062468258</v>
      </c>
      <c r="C5">
        <v>2600.122611051323</v>
      </c>
      <c r="D5">
        <f t="shared" si="0"/>
        <v>4275.7756735195808</v>
      </c>
      <c r="E5" s="1">
        <f t="shared" si="1"/>
        <v>-0.21621095660102604</v>
      </c>
    </row>
    <row r="6" spans="1:5" x14ac:dyDescent="0.3">
      <c r="A6" t="s">
        <v>9</v>
      </c>
      <c r="B6">
        <v>928.9621736922295</v>
      </c>
      <c r="C6">
        <v>1595.8098489627787</v>
      </c>
      <c r="D6">
        <f t="shared" si="0"/>
        <v>2524.7720226550082</v>
      </c>
      <c r="E6" s="1">
        <f t="shared" si="1"/>
        <v>-0.26412193627260783</v>
      </c>
    </row>
    <row r="7" spans="1:5" x14ac:dyDescent="0.3">
      <c r="A7" t="s">
        <v>8</v>
      </c>
      <c r="B7">
        <v>1321.466815642458</v>
      </c>
      <c r="C7">
        <v>1924.4193416706869</v>
      </c>
      <c r="D7">
        <f t="shared" si="0"/>
        <v>3245.8861573131448</v>
      </c>
      <c r="E7" s="1">
        <f t="shared" si="1"/>
        <v>-0.18575898747087805</v>
      </c>
    </row>
    <row r="8" spans="1:5" x14ac:dyDescent="0.3">
      <c r="A8" t="s">
        <v>17</v>
      </c>
      <c r="B8">
        <v>1906.5990655154899</v>
      </c>
      <c r="C8">
        <v>2662.763795598768</v>
      </c>
      <c r="D8">
        <f t="shared" si="0"/>
        <v>4569.3628611142576</v>
      </c>
      <c r="E8" s="1">
        <f t="shared" si="1"/>
        <v>-0.16548581346391131</v>
      </c>
    </row>
    <row r="9" spans="1:5" x14ac:dyDescent="0.3">
      <c r="A9" t="s">
        <v>18</v>
      </c>
      <c r="B9">
        <v>2025.6967800914169</v>
      </c>
      <c r="C9">
        <v>2583.6921364159275</v>
      </c>
      <c r="D9">
        <f t="shared" si="0"/>
        <v>4609.3889165073442</v>
      </c>
      <c r="E9" s="1">
        <f t="shared" si="1"/>
        <v>-0.12105625418722932</v>
      </c>
    </row>
    <row r="10" spans="1:5" x14ac:dyDescent="0.3">
      <c r="A10" t="s">
        <v>45</v>
      </c>
      <c r="B10">
        <v>861.64607414931436</v>
      </c>
      <c r="C10">
        <v>1290.8191635432515</v>
      </c>
      <c r="D10">
        <f t="shared" si="0"/>
        <v>2152.465237692566</v>
      </c>
      <c r="E10" s="1">
        <f t="shared" si="1"/>
        <v>-0.19938676912339312</v>
      </c>
    </row>
    <row r="11" spans="1:5" x14ac:dyDescent="0.3">
      <c r="A11" t="s">
        <v>16</v>
      </c>
      <c r="B11">
        <v>563.38397155916709</v>
      </c>
      <c r="C11">
        <v>939.61776821167473</v>
      </c>
      <c r="D11">
        <f t="shared" si="0"/>
        <v>1503.0017397708418</v>
      </c>
      <c r="E11" s="1">
        <f t="shared" si="1"/>
        <v>-0.25032159757171729</v>
      </c>
    </row>
    <row r="12" spans="1:5" x14ac:dyDescent="0.3">
      <c r="A12" t="s">
        <v>38</v>
      </c>
      <c r="B12">
        <v>1107.0909294057897</v>
      </c>
      <c r="C12">
        <v>1240.500834972353</v>
      </c>
      <c r="D12">
        <f t="shared" si="0"/>
        <v>2347.5917643781427</v>
      </c>
      <c r="E12" s="1">
        <f t="shared" si="1"/>
        <v>-5.6828409262162538E-2</v>
      </c>
    </row>
    <row r="13" spans="1:5" x14ac:dyDescent="0.3">
      <c r="A13" t="s">
        <v>43</v>
      </c>
      <c r="B13">
        <v>802.61503301168102</v>
      </c>
      <c r="C13">
        <v>883.138011652503</v>
      </c>
      <c r="D13">
        <f t="shared" si="0"/>
        <v>1685.753044664184</v>
      </c>
      <c r="E13" s="1">
        <f t="shared" si="1"/>
        <v>-4.776677040311253E-2</v>
      </c>
    </row>
    <row r="14" spans="1:5" x14ac:dyDescent="0.3">
      <c r="A14" t="s">
        <v>20</v>
      </c>
      <c r="B14">
        <v>526.1012087353987</v>
      </c>
      <c r="C14">
        <v>564.79756559171699</v>
      </c>
      <c r="D14">
        <f t="shared" si="0"/>
        <v>1090.8987743271157</v>
      </c>
      <c r="E14" s="1">
        <f t="shared" si="1"/>
        <v>-3.5471995905565885E-2</v>
      </c>
    </row>
    <row r="15" spans="1:5" x14ac:dyDescent="0.3">
      <c r="A15" t="s">
        <v>29</v>
      </c>
      <c r="B15">
        <v>1309.0392280345352</v>
      </c>
      <c r="C15">
        <v>1336.002968790589</v>
      </c>
      <c r="D15">
        <f t="shared" si="0"/>
        <v>2645.0421968251239</v>
      </c>
      <c r="E15" s="1">
        <f t="shared" si="1"/>
        <v>-1.0194068279295759E-2</v>
      </c>
    </row>
    <row r="16" spans="1:5" x14ac:dyDescent="0.3">
      <c r="A16" t="s">
        <v>30</v>
      </c>
      <c r="B16">
        <v>1599.0162722194007</v>
      </c>
      <c r="C16">
        <v>997.12442943555868</v>
      </c>
      <c r="D16">
        <f t="shared" si="0"/>
        <v>2596.1407016549592</v>
      </c>
      <c r="E16" s="1">
        <f t="shared" si="1"/>
        <v>0.23184099475045963</v>
      </c>
    </row>
    <row r="17" spans="1:7" x14ac:dyDescent="0.3">
      <c r="A17" t="s">
        <v>19</v>
      </c>
      <c r="B17">
        <v>675.23226003047228</v>
      </c>
      <c r="C17">
        <v>976.5863361413144</v>
      </c>
      <c r="D17">
        <f t="shared" si="0"/>
        <v>1651.8185961717868</v>
      </c>
      <c r="E17" s="1">
        <f t="shared" si="1"/>
        <v>-0.18243775485350072</v>
      </c>
    </row>
    <row r="18" spans="1:7" x14ac:dyDescent="0.3">
      <c r="A18" t="s">
        <v>47</v>
      </c>
      <c r="B18">
        <f>SUM(B2:B17)</f>
        <v>18986.246968004063</v>
      </c>
      <c r="C18">
        <f t="shared" ref="C18:D18" si="2">SUM(C2:C17)</f>
        <v>25159.16428544922</v>
      </c>
      <c r="D18">
        <f t="shared" si="2"/>
        <v>44145.411253453269</v>
      </c>
      <c r="E18" s="1">
        <f t="shared" si="1"/>
        <v>-0.13983146021688225</v>
      </c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B28-614A-446C-8C53-4A15F0B2E6C1}">
  <dimension ref="A1:D18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53</v>
      </c>
      <c r="C1" t="s">
        <v>54</v>
      </c>
      <c r="D1" t="s">
        <v>52</v>
      </c>
    </row>
    <row r="2" spans="1:4" x14ac:dyDescent="0.3">
      <c r="A2" t="s">
        <v>6</v>
      </c>
      <c r="B2" s="1">
        <v>-0.31542112807666056</v>
      </c>
      <c r="C2" s="1">
        <v>-0.51062155782848151</v>
      </c>
      <c r="D2" s="1">
        <f>B2-C2</f>
        <v>0.19520042975182095</v>
      </c>
    </row>
    <row r="3" spans="1:4" x14ac:dyDescent="0.3">
      <c r="A3" t="s">
        <v>11</v>
      </c>
      <c r="B3" s="1">
        <v>-0.18728706070400147</v>
      </c>
      <c r="C3" s="1">
        <v>-0.27785693929894556</v>
      </c>
      <c r="D3" s="1">
        <f t="shared" ref="D3:D18" si="0">B3-C3</f>
        <v>9.0569878594944087E-2</v>
      </c>
    </row>
    <row r="4" spans="1:4" x14ac:dyDescent="0.3">
      <c r="A4" t="s">
        <v>12</v>
      </c>
      <c r="B4" s="1">
        <v>-0.11217022086636268</v>
      </c>
      <c r="C4" s="1">
        <v>-0.19579865239793895</v>
      </c>
      <c r="D4" s="1">
        <f t="shared" si="0"/>
        <v>8.3628431531576272E-2</v>
      </c>
    </row>
    <row r="5" spans="1:4" x14ac:dyDescent="0.3">
      <c r="A5" t="s">
        <v>10</v>
      </c>
      <c r="B5" s="1">
        <v>-0.21621095660102604</v>
      </c>
      <c r="C5" s="1">
        <v>-0.25882352941176473</v>
      </c>
      <c r="D5" s="1">
        <f t="shared" si="0"/>
        <v>4.2612572810738686E-2</v>
      </c>
    </row>
    <row r="6" spans="1:4" x14ac:dyDescent="0.3">
      <c r="A6" t="s">
        <v>9</v>
      </c>
      <c r="B6" s="1">
        <v>-0.26412193627260783</v>
      </c>
      <c r="C6" s="1">
        <v>-0.33845555339428129</v>
      </c>
      <c r="D6" s="1">
        <f t="shared" si="0"/>
        <v>7.4333617121673468E-2</v>
      </c>
    </row>
    <row r="7" spans="1:4" x14ac:dyDescent="0.3">
      <c r="A7" t="s">
        <v>8</v>
      </c>
      <c r="B7" s="1">
        <v>-0.18575898747087805</v>
      </c>
      <c r="C7" s="1">
        <v>-0.33845555339428129</v>
      </c>
      <c r="D7" s="1">
        <f t="shared" si="0"/>
        <v>0.15269656592340325</v>
      </c>
    </row>
    <row r="8" spans="1:4" x14ac:dyDescent="0.3">
      <c r="A8" t="s">
        <v>17</v>
      </c>
      <c r="B8" s="1">
        <v>-0.16548581346391131</v>
      </c>
      <c r="C8" s="1">
        <v>-0.25033677593174675</v>
      </c>
      <c r="D8" s="1">
        <f t="shared" si="0"/>
        <v>8.4850962467835439E-2</v>
      </c>
    </row>
    <row r="9" spans="1:4" x14ac:dyDescent="0.3">
      <c r="A9" t="s">
        <v>18</v>
      </c>
      <c r="B9" s="1">
        <v>-0.12105625418722932</v>
      </c>
      <c r="C9" s="1">
        <v>-0.17449069973427811</v>
      </c>
      <c r="D9" s="1">
        <f t="shared" si="0"/>
        <v>5.3434445547048792E-2</v>
      </c>
    </row>
    <row r="10" spans="1:4" x14ac:dyDescent="0.3">
      <c r="A10" t="s">
        <v>45</v>
      </c>
      <c r="B10" s="1">
        <v>-0.19938676912339312</v>
      </c>
      <c r="C10" s="1">
        <v>-0.2706630336058129</v>
      </c>
      <c r="D10" s="1">
        <f t="shared" si="0"/>
        <v>7.1276264482419777E-2</v>
      </c>
    </row>
    <row r="11" spans="1:4" x14ac:dyDescent="0.3">
      <c r="A11" t="s">
        <v>16</v>
      </c>
      <c r="B11" s="1">
        <v>-0.25032159757171729</v>
      </c>
      <c r="C11" s="1">
        <v>-0.23520710059171598</v>
      </c>
      <c r="D11" s="1">
        <f t="shared" si="0"/>
        <v>-1.5114496980001307E-2</v>
      </c>
    </row>
    <row r="12" spans="1:4" x14ac:dyDescent="0.3">
      <c r="A12" t="s">
        <v>38</v>
      </c>
      <c r="B12" s="1">
        <v>-5.6828409262162538E-2</v>
      </c>
      <c r="C12" s="1">
        <v>-0.10676625659050967</v>
      </c>
      <c r="D12" s="1">
        <f t="shared" si="0"/>
        <v>4.9937847328347135E-2</v>
      </c>
    </row>
    <row r="13" spans="1:4" x14ac:dyDescent="0.3">
      <c r="A13" t="s">
        <v>43</v>
      </c>
      <c r="B13" s="1">
        <v>-4.776677040311253E-2</v>
      </c>
      <c r="C13" s="1">
        <v>-9.9025974025974031E-2</v>
      </c>
      <c r="D13" s="1">
        <f t="shared" si="0"/>
        <v>5.1259203622861502E-2</v>
      </c>
    </row>
    <row r="14" spans="1:4" x14ac:dyDescent="0.3">
      <c r="A14" t="s">
        <v>20</v>
      </c>
      <c r="B14" s="1">
        <v>-3.5471995905565885E-2</v>
      </c>
      <c r="C14" s="1">
        <v>-7.3608617594254938E-2</v>
      </c>
      <c r="D14" s="1">
        <f t="shared" si="0"/>
        <v>3.8136621688689053E-2</v>
      </c>
    </row>
    <row r="15" spans="1:4" x14ac:dyDescent="0.3">
      <c r="A15" t="s">
        <v>29</v>
      </c>
      <c r="B15" s="1">
        <v>-1.0194068279295759E-2</v>
      </c>
      <c r="C15" s="1">
        <v>-5.7466918714555768E-2</v>
      </c>
      <c r="D15" s="1">
        <f t="shared" si="0"/>
        <v>4.7272850435260007E-2</v>
      </c>
    </row>
    <row r="16" spans="1:4" x14ac:dyDescent="0.3">
      <c r="A16" t="s">
        <v>30</v>
      </c>
      <c r="B16" s="1">
        <v>0.23184099475045963</v>
      </c>
      <c r="C16" s="1">
        <v>0.15725949591764288</v>
      </c>
      <c r="D16" s="1">
        <f t="shared" si="0"/>
        <v>7.4581498832816756E-2</v>
      </c>
    </row>
    <row r="17" spans="1:4" x14ac:dyDescent="0.3">
      <c r="A17" t="s">
        <v>19</v>
      </c>
      <c r="B17" s="1">
        <v>-0.18243775485350072</v>
      </c>
      <c r="C17" s="1">
        <v>-0.2994588093806374</v>
      </c>
      <c r="D17" s="1">
        <f t="shared" si="0"/>
        <v>0.11702105452713668</v>
      </c>
    </row>
    <row r="18" spans="1:4" x14ac:dyDescent="0.3">
      <c r="A18" t="s">
        <v>47</v>
      </c>
      <c r="B18" s="1">
        <v>-0.13983146021688225</v>
      </c>
      <c r="C18" s="1">
        <v>-0.21299622039110735</v>
      </c>
      <c r="D18" s="1">
        <f t="shared" si="0"/>
        <v>7.3164760174225102E-2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Data</vt:lpstr>
      <vt:lpstr>2016 Results</vt:lpstr>
      <vt:lpstr>2012-2016 Swing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2020-03-23T09:55:29Z</dcterms:created>
  <dcterms:modified xsi:type="dcterms:W3CDTF">2020-03-23T23:42:52Z</dcterms:modified>
</cp:coreProperties>
</file>