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HD45\"/>
    </mc:Choice>
  </mc:AlternateContent>
  <xr:revisionPtr revIDLastSave="0" documentId="13_ncr:1_{CA3E22EF-F459-4F27-AC5F-6BEA510BF58F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HD44 2018" sheetId="2" r:id="rId1"/>
    <sheet name="HD45 2018" sheetId="3" r:id="rId2"/>
    <sheet name="HD45 2020" sheetId="4" r:id="rId3"/>
  </sheets>
  <definedNames>
    <definedName name="_xlnm._FilterDatabase" localSheetId="1" hidden="1">'HD45 2018'!$D$1:$D$54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3" i="4"/>
  <c r="D2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" i="2"/>
  <c r="G2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" i="3"/>
  <c r="C19" i="4" l="1"/>
  <c r="B19" i="4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G2" i="4"/>
  <c r="F2" i="4"/>
  <c r="E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E19" i="4" l="1"/>
  <c r="F19" i="4"/>
  <c r="G19" i="4"/>
</calcChain>
</file>

<file path=xl/sharedStrings.xml><?xml version="1.0" encoding="utf-8"?>
<sst xmlns="http://schemas.openxmlformats.org/spreadsheetml/2006/main" count="98" uniqueCount="58">
  <si>
    <t>Precinct</t>
  </si>
  <si>
    <t>Y</t>
  </si>
  <si>
    <t>DEM</t>
  </si>
  <si>
    <t>REP</t>
  </si>
  <si>
    <t>N</t>
  </si>
  <si>
    <t>CC10</t>
  </si>
  <si>
    <t>G1B</t>
  </si>
  <si>
    <t>CU02</t>
  </si>
  <si>
    <t>G3A-1</t>
  </si>
  <si>
    <t>G4A</t>
  </si>
  <si>
    <t>G4B</t>
  </si>
  <si>
    <t>CC08</t>
  </si>
  <si>
    <t>CC07</t>
  </si>
  <si>
    <t>CC04</t>
  </si>
  <si>
    <t>EO61-1</t>
  </si>
  <si>
    <t>SH77</t>
  </si>
  <si>
    <t>G3B</t>
  </si>
  <si>
    <t>G9B-2</t>
  </si>
  <si>
    <t>CC19</t>
  </si>
  <si>
    <t>G8D</t>
  </si>
  <si>
    <t>LI65</t>
  </si>
  <si>
    <t>G8B</t>
  </si>
  <si>
    <t>G6A</t>
  </si>
  <si>
    <t>G3A-2</t>
  </si>
  <si>
    <t>CC15</t>
  </si>
  <si>
    <t>CC34</t>
  </si>
  <si>
    <t>CC31</t>
  </si>
  <si>
    <t>G1A</t>
  </si>
  <si>
    <t>G10A</t>
  </si>
  <si>
    <t>EO61-2</t>
  </si>
  <si>
    <t>CC18</t>
  </si>
  <si>
    <t>G9A</t>
  </si>
  <si>
    <t>G7B</t>
  </si>
  <si>
    <t>G10B</t>
  </si>
  <si>
    <t>CC29</t>
  </si>
  <si>
    <t>G10C</t>
  </si>
  <si>
    <t>CC01</t>
  </si>
  <si>
    <t>G7A</t>
  </si>
  <si>
    <t>G3C</t>
  </si>
  <si>
    <t>G8C</t>
  </si>
  <si>
    <t>G6C</t>
  </si>
  <si>
    <t>G8A</t>
  </si>
  <si>
    <t>G2D</t>
  </si>
  <si>
    <t>G9B-1</t>
  </si>
  <si>
    <t>G4C</t>
  </si>
  <si>
    <t>G6B</t>
  </si>
  <si>
    <t>AL51</t>
  </si>
  <si>
    <t>CC14</t>
  </si>
  <si>
    <t>CC12</t>
  </si>
  <si>
    <t>Grand Total</t>
  </si>
  <si>
    <t>OTHER</t>
  </si>
  <si>
    <t>DEM_ALL</t>
  </si>
  <si>
    <t>TOTAL</t>
  </si>
  <si>
    <t>REP_ALL</t>
  </si>
  <si>
    <t>TOTAL_ALL</t>
  </si>
  <si>
    <t>MARGIN</t>
  </si>
  <si>
    <t>DEM %</t>
  </si>
  <si>
    <t>REP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</si>
</sst>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workbookViewId="0">
      <selection activeCell="G15" sqref="G15"/>
    </sheetView>
  </sheetViews>
  <sheetFormatPr defaultRowHeight="14.4" x14ac:dyDescent="0.3"/>
  <cols>
    <col min="4" max="5" width="8.88671875" customWidth="1"/>
  </cols>
  <sheetData>
    <row r="1" spans="1:7" x14ac:dyDescent="0.3">
      <c r="A1" t="s">
        <v>0</v>
      </c>
      <c r="B1" t="s">
        <v>2</v>
      </c>
      <c r="C1" t="s">
        <v>3</v>
      </c>
      <c r="D1" t="s">
        <v>52</v>
      </c>
      <c r="E1" t="s">
        <v>51</v>
      </c>
      <c r="F1" t="s">
        <v>53</v>
      </c>
      <c r="G1" t="s">
        <v>54</v>
      </c>
    </row>
    <row r="2" spans="1:7" x14ac:dyDescent="0.3">
      <c r="A2" t="s">
        <v>36</v>
      </c>
      <c r="B2">
        <v>404</v>
      </c>
      <c r="C2">
        <v>60</v>
      </c>
      <c r="D2">
        <f>B2+C2</f>
        <v>464</v>
      </c>
      <c r="E2">
        <v>824.05460336720773</v>
      </c>
      <c r="F2">
        <v>99.228182546036834</v>
      </c>
      <c r="G2">
        <f>E2+F2</f>
        <v>923.28278591324454</v>
      </c>
    </row>
    <row r="3" spans="1:7" x14ac:dyDescent="0.3">
      <c r="A3" t="s">
        <v>13</v>
      </c>
      <c r="B3">
        <v>164</v>
      </c>
      <c r="C3">
        <v>166</v>
      </c>
      <c r="D3">
        <f t="shared" ref="D3:D26" si="0">B3+C3</f>
        <v>330</v>
      </c>
      <c r="E3">
        <v>334.51721522827245</v>
      </c>
      <c r="F3">
        <v>274.53130504403521</v>
      </c>
      <c r="G3">
        <f t="shared" ref="G3:G26" si="1">E3+F3</f>
        <v>609.04852027230766</v>
      </c>
    </row>
    <row r="4" spans="1:7" x14ac:dyDescent="0.3">
      <c r="A4" t="s">
        <v>12</v>
      </c>
      <c r="B4">
        <v>153</v>
      </c>
      <c r="C4">
        <v>211</v>
      </c>
      <c r="D4">
        <f t="shared" si="0"/>
        <v>364</v>
      </c>
      <c r="E4">
        <v>312.08008493857125</v>
      </c>
      <c r="F4">
        <v>348.95244195356287</v>
      </c>
      <c r="G4">
        <f t="shared" si="1"/>
        <v>661.03252689213411</v>
      </c>
    </row>
    <row r="5" spans="1:7" x14ac:dyDescent="0.3">
      <c r="A5" t="s">
        <v>11</v>
      </c>
      <c r="B5">
        <v>182</v>
      </c>
      <c r="C5">
        <v>315</v>
      </c>
      <c r="D5">
        <f t="shared" si="0"/>
        <v>497</v>
      </c>
      <c r="E5">
        <v>371.23251933869255</v>
      </c>
      <c r="F5">
        <v>520.94795836669334</v>
      </c>
      <c r="G5">
        <f t="shared" si="1"/>
        <v>892.1804777053859</v>
      </c>
    </row>
    <row r="6" spans="1:7" x14ac:dyDescent="0.3">
      <c r="A6" t="s">
        <v>5</v>
      </c>
      <c r="B6">
        <v>165</v>
      </c>
      <c r="C6">
        <v>162</v>
      </c>
      <c r="D6">
        <f t="shared" si="0"/>
        <v>327</v>
      </c>
      <c r="E6">
        <v>336.55695434551797</v>
      </c>
      <c r="F6">
        <v>267.91609287429941</v>
      </c>
      <c r="G6">
        <f t="shared" si="1"/>
        <v>604.47304721981732</v>
      </c>
    </row>
    <row r="7" spans="1:7" x14ac:dyDescent="0.3">
      <c r="A7" t="s">
        <v>48</v>
      </c>
      <c r="B7">
        <v>235</v>
      </c>
      <c r="C7">
        <v>439</v>
      </c>
      <c r="D7">
        <f t="shared" si="0"/>
        <v>674</v>
      </c>
      <c r="E7">
        <v>479.33869255270741</v>
      </c>
      <c r="F7">
        <v>726.01953562850281</v>
      </c>
      <c r="G7">
        <f t="shared" si="1"/>
        <v>1205.3582281812103</v>
      </c>
    </row>
    <row r="8" spans="1:7" x14ac:dyDescent="0.3">
      <c r="A8" t="s">
        <v>47</v>
      </c>
      <c r="B8">
        <v>351</v>
      </c>
      <c r="C8">
        <v>436</v>
      </c>
      <c r="D8">
        <f t="shared" si="0"/>
        <v>787</v>
      </c>
      <c r="E8">
        <v>715.94843015319282</v>
      </c>
      <c r="F8">
        <v>721.05812650120095</v>
      </c>
      <c r="G8">
        <f t="shared" si="1"/>
        <v>1437.0065566543938</v>
      </c>
    </row>
    <row r="9" spans="1:7" x14ac:dyDescent="0.3">
      <c r="A9" t="s">
        <v>24</v>
      </c>
      <c r="B9">
        <v>319</v>
      </c>
      <c r="C9">
        <v>470</v>
      </c>
      <c r="D9">
        <f t="shared" si="0"/>
        <v>789</v>
      </c>
      <c r="E9">
        <v>650.67677840133479</v>
      </c>
      <c r="F9">
        <v>777.2874299439552</v>
      </c>
      <c r="G9">
        <f t="shared" si="1"/>
        <v>1427.96420834529</v>
      </c>
    </row>
    <row r="10" spans="1:7" x14ac:dyDescent="0.3">
      <c r="A10" t="s">
        <v>30</v>
      </c>
      <c r="B10">
        <v>185</v>
      </c>
      <c r="C10">
        <v>311</v>
      </c>
      <c r="D10">
        <f t="shared" si="0"/>
        <v>496</v>
      </c>
      <c r="E10">
        <v>377.35173669042928</v>
      </c>
      <c r="F10">
        <v>514.3327461969576</v>
      </c>
      <c r="G10">
        <f t="shared" si="1"/>
        <v>891.68448288738682</v>
      </c>
    </row>
    <row r="11" spans="1:7" x14ac:dyDescent="0.3">
      <c r="A11" t="s">
        <v>18</v>
      </c>
      <c r="B11">
        <v>129</v>
      </c>
      <c r="C11">
        <v>11</v>
      </c>
      <c r="D11">
        <f t="shared" si="0"/>
        <v>140</v>
      </c>
      <c r="E11">
        <v>263.1263461246777</v>
      </c>
      <c r="F11">
        <v>18.191833466773417</v>
      </c>
      <c r="G11">
        <f t="shared" si="1"/>
        <v>281.3181795914511</v>
      </c>
    </row>
    <row r="12" spans="1:7" x14ac:dyDescent="0.3">
      <c r="A12" t="s">
        <v>34</v>
      </c>
      <c r="B12">
        <v>346</v>
      </c>
      <c r="C12">
        <v>177</v>
      </c>
      <c r="D12">
        <f t="shared" si="0"/>
        <v>523</v>
      </c>
      <c r="E12">
        <v>705.749734566965</v>
      </c>
      <c r="F12">
        <v>292.72313851080867</v>
      </c>
      <c r="G12">
        <f t="shared" si="1"/>
        <v>998.47287307777367</v>
      </c>
    </row>
    <row r="13" spans="1:7" x14ac:dyDescent="0.3">
      <c r="A13" t="s">
        <v>26</v>
      </c>
      <c r="B13">
        <v>272</v>
      </c>
      <c r="C13">
        <v>263</v>
      </c>
      <c r="D13">
        <f t="shared" si="0"/>
        <v>535</v>
      </c>
      <c r="E13">
        <v>554.80903989079331</v>
      </c>
      <c r="F13">
        <v>434.95020016012808</v>
      </c>
      <c r="G13">
        <f t="shared" si="1"/>
        <v>989.75924005092133</v>
      </c>
    </row>
    <row r="14" spans="1:7" x14ac:dyDescent="0.3">
      <c r="A14" t="s">
        <v>25</v>
      </c>
      <c r="B14">
        <v>266</v>
      </c>
      <c r="C14">
        <v>358</v>
      </c>
      <c r="D14">
        <f t="shared" si="0"/>
        <v>624</v>
      </c>
      <c r="E14">
        <v>542.57060518731987</v>
      </c>
      <c r="F14">
        <v>592.06148919135308</v>
      </c>
      <c r="G14">
        <f t="shared" si="1"/>
        <v>1134.6320943786729</v>
      </c>
    </row>
    <row r="15" spans="1:7" x14ac:dyDescent="0.3">
      <c r="A15" t="s">
        <v>7</v>
      </c>
      <c r="B15">
        <v>300</v>
      </c>
      <c r="C15">
        <v>271</v>
      </c>
      <c r="D15">
        <f t="shared" si="0"/>
        <v>571</v>
      </c>
      <c r="E15">
        <v>611.92173517366905</v>
      </c>
      <c r="F15">
        <v>448.18062449959967</v>
      </c>
      <c r="G15">
        <f t="shared" si="1"/>
        <v>1060.1023596732687</v>
      </c>
    </row>
    <row r="16" spans="1:7" x14ac:dyDescent="0.3">
      <c r="A16" t="s">
        <v>8</v>
      </c>
      <c r="B16">
        <v>496</v>
      </c>
      <c r="C16">
        <v>224</v>
      </c>
      <c r="D16">
        <f t="shared" si="0"/>
        <v>720</v>
      </c>
      <c r="E16">
        <v>1011.7106021537995</v>
      </c>
      <c r="F16">
        <v>370.45188150520414</v>
      </c>
      <c r="G16">
        <f t="shared" si="1"/>
        <v>1382.1624836590036</v>
      </c>
    </row>
    <row r="17" spans="1:7" x14ac:dyDescent="0.3">
      <c r="A17" t="s">
        <v>23</v>
      </c>
      <c r="B17">
        <v>323</v>
      </c>
      <c r="C17">
        <v>234</v>
      </c>
      <c r="D17">
        <f t="shared" si="0"/>
        <v>557</v>
      </c>
      <c r="E17">
        <v>658.83573487031708</v>
      </c>
      <c r="F17">
        <v>386.98991192954361</v>
      </c>
      <c r="G17">
        <f t="shared" si="1"/>
        <v>1045.8256467998608</v>
      </c>
    </row>
    <row r="18" spans="1:7" x14ac:dyDescent="0.3">
      <c r="A18" t="s">
        <v>16</v>
      </c>
      <c r="B18">
        <v>160</v>
      </c>
      <c r="C18">
        <v>135</v>
      </c>
      <c r="D18">
        <f t="shared" si="0"/>
        <v>295</v>
      </c>
      <c r="E18">
        <v>326.35825875929015</v>
      </c>
      <c r="F18">
        <v>223.26341072858287</v>
      </c>
      <c r="G18">
        <f t="shared" si="1"/>
        <v>549.62166948787308</v>
      </c>
    </row>
    <row r="19" spans="1:7" x14ac:dyDescent="0.3">
      <c r="A19" t="s">
        <v>38</v>
      </c>
      <c r="B19">
        <v>153</v>
      </c>
      <c r="C19">
        <v>208</v>
      </c>
      <c r="D19">
        <f t="shared" si="0"/>
        <v>361</v>
      </c>
      <c r="E19">
        <v>312.08008493857125</v>
      </c>
      <c r="F19">
        <v>343.99103282626101</v>
      </c>
      <c r="G19">
        <f t="shared" si="1"/>
        <v>656.07111776483225</v>
      </c>
    </row>
    <row r="20" spans="1:7" x14ac:dyDescent="0.3">
      <c r="A20" t="s">
        <v>9</v>
      </c>
      <c r="B20">
        <v>216</v>
      </c>
      <c r="C20">
        <v>212</v>
      </c>
      <c r="D20">
        <f t="shared" si="0"/>
        <v>428</v>
      </c>
      <c r="E20">
        <v>440.58364932504173</v>
      </c>
      <c r="F20">
        <v>350.6062449959968</v>
      </c>
      <c r="G20">
        <f t="shared" si="1"/>
        <v>791.18989432103854</v>
      </c>
    </row>
    <row r="21" spans="1:7" x14ac:dyDescent="0.3">
      <c r="A21" t="s">
        <v>10</v>
      </c>
      <c r="B21">
        <v>248</v>
      </c>
      <c r="C21">
        <v>301</v>
      </c>
      <c r="D21">
        <f t="shared" si="0"/>
        <v>549</v>
      </c>
      <c r="E21">
        <v>505.85530107689976</v>
      </c>
      <c r="F21">
        <v>497.79471577261808</v>
      </c>
      <c r="G21">
        <f t="shared" si="1"/>
        <v>1003.6500168495179</v>
      </c>
    </row>
    <row r="22" spans="1:7" x14ac:dyDescent="0.3">
      <c r="A22" t="s">
        <v>44</v>
      </c>
      <c r="B22">
        <v>271</v>
      </c>
      <c r="C22">
        <v>128</v>
      </c>
      <c r="D22">
        <f t="shared" si="0"/>
        <v>399</v>
      </c>
      <c r="E22">
        <v>552.76930077354768</v>
      </c>
      <c r="F22">
        <v>211.68678943154524</v>
      </c>
      <c r="G22">
        <f t="shared" si="1"/>
        <v>764.45609020509289</v>
      </c>
    </row>
    <row r="23" spans="1:7" x14ac:dyDescent="0.3">
      <c r="A23" t="s">
        <v>41</v>
      </c>
      <c r="B23">
        <v>409</v>
      </c>
      <c r="C23">
        <v>307</v>
      </c>
      <c r="D23">
        <f t="shared" si="0"/>
        <v>716</v>
      </c>
      <c r="E23">
        <v>834.25329895343555</v>
      </c>
      <c r="F23">
        <v>507.71753402722175</v>
      </c>
      <c r="G23">
        <f t="shared" si="1"/>
        <v>1341.9708329806572</v>
      </c>
    </row>
    <row r="24" spans="1:7" x14ac:dyDescent="0.3">
      <c r="A24" t="s">
        <v>21</v>
      </c>
      <c r="B24">
        <v>260</v>
      </c>
      <c r="C24">
        <v>298</v>
      </c>
      <c r="D24">
        <f t="shared" si="0"/>
        <v>558</v>
      </c>
      <c r="E24">
        <v>530.33217048384654</v>
      </c>
      <c r="F24">
        <v>492.83330664531627</v>
      </c>
      <c r="G24">
        <f t="shared" si="1"/>
        <v>1023.1654771291628</v>
      </c>
    </row>
    <row r="25" spans="1:7" x14ac:dyDescent="0.3">
      <c r="A25" t="s">
        <v>39</v>
      </c>
      <c r="B25">
        <v>292</v>
      </c>
      <c r="C25">
        <v>203</v>
      </c>
      <c r="D25">
        <f t="shared" si="0"/>
        <v>495</v>
      </c>
      <c r="E25">
        <v>595.60382223570457</v>
      </c>
      <c r="F25">
        <v>335.72201761409127</v>
      </c>
      <c r="G25">
        <f t="shared" si="1"/>
        <v>931.32583984979578</v>
      </c>
    </row>
    <row r="26" spans="1:7" x14ac:dyDescent="0.3">
      <c r="A26" t="s">
        <v>19</v>
      </c>
      <c r="B26">
        <v>294</v>
      </c>
      <c r="C26">
        <v>345</v>
      </c>
      <c r="D26">
        <f t="shared" si="0"/>
        <v>639</v>
      </c>
      <c r="E26">
        <v>599.68330047019572</v>
      </c>
      <c r="F26">
        <v>570.56204963971174</v>
      </c>
      <c r="G26">
        <f t="shared" si="1"/>
        <v>1170.2453501099076</v>
      </c>
    </row>
    <row r="27" spans="1:7" x14ac:dyDescent="0.3">
      <c r="A27" t="s">
        <v>50</v>
      </c>
      <c r="B27">
        <v>6855</v>
      </c>
      <c r="C27">
        <v>4083</v>
      </c>
      <c r="D27">
        <v>10938</v>
      </c>
      <c r="E27">
        <v>13448</v>
      </c>
      <c r="F27">
        <v>10327.999999999998</v>
      </c>
      <c r="G27">
        <v>23776</v>
      </c>
    </row>
    <row r="29" spans="1:7" x14ac:dyDescent="0.3">
      <c r="A29" t="s">
        <v>4</v>
      </c>
      <c r="E29">
        <v>10938</v>
      </c>
    </row>
    <row r="30" spans="1:7" x14ac:dyDescent="0.3">
      <c r="A30" t="s">
        <v>2</v>
      </c>
      <c r="E30">
        <v>6855</v>
      </c>
    </row>
    <row r="31" spans="1:7" x14ac:dyDescent="0.3">
      <c r="A31" t="s">
        <v>3</v>
      </c>
      <c r="E31">
        <v>4083</v>
      </c>
    </row>
    <row r="32" spans="1:7" x14ac:dyDescent="0.3">
      <c r="A32" t="s">
        <v>1</v>
      </c>
      <c r="E32">
        <v>12838</v>
      </c>
    </row>
    <row r="33" spans="1:5" x14ac:dyDescent="0.3">
      <c r="A33" t="s">
        <v>2</v>
      </c>
      <c r="E33">
        <v>6593</v>
      </c>
    </row>
    <row r="34" spans="1:5" x14ac:dyDescent="0.3">
      <c r="A34" t="s">
        <v>3</v>
      </c>
      <c r="E34">
        <v>6245</v>
      </c>
    </row>
    <row r="35" spans="1:5" x14ac:dyDescent="0.3">
      <c r="A35" t="s">
        <v>49</v>
      </c>
      <c r="E35">
        <v>23776</v>
      </c>
    </row>
  </sheetData>
  <sortState xmlns:xlrd2="http://schemas.microsoft.com/office/spreadsheetml/2017/richdata2" ref="A2:A26">
    <sortCondition ref="A2:A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workbookViewId="0">
      <selection activeCell="G2" sqref="G2"/>
    </sheetView>
  </sheetViews>
  <sheetFormatPr defaultRowHeight="14.4" x14ac:dyDescent="0.3"/>
  <cols>
    <col min="4" max="4" width="12.5546875" bestFit="1" customWidth="1"/>
    <col min="5" max="5" width="17" bestFit="1" customWidth="1"/>
  </cols>
  <sheetData>
    <row r="1" spans="1:7" x14ac:dyDescent="0.3">
      <c r="A1" t="s">
        <v>0</v>
      </c>
      <c r="B1" t="s">
        <v>2</v>
      </c>
      <c r="C1" t="s">
        <v>3</v>
      </c>
      <c r="D1" t="s">
        <v>52</v>
      </c>
      <c r="E1" t="s">
        <v>51</v>
      </c>
      <c r="F1" t="s">
        <v>53</v>
      </c>
      <c r="G1" t="s">
        <v>54</v>
      </c>
    </row>
    <row r="2" spans="1:7" x14ac:dyDescent="0.3">
      <c r="A2" t="s">
        <v>46</v>
      </c>
      <c r="B2">
        <v>237</v>
      </c>
      <c r="C2">
        <v>544</v>
      </c>
      <c r="D2">
        <v>781</v>
      </c>
      <c r="E2">
        <v>595.39731051344745</v>
      </c>
      <c r="F2">
        <v>1019.7786938598394</v>
      </c>
      <c r="G2">
        <f>F2+E2</f>
        <v>1615.176004373287</v>
      </c>
    </row>
    <row r="3" spans="1:7" x14ac:dyDescent="0.3">
      <c r="A3" t="s">
        <v>14</v>
      </c>
      <c r="B3">
        <v>231</v>
      </c>
      <c r="C3">
        <v>730</v>
      </c>
      <c r="D3">
        <v>961</v>
      </c>
      <c r="E3">
        <v>580.32396088019561</v>
      </c>
      <c r="F3">
        <v>1368.4530266869169</v>
      </c>
      <c r="G3">
        <f t="shared" ref="G3:G20" si="0">F3+E3</f>
        <v>1948.7769875671124</v>
      </c>
    </row>
    <row r="4" spans="1:7" x14ac:dyDescent="0.3">
      <c r="A4" t="s">
        <v>29</v>
      </c>
      <c r="B4">
        <v>251</v>
      </c>
      <c r="C4">
        <v>422</v>
      </c>
      <c r="D4">
        <v>673</v>
      </c>
      <c r="E4">
        <v>630.56845965770174</v>
      </c>
      <c r="F4">
        <v>791.07832501627252</v>
      </c>
      <c r="G4">
        <f t="shared" si="0"/>
        <v>1421.6467846739743</v>
      </c>
    </row>
    <row r="5" spans="1:7" x14ac:dyDescent="0.3">
      <c r="A5" t="s">
        <v>28</v>
      </c>
      <c r="B5">
        <v>400</v>
      </c>
      <c r="C5">
        <v>558</v>
      </c>
      <c r="D5">
        <v>958</v>
      </c>
      <c r="E5">
        <v>1004.8899755501222</v>
      </c>
      <c r="F5">
        <v>1046.0229984812324</v>
      </c>
      <c r="G5">
        <f t="shared" si="0"/>
        <v>2050.9129740313547</v>
      </c>
    </row>
    <row r="6" spans="1:7" x14ac:dyDescent="0.3">
      <c r="A6" t="s">
        <v>33</v>
      </c>
      <c r="B6">
        <v>302</v>
      </c>
      <c r="C6">
        <v>342</v>
      </c>
      <c r="D6">
        <v>644</v>
      </c>
      <c r="E6">
        <v>758.69193154034224</v>
      </c>
      <c r="F6">
        <v>641.11087003688442</v>
      </c>
      <c r="G6">
        <f t="shared" si="0"/>
        <v>1399.8028015772265</v>
      </c>
    </row>
    <row r="7" spans="1:7" x14ac:dyDescent="0.3">
      <c r="A7" t="s">
        <v>35</v>
      </c>
      <c r="B7">
        <v>271</v>
      </c>
      <c r="C7">
        <v>567</v>
      </c>
      <c r="D7">
        <v>838</v>
      </c>
      <c r="E7">
        <v>680.81295843520786</v>
      </c>
      <c r="F7">
        <v>1062.8943371664136</v>
      </c>
      <c r="G7">
        <f t="shared" si="0"/>
        <v>1743.7072956016214</v>
      </c>
    </row>
    <row r="8" spans="1:7" x14ac:dyDescent="0.3">
      <c r="A8" t="s">
        <v>27</v>
      </c>
      <c r="B8">
        <v>354</v>
      </c>
      <c r="C8">
        <v>201</v>
      </c>
      <c r="D8">
        <v>555</v>
      </c>
      <c r="E8">
        <v>889.32762836185816</v>
      </c>
      <c r="F8">
        <v>376.79323063571275</v>
      </c>
      <c r="G8">
        <f t="shared" si="0"/>
        <v>1266.1208589975708</v>
      </c>
    </row>
    <row r="9" spans="1:7" x14ac:dyDescent="0.3">
      <c r="A9" t="s">
        <v>6</v>
      </c>
      <c r="B9">
        <v>341</v>
      </c>
      <c r="C9">
        <v>703</v>
      </c>
      <c r="D9">
        <v>1044</v>
      </c>
      <c r="E9">
        <v>856.66870415647918</v>
      </c>
      <c r="F9">
        <v>1317.8390106313734</v>
      </c>
      <c r="G9">
        <f t="shared" si="0"/>
        <v>2174.5077147878528</v>
      </c>
    </row>
    <row r="10" spans="1:7" x14ac:dyDescent="0.3">
      <c r="A10" t="s">
        <v>42</v>
      </c>
      <c r="B10">
        <v>250</v>
      </c>
      <c r="C10">
        <v>379</v>
      </c>
      <c r="D10">
        <v>629</v>
      </c>
      <c r="E10">
        <v>628.05623471882643</v>
      </c>
      <c r="F10">
        <v>710.47081796485145</v>
      </c>
      <c r="G10">
        <f t="shared" si="0"/>
        <v>1338.527052683678</v>
      </c>
    </row>
    <row r="11" spans="1:7" x14ac:dyDescent="0.3">
      <c r="A11" t="s">
        <v>22</v>
      </c>
      <c r="B11">
        <v>271</v>
      </c>
      <c r="C11">
        <v>987</v>
      </c>
      <c r="D11">
        <v>1258</v>
      </c>
      <c r="E11">
        <v>680.81295843520786</v>
      </c>
      <c r="F11">
        <v>1850.2234758082013</v>
      </c>
      <c r="G11">
        <f t="shared" si="0"/>
        <v>2531.0364342434091</v>
      </c>
    </row>
    <row r="12" spans="1:7" x14ac:dyDescent="0.3">
      <c r="A12" t="s">
        <v>45</v>
      </c>
      <c r="B12">
        <v>86</v>
      </c>
      <c r="C12">
        <v>373</v>
      </c>
      <c r="D12">
        <v>459</v>
      </c>
      <c r="E12">
        <v>216.05134474327627</v>
      </c>
      <c r="F12">
        <v>699.2232588413973</v>
      </c>
      <c r="G12">
        <f t="shared" si="0"/>
        <v>915.27460358467351</v>
      </c>
    </row>
    <row r="13" spans="1:7" x14ac:dyDescent="0.3">
      <c r="A13" t="s">
        <v>40</v>
      </c>
      <c r="B13">
        <v>246</v>
      </c>
      <c r="C13">
        <v>480</v>
      </c>
      <c r="D13">
        <v>726</v>
      </c>
      <c r="E13">
        <v>618.00733496332521</v>
      </c>
      <c r="F13">
        <v>899.80472987632902</v>
      </c>
      <c r="G13">
        <f t="shared" si="0"/>
        <v>1517.8120648396543</v>
      </c>
    </row>
    <row r="14" spans="1:7" x14ac:dyDescent="0.3">
      <c r="A14" t="s">
        <v>37</v>
      </c>
      <c r="B14">
        <v>141</v>
      </c>
      <c r="C14">
        <v>407</v>
      </c>
      <c r="D14">
        <v>548</v>
      </c>
      <c r="E14">
        <v>354.22371638141811</v>
      </c>
      <c r="F14">
        <v>762.9594272076373</v>
      </c>
      <c r="G14">
        <f t="shared" si="0"/>
        <v>1117.1831435890554</v>
      </c>
    </row>
    <row r="15" spans="1:7" x14ac:dyDescent="0.3">
      <c r="A15" t="s">
        <v>32</v>
      </c>
      <c r="B15">
        <v>100</v>
      </c>
      <c r="C15">
        <v>395</v>
      </c>
      <c r="D15">
        <v>495</v>
      </c>
      <c r="E15">
        <v>251.22249388753056</v>
      </c>
      <c r="F15">
        <v>740.464308960729</v>
      </c>
      <c r="G15">
        <f t="shared" si="0"/>
        <v>991.6868028482595</v>
      </c>
    </row>
    <row r="16" spans="1:7" x14ac:dyDescent="0.3">
      <c r="A16" t="s">
        <v>31</v>
      </c>
      <c r="B16">
        <v>319</v>
      </c>
      <c r="C16">
        <v>360</v>
      </c>
      <c r="D16">
        <v>679</v>
      </c>
      <c r="E16">
        <v>801.39975550122244</v>
      </c>
      <c r="F16">
        <v>674.85354740724677</v>
      </c>
      <c r="G16">
        <f t="shared" si="0"/>
        <v>1476.2533029084693</v>
      </c>
    </row>
    <row r="17" spans="1:7" x14ac:dyDescent="0.3">
      <c r="A17" t="s">
        <v>43</v>
      </c>
      <c r="B17">
        <v>370</v>
      </c>
      <c r="C17">
        <v>399</v>
      </c>
      <c r="D17">
        <v>769</v>
      </c>
      <c r="E17">
        <v>929.52322738386306</v>
      </c>
      <c r="F17">
        <v>747.96268170969847</v>
      </c>
      <c r="G17">
        <f t="shared" si="0"/>
        <v>1677.4859090935615</v>
      </c>
    </row>
    <row r="18" spans="1:7" x14ac:dyDescent="0.3">
      <c r="A18" t="s">
        <v>17</v>
      </c>
      <c r="B18">
        <v>312</v>
      </c>
      <c r="C18">
        <v>403</v>
      </c>
      <c r="D18">
        <v>715</v>
      </c>
      <c r="E18">
        <v>783.8141809290953</v>
      </c>
      <c r="F18">
        <v>755.46105445866783</v>
      </c>
      <c r="G18">
        <f t="shared" si="0"/>
        <v>1539.2752353877631</v>
      </c>
    </row>
    <row r="19" spans="1:7" x14ac:dyDescent="0.3">
      <c r="A19" t="s">
        <v>20</v>
      </c>
      <c r="B19">
        <v>187</v>
      </c>
      <c r="C19">
        <v>574</v>
      </c>
      <c r="D19">
        <v>761</v>
      </c>
      <c r="E19">
        <v>469.78606356968214</v>
      </c>
      <c r="F19">
        <v>1076.0164894771101</v>
      </c>
      <c r="G19">
        <f t="shared" si="0"/>
        <v>1545.8025530467921</v>
      </c>
    </row>
    <row r="20" spans="1:7" x14ac:dyDescent="0.3">
      <c r="A20" t="s">
        <v>15</v>
      </c>
      <c r="B20">
        <v>239</v>
      </c>
      <c r="C20">
        <v>394</v>
      </c>
      <c r="D20">
        <v>633</v>
      </c>
      <c r="E20">
        <v>600.42176039119806</v>
      </c>
      <c r="F20">
        <v>738.58971577348666</v>
      </c>
      <c r="G20">
        <f t="shared" si="0"/>
        <v>1339.0114761646846</v>
      </c>
    </row>
    <row r="21" spans="1:7" x14ac:dyDescent="0.3">
      <c r="A21" t="s">
        <v>50</v>
      </c>
      <c r="B21">
        <v>7422</v>
      </c>
      <c r="C21">
        <v>8062</v>
      </c>
      <c r="D21">
        <v>15484</v>
      </c>
      <c r="E21">
        <v>12329.999999999998</v>
      </c>
      <c r="F21">
        <v>17280</v>
      </c>
      <c r="G21">
        <f>SUM(G2:G20)</f>
        <v>29610</v>
      </c>
    </row>
    <row r="22" spans="1:7" x14ac:dyDescent="0.3">
      <c r="A22" t="s">
        <v>4</v>
      </c>
      <c r="E22">
        <v>15484</v>
      </c>
    </row>
    <row r="23" spans="1:7" x14ac:dyDescent="0.3">
      <c r="A23" t="s">
        <v>2</v>
      </c>
      <c r="E23">
        <v>7422</v>
      </c>
    </row>
    <row r="24" spans="1:7" x14ac:dyDescent="0.3">
      <c r="A24" t="s">
        <v>3</v>
      </c>
      <c r="E24">
        <v>8062</v>
      </c>
    </row>
    <row r="25" spans="1:7" x14ac:dyDescent="0.3">
      <c r="A25" t="s">
        <v>1</v>
      </c>
      <c r="E25">
        <v>14126</v>
      </c>
    </row>
    <row r="26" spans="1:7" x14ac:dyDescent="0.3">
      <c r="A26" t="s">
        <v>2</v>
      </c>
      <c r="E26">
        <v>4908</v>
      </c>
    </row>
    <row r="27" spans="1:7" x14ac:dyDescent="0.3">
      <c r="A27" t="s">
        <v>3</v>
      </c>
      <c r="E27">
        <v>9218</v>
      </c>
    </row>
  </sheetData>
  <sortState xmlns:xlrd2="http://schemas.microsoft.com/office/spreadsheetml/2017/richdata2" ref="A2:A20">
    <sortCondition ref="A2:A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"/>
  <sheetViews>
    <sheetView tabSelected="1" workbookViewId="0">
      <selection activeCell="D7" sqref="D7"/>
    </sheetView>
  </sheetViews>
  <sheetFormatPr defaultRowHeight="14.4" x14ac:dyDescent="0.3"/>
  <sheetData>
    <row r="1" spans="1:7" x14ac:dyDescent="0.3">
      <c r="A1" t="s">
        <v>0</v>
      </c>
      <c r="B1" t="s">
        <v>2</v>
      </c>
      <c r="C1" t="s">
        <v>3</v>
      </c>
      <c r="D1" t="s">
        <v>52</v>
      </c>
      <c r="E1" t="s">
        <v>56</v>
      </c>
      <c r="F1" t="s">
        <v>57</v>
      </c>
      <c r="G1" t="s">
        <v>55</v>
      </c>
    </row>
    <row r="2" spans="1:7" x14ac:dyDescent="0.3">
      <c r="A2" s="1" t="s">
        <v>46</v>
      </c>
      <c r="B2">
        <v>595.39731051344745</v>
      </c>
      <c r="C2">
        <v>1019.7786938598394</v>
      </c>
      <c r="D2">
        <f>C2+B2</f>
        <v>1615.176004373287</v>
      </c>
      <c r="E2" s="2">
        <f>B2/D2</f>
        <v>0.36862689199278359</v>
      </c>
      <c r="F2" s="2">
        <f>C2/D2</f>
        <v>0.63137310800721635</v>
      </c>
      <c r="G2" s="2">
        <f>(B2-C2)/D2</f>
        <v>-0.26274621601443271</v>
      </c>
    </row>
    <row r="3" spans="1:7" x14ac:dyDescent="0.3">
      <c r="A3" s="1" t="s">
        <v>7</v>
      </c>
      <c r="B3">
        <v>611.92173517366905</v>
      </c>
      <c r="C3">
        <v>448.18062449959967</v>
      </c>
      <c r="D3">
        <f t="shared" ref="D3:D19" si="0">B3+C3</f>
        <v>1060.1023596732687</v>
      </c>
      <c r="E3" s="2">
        <f t="shared" ref="E3:E18" si="1">B3/D3</f>
        <v>0.57722891529292308</v>
      </c>
      <c r="F3" s="2">
        <f t="shared" ref="F3:F18" si="2">C3/D3</f>
        <v>0.42277108470707697</v>
      </c>
      <c r="G3" s="2">
        <f t="shared" ref="G3:G18" si="3">(B3-C3)/D3</f>
        <v>0.15445783058584606</v>
      </c>
    </row>
    <row r="4" spans="1:7" x14ac:dyDescent="0.3">
      <c r="A4" s="1" t="s">
        <v>28</v>
      </c>
      <c r="B4">
        <v>1004.8899755501222</v>
      </c>
      <c r="C4">
        <v>1046.0229984812324</v>
      </c>
      <c r="D4">
        <f t="shared" si="0"/>
        <v>2050.9129740313547</v>
      </c>
      <c r="E4" s="2">
        <f t="shared" si="1"/>
        <v>0.48997202137488616</v>
      </c>
      <c r="F4" s="2">
        <f t="shared" si="2"/>
        <v>0.51002797862511384</v>
      </c>
      <c r="G4" s="2">
        <f t="shared" si="3"/>
        <v>-2.0055957250227695E-2</v>
      </c>
    </row>
    <row r="5" spans="1:7" x14ac:dyDescent="0.3">
      <c r="A5" s="1" t="s">
        <v>33</v>
      </c>
      <c r="B5">
        <v>758.69193154034224</v>
      </c>
      <c r="C5">
        <v>641.11087003688442</v>
      </c>
      <c r="D5">
        <f t="shared" si="0"/>
        <v>1399.8028015772265</v>
      </c>
      <c r="E5" s="2">
        <f t="shared" si="1"/>
        <v>0.54199915208448413</v>
      </c>
      <c r="F5" s="2">
        <f t="shared" si="2"/>
        <v>0.45800084791551593</v>
      </c>
      <c r="G5" s="2">
        <f t="shared" si="3"/>
        <v>8.399830416896828E-2</v>
      </c>
    </row>
    <row r="6" spans="1:7" x14ac:dyDescent="0.3">
      <c r="A6" s="1" t="s">
        <v>35</v>
      </c>
      <c r="B6">
        <v>680.81295843520786</v>
      </c>
      <c r="C6">
        <v>1062.8943371664136</v>
      </c>
      <c r="D6">
        <f t="shared" si="0"/>
        <v>1743.7072956016214</v>
      </c>
      <c r="E6" s="2">
        <f t="shared" si="1"/>
        <v>0.39043993229397533</v>
      </c>
      <c r="F6" s="2">
        <f t="shared" si="2"/>
        <v>0.60956006770602478</v>
      </c>
      <c r="G6" s="2">
        <f t="shared" si="3"/>
        <v>-0.21912013541204942</v>
      </c>
    </row>
    <row r="7" spans="1:7" x14ac:dyDescent="0.3">
      <c r="A7" s="1" t="s">
        <v>8</v>
      </c>
      <c r="B7">
        <v>1011.7106021537995</v>
      </c>
      <c r="C7">
        <v>370.45188150520414</v>
      </c>
      <c r="D7">
        <f t="shared" si="0"/>
        <v>1382.1624836590036</v>
      </c>
      <c r="E7" s="2">
        <f t="shared" si="1"/>
        <v>0.73197660486015692</v>
      </c>
      <c r="F7" s="2">
        <f t="shared" si="2"/>
        <v>0.26802339513984319</v>
      </c>
      <c r="G7" s="2">
        <f t="shared" si="3"/>
        <v>0.46395320972031373</v>
      </c>
    </row>
    <row r="8" spans="1:7" x14ac:dyDescent="0.3">
      <c r="A8" s="1" t="s">
        <v>23</v>
      </c>
      <c r="B8">
        <v>658.83573487031708</v>
      </c>
      <c r="C8">
        <v>386.98991192954361</v>
      </c>
      <c r="D8">
        <f t="shared" si="0"/>
        <v>1045.8256467998608</v>
      </c>
      <c r="E8" s="2">
        <f t="shared" si="1"/>
        <v>0.62996708570525062</v>
      </c>
      <c r="F8" s="2">
        <f t="shared" si="2"/>
        <v>0.37003291429474927</v>
      </c>
      <c r="G8" s="2">
        <f t="shared" si="3"/>
        <v>0.25993417141050135</v>
      </c>
    </row>
    <row r="9" spans="1:7" x14ac:dyDescent="0.3">
      <c r="A9" s="1" t="s">
        <v>16</v>
      </c>
      <c r="B9">
        <v>326.35825875929015</v>
      </c>
      <c r="C9">
        <v>223.26341072858287</v>
      </c>
      <c r="D9">
        <f t="shared" si="0"/>
        <v>549.62166948787308</v>
      </c>
      <c r="E9" s="2">
        <f t="shared" si="1"/>
        <v>0.59378710279633717</v>
      </c>
      <c r="F9" s="2">
        <f t="shared" si="2"/>
        <v>0.40621289720366272</v>
      </c>
      <c r="G9" s="2">
        <f t="shared" si="3"/>
        <v>0.18757420559267446</v>
      </c>
    </row>
    <row r="10" spans="1:7" x14ac:dyDescent="0.3">
      <c r="A10" s="1" t="s">
        <v>38</v>
      </c>
      <c r="B10">
        <v>312.08008493857125</v>
      </c>
      <c r="C10">
        <v>343.99103282626101</v>
      </c>
      <c r="D10">
        <f t="shared" si="0"/>
        <v>656.07111776483225</v>
      </c>
      <c r="E10" s="2">
        <f t="shared" si="1"/>
        <v>0.47568026771517763</v>
      </c>
      <c r="F10" s="2">
        <f t="shared" si="2"/>
        <v>0.52431973228482232</v>
      </c>
      <c r="G10" s="2">
        <f t="shared" si="3"/>
        <v>-4.8639464569644707E-2</v>
      </c>
    </row>
    <row r="11" spans="1:7" x14ac:dyDescent="0.3">
      <c r="A11" s="1" t="s">
        <v>41</v>
      </c>
      <c r="B11">
        <v>834.25329895343555</v>
      </c>
      <c r="C11">
        <v>507.71753402722175</v>
      </c>
      <c r="D11">
        <f t="shared" si="0"/>
        <v>1341.9708329806572</v>
      </c>
      <c r="E11" s="2">
        <f t="shared" si="1"/>
        <v>0.62166276527819309</v>
      </c>
      <c r="F11" s="2">
        <f t="shared" si="2"/>
        <v>0.37833723472180697</v>
      </c>
      <c r="G11" s="2">
        <f t="shared" si="3"/>
        <v>0.24332553055638609</v>
      </c>
    </row>
    <row r="12" spans="1:7" x14ac:dyDescent="0.3">
      <c r="A12" s="1" t="s">
        <v>21</v>
      </c>
      <c r="B12">
        <v>530.33217048384654</v>
      </c>
      <c r="C12">
        <v>492.83330664531627</v>
      </c>
      <c r="D12">
        <f t="shared" si="0"/>
        <v>1023.1654771291628</v>
      </c>
      <c r="E12" s="2">
        <f t="shared" si="1"/>
        <v>0.51832492625911597</v>
      </c>
      <c r="F12" s="2">
        <f t="shared" si="2"/>
        <v>0.48167507374088403</v>
      </c>
      <c r="G12" s="2">
        <f t="shared" si="3"/>
        <v>3.6649852518231975E-2</v>
      </c>
    </row>
    <row r="13" spans="1:7" x14ac:dyDescent="0.3">
      <c r="A13" s="1" t="s">
        <v>39</v>
      </c>
      <c r="B13">
        <v>595.60382223570457</v>
      </c>
      <c r="C13">
        <v>335.72201761409127</v>
      </c>
      <c r="D13">
        <f t="shared" si="0"/>
        <v>931.32583984979578</v>
      </c>
      <c r="E13" s="2">
        <f t="shared" si="1"/>
        <v>0.63952249229095104</v>
      </c>
      <c r="F13" s="2">
        <f t="shared" si="2"/>
        <v>0.36047750770904896</v>
      </c>
      <c r="G13" s="2">
        <f t="shared" si="3"/>
        <v>0.27904498458190213</v>
      </c>
    </row>
    <row r="14" spans="1:7" x14ac:dyDescent="0.3">
      <c r="A14" s="1" t="s">
        <v>19</v>
      </c>
      <c r="B14">
        <v>599.68330047019572</v>
      </c>
      <c r="C14">
        <v>570.56204963971174</v>
      </c>
      <c r="D14">
        <f t="shared" si="0"/>
        <v>1170.2453501099076</v>
      </c>
      <c r="E14" s="2">
        <f t="shared" si="1"/>
        <v>0.51244236981063362</v>
      </c>
      <c r="F14" s="2">
        <f t="shared" si="2"/>
        <v>0.48755763018936626</v>
      </c>
      <c r="G14" s="2">
        <f t="shared" si="3"/>
        <v>2.4884739621267412E-2</v>
      </c>
    </row>
    <row r="15" spans="1:7" x14ac:dyDescent="0.3">
      <c r="A15" s="1" t="s">
        <v>31</v>
      </c>
      <c r="B15">
        <v>801.39975550122244</v>
      </c>
      <c r="C15">
        <v>674.85354740724677</v>
      </c>
      <c r="D15">
        <f t="shared" si="0"/>
        <v>1476.2533029084693</v>
      </c>
      <c r="E15" s="2">
        <f t="shared" si="1"/>
        <v>0.54286060117347679</v>
      </c>
      <c r="F15" s="2">
        <f t="shared" si="2"/>
        <v>0.4571393988265231</v>
      </c>
      <c r="G15" s="2">
        <f t="shared" si="3"/>
        <v>8.5721202346953726E-2</v>
      </c>
    </row>
    <row r="16" spans="1:7" x14ac:dyDescent="0.3">
      <c r="A16" s="1" t="s">
        <v>43</v>
      </c>
      <c r="B16">
        <v>929.52322738386306</v>
      </c>
      <c r="C16">
        <v>747.96268170969847</v>
      </c>
      <c r="D16">
        <f t="shared" si="0"/>
        <v>1677.4859090935615</v>
      </c>
      <c r="E16" s="2">
        <f t="shared" si="1"/>
        <v>0.55411686163500229</v>
      </c>
      <c r="F16" s="2">
        <f t="shared" si="2"/>
        <v>0.44588313836499771</v>
      </c>
      <c r="G16" s="2">
        <f t="shared" si="3"/>
        <v>0.10823372327000458</v>
      </c>
    </row>
    <row r="17" spans="1:7" x14ac:dyDescent="0.3">
      <c r="A17" s="1" t="s">
        <v>17</v>
      </c>
      <c r="B17">
        <v>783.8141809290953</v>
      </c>
      <c r="C17">
        <v>755.46105445866783</v>
      </c>
      <c r="D17">
        <f t="shared" si="0"/>
        <v>1539.2752353877631</v>
      </c>
      <c r="E17" s="2">
        <f t="shared" si="1"/>
        <v>0.50920989496179514</v>
      </c>
      <c r="F17" s="2">
        <f t="shared" si="2"/>
        <v>0.49079010503820492</v>
      </c>
      <c r="G17" s="2">
        <f t="shared" si="3"/>
        <v>1.841978992359021E-2</v>
      </c>
    </row>
    <row r="18" spans="1:7" x14ac:dyDescent="0.3">
      <c r="A18" s="1" t="s">
        <v>15</v>
      </c>
      <c r="B18">
        <v>600.42176039119806</v>
      </c>
      <c r="C18">
        <v>738.58971577348666</v>
      </c>
      <c r="D18">
        <f t="shared" si="0"/>
        <v>1339.0114761646846</v>
      </c>
      <c r="E18" s="2">
        <f t="shared" si="1"/>
        <v>0.44840673218946508</v>
      </c>
      <c r="F18" s="2">
        <f t="shared" si="2"/>
        <v>0.55159326781053497</v>
      </c>
      <c r="G18" s="2">
        <f t="shared" si="3"/>
        <v>-0.10318653562106989</v>
      </c>
    </row>
    <row r="19" spans="1:7" x14ac:dyDescent="0.3">
      <c r="A19" s="1" t="s">
        <v>52</v>
      </c>
      <c r="B19">
        <f>SUM(B2:B18)</f>
        <v>11635.730108283329</v>
      </c>
      <c r="C19">
        <f t="shared" ref="C19:D19" si="4">SUM(C2:C18)</f>
        <v>10366.385668309002</v>
      </c>
      <c r="D19">
        <f t="shared" si="0"/>
        <v>22002.115776592331</v>
      </c>
      <c r="E19" s="2">
        <f t="shared" ref="E19" si="5">B19/D19</f>
        <v>0.52884596310789256</v>
      </c>
      <c r="F19" s="2">
        <f t="shared" ref="F19" si="6">C19/D19</f>
        <v>0.47115403689210744</v>
      </c>
      <c r="G19" s="2">
        <f t="shared" ref="G19" si="7">(B19-C19)/D19</f>
        <v>5.7691926215785172E-2</v>
      </c>
    </row>
  </sheetData>
  <sortState xmlns:xlrd2="http://schemas.microsoft.com/office/spreadsheetml/2017/richdata2" ref="A2:A18">
    <sortCondition ref="A2:A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HD44 2018</vt:lpstr>
      <vt:lpstr>HD45 2018</vt:lpstr>
      <vt:lpstr>HD45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2020-03-23T19:02:23Z</dcterms:created>
  <dcterms:modified xsi:type="dcterms:W3CDTF">2020-03-24T00:33:38Z</dcterms:modified>
</cp:coreProperties>
</file>