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NC State House\HD1\"/>
    </mc:Choice>
  </mc:AlternateContent>
  <xr:revisionPtr revIDLastSave="0" documentId="13_ncr:1_{E9EE697D-1CD2-49B3-9BB7-DD0ED102938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HD1 Precinct" sheetId="7" r:id="rId1"/>
    <sheet name="HD1 District" sheetId="15" r:id="rId2"/>
    <sheet name="HD1 Obama" sheetId="11" r:id="rId3"/>
    <sheet name="HD1 Clinton" sheetId="14" r:id="rId4"/>
    <sheet name="HD1 Swing" sheetId="13" r:id="rId5"/>
  </sheets>
  <definedNames>
    <definedName name="_xlnm.Print_Titles" localSheetId="0">'HD1 Precinct'!$1:$1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5" l="1"/>
  <c r="B8" i="15"/>
  <c r="G7" i="15"/>
  <c r="F7" i="15"/>
  <c r="E7" i="15"/>
  <c r="D7" i="15"/>
  <c r="D6" i="15"/>
  <c r="F6" i="15" s="1"/>
  <c r="G5" i="15"/>
  <c r="D5" i="15"/>
  <c r="F5" i="15" s="1"/>
  <c r="D4" i="15"/>
  <c r="E4" i="15" s="1"/>
  <c r="D3" i="15"/>
  <c r="G2" i="15"/>
  <c r="F2" i="15"/>
  <c r="E2" i="15"/>
  <c r="D2" i="15"/>
  <c r="G4" i="15" l="1"/>
  <c r="H4" i="15"/>
  <c r="F3" i="15"/>
  <c r="G6" i="15"/>
  <c r="G3" i="15"/>
  <c r="E5" i="15"/>
  <c r="H6" i="15"/>
  <c r="D8" i="15"/>
  <c r="F4" i="15"/>
  <c r="E6" i="15"/>
  <c r="E3" i="15"/>
  <c r="E8" i="15"/>
  <c r="F7" i="14"/>
  <c r="E7" i="14"/>
  <c r="F6" i="14"/>
  <c r="E6" i="14"/>
  <c r="F5" i="14"/>
  <c r="E5" i="14"/>
  <c r="F4" i="14"/>
  <c r="E4" i="14"/>
  <c r="F3" i="14"/>
  <c r="E3" i="14"/>
  <c r="F2" i="14"/>
  <c r="E2" i="14"/>
  <c r="E3" i="11"/>
  <c r="F3" i="11"/>
  <c r="E4" i="11"/>
  <c r="F4" i="11"/>
  <c r="E5" i="11"/>
  <c r="F5" i="11"/>
  <c r="E6" i="11"/>
  <c r="F6" i="11"/>
  <c r="E7" i="11"/>
  <c r="F7" i="11"/>
  <c r="F2" i="11"/>
  <c r="E2" i="11"/>
  <c r="D8" i="14"/>
  <c r="H2" i="14" s="1"/>
  <c r="C8" i="14"/>
  <c r="F8" i="14" s="1"/>
  <c r="B8" i="14"/>
  <c r="G8" i="14" s="1"/>
  <c r="H7" i="14"/>
  <c r="G7" i="14"/>
  <c r="G6" i="14"/>
  <c r="G5" i="14"/>
  <c r="G4" i="14"/>
  <c r="H3" i="14"/>
  <c r="G3" i="14"/>
  <c r="G2" i="14"/>
  <c r="D8" i="13"/>
  <c r="D7" i="13"/>
  <c r="D6" i="13"/>
  <c r="D5" i="13"/>
  <c r="D4" i="13"/>
  <c r="D3" i="13"/>
  <c r="D2" i="13"/>
  <c r="D8" i="11"/>
  <c r="H5" i="11" s="1"/>
  <c r="C8" i="11"/>
  <c r="F8" i="11" s="1"/>
  <c r="B8" i="11"/>
  <c r="E8" i="11" s="1"/>
  <c r="G7" i="11"/>
  <c r="G6" i="11"/>
  <c r="G5" i="11"/>
  <c r="G4" i="11"/>
  <c r="G3" i="11"/>
  <c r="G2" i="11"/>
  <c r="H5" i="15" l="1"/>
  <c r="H2" i="15"/>
  <c r="H7" i="15"/>
  <c r="F8" i="15"/>
  <c r="G8" i="15"/>
  <c r="H3" i="15"/>
  <c r="E8" i="14"/>
  <c r="H4" i="14"/>
  <c r="H8" i="14" s="1"/>
  <c r="H6" i="14"/>
  <c r="H5" i="14"/>
  <c r="H4" i="11"/>
  <c r="H2" i="11"/>
  <c r="H7" i="11"/>
  <c r="H6" i="11"/>
  <c r="H3" i="11"/>
  <c r="G8" i="11"/>
  <c r="H8" i="11" l="1"/>
</calcChain>
</file>

<file path=xl/sharedStrings.xml><?xml version="1.0" encoding="utf-8"?>
<sst xmlns="http://schemas.openxmlformats.org/spreadsheetml/2006/main" count="139" uniqueCount="59">
  <si>
    <t>County</t>
  </si>
  <si>
    <t>Precinct</t>
  </si>
  <si>
    <t>DEM</t>
  </si>
  <si>
    <t>CAMDEN</t>
  </si>
  <si>
    <t>BERTIE</t>
  </si>
  <si>
    <t>CHOWAN</t>
  </si>
  <si>
    <t>TYRRELL</t>
  </si>
  <si>
    <t>PERQUIMANS</t>
  </si>
  <si>
    <t>BETHEL</t>
  </si>
  <si>
    <t>WASHINGTON</t>
  </si>
  <si>
    <t>GOP</t>
  </si>
  <si>
    <t>TOTAL</t>
  </si>
  <si>
    <t>SH_SHILOH</t>
  </si>
  <si>
    <t>SM_SOUTH MILLS</t>
  </si>
  <si>
    <t>CH_COURTHOUSE</t>
  </si>
  <si>
    <t>C1_COLERAIN 1</t>
  </si>
  <si>
    <t>C2_COLERAIN 2</t>
  </si>
  <si>
    <t>IW_INDIAN WOODS</t>
  </si>
  <si>
    <t>M1_MITCHELLS 1</t>
  </si>
  <si>
    <t>M2_MITCHELLS 2</t>
  </si>
  <si>
    <t>MH_MERRY HILL</t>
  </si>
  <si>
    <t>RX_ROXOBEL</t>
  </si>
  <si>
    <t>SN_SNAKEBITE</t>
  </si>
  <si>
    <t>W1_WINDSOR 1</t>
  </si>
  <si>
    <t>W2_WINDSOR 2</t>
  </si>
  <si>
    <t>WD_WOODVILLE</t>
  </si>
  <si>
    <t>WH_WHITES</t>
  </si>
  <si>
    <t>1_EAST EDENTON</t>
  </si>
  <si>
    <t>2_WEST EDENTON</t>
  </si>
  <si>
    <t>3_ROCKY HOCK</t>
  </si>
  <si>
    <t>4_CENTER HILL</t>
  </si>
  <si>
    <t>5_WARDVILLE</t>
  </si>
  <si>
    <t>6_YEOPIM</t>
  </si>
  <si>
    <t>1_ALLIGATOR</t>
  </si>
  <si>
    <t>2_COLUMBIA</t>
  </si>
  <si>
    <t>3_GUMNECK</t>
  </si>
  <si>
    <t>14_KILKENNY</t>
  </si>
  <si>
    <t>15_SCUPPERNONG</t>
  </si>
  <si>
    <t>16_SOUTH FORK</t>
  </si>
  <si>
    <t>BELVID_ERE</t>
  </si>
  <si>
    <t>EAST H_ERTFORD</t>
  </si>
  <si>
    <t>NEW HO_PE</t>
  </si>
  <si>
    <t>NICANO_R</t>
  </si>
  <si>
    <t>PARKVI_LLE</t>
  </si>
  <si>
    <t>WEST H_ERTFORD</t>
  </si>
  <si>
    <t>LM_LEES MILL</t>
  </si>
  <si>
    <t>P1_PLYMOUTH 1</t>
  </si>
  <si>
    <t>P2_PLYMOUTH 2</t>
  </si>
  <si>
    <t>P3_PLYMOUTH 3</t>
  </si>
  <si>
    <t>SC_SCUPPERNONG</t>
  </si>
  <si>
    <t>SK_SKINNERSVILLE</t>
  </si>
  <si>
    <t>OBAMA</t>
  </si>
  <si>
    <t>CLINTON</t>
  </si>
  <si>
    <t>SWING</t>
  </si>
  <si>
    <t>COUNTY</t>
  </si>
  <si>
    <t>% OF HD</t>
  </si>
  <si>
    <t>MARGIN</t>
  </si>
  <si>
    <t>DEM %</t>
  </si>
  <si>
    <t>GOP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</si>
</sst>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zoomScaleNormal="100" workbookViewId="0">
      <pane ySplit="1" topLeftCell="A2" activePane="bottomLeft" state="frozen"/>
      <selection pane="bottomLeft" activeCell="D14" sqref="D1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s="3" t="s">
        <v>56</v>
      </c>
    </row>
    <row r="2" spans="1:3" x14ac:dyDescent="0.3">
      <c r="A2" t="s">
        <v>4</v>
      </c>
      <c r="B2" s="3" t="s">
        <v>15</v>
      </c>
      <c r="C2" s="2">
        <v>-2.7268313781567466E-2</v>
      </c>
    </row>
    <row r="3" spans="1:3" x14ac:dyDescent="0.3">
      <c r="A3" t="s">
        <v>4</v>
      </c>
      <c r="B3" s="3" t="s">
        <v>16</v>
      </c>
      <c r="C3" s="2">
        <v>0.41787331763389124</v>
      </c>
    </row>
    <row r="4" spans="1:3" x14ac:dyDescent="0.3">
      <c r="A4" t="s">
        <v>4</v>
      </c>
      <c r="B4" s="3" t="s">
        <v>17</v>
      </c>
      <c r="C4" s="2">
        <v>0.59473254126399422</v>
      </c>
    </row>
    <row r="5" spans="1:3" x14ac:dyDescent="0.3">
      <c r="A5" t="s">
        <v>4</v>
      </c>
      <c r="B5" s="3" t="s">
        <v>18</v>
      </c>
      <c r="C5" s="2">
        <v>8.2756354239022403E-2</v>
      </c>
    </row>
    <row r="6" spans="1:3" x14ac:dyDescent="0.3">
      <c r="A6" t="s">
        <v>4</v>
      </c>
      <c r="B6" s="3" t="s">
        <v>19</v>
      </c>
      <c r="C6" s="2">
        <v>0.37119461436385404</v>
      </c>
    </row>
    <row r="7" spans="1:3" x14ac:dyDescent="0.3">
      <c r="A7" t="s">
        <v>4</v>
      </c>
      <c r="B7" s="3" t="s">
        <v>20</v>
      </c>
      <c r="C7" s="2">
        <v>0.21448804210884678</v>
      </c>
    </row>
    <row r="8" spans="1:3" x14ac:dyDescent="0.3">
      <c r="A8" t="s">
        <v>4</v>
      </c>
      <c r="B8" s="3" t="s">
        <v>21</v>
      </c>
      <c r="C8" s="2">
        <v>0.38710313562466742</v>
      </c>
    </row>
    <row r="9" spans="1:3" x14ac:dyDescent="0.3">
      <c r="A9" t="s">
        <v>4</v>
      </c>
      <c r="B9" s="3" t="s">
        <v>22</v>
      </c>
      <c r="C9" s="2">
        <v>0.5071535506946937</v>
      </c>
    </row>
    <row r="10" spans="1:3" x14ac:dyDescent="0.3">
      <c r="A10" t="s">
        <v>4</v>
      </c>
      <c r="B10" s="3" t="s">
        <v>23</v>
      </c>
      <c r="C10" s="2">
        <v>0.35160113699292261</v>
      </c>
    </row>
    <row r="11" spans="1:3" x14ac:dyDescent="0.3">
      <c r="A11" t="s">
        <v>4</v>
      </c>
      <c r="B11" s="3" t="s">
        <v>24</v>
      </c>
      <c r="C11" s="2">
        <v>-0.33345713176036512</v>
      </c>
    </row>
    <row r="12" spans="1:3" x14ac:dyDescent="0.3">
      <c r="A12" t="s">
        <v>4</v>
      </c>
      <c r="B12" s="3" t="s">
        <v>25</v>
      </c>
      <c r="C12" s="2">
        <v>0.58174379166373702</v>
      </c>
    </row>
    <row r="13" spans="1:3" x14ac:dyDescent="0.3">
      <c r="A13" t="s">
        <v>4</v>
      </c>
      <c r="B13" s="3" t="s">
        <v>26</v>
      </c>
      <c r="C13" s="2">
        <v>5.3980953807184137E-2</v>
      </c>
    </row>
    <row r="14" spans="1:3" x14ac:dyDescent="0.3">
      <c r="A14" t="s">
        <v>3</v>
      </c>
      <c r="B14" s="3" t="s">
        <v>14</v>
      </c>
      <c r="C14" s="2">
        <v>-0.3847555988315482</v>
      </c>
    </row>
    <row r="15" spans="1:3" x14ac:dyDescent="0.3">
      <c r="A15" t="s">
        <v>3</v>
      </c>
      <c r="B15" s="3" t="s">
        <v>12</v>
      </c>
      <c r="C15" s="2">
        <v>-0.44316072113540467</v>
      </c>
    </row>
    <row r="16" spans="1:3" x14ac:dyDescent="0.3">
      <c r="A16" t="s">
        <v>3</v>
      </c>
      <c r="B16" s="3" t="s">
        <v>13</v>
      </c>
      <c r="C16" s="2">
        <v>-0.42219559439614396</v>
      </c>
    </row>
    <row r="17" spans="1:3" x14ac:dyDescent="0.3">
      <c r="A17" t="s">
        <v>5</v>
      </c>
      <c r="B17" s="3" t="s">
        <v>27</v>
      </c>
      <c r="C17" s="2">
        <v>8.2605788518483145E-2</v>
      </c>
    </row>
    <row r="18" spans="1:3" x14ac:dyDescent="0.3">
      <c r="A18" t="s">
        <v>5</v>
      </c>
      <c r="B18" s="3" t="s">
        <v>28</v>
      </c>
      <c r="C18" s="2">
        <v>-3.8298186724057583E-2</v>
      </c>
    </row>
    <row r="19" spans="1:3" x14ac:dyDescent="0.3">
      <c r="A19" t="s">
        <v>5</v>
      </c>
      <c r="B19" s="3" t="s">
        <v>29</v>
      </c>
      <c r="C19" s="2">
        <v>-0.28679960486112704</v>
      </c>
    </row>
    <row r="20" spans="1:3" x14ac:dyDescent="0.3">
      <c r="A20" t="s">
        <v>5</v>
      </c>
      <c r="B20" s="3" t="s">
        <v>30</v>
      </c>
      <c r="C20" s="2">
        <v>-9.4315420345135181E-2</v>
      </c>
    </row>
    <row r="21" spans="1:3" x14ac:dyDescent="0.3">
      <c r="A21" t="s">
        <v>5</v>
      </c>
      <c r="B21" s="3" t="s">
        <v>31</v>
      </c>
      <c r="C21" s="2">
        <v>-0.27107004711360422</v>
      </c>
    </row>
    <row r="22" spans="1:3" x14ac:dyDescent="0.3">
      <c r="A22" t="s">
        <v>5</v>
      </c>
      <c r="B22" s="3" t="s">
        <v>32</v>
      </c>
      <c r="C22" s="2">
        <v>-0.16025898857114831</v>
      </c>
    </row>
    <row r="23" spans="1:3" x14ac:dyDescent="0.3">
      <c r="A23" t="s">
        <v>7</v>
      </c>
      <c r="B23" s="3" t="s">
        <v>39</v>
      </c>
      <c r="C23" s="2">
        <v>-0.38295719746639711</v>
      </c>
    </row>
    <row r="24" spans="1:3" x14ac:dyDescent="0.3">
      <c r="A24" t="s">
        <v>7</v>
      </c>
      <c r="B24" s="3" t="s">
        <v>8</v>
      </c>
      <c r="C24" s="2">
        <v>-0.38105168398652373</v>
      </c>
    </row>
    <row r="25" spans="1:3" x14ac:dyDescent="0.3">
      <c r="A25" t="s">
        <v>7</v>
      </c>
      <c r="B25" s="3" t="s">
        <v>40</v>
      </c>
      <c r="C25" s="2">
        <v>6.2974789409225948E-2</v>
      </c>
    </row>
    <row r="26" spans="1:3" x14ac:dyDescent="0.3">
      <c r="A26" t="s">
        <v>7</v>
      </c>
      <c r="B26" s="3" t="s">
        <v>41</v>
      </c>
      <c r="C26" s="2">
        <v>-0.44953413644726192</v>
      </c>
    </row>
    <row r="27" spans="1:3" x14ac:dyDescent="0.3">
      <c r="A27" t="s">
        <v>7</v>
      </c>
      <c r="B27" s="3" t="s">
        <v>42</v>
      </c>
      <c r="C27" s="2">
        <v>-0.39556963853472826</v>
      </c>
    </row>
    <row r="28" spans="1:3" x14ac:dyDescent="0.3">
      <c r="A28" t="s">
        <v>7</v>
      </c>
      <c r="B28" s="3" t="s">
        <v>43</v>
      </c>
      <c r="C28" s="2">
        <v>-0.24721214310887876</v>
      </c>
    </row>
    <row r="29" spans="1:3" x14ac:dyDescent="0.3">
      <c r="A29" t="s">
        <v>7</v>
      </c>
      <c r="B29" s="3" t="s">
        <v>44</v>
      </c>
      <c r="C29" s="2">
        <v>-0.24646918561995598</v>
      </c>
    </row>
    <row r="30" spans="1:3" x14ac:dyDescent="0.3">
      <c r="A30" t="s">
        <v>6</v>
      </c>
      <c r="B30" s="3" t="s">
        <v>33</v>
      </c>
      <c r="C30" s="2">
        <v>0.36325889350241269</v>
      </c>
    </row>
    <row r="31" spans="1:3" x14ac:dyDescent="0.3">
      <c r="A31" t="s">
        <v>6</v>
      </c>
      <c r="B31" s="3" t="s">
        <v>34</v>
      </c>
      <c r="C31" s="2">
        <v>-0.14919189536436275</v>
      </c>
    </row>
    <row r="32" spans="1:3" x14ac:dyDescent="0.3">
      <c r="A32" t="s">
        <v>6</v>
      </c>
      <c r="B32" s="3" t="s">
        <v>35</v>
      </c>
      <c r="C32" s="2">
        <v>-0.16117353734758708</v>
      </c>
    </row>
    <row r="33" spans="1:3" x14ac:dyDescent="0.3">
      <c r="A33" t="s">
        <v>6</v>
      </c>
      <c r="B33" s="3" t="s">
        <v>36</v>
      </c>
      <c r="C33" s="2">
        <v>-0.47121535181236679</v>
      </c>
    </row>
    <row r="34" spans="1:3" x14ac:dyDescent="0.3">
      <c r="A34" t="s">
        <v>6</v>
      </c>
      <c r="B34" s="3" t="s">
        <v>37</v>
      </c>
      <c r="C34" s="2">
        <v>-4.7033181018554443E-2</v>
      </c>
    </row>
    <row r="35" spans="1:3" x14ac:dyDescent="0.3">
      <c r="A35" t="s">
        <v>6</v>
      </c>
      <c r="B35" s="3" t="s">
        <v>38</v>
      </c>
      <c r="C35" s="2">
        <v>-0.19811468970934795</v>
      </c>
    </row>
    <row r="36" spans="1:3" x14ac:dyDescent="0.3">
      <c r="A36" t="s">
        <v>9</v>
      </c>
      <c r="B36" s="3" t="s">
        <v>45</v>
      </c>
      <c r="C36" s="2">
        <v>0.23744716444925901</v>
      </c>
    </row>
    <row r="37" spans="1:3" x14ac:dyDescent="0.3">
      <c r="A37" t="s">
        <v>9</v>
      </c>
      <c r="B37" s="3" t="s">
        <v>46</v>
      </c>
      <c r="C37" s="2">
        <v>0.31964436917866224</v>
      </c>
    </row>
    <row r="38" spans="1:3" x14ac:dyDescent="0.3">
      <c r="A38" t="s">
        <v>9</v>
      </c>
      <c r="B38" s="3" t="s">
        <v>47</v>
      </c>
      <c r="C38" s="2">
        <v>0.33326918635978753</v>
      </c>
    </row>
    <row r="39" spans="1:3" x14ac:dyDescent="0.3">
      <c r="A39" t="s">
        <v>9</v>
      </c>
      <c r="B39" s="3" t="s">
        <v>48</v>
      </c>
      <c r="C39" s="2">
        <v>4.9322607959356425E-2</v>
      </c>
    </row>
    <row r="40" spans="1:3" x14ac:dyDescent="0.3">
      <c r="A40" t="s">
        <v>9</v>
      </c>
      <c r="B40" s="3" t="s">
        <v>49</v>
      </c>
      <c r="C40" s="2">
        <v>1.2701100762065368E-3</v>
      </c>
    </row>
    <row r="41" spans="1:3" x14ac:dyDescent="0.3">
      <c r="A41" t="s">
        <v>9</v>
      </c>
      <c r="B41" s="3" t="s">
        <v>50</v>
      </c>
      <c r="C41" s="2">
        <v>1.2018695129016425E-2</v>
      </c>
    </row>
  </sheetData>
  <sortState xmlns:xlrd2="http://schemas.microsoft.com/office/spreadsheetml/2017/richdata2" ref="A2:C41">
    <sortCondition ref="A2:A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32D0-1FF7-421F-99D4-83F52A52ECC7}">
  <dimension ref="A1:H8"/>
  <sheetViews>
    <sheetView tabSelected="1" workbookViewId="0">
      <selection activeCell="J2" sqref="J2"/>
    </sheetView>
  </sheetViews>
  <sheetFormatPr defaultRowHeight="14.4" x14ac:dyDescent="0.3"/>
  <sheetData>
    <row r="1" spans="1:8" x14ac:dyDescent="0.3">
      <c r="A1" t="s">
        <v>54</v>
      </c>
      <c r="B1" t="s">
        <v>2</v>
      </c>
      <c r="C1" t="s">
        <v>10</v>
      </c>
      <c r="D1" t="s">
        <v>11</v>
      </c>
      <c r="E1" t="s">
        <v>57</v>
      </c>
      <c r="F1" t="s">
        <v>58</v>
      </c>
      <c r="G1" s="2" t="s">
        <v>56</v>
      </c>
      <c r="H1" s="2" t="s">
        <v>55</v>
      </c>
    </row>
    <row r="2" spans="1:8" x14ac:dyDescent="0.3">
      <c r="A2" t="s">
        <v>4</v>
      </c>
      <c r="B2">
        <v>4358</v>
      </c>
      <c r="C2">
        <v>2508</v>
      </c>
      <c r="D2">
        <f>B2+C2</f>
        <v>6866</v>
      </c>
      <c r="E2" s="2">
        <f t="shared" ref="E2:E8" si="0">B2/D2</f>
        <v>0.63472181765219926</v>
      </c>
      <c r="F2" s="2">
        <f t="shared" ref="F2:F8" si="1">C2/D2</f>
        <v>0.36527818234780074</v>
      </c>
      <c r="G2" s="2">
        <f t="shared" ref="G2:G7" si="2">(B2-C2)/D2</f>
        <v>0.26944363530439847</v>
      </c>
      <c r="H2" s="2">
        <f t="shared" ref="H2:H7" si="3">D2/$D$8</f>
        <v>0.24720072007200719</v>
      </c>
    </row>
    <row r="3" spans="1:8" x14ac:dyDescent="0.3">
      <c r="A3" t="s">
        <v>3</v>
      </c>
      <c r="B3">
        <v>1153</v>
      </c>
      <c r="C3">
        <v>2797</v>
      </c>
      <c r="D3">
        <f t="shared" ref="D3:D8" si="4">B3+C3</f>
        <v>3950</v>
      </c>
      <c r="E3" s="2">
        <f t="shared" si="0"/>
        <v>0.29189873417721518</v>
      </c>
      <c r="F3" s="2">
        <f t="shared" si="1"/>
        <v>0.70810126582278476</v>
      </c>
      <c r="G3" s="2">
        <f t="shared" si="2"/>
        <v>-0.41620253164556964</v>
      </c>
      <c r="H3" s="2">
        <f t="shared" si="3"/>
        <v>0.14221422142214221</v>
      </c>
    </row>
    <row r="4" spans="1:8" x14ac:dyDescent="0.3">
      <c r="A4" t="s">
        <v>5</v>
      </c>
      <c r="B4">
        <v>2405</v>
      </c>
      <c r="C4">
        <v>3105</v>
      </c>
      <c r="D4">
        <f t="shared" si="4"/>
        <v>5510</v>
      </c>
      <c r="E4" s="2">
        <f t="shared" si="0"/>
        <v>0.43647912885662432</v>
      </c>
      <c r="F4" s="2">
        <f t="shared" si="1"/>
        <v>0.56352087114337568</v>
      </c>
      <c r="G4" s="2">
        <f t="shared" si="2"/>
        <v>-0.12704174228675136</v>
      </c>
      <c r="H4" s="2">
        <f t="shared" si="3"/>
        <v>0.19837983798379838</v>
      </c>
    </row>
    <row r="5" spans="1:8" x14ac:dyDescent="0.3">
      <c r="A5" t="s">
        <v>7</v>
      </c>
      <c r="B5">
        <v>1857</v>
      </c>
      <c r="C5">
        <v>3595</v>
      </c>
      <c r="D5">
        <f t="shared" si="4"/>
        <v>5452</v>
      </c>
      <c r="E5" s="2">
        <f t="shared" si="0"/>
        <v>0.34060895084372705</v>
      </c>
      <c r="F5" s="2">
        <f t="shared" si="1"/>
        <v>0.65939104915627289</v>
      </c>
      <c r="G5" s="2">
        <f t="shared" si="2"/>
        <v>-0.31878209831254584</v>
      </c>
      <c r="H5" s="2">
        <f t="shared" si="3"/>
        <v>0.19629162916291629</v>
      </c>
    </row>
    <row r="6" spans="1:8" x14ac:dyDescent="0.3">
      <c r="A6" t="s">
        <v>6</v>
      </c>
      <c r="B6">
        <v>586</v>
      </c>
      <c r="C6">
        <v>687</v>
      </c>
      <c r="D6">
        <f t="shared" si="4"/>
        <v>1273</v>
      </c>
      <c r="E6" s="2">
        <f t="shared" si="0"/>
        <v>0.46032992930086408</v>
      </c>
      <c r="F6" s="2">
        <f t="shared" si="1"/>
        <v>0.53967007069913586</v>
      </c>
      <c r="G6" s="2">
        <f t="shared" si="2"/>
        <v>-7.9340141398271793E-2</v>
      </c>
      <c r="H6" s="2">
        <f t="shared" si="3"/>
        <v>4.5832583258325829E-2</v>
      </c>
    </row>
    <row r="7" spans="1:8" x14ac:dyDescent="0.3">
      <c r="A7" t="s">
        <v>9</v>
      </c>
      <c r="B7">
        <v>2667</v>
      </c>
      <c r="C7">
        <v>2057</v>
      </c>
      <c r="D7">
        <f t="shared" si="4"/>
        <v>4724</v>
      </c>
      <c r="E7" s="2">
        <f t="shared" si="0"/>
        <v>0.56456392887383577</v>
      </c>
      <c r="F7" s="2">
        <f t="shared" si="1"/>
        <v>0.43543607112616428</v>
      </c>
      <c r="G7" s="2">
        <f t="shared" si="2"/>
        <v>0.12912785774767147</v>
      </c>
      <c r="H7" s="2">
        <f t="shared" si="3"/>
        <v>0.17008100810081009</v>
      </c>
    </row>
    <row r="8" spans="1:8" x14ac:dyDescent="0.3">
      <c r="A8" t="s">
        <v>11</v>
      </c>
      <c r="B8">
        <f>SUM(B2:B7)</f>
        <v>13026</v>
      </c>
      <c r="C8">
        <f t="shared" ref="C8" si="5">SUM(C2:C7)</f>
        <v>14749</v>
      </c>
      <c r="D8">
        <f t="shared" si="4"/>
        <v>27775</v>
      </c>
      <c r="E8" s="2">
        <f t="shared" si="0"/>
        <v>0.46898289828982898</v>
      </c>
      <c r="F8" s="2">
        <f t="shared" si="1"/>
        <v>0.53101710171017102</v>
      </c>
      <c r="G8" s="2">
        <f>(B8-C8)/D8</f>
        <v>-6.2034203420342035E-2</v>
      </c>
      <c r="H8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H8" sqref="H8"/>
    </sheetView>
  </sheetViews>
  <sheetFormatPr defaultRowHeight="14.4" x14ac:dyDescent="0.3"/>
  <sheetData>
    <row r="1" spans="1:8" x14ac:dyDescent="0.3">
      <c r="A1" t="s">
        <v>54</v>
      </c>
      <c r="B1" t="s">
        <v>2</v>
      </c>
      <c r="C1" t="s">
        <v>10</v>
      </c>
      <c r="D1" t="s">
        <v>11</v>
      </c>
      <c r="E1" t="s">
        <v>57</v>
      </c>
      <c r="F1" t="s">
        <v>58</v>
      </c>
      <c r="G1" t="s">
        <v>56</v>
      </c>
      <c r="H1" t="s">
        <v>55</v>
      </c>
    </row>
    <row r="2" spans="1:8" x14ac:dyDescent="0.3">
      <c r="A2" t="s">
        <v>4</v>
      </c>
      <c r="B2">
        <v>6695</v>
      </c>
      <c r="C2">
        <v>3387</v>
      </c>
      <c r="D2">
        <v>10123</v>
      </c>
      <c r="E2" s="2">
        <f t="shared" ref="E2:E8" si="0">B2/D2</f>
        <v>0.66136520794230957</v>
      </c>
      <c r="F2" s="2">
        <f t="shared" ref="F2:F8" si="1">C2/D2</f>
        <v>0.33458460930554185</v>
      </c>
      <c r="G2" s="1">
        <f>(B2-C2)/D2</f>
        <v>0.32678059863676778</v>
      </c>
      <c r="H2" s="1">
        <f>D2/$D$8</f>
        <v>0.2716417109429507</v>
      </c>
    </row>
    <row r="3" spans="1:8" x14ac:dyDescent="0.3">
      <c r="A3" t="s">
        <v>3</v>
      </c>
      <c r="B3">
        <v>1508</v>
      </c>
      <c r="C3">
        <v>3109</v>
      </c>
      <c r="D3">
        <v>4704</v>
      </c>
      <c r="E3" s="2">
        <f t="shared" si="0"/>
        <v>0.320578231292517</v>
      </c>
      <c r="F3" s="2">
        <f t="shared" si="1"/>
        <v>0.66092687074829937</v>
      </c>
      <c r="G3" s="1">
        <f t="shared" ref="G3:G8" si="2">(B3-C3)/D3</f>
        <v>-0.34034863945578231</v>
      </c>
      <c r="H3" s="1">
        <f t="shared" ref="H3:H7" si="3">D3/$D$8</f>
        <v>0.12622766060215745</v>
      </c>
    </row>
    <row r="4" spans="1:8" x14ac:dyDescent="0.3">
      <c r="A4" t="s">
        <v>5</v>
      </c>
      <c r="B4">
        <v>3556</v>
      </c>
      <c r="C4">
        <v>3891</v>
      </c>
      <c r="D4">
        <v>7505</v>
      </c>
      <c r="E4" s="2">
        <f t="shared" si="0"/>
        <v>0.47381745502998002</v>
      </c>
      <c r="F4" s="2">
        <f t="shared" si="1"/>
        <v>0.51845436375749498</v>
      </c>
      <c r="G4" s="1">
        <f t="shared" si="2"/>
        <v>-4.4636908727514989E-2</v>
      </c>
      <c r="H4" s="1">
        <f t="shared" si="3"/>
        <v>0.20139000697686898</v>
      </c>
    </row>
    <row r="5" spans="1:8" x14ac:dyDescent="0.3">
      <c r="A5" t="s">
        <v>7</v>
      </c>
      <c r="B5">
        <v>2759</v>
      </c>
      <c r="C5">
        <v>3822</v>
      </c>
      <c r="D5">
        <v>6652</v>
      </c>
      <c r="E5" s="2">
        <f t="shared" si="0"/>
        <v>0.41476247745039085</v>
      </c>
      <c r="F5" s="2">
        <f t="shared" si="1"/>
        <v>0.57456404088995794</v>
      </c>
      <c r="G5" s="1">
        <f t="shared" si="2"/>
        <v>-0.15980156343956706</v>
      </c>
      <c r="H5" s="1">
        <f t="shared" si="3"/>
        <v>0.17850050984811894</v>
      </c>
    </row>
    <row r="6" spans="1:8" x14ac:dyDescent="0.3">
      <c r="A6" t="s">
        <v>6</v>
      </c>
      <c r="B6">
        <v>837</v>
      </c>
      <c r="C6">
        <v>930</v>
      </c>
      <c r="D6">
        <v>1783</v>
      </c>
      <c r="E6" s="2">
        <f t="shared" si="0"/>
        <v>0.46943353897924844</v>
      </c>
      <c r="F6" s="2">
        <f t="shared" si="1"/>
        <v>0.52159282108805383</v>
      </c>
      <c r="G6" s="1">
        <f t="shared" si="2"/>
        <v>-5.2159282108805383E-2</v>
      </c>
      <c r="H6" s="1">
        <f t="shared" si="3"/>
        <v>4.7845220844737829E-2</v>
      </c>
    </row>
    <row r="7" spans="1:8" x14ac:dyDescent="0.3">
      <c r="A7" t="s">
        <v>9</v>
      </c>
      <c r="B7">
        <v>3833</v>
      </c>
      <c r="C7">
        <v>2622</v>
      </c>
      <c r="D7">
        <v>6499</v>
      </c>
      <c r="E7" s="2">
        <f t="shared" si="0"/>
        <v>0.58978304354516076</v>
      </c>
      <c r="F7" s="2">
        <f t="shared" si="1"/>
        <v>0.40344668410524698</v>
      </c>
      <c r="G7" s="1">
        <f t="shared" si="2"/>
        <v>0.18633635943991383</v>
      </c>
      <c r="H7" s="1">
        <f t="shared" si="3"/>
        <v>0.1743948907851661</v>
      </c>
    </row>
    <row r="8" spans="1:8" x14ac:dyDescent="0.3">
      <c r="A8" t="s">
        <v>11</v>
      </c>
      <c r="B8">
        <f>SUM(B2:B7)</f>
        <v>19188</v>
      </c>
      <c r="C8">
        <f t="shared" ref="C8:H8" si="4">SUM(C2:C7)</f>
        <v>17761</v>
      </c>
      <c r="D8">
        <f t="shared" si="4"/>
        <v>37266</v>
      </c>
      <c r="E8" s="2">
        <f t="shared" si="0"/>
        <v>0.51489293189502494</v>
      </c>
      <c r="F8" s="2">
        <f t="shared" si="1"/>
        <v>0.47660065475232116</v>
      </c>
      <c r="G8" s="1">
        <f t="shared" si="2"/>
        <v>3.8292277142703807E-2</v>
      </c>
      <c r="H8" s="2">
        <f t="shared" si="4"/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workbookViewId="0">
      <selection activeCell="K4" sqref="K4"/>
    </sheetView>
  </sheetViews>
  <sheetFormatPr defaultRowHeight="14.4" x14ac:dyDescent="0.3"/>
  <sheetData>
    <row r="1" spans="1:8" x14ac:dyDescent="0.3">
      <c r="A1" t="s">
        <v>54</v>
      </c>
      <c r="B1" t="s">
        <v>2</v>
      </c>
      <c r="C1" t="s">
        <v>10</v>
      </c>
      <c r="D1" t="s">
        <v>11</v>
      </c>
      <c r="E1" t="s">
        <v>57</v>
      </c>
      <c r="F1" t="s">
        <v>58</v>
      </c>
      <c r="G1" t="s">
        <v>56</v>
      </c>
      <c r="H1" t="s">
        <v>55</v>
      </c>
    </row>
    <row r="2" spans="1:8" x14ac:dyDescent="0.3">
      <c r="A2" t="s">
        <v>4</v>
      </c>
      <c r="B2">
        <v>5778</v>
      </c>
      <c r="C2">
        <v>3456</v>
      </c>
      <c r="D2">
        <v>9347</v>
      </c>
      <c r="E2" s="2">
        <f t="shared" ref="E2:E8" si="0">B2/D2</f>
        <v>0.61816625655290469</v>
      </c>
      <c r="F2" s="2">
        <f t="shared" ref="F2:F8" si="1">C2/D2</f>
        <v>0.36974430298491495</v>
      </c>
      <c r="G2" s="1">
        <f t="shared" ref="G2:G8" si="2">(B2-C2)/D2</f>
        <v>0.24842195356798974</v>
      </c>
      <c r="H2" s="1">
        <f>D2/$D$8</f>
        <v>0.25826149425287354</v>
      </c>
    </row>
    <row r="3" spans="1:8" x14ac:dyDescent="0.3">
      <c r="A3" t="s">
        <v>3</v>
      </c>
      <c r="B3">
        <v>1274</v>
      </c>
      <c r="C3">
        <v>3546</v>
      </c>
      <c r="D3">
        <v>5006</v>
      </c>
      <c r="E3" s="2">
        <f t="shared" si="0"/>
        <v>0.25449460647223332</v>
      </c>
      <c r="F3" s="2">
        <f t="shared" si="1"/>
        <v>0.7083499800239712</v>
      </c>
      <c r="G3" s="1">
        <f t="shared" si="2"/>
        <v>-0.45385537355173794</v>
      </c>
      <c r="H3" s="1">
        <f t="shared" ref="H3:H7" si="3">D3/$D$8</f>
        <v>0.13831786030061893</v>
      </c>
    </row>
    <row r="4" spans="1:8" x14ac:dyDescent="0.3">
      <c r="A4" t="s">
        <v>5</v>
      </c>
      <c r="B4">
        <v>2992</v>
      </c>
      <c r="C4">
        <v>4014</v>
      </c>
      <c r="D4">
        <v>7228</v>
      </c>
      <c r="E4" s="2">
        <f t="shared" si="0"/>
        <v>0.41394576646375209</v>
      </c>
      <c r="F4" s="2">
        <f t="shared" si="1"/>
        <v>0.55534034311012725</v>
      </c>
      <c r="G4" s="1">
        <f t="shared" si="2"/>
        <v>-0.1413945766463752</v>
      </c>
      <c r="H4" s="1">
        <f t="shared" si="3"/>
        <v>0.19971264367816091</v>
      </c>
    </row>
    <row r="5" spans="1:8" x14ac:dyDescent="0.3">
      <c r="A5" t="s">
        <v>7</v>
      </c>
      <c r="B5">
        <v>2319</v>
      </c>
      <c r="C5">
        <v>4177</v>
      </c>
      <c r="D5">
        <v>6708</v>
      </c>
      <c r="E5" s="2">
        <f t="shared" si="0"/>
        <v>0.34570661896243293</v>
      </c>
      <c r="F5" s="2">
        <f t="shared" si="1"/>
        <v>0.62268932617769823</v>
      </c>
      <c r="G5" s="1">
        <f t="shared" si="2"/>
        <v>-0.27698270721526536</v>
      </c>
      <c r="H5" s="1">
        <f t="shared" si="3"/>
        <v>0.18534482758620691</v>
      </c>
    </row>
    <row r="6" spans="1:8" x14ac:dyDescent="0.3">
      <c r="A6" t="s">
        <v>6</v>
      </c>
      <c r="B6">
        <v>720</v>
      </c>
      <c r="C6">
        <v>975</v>
      </c>
      <c r="D6">
        <v>1739</v>
      </c>
      <c r="E6" s="2">
        <f t="shared" si="0"/>
        <v>0.41403105232892468</v>
      </c>
      <c r="F6" s="2">
        <f t="shared" si="1"/>
        <v>0.56066705002875217</v>
      </c>
      <c r="G6" s="1">
        <f t="shared" si="2"/>
        <v>-0.14663599769982749</v>
      </c>
      <c r="H6" s="1">
        <f t="shared" si="3"/>
        <v>4.8049292661361626E-2</v>
      </c>
    </row>
    <row r="7" spans="1:8" x14ac:dyDescent="0.3">
      <c r="A7" t="s">
        <v>9</v>
      </c>
      <c r="B7">
        <v>3509</v>
      </c>
      <c r="C7">
        <v>2564</v>
      </c>
      <c r="D7">
        <v>6164</v>
      </c>
      <c r="E7" s="2">
        <f t="shared" si="0"/>
        <v>0.56927319922128483</v>
      </c>
      <c r="F7" s="2">
        <f t="shared" si="1"/>
        <v>0.41596365996106427</v>
      </c>
      <c r="G7" s="1">
        <f t="shared" si="2"/>
        <v>0.15330953926022065</v>
      </c>
      <c r="H7" s="1">
        <f t="shared" si="3"/>
        <v>0.17031388152077806</v>
      </c>
    </row>
    <row r="8" spans="1:8" x14ac:dyDescent="0.3">
      <c r="A8" t="s">
        <v>11</v>
      </c>
      <c r="B8">
        <f>SUM(B2:B7)</f>
        <v>16592</v>
      </c>
      <c r="C8">
        <f t="shared" ref="C8:H8" si="4">SUM(C2:C7)</f>
        <v>18732</v>
      </c>
      <c r="D8">
        <f t="shared" si="4"/>
        <v>36192</v>
      </c>
      <c r="E8" s="2">
        <f t="shared" si="0"/>
        <v>0.45844385499557916</v>
      </c>
      <c r="F8" s="2">
        <f t="shared" si="1"/>
        <v>0.51757294429708223</v>
      </c>
      <c r="G8" s="1">
        <f t="shared" si="2"/>
        <v>-5.9129089301503096E-2</v>
      </c>
      <c r="H8" s="2">
        <f t="shared" si="4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>
      <selection activeCell="A2" sqref="A2"/>
    </sheetView>
  </sheetViews>
  <sheetFormatPr defaultRowHeight="14.4" x14ac:dyDescent="0.3"/>
  <sheetData>
    <row r="1" spans="1:4" x14ac:dyDescent="0.3">
      <c r="A1" t="s">
        <v>54</v>
      </c>
      <c r="B1" t="s">
        <v>52</v>
      </c>
      <c r="C1" t="s">
        <v>51</v>
      </c>
      <c r="D1" t="s">
        <v>53</v>
      </c>
    </row>
    <row r="2" spans="1:4" x14ac:dyDescent="0.3">
      <c r="A2" t="s">
        <v>4</v>
      </c>
      <c r="B2" s="2">
        <v>0.24842195356798974</v>
      </c>
      <c r="C2" s="2">
        <v>0.32678059863676778</v>
      </c>
      <c r="D2" s="2">
        <f>B2-C2</f>
        <v>-7.8358645068778043E-2</v>
      </c>
    </row>
    <row r="3" spans="1:4" x14ac:dyDescent="0.3">
      <c r="A3" t="s">
        <v>3</v>
      </c>
      <c r="B3" s="2">
        <v>-0.45385537355173794</v>
      </c>
      <c r="C3" s="2">
        <v>-0.34034863945578231</v>
      </c>
      <c r="D3" s="2">
        <f t="shared" ref="D3:D8" si="0">B3-C3</f>
        <v>-0.11350673409595563</v>
      </c>
    </row>
    <row r="4" spans="1:4" x14ac:dyDescent="0.3">
      <c r="A4" t="s">
        <v>5</v>
      </c>
      <c r="B4" s="2">
        <v>-0.1413945766463752</v>
      </c>
      <c r="C4" s="2">
        <v>-4.4636908727514989E-2</v>
      </c>
      <c r="D4" s="2">
        <f t="shared" si="0"/>
        <v>-9.6757667918860202E-2</v>
      </c>
    </row>
    <row r="5" spans="1:4" x14ac:dyDescent="0.3">
      <c r="A5" t="s">
        <v>7</v>
      </c>
      <c r="B5" s="2">
        <v>-0.27698270721526536</v>
      </c>
      <c r="C5" s="2">
        <v>-0.15980156343956706</v>
      </c>
      <c r="D5" s="2">
        <f t="shared" si="0"/>
        <v>-0.1171811437756983</v>
      </c>
    </row>
    <row r="6" spans="1:4" x14ac:dyDescent="0.3">
      <c r="A6" t="s">
        <v>6</v>
      </c>
      <c r="B6" s="2">
        <v>-0.14663599769982749</v>
      </c>
      <c r="C6" s="2">
        <v>-5.2159282108805383E-2</v>
      </c>
      <c r="D6" s="2">
        <f t="shared" si="0"/>
        <v>-9.4476715591022109E-2</v>
      </c>
    </row>
    <row r="7" spans="1:4" x14ac:dyDescent="0.3">
      <c r="A7" t="s">
        <v>9</v>
      </c>
      <c r="B7" s="2">
        <v>0.15330953926022065</v>
      </c>
      <c r="C7" s="2">
        <v>0.18633635943991383</v>
      </c>
      <c r="D7" s="2">
        <f t="shared" si="0"/>
        <v>-3.3026820179693189E-2</v>
      </c>
    </row>
    <row r="8" spans="1:4" x14ac:dyDescent="0.3">
      <c r="A8" t="s">
        <v>11</v>
      </c>
      <c r="B8" s="2">
        <v>-5.9129089301503096E-2</v>
      </c>
      <c r="C8" s="2">
        <v>3.8292277142703807E-2</v>
      </c>
      <c r="D8" s="2">
        <f t="shared" si="0"/>
        <v>-9.7421366444206903E-2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HD1 Precinct</vt:lpstr>
      <vt:lpstr>HD1 District</vt:lpstr>
      <vt:lpstr>HD1 Obama</vt:lpstr>
      <vt:lpstr>HD1 Clinton</vt:lpstr>
      <vt:lpstr>HD1 Swing</vt:lpstr>
      <vt:lpstr>'HD1 Precinct'!Print_Titles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2020-03-22T00:26:22Z</dcterms:created>
  <dcterms:modified xsi:type="dcterms:W3CDTF">2020-03-22T23:08:31Z</dcterms:modified>
</cp:coreProperties>
</file>