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umpster Baby\Desktop\Calimacil\Calimotion-7.0_Altium\Project Outputs for Calimotion 7.0\"/>
    </mc:Choice>
  </mc:AlternateContent>
  <xr:revisionPtr revIDLastSave="0" documentId="13_ncr:1_{B3B18A25-F553-4ED5-8E63-357050B104A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alimotion7.0_BOM" sheetId="1" r:id="rId1"/>
  </sheets>
  <definedNames>
    <definedName name="_xlnm.Print_Titles" localSheetId="0">'Calimotion7.0_BOM'!$1:$1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3" i="1"/>
  <c r="K5" i="1"/>
  <c r="K32" i="1" l="1"/>
</calcChain>
</file>

<file path=xl/sharedStrings.xml><?xml version="1.0" encoding="utf-8"?>
<sst xmlns="http://schemas.openxmlformats.org/spreadsheetml/2006/main" count="264" uniqueCount="187">
  <si>
    <t/>
  </si>
  <si>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</si>
  <si>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</si>
  <si>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</si>
  <si>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</si>
  <si>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</si>
  <si>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</si>
  <si>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</si>
  <si>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</si>
  <si>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</si>
  <si>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</si>
  <si>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C1, C4, C8, C9, C10, C11, C15, C16</t>
  </si>
  <si>
    <t>C2, C3, C5, C6, C7, C12, C13, C14</t>
  </si>
  <si>
    <t>C17</t>
  </si>
  <si>
    <t>TVS</t>
  </si>
  <si>
    <t>D1, D2, D3, D7, D8, D9, D10</t>
  </si>
  <si>
    <t>Light-Emitting Diode</t>
  </si>
  <si>
    <t>D4, D6</t>
  </si>
  <si>
    <t>SHOTTKY</t>
  </si>
  <si>
    <t>D5</t>
  </si>
  <si>
    <t>S8B-PHDSS</t>
  </si>
  <si>
    <t>Connector Header Through Hole, Right Angle 8 position 0.079 _2.00mm_</t>
  </si>
  <si>
    <t>J1</t>
  </si>
  <si>
    <t>BM03B-SRSS-TB</t>
  </si>
  <si>
    <t>Connector Header Surface Mount 3 position 0.039" (1.00mm)</t>
  </si>
  <si>
    <t>J3</t>
  </si>
  <si>
    <t>BM04B-SRSS-TB</t>
  </si>
  <si>
    <t>Connector Header Surface Mount 4 position 0.039" (1.00mm)</t>
  </si>
  <si>
    <t>J4</t>
  </si>
  <si>
    <t>10152803-00011LF</t>
  </si>
  <si>
    <t>USB 3.2 Type C GEN 2 Receptacle SMT Dual Row 24in</t>
  </si>
  <si>
    <t>J5</t>
  </si>
  <si>
    <t>S12B-PHDSS</t>
  </si>
  <si>
    <t>Connector Header Through Hole, Right Angle 12 position 0.079 _2.00mm_</t>
  </si>
  <si>
    <t>J6</t>
  </si>
  <si>
    <t>AON7423</t>
  </si>
  <si>
    <t>Q1</t>
  </si>
  <si>
    <t>MOSFET-N</t>
  </si>
  <si>
    <t>PMZ350UPEYL</t>
  </si>
  <si>
    <t>P-Channel 20 V 1A (Ta) 360mW (Ta), 3.125W (Tc) Surface Mount SOT-883</t>
  </si>
  <si>
    <t>Q4</t>
  </si>
  <si>
    <t>Resistor</t>
  </si>
  <si>
    <t>R1, R2, R4, R5, R8, R12</t>
  </si>
  <si>
    <t>R6, R7, R14, R18</t>
  </si>
  <si>
    <t>R9, R11</t>
  </si>
  <si>
    <t>R10, R19</t>
  </si>
  <si>
    <t>R15</t>
  </si>
  <si>
    <t>R16, R17</t>
  </si>
  <si>
    <t>DMG1024UV-7</t>
  </si>
  <si>
    <t>U1</t>
  </si>
  <si>
    <t>ESP32-S3-MINI-1</t>
  </si>
  <si>
    <t>Bluetooth, WiFi 802.11b/g/n, Bluetooth v5.0 Transceiver Module 2.4GHz PCB Trace Surface Mount</t>
  </si>
  <si>
    <t>U2</t>
  </si>
  <si>
    <t>LIS2DE12TR</t>
  </si>
  <si>
    <t>U3</t>
  </si>
  <si>
    <t>DRV5055</t>
  </si>
  <si>
    <t>U4</t>
  </si>
  <si>
    <t>USBLC6-2SC6</t>
  </si>
  <si>
    <t>U5, U9</t>
  </si>
  <si>
    <t>XC6210B332MR-G</t>
  </si>
  <si>
    <t>U6</t>
  </si>
  <si>
    <t>MIC803-29D3VC3</t>
  </si>
  <si>
    <t>U7</t>
  </si>
  <si>
    <t>XC6802A42XMR-G</t>
  </si>
  <si>
    <t>Charger IC Lithium Ion/Polymer SOT-25</t>
  </si>
  <si>
    <t>U8</t>
  </si>
  <si>
    <t>Fuse</t>
  </si>
  <si>
    <t>X1</t>
  </si>
  <si>
    <t>Footprint</t>
  </si>
  <si>
    <t>0402/1005 metric</t>
  </si>
  <si>
    <t>Ceramic Capacitor</t>
  </si>
  <si>
    <t>LCSC</t>
  </si>
  <si>
    <t>C3033490</t>
  </si>
  <si>
    <t>HXY MOSFET</t>
  </si>
  <si>
    <t>HESDNC5VB1CL-A</t>
  </si>
  <si>
    <t>CCTC</t>
  </si>
  <si>
    <t>TCC0402X7R103M500AT</t>
  </si>
  <si>
    <t>C696856</t>
  </si>
  <si>
    <t>50V 10nF ±20% MLCC ROHS</t>
  </si>
  <si>
    <t>SANYEAR</t>
  </si>
  <si>
    <t>C0402X7R104K160NT</t>
  </si>
  <si>
    <t>C466613</t>
  </si>
  <si>
    <t>16V 100nF ±10% MLCC ROHS</t>
  </si>
  <si>
    <t>C0402X5R225M100NT</t>
  </si>
  <si>
    <t>C466619</t>
  </si>
  <si>
    <t>0603/1608 metric</t>
  </si>
  <si>
    <t>Green Light Emitting Diodes (LED) ROHS</t>
  </si>
  <si>
    <t>HONGLITRONIC</t>
  </si>
  <si>
    <t>PSC-1608U52GC-G4</t>
  </si>
  <si>
    <t>C22371297</t>
  </si>
  <si>
    <t>20V 520mV@500mA 500mA Schottky Barrier Diodes (SBD) ROHS</t>
  </si>
  <si>
    <t>SOD-923</t>
  </si>
  <si>
    <t>SOD-523</t>
  </si>
  <si>
    <t>ONSEMI</t>
  </si>
  <si>
    <t>NSR0620P2T5G</t>
  </si>
  <si>
    <t>C91106</t>
  </si>
  <si>
    <t>Push-Pull,P=2mm</t>
  </si>
  <si>
    <t>JST</t>
  </si>
  <si>
    <t>S8B-PHDSS(LF)(SN)</t>
  </si>
  <si>
    <t>C161676</t>
  </si>
  <si>
    <t>C160389</t>
  </si>
  <si>
    <t>BM03B-SRSS-TB(LF)(SN)</t>
  </si>
  <si>
    <t>SMD,P=1mm</t>
  </si>
  <si>
    <t>C160390</t>
  </si>
  <si>
    <t>BM04B-SRSS-TB(LF)(SN)</t>
  </si>
  <si>
    <t>C5410523</t>
  </si>
  <si>
    <t>Amphenol ICC</t>
  </si>
  <si>
    <t>SMD</t>
  </si>
  <si>
    <t>C493114</t>
  </si>
  <si>
    <t>S12B-PHDSS-B(LF)(SN)</t>
  </si>
  <si>
    <t>C99711</t>
  </si>
  <si>
    <t>ALPHA &amp; OMEGA SEMICON</t>
  </si>
  <si>
    <t>DFN-8(3X30</t>
  </si>
  <si>
    <t>C478207</t>
  </si>
  <si>
    <t>NEXPERIA</t>
  </si>
  <si>
    <t>X1-DFN1006-3</t>
  </si>
  <si>
    <t>C40106</t>
  </si>
  <si>
    <t>2N7002T</t>
  </si>
  <si>
    <t>Jiangsu Changjing Electronics Technology Co., Ltd.</t>
  </si>
  <si>
    <t>60V 115mA 200mW 7.5Ω@5V,50mA 2V@250uA 1PCSNChannel MOSFETs ROHS</t>
  </si>
  <si>
    <t>20V 28A 5mΩ@4.5V,20A 6.2W 900mV@250uA 1PCSPChannel MOSFETs ROHS</t>
  </si>
  <si>
    <t>9A 18.6V 7.8V Bi-Directional 5V Electrostatic and Surge Protection (TVS/ESD) ROHS</t>
  </si>
  <si>
    <t>SOT-563</t>
  </si>
  <si>
    <t>SOT-23-3</t>
  </si>
  <si>
    <t>SOT-23-6</t>
  </si>
  <si>
    <t>Q2, Q3</t>
  </si>
  <si>
    <t>SC-75(SOT-523)(SOT-416)</t>
  </si>
  <si>
    <t>Total:</t>
  </si>
  <si>
    <t>C25744</t>
  </si>
  <si>
    <t>0402WGF1002TCE</t>
  </si>
  <si>
    <t>UNI-ROYAL(Uniroyal Elec)</t>
  </si>
  <si>
    <t>62.5mW Thick Film Resistors 50V ±1% 10kΩ ROHS</t>
  </si>
  <si>
    <t>10V 2.2uF ±20% MLCC ROHS</t>
  </si>
  <si>
    <t>C102870</t>
  </si>
  <si>
    <t>RTT022001FTH</t>
  </si>
  <si>
    <t>RALEC</t>
  </si>
  <si>
    <t>62.5mW ±1% 2kΩ ROHS</t>
  </si>
  <si>
    <t>C103086</t>
  </si>
  <si>
    <t>RTT02512JTH</t>
  </si>
  <si>
    <t>62.5mW Thick Film Resistors 50V ±5% 5.1kΩ  ROHS</t>
  </si>
  <si>
    <t>C3017507</t>
  </si>
  <si>
    <t>SCR0402J47K</t>
  </si>
  <si>
    <t>VO</t>
  </si>
  <si>
    <t>62.5mW Thick Film Resistors 50V ±5% 47kΩ ROHS</t>
  </si>
  <si>
    <t>C3017514</t>
  </si>
  <si>
    <t>SCR0402J100K</t>
  </si>
  <si>
    <t>62.5mW Thick Film Resistors 50V ±5% 100kΩ ROHS</t>
  </si>
  <si>
    <t>R3, R13</t>
  </si>
  <si>
    <t>C2906905</t>
  </si>
  <si>
    <t>FRC0402J272 TS</t>
  </si>
  <si>
    <t>FOJAN</t>
  </si>
  <si>
    <t>62.5mW Thick Film Resistors 50V ±5% 2.7kΩ ROHS</t>
  </si>
  <si>
    <t>C2906914</t>
  </si>
  <si>
    <t>FRC0402J220 TS</t>
  </si>
  <si>
    <t>62.5mW Thick Film Resistors 50V ±5% 22Ω ROHS</t>
  </si>
  <si>
    <t>C2759893</t>
  </si>
  <si>
    <t>DIODES INCORPORATED</t>
  </si>
  <si>
    <t>Mosfet Array 2 N-Channel _Dual_ 20V 1.38A 530mW Surface Mount</t>
  </si>
  <si>
    <t>C2913206</t>
  </si>
  <si>
    <t>ESP32-S3-MINI-1-N8</t>
  </si>
  <si>
    <t>ESPRESSIF SYSTEMS</t>
  </si>
  <si>
    <t>SMD-41P</t>
  </si>
  <si>
    <t>C155639</t>
  </si>
  <si>
    <t>STMicroelectronics</t>
  </si>
  <si>
    <t>LGA-12(2x2)</t>
  </si>
  <si>
    <t>C266123</t>
  </si>
  <si>
    <t>DRV5055A4QDBZR</t>
  </si>
  <si>
    <t>TEXAS INSTRUMENTS</t>
  </si>
  <si>
    <t>Hall Effect Sensor Single Axis</t>
  </si>
  <si>
    <t>C5250994</t>
  </si>
  <si>
    <t>TWGMC</t>
  </si>
  <si>
    <t>C47719</t>
  </si>
  <si>
    <t>TOREX SEMICON</t>
  </si>
  <si>
    <t>SOT-25-5</t>
  </si>
  <si>
    <t xml:space="preserve">17V Clamp 5A (8/20Âµs) Ipp Tvs Diode Surface Mount </t>
  </si>
  <si>
    <t xml:space="preserve">Linear Voltage Regulator IC Positive Fixed 1 Output 700mA </t>
  </si>
  <si>
    <t>Accelerometer X, Y, Z Axis Â±2g, 4g, 8g, 16g 0.5Hz ~ 2.69kHz</t>
  </si>
  <si>
    <t>C461595</t>
  </si>
  <si>
    <t>MIC803-29D3VC3-TR</t>
  </si>
  <si>
    <t>MICROCHIP TECH</t>
  </si>
  <si>
    <t>SC-70-3</t>
  </si>
  <si>
    <t>Supervisor Open Drain or Open Collector 1 Channel Voltage - Threshold 2.93V</t>
  </si>
  <si>
    <t>C160463</t>
  </si>
  <si>
    <t>C136320</t>
  </si>
  <si>
    <t>JFC0402-0500FS</t>
  </si>
  <si>
    <t>Shenzhen JDT Fuse</t>
  </si>
  <si>
    <t>Fuse 500mA 32VROHS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</si>
</sst>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9" formatCode="_-&quot;$&quot;* #,##0.0000_-;\-&quot;$&quot;* #,##0.0000_-;_-&quot;$&quot;* &quot;-&quot;??_-;_-@_-"/>
  </numFmts>
  <fonts count="4" x14ac:knownFonts="1">
    <font>
      <sz val="10"/>
      <name val="Tahoma"/>
    </font>
    <font>
      <sz val="10"/>
      <name val="Tahoma"/>
    </font>
    <font>
      <u/>
      <sz val="10"/>
      <color theme="10"/>
      <name val="Tahoma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0"/>
    <xf numFmtId="44" fontId="1" fillId="2" borderId="0" applyFont="0" applyFill="0" applyBorder="0" applyAlignment="0" applyProtection="0"/>
    <xf numFmtId="0" fontId="2" fillId="2" borderId="0" applyNumberFormat="0" applyFill="0" applyBorder="0" applyAlignment="0" applyProtection="0"/>
  </cellStyleXfs>
  <cellXfs count="17">
    <xf numFmtId="0" fontId="0" fillId="2" borderId="0" xfId="0"/>
    <xf numFmtId="0" fontId="0" fillId="2" borderId="2" xfId="0" applyBorder="1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3" borderId="1" xfId="0" applyFill="1" applyBorder="1"/>
    <xf numFmtId="169" fontId="0" fillId="3" borderId="1" xfId="1" applyNumberFormat="1" applyFont="1" applyFill="1" applyBorder="1"/>
    <xf numFmtId="169" fontId="0" fillId="2" borderId="4" xfId="1" applyNumberFormat="1" applyFont="1" applyBorder="1"/>
    <xf numFmtId="169" fontId="0" fillId="2" borderId="3" xfId="1" applyNumberFormat="1" applyFont="1" applyBorder="1"/>
    <xf numFmtId="169" fontId="0" fillId="2" borderId="2" xfId="1" applyNumberFormat="1" applyFont="1" applyBorder="1"/>
    <xf numFmtId="169" fontId="0" fillId="2" borderId="0" xfId="1" applyNumberFormat="1" applyFont="1"/>
    <xf numFmtId="0" fontId="2" fillId="2" borderId="0" xfId="2"/>
    <xf numFmtId="0" fontId="0" fillId="2" borderId="0" xfId="0" applyAlignment="1">
      <alignment vertical="center" wrapText="1"/>
    </xf>
    <xf numFmtId="0" fontId="2" fillId="2" borderId="0" xfId="2" applyAlignment="1">
      <alignment vertical="center" wrapText="1"/>
    </xf>
    <xf numFmtId="0" fontId="2" fillId="2" borderId="2" xfId="2" applyBorder="1"/>
    <xf numFmtId="0" fontId="2" fillId="2" borderId="3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Chip-Resistor-Surface-Mount_UNI-ROYAL-Uniroyal-Elec-0402WGF1002TCE_C25744.html" TargetMode="External"/><Relationship Id="rId13" Type="http://schemas.openxmlformats.org/officeDocument/2006/relationships/hyperlink" Target="https://www.lcsc.com/product-detail/Chip-Resistor-Surface-Mount_FOJAN-FRC0402J272-TS_C2906905.html" TargetMode="External"/><Relationship Id="rId18" Type="http://schemas.openxmlformats.org/officeDocument/2006/relationships/hyperlink" Target="https://www.lcsc.com/product-detail/Linear-Hall-Sensors_Texas-Instruments-DRV5055A4QDBZR_C266123.html" TargetMode="External"/><Relationship Id="rId26" Type="http://schemas.openxmlformats.org/officeDocument/2006/relationships/hyperlink" Target="https://www.lcsc.com/product-detail/Multilayer-Ceramic-Capacitors-MLCC-SMD-SMT_CCTC-TCC0402X7R103M500AT_C696856.html" TargetMode="External"/><Relationship Id="rId3" Type="http://schemas.openxmlformats.org/officeDocument/2006/relationships/hyperlink" Target="https://www.lcsc.com/product-detail/USB-Connectors_Amphenol-ICC-10152803-00011LF_C5410523.html" TargetMode="External"/><Relationship Id="rId21" Type="http://schemas.openxmlformats.org/officeDocument/2006/relationships/hyperlink" Target="https://www.lcsc.com/product-detail/Monitors-Reset-Circuits_Microchip-Tech-MIC803-29D3VC3-TR_C461595.html" TargetMode="External"/><Relationship Id="rId7" Type="http://schemas.openxmlformats.org/officeDocument/2006/relationships/hyperlink" Target="https://www.lcsc.com/product-detail/MOSFETs_Jiangsu-Changjing-Electronics-Technology-Co-Ltd-2N7002T_C40106.html" TargetMode="External"/><Relationship Id="rId12" Type="http://schemas.openxmlformats.org/officeDocument/2006/relationships/hyperlink" Target="https://www.lcsc.com/product-detail/Chip-Resistor-Surface-Mount_VO-SCR0402J100K_C3017514.html" TargetMode="External"/><Relationship Id="rId17" Type="http://schemas.openxmlformats.org/officeDocument/2006/relationships/hyperlink" Target="https://www.lcsc.com/product-detail/Attitude-Sensor-Gyroscope_STMicroelectronics-LIS2DE12TR_C155639.html" TargetMode="External"/><Relationship Id="rId25" Type="http://schemas.openxmlformats.org/officeDocument/2006/relationships/hyperlink" Target="https://www.lcsc.com/product-detail/Multilayer-Ceramic-Capacitors-MLCC-SMD-SMT_SANYEAR-C0402X7R104K160NT_C466613.html" TargetMode="External"/><Relationship Id="rId2" Type="http://schemas.openxmlformats.org/officeDocument/2006/relationships/hyperlink" Target="https://www.lcsc.com/product-detail/Wire-To-Board-Connector_JST-BM04B-SRSS-TB-LF-SN_C160390.html" TargetMode="External"/><Relationship Id="rId16" Type="http://schemas.openxmlformats.org/officeDocument/2006/relationships/hyperlink" Target="https://www.lcsc.com/product-detail/WiFi-Modules_Espressif-Systems-ESP32-S3-MINI-1-N8_C2913206.html" TargetMode="External"/><Relationship Id="rId20" Type="http://schemas.openxmlformats.org/officeDocument/2006/relationships/hyperlink" Target="https://www.lcsc.com/product-detail/Linear-Voltage-Regulators-LDO_Torex-Semicon-XC6210B332MR-G_C47719.html" TargetMode="External"/><Relationship Id="rId29" Type="http://schemas.openxmlformats.org/officeDocument/2006/relationships/hyperlink" Target="https://www.lcsc.com/product-detail/Schottky-Barrier-Diodes-SBD_onsemi-NSR0620P2T5G_C91106.html" TargetMode="External"/><Relationship Id="rId1" Type="http://schemas.openxmlformats.org/officeDocument/2006/relationships/hyperlink" Target="https://www.lcsc.com/product-detail/Wire-To-Board-Connector_JST-BM03B-SRSS-TB-LF-SN_C160389.html" TargetMode="External"/><Relationship Id="rId6" Type="http://schemas.openxmlformats.org/officeDocument/2006/relationships/hyperlink" Target="https://www.lcsc.com/product-detail/MOSFETs_Nexperia-PMZ350UPEYL_C478207.html" TargetMode="External"/><Relationship Id="rId11" Type="http://schemas.openxmlformats.org/officeDocument/2006/relationships/hyperlink" Target="https://www.lcsc.com/product-detail/Chip-Resistor-Surface-Mount_VO-SCR0402J47K_C3017507.html" TargetMode="External"/><Relationship Id="rId24" Type="http://schemas.openxmlformats.org/officeDocument/2006/relationships/hyperlink" Target="https://www.lcsc.com/product-detail/Multilayer-Ceramic-Capacitors-MLCC-SMD-SMT_SANYEAR-C0402X5R225M100NT_C466619.html" TargetMode="External"/><Relationship Id="rId5" Type="http://schemas.openxmlformats.org/officeDocument/2006/relationships/hyperlink" Target="https://www.lcsc.com/product-detail/MOSFETs_Alpha-Omega-Semicon-AON7423_C99711.html" TargetMode="External"/><Relationship Id="rId15" Type="http://schemas.openxmlformats.org/officeDocument/2006/relationships/hyperlink" Target="https://www.lcsc.com/product-detail/MOSFETs_Diodes-Incorporated-DMG1024UV-7_C2759893.html" TargetMode="External"/><Relationship Id="rId23" Type="http://schemas.openxmlformats.org/officeDocument/2006/relationships/hyperlink" Target="https://www.lcsc.com/product-detail/Fuses_Shenzhen-JDT-span-style-background-color-ff0-Fuse-span-JFC0402-0500FS_C136320.html" TargetMode="External"/><Relationship Id="rId28" Type="http://schemas.openxmlformats.org/officeDocument/2006/relationships/hyperlink" Target="https://www.lcsc.com/product-detail/Light-Emitting-Diodes-LED_HONGLITRONIC-Hongli-Zhihui-HONGLITRONIC-PSC-1608U52GC-G4_C22371297.html" TargetMode="External"/><Relationship Id="rId10" Type="http://schemas.openxmlformats.org/officeDocument/2006/relationships/hyperlink" Target="https://www.lcsc.com/product-detail/Chip-Resistor-Surface-Mount_RALEC-RTT02512JTH_C103086.html" TargetMode="External"/><Relationship Id="rId19" Type="http://schemas.openxmlformats.org/officeDocument/2006/relationships/hyperlink" Target="https://www.lcsc.com/product-detail/Electrostatic-and-Surge-Protection-TVS-ESD_TWGMC-USBLC6-2SC6_C5250994.html" TargetMode="External"/><Relationship Id="rId4" Type="http://schemas.openxmlformats.org/officeDocument/2006/relationships/hyperlink" Target="https://www.lcsc.com/product-detail/Wire-To-Board-Connector_JST-S12B-PHDSS-B-LF-SN_C493114.html" TargetMode="External"/><Relationship Id="rId9" Type="http://schemas.openxmlformats.org/officeDocument/2006/relationships/hyperlink" Target="https://www.lcsc.com/product-detail/Chip-Resistor-Surface-Mount_RALEC-RTT022001FTH_C102870.html" TargetMode="External"/><Relationship Id="rId14" Type="http://schemas.openxmlformats.org/officeDocument/2006/relationships/hyperlink" Target="https://www.lcsc.com/product-detail/Chip-Resistor-Surface-Mount_FOJAN-FRC0402J220-TS_C2906914.html" TargetMode="External"/><Relationship Id="rId22" Type="http://schemas.openxmlformats.org/officeDocument/2006/relationships/hyperlink" Target="https://www.lcsc.com/product-detail/Battery-Management-ICs_Torex-Semicon-XC6802A42XMR-G_C160463.html" TargetMode="External"/><Relationship Id="rId27" Type="http://schemas.openxmlformats.org/officeDocument/2006/relationships/hyperlink" Target="https://www.lcsc.com/product-detail/Electrostatic-and-Surge-Protection-TVS-ESD_HXY-MOSFET-HESDNC5VB1CL-A_C3033490.html" TargetMode="External"/><Relationship Id="rId30" Type="http://schemas.openxmlformats.org/officeDocument/2006/relationships/hyperlink" Target="https://www.lcsc.com/product-detail/Wire-To-Board-Connector_JST-S8B-PHDSS-LF-SN_C1616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B37" sqref="B37"/>
    </sheetView>
  </sheetViews>
  <sheetFormatPr defaultColWidth="9.23046875" defaultRowHeight="12.45" x14ac:dyDescent="0.3"/>
  <cols>
    <col min="1" max="1" width="22.3046875" customWidth="1"/>
    <col min="2" max="2" width="66.53515625" customWidth="1"/>
    <col min="3" max="3" width="29.4609375" customWidth="1"/>
    <col min="4" max="4" width="16.61328125" customWidth="1"/>
    <col min="5" max="5" width="11.23046875" customWidth="1"/>
    <col min="6" max="6" width="40.61328125" customWidth="1"/>
    <col min="7" max="7" width="28" customWidth="1"/>
    <col min="8" max="8" width="12.3828125" customWidth="1"/>
    <col min="9" max="9" width="23.4609375" customWidth="1"/>
    <col min="10" max="10" width="20.84375" style="11" customWidth="1"/>
    <col min="11" max="11" width="19.84375" style="11" customWidth="1"/>
  </cols>
  <sheetData>
    <row r="1" spans="1:11" x14ac:dyDescent="0.3">
      <c r="A1" s="6" t="s">
        <v>1</v>
      </c>
      <c r="B1" s="6" t="s">
        <v>2</v>
      </c>
      <c r="C1" s="6" t="s">
        <v>3</v>
      </c>
      <c r="D1" s="6" t="s">
        <v>68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</row>
    <row r="2" spans="1:11" x14ac:dyDescent="0.3">
      <c r="A2" s="4" t="s">
        <v>70</v>
      </c>
      <c r="B2" s="4" t="s">
        <v>132</v>
      </c>
      <c r="C2" s="4" t="s">
        <v>11</v>
      </c>
      <c r="D2" s="4" t="s">
        <v>69</v>
      </c>
      <c r="E2" s="5">
        <v>8</v>
      </c>
      <c r="F2" s="1" t="s">
        <v>79</v>
      </c>
      <c r="G2" t="s">
        <v>83</v>
      </c>
      <c r="H2" s="5" t="s">
        <v>71</v>
      </c>
      <c r="I2" s="12" t="s">
        <v>84</v>
      </c>
      <c r="J2" s="8">
        <v>2.5000000000000001E-3</v>
      </c>
      <c r="K2" s="9">
        <f t="shared" ref="K2:K3" si="0">E2*J2</f>
        <v>0.02</v>
      </c>
    </row>
    <row r="3" spans="1:11" x14ac:dyDescent="0.3">
      <c r="A3" s="4" t="s">
        <v>70</v>
      </c>
      <c r="B3" s="2" t="s">
        <v>82</v>
      </c>
      <c r="C3" s="2" t="s">
        <v>12</v>
      </c>
      <c r="D3" s="4" t="s">
        <v>69</v>
      </c>
      <c r="E3" s="3">
        <v>8</v>
      </c>
      <c r="F3" s="1" t="s">
        <v>79</v>
      </c>
      <c r="G3" t="s">
        <v>80</v>
      </c>
      <c r="H3" s="3" t="s">
        <v>71</v>
      </c>
      <c r="I3" s="12" t="s">
        <v>81</v>
      </c>
      <c r="J3" s="9">
        <v>8.0000000000000004E-4</v>
      </c>
      <c r="K3" s="9">
        <f t="shared" si="0"/>
        <v>6.4000000000000003E-3</v>
      </c>
    </row>
    <row r="4" spans="1:11" x14ac:dyDescent="0.3">
      <c r="A4" s="4" t="s">
        <v>70</v>
      </c>
      <c r="B4" s="2" t="s">
        <v>78</v>
      </c>
      <c r="C4" s="2" t="s">
        <v>13</v>
      </c>
      <c r="D4" s="4" t="s">
        <v>69</v>
      </c>
      <c r="E4" s="3">
        <v>1</v>
      </c>
      <c r="F4" s="1" t="s">
        <v>75</v>
      </c>
      <c r="G4" s="1" t="s">
        <v>76</v>
      </c>
      <c r="H4" s="3" t="s">
        <v>71</v>
      </c>
      <c r="I4" s="15" t="s">
        <v>77</v>
      </c>
      <c r="J4" s="9">
        <v>5.0000000000000001E-4</v>
      </c>
      <c r="K4" s="9">
        <f>E4*J4</f>
        <v>5.0000000000000001E-4</v>
      </c>
    </row>
    <row r="5" spans="1:11" x14ac:dyDescent="0.3">
      <c r="A5" s="2" t="s">
        <v>14</v>
      </c>
      <c r="B5" t="s">
        <v>121</v>
      </c>
      <c r="C5" s="2" t="s">
        <v>15</v>
      </c>
      <c r="D5" s="4" t="s">
        <v>92</v>
      </c>
      <c r="E5" s="3">
        <v>7</v>
      </c>
      <c r="F5" s="1" t="s">
        <v>73</v>
      </c>
      <c r="G5" s="1" t="s">
        <v>74</v>
      </c>
      <c r="H5" s="3" t="s">
        <v>71</v>
      </c>
      <c r="I5" s="15" t="s">
        <v>72</v>
      </c>
      <c r="J5" s="10">
        <v>7.6E-3</v>
      </c>
      <c r="K5" s="9">
        <f>E5*J5</f>
        <v>5.3199999999999997E-2</v>
      </c>
    </row>
    <row r="6" spans="1:11" x14ac:dyDescent="0.3">
      <c r="A6" s="2" t="s">
        <v>16</v>
      </c>
      <c r="B6" s="2" t="s">
        <v>86</v>
      </c>
      <c r="C6" s="2" t="s">
        <v>17</v>
      </c>
      <c r="D6" s="4" t="s">
        <v>85</v>
      </c>
      <c r="E6" s="3">
        <v>2</v>
      </c>
      <c r="F6" t="s">
        <v>87</v>
      </c>
      <c r="G6" t="s">
        <v>88</v>
      </c>
      <c r="H6" s="3" t="s">
        <v>71</v>
      </c>
      <c r="I6" s="12" t="s">
        <v>89</v>
      </c>
      <c r="J6" s="9">
        <v>7.9000000000000008E-3</v>
      </c>
      <c r="K6" s="9">
        <f t="shared" ref="K6:K31" si="1">E6*J6</f>
        <v>1.5800000000000002E-2</v>
      </c>
    </row>
    <row r="7" spans="1:11" x14ac:dyDescent="0.3">
      <c r="A7" s="2" t="s">
        <v>18</v>
      </c>
      <c r="B7" s="2" t="s">
        <v>90</v>
      </c>
      <c r="C7" s="2" t="s">
        <v>19</v>
      </c>
      <c r="D7" s="4" t="s">
        <v>91</v>
      </c>
      <c r="E7" s="3">
        <v>1</v>
      </c>
      <c r="F7" s="3" t="s">
        <v>93</v>
      </c>
      <c r="G7" t="s">
        <v>94</v>
      </c>
      <c r="H7" s="3" t="s">
        <v>71</v>
      </c>
      <c r="I7" s="12" t="s">
        <v>95</v>
      </c>
      <c r="J7" s="9">
        <v>0.13200000000000001</v>
      </c>
      <c r="K7" s="9">
        <f t="shared" si="1"/>
        <v>0.13200000000000001</v>
      </c>
    </row>
    <row r="8" spans="1:11" x14ac:dyDescent="0.3">
      <c r="A8" s="2" t="s">
        <v>20</v>
      </c>
      <c r="B8" s="2" t="s">
        <v>21</v>
      </c>
      <c r="C8" s="2" t="s">
        <v>22</v>
      </c>
      <c r="D8" s="4" t="s">
        <v>96</v>
      </c>
      <c r="E8" s="3">
        <v>1</v>
      </c>
      <c r="F8" s="3" t="s">
        <v>97</v>
      </c>
      <c r="G8" t="s">
        <v>98</v>
      </c>
      <c r="H8" s="3" t="s">
        <v>71</v>
      </c>
      <c r="I8" s="16" t="s">
        <v>99</v>
      </c>
      <c r="J8" s="9">
        <v>0.24060000000000001</v>
      </c>
      <c r="K8" s="9">
        <f t="shared" si="1"/>
        <v>0.24060000000000001</v>
      </c>
    </row>
    <row r="9" spans="1:11" x14ac:dyDescent="0.3">
      <c r="A9" s="2" t="s">
        <v>23</v>
      </c>
      <c r="B9" s="2" t="s">
        <v>24</v>
      </c>
      <c r="C9" s="2" t="s">
        <v>25</v>
      </c>
      <c r="D9" s="4" t="s">
        <v>102</v>
      </c>
      <c r="E9" s="3">
        <v>1</v>
      </c>
      <c r="F9" s="3" t="s">
        <v>97</v>
      </c>
      <c r="G9" t="s">
        <v>101</v>
      </c>
      <c r="H9" s="3" t="s">
        <v>71</v>
      </c>
      <c r="I9" s="12" t="s">
        <v>100</v>
      </c>
      <c r="J9" s="9">
        <v>0.1739</v>
      </c>
      <c r="K9" s="9">
        <f t="shared" si="1"/>
        <v>0.1739</v>
      </c>
    </row>
    <row r="10" spans="1:11" x14ac:dyDescent="0.3">
      <c r="A10" s="2" t="s">
        <v>26</v>
      </c>
      <c r="B10" s="2" t="s">
        <v>27</v>
      </c>
      <c r="C10" s="2" t="s">
        <v>28</v>
      </c>
      <c r="D10" s="4" t="s">
        <v>102</v>
      </c>
      <c r="E10" s="3">
        <v>1</v>
      </c>
      <c r="F10" s="3" t="s">
        <v>97</v>
      </c>
      <c r="G10" t="s">
        <v>104</v>
      </c>
      <c r="H10" s="3" t="s">
        <v>71</v>
      </c>
      <c r="I10" s="12" t="s">
        <v>103</v>
      </c>
      <c r="J10" s="9">
        <v>0.159</v>
      </c>
      <c r="K10" s="9">
        <f t="shared" si="1"/>
        <v>0.159</v>
      </c>
    </row>
    <row r="11" spans="1:11" x14ac:dyDescent="0.3">
      <c r="A11" s="2" t="s">
        <v>29</v>
      </c>
      <c r="B11" s="2" t="s">
        <v>30</v>
      </c>
      <c r="C11" s="2" t="s">
        <v>31</v>
      </c>
      <c r="D11" s="4" t="s">
        <v>107</v>
      </c>
      <c r="E11" s="3">
        <v>1</v>
      </c>
      <c r="F11" s="3" t="s">
        <v>106</v>
      </c>
      <c r="G11" t="s">
        <v>29</v>
      </c>
      <c r="H11" s="3" t="s">
        <v>71</v>
      </c>
      <c r="I11" s="12" t="s">
        <v>105</v>
      </c>
      <c r="J11" s="9">
        <v>0.59250000000000003</v>
      </c>
      <c r="K11" s="9">
        <f t="shared" si="1"/>
        <v>0.59250000000000003</v>
      </c>
    </row>
    <row r="12" spans="1:11" x14ac:dyDescent="0.3">
      <c r="A12" s="2" t="s">
        <v>32</v>
      </c>
      <c r="B12" s="2" t="s">
        <v>33</v>
      </c>
      <c r="C12" s="2" t="s">
        <v>34</v>
      </c>
      <c r="D12" s="4" t="s">
        <v>96</v>
      </c>
      <c r="E12" s="3">
        <v>1</v>
      </c>
      <c r="F12" s="3" t="s">
        <v>97</v>
      </c>
      <c r="G12" t="s">
        <v>109</v>
      </c>
      <c r="H12" s="3" t="s">
        <v>71</v>
      </c>
      <c r="I12" s="12" t="s">
        <v>108</v>
      </c>
      <c r="J12" s="9">
        <v>0.21990000000000001</v>
      </c>
      <c r="K12" s="9">
        <f t="shared" si="1"/>
        <v>0.21990000000000001</v>
      </c>
    </row>
    <row r="13" spans="1:11" x14ac:dyDescent="0.3">
      <c r="A13" s="2" t="s">
        <v>35</v>
      </c>
      <c r="B13" t="s">
        <v>120</v>
      </c>
      <c r="C13" s="2" t="s">
        <v>36</v>
      </c>
      <c r="D13" s="4" t="s">
        <v>112</v>
      </c>
      <c r="E13" s="3">
        <v>1</v>
      </c>
      <c r="F13" s="3" t="s">
        <v>111</v>
      </c>
      <c r="G13" s="3" t="s">
        <v>35</v>
      </c>
      <c r="H13" s="3" t="s">
        <v>71</v>
      </c>
      <c r="I13" s="12" t="s">
        <v>110</v>
      </c>
      <c r="J13" s="9">
        <v>0.48470000000000002</v>
      </c>
      <c r="K13" s="9">
        <f t="shared" si="1"/>
        <v>0.48470000000000002</v>
      </c>
    </row>
    <row r="14" spans="1:11" x14ac:dyDescent="0.3">
      <c r="A14" s="2" t="s">
        <v>37</v>
      </c>
      <c r="B14" t="s">
        <v>119</v>
      </c>
      <c r="C14" s="2" t="s">
        <v>125</v>
      </c>
      <c r="D14" s="4" t="s">
        <v>126</v>
      </c>
      <c r="E14" s="3">
        <v>2</v>
      </c>
      <c r="F14" t="s">
        <v>118</v>
      </c>
      <c r="G14" s="3" t="s">
        <v>117</v>
      </c>
      <c r="H14" s="3" t="s">
        <v>71</v>
      </c>
      <c r="I14" s="12" t="s">
        <v>116</v>
      </c>
      <c r="J14" s="9">
        <v>3.0099999999999998E-2</v>
      </c>
      <c r="K14" s="9">
        <f t="shared" si="1"/>
        <v>6.0199999999999997E-2</v>
      </c>
    </row>
    <row r="15" spans="1:11" x14ac:dyDescent="0.3">
      <c r="A15" s="2" t="s">
        <v>38</v>
      </c>
      <c r="B15" s="2" t="s">
        <v>39</v>
      </c>
      <c r="C15" s="2" t="s">
        <v>40</v>
      </c>
      <c r="D15" t="s">
        <v>115</v>
      </c>
      <c r="E15" s="3">
        <v>1</v>
      </c>
      <c r="F15" s="3" t="s">
        <v>114</v>
      </c>
      <c r="G15" s="3" t="s">
        <v>38</v>
      </c>
      <c r="H15" s="13" t="s">
        <v>71</v>
      </c>
      <c r="I15" s="14" t="s">
        <v>113</v>
      </c>
      <c r="J15" s="9">
        <v>4.9099999999999998E-2</v>
      </c>
      <c r="K15" s="9">
        <f t="shared" si="1"/>
        <v>4.9099999999999998E-2</v>
      </c>
    </row>
    <row r="16" spans="1:11" x14ac:dyDescent="0.3">
      <c r="A16" s="2" t="s">
        <v>41</v>
      </c>
      <c r="B16" t="s">
        <v>131</v>
      </c>
      <c r="C16" s="2" t="s">
        <v>42</v>
      </c>
      <c r="D16" s="4" t="s">
        <v>69</v>
      </c>
      <c r="E16" s="3">
        <v>6</v>
      </c>
      <c r="F16" t="s">
        <v>130</v>
      </c>
      <c r="G16" t="s">
        <v>129</v>
      </c>
      <c r="H16" s="3" t="s">
        <v>71</v>
      </c>
      <c r="I16" s="12" t="s">
        <v>128</v>
      </c>
      <c r="J16" s="9">
        <v>5.0000000000000001E-4</v>
      </c>
      <c r="K16" s="9">
        <f t="shared" si="1"/>
        <v>3.0000000000000001E-3</v>
      </c>
    </row>
    <row r="17" spans="1:11" x14ac:dyDescent="0.3">
      <c r="A17" s="2" t="s">
        <v>41</v>
      </c>
      <c r="B17" s="2" t="s">
        <v>136</v>
      </c>
      <c r="C17" s="2" t="s">
        <v>147</v>
      </c>
      <c r="D17" s="4" t="s">
        <v>69</v>
      </c>
      <c r="E17" s="3">
        <v>2</v>
      </c>
      <c r="F17" s="3" t="s">
        <v>135</v>
      </c>
      <c r="G17" t="s">
        <v>134</v>
      </c>
      <c r="H17" s="3" t="s">
        <v>71</v>
      </c>
      <c r="I17" s="12" t="s">
        <v>133</v>
      </c>
      <c r="J17" s="9">
        <v>4.0000000000000002E-4</v>
      </c>
      <c r="K17" s="9">
        <f t="shared" si="1"/>
        <v>8.0000000000000004E-4</v>
      </c>
    </row>
    <row r="18" spans="1:11" x14ac:dyDescent="0.3">
      <c r="A18" s="2" t="s">
        <v>41</v>
      </c>
      <c r="B18" t="s">
        <v>139</v>
      </c>
      <c r="C18" s="2" t="s">
        <v>43</v>
      </c>
      <c r="D18" s="4" t="s">
        <v>69</v>
      </c>
      <c r="E18" s="3">
        <v>4</v>
      </c>
      <c r="F18" s="3" t="s">
        <v>135</v>
      </c>
      <c r="G18" t="s">
        <v>138</v>
      </c>
      <c r="H18" s="3" t="s">
        <v>71</v>
      </c>
      <c r="I18" s="12" t="s">
        <v>137</v>
      </c>
      <c r="J18" s="9">
        <v>4.0000000000000002E-4</v>
      </c>
      <c r="K18" s="9">
        <f t="shared" si="1"/>
        <v>1.6000000000000001E-3</v>
      </c>
    </row>
    <row r="19" spans="1:11" x14ac:dyDescent="0.3">
      <c r="A19" s="2" t="s">
        <v>41</v>
      </c>
      <c r="B19" t="s">
        <v>143</v>
      </c>
      <c r="C19" s="2" t="s">
        <v>44</v>
      </c>
      <c r="D19" s="4" t="s">
        <v>69</v>
      </c>
      <c r="E19" s="3">
        <v>2</v>
      </c>
      <c r="F19" s="3" t="s">
        <v>142</v>
      </c>
      <c r="G19" t="s">
        <v>141</v>
      </c>
      <c r="H19" s="3" t="s">
        <v>71</v>
      </c>
      <c r="I19" s="12" t="s">
        <v>140</v>
      </c>
      <c r="J19" s="9">
        <v>2.0000000000000001E-4</v>
      </c>
      <c r="K19" s="9">
        <f t="shared" si="1"/>
        <v>4.0000000000000002E-4</v>
      </c>
    </row>
    <row r="20" spans="1:11" x14ac:dyDescent="0.3">
      <c r="A20" s="2" t="s">
        <v>41</v>
      </c>
      <c r="B20" t="s">
        <v>146</v>
      </c>
      <c r="C20" s="2" t="s">
        <v>45</v>
      </c>
      <c r="D20" s="4" t="s">
        <v>69</v>
      </c>
      <c r="E20" s="3">
        <v>2</v>
      </c>
      <c r="F20" s="3" t="s">
        <v>142</v>
      </c>
      <c r="G20" t="s">
        <v>145</v>
      </c>
      <c r="H20" s="13" t="s">
        <v>71</v>
      </c>
      <c r="I20" s="14" t="s">
        <v>144</v>
      </c>
      <c r="J20" s="9">
        <v>2.9999999999999997E-4</v>
      </c>
      <c r="K20" s="9">
        <f t="shared" si="1"/>
        <v>5.9999999999999995E-4</v>
      </c>
    </row>
    <row r="21" spans="1:11" x14ac:dyDescent="0.3">
      <c r="A21" s="2" t="s">
        <v>41</v>
      </c>
      <c r="B21" t="s">
        <v>151</v>
      </c>
      <c r="C21" s="2" t="s">
        <v>46</v>
      </c>
      <c r="D21" s="4" t="s">
        <v>69</v>
      </c>
      <c r="E21" s="3">
        <v>1</v>
      </c>
      <c r="F21" s="3" t="s">
        <v>150</v>
      </c>
      <c r="G21" t="s">
        <v>149</v>
      </c>
      <c r="H21" s="3" t="s">
        <v>71</v>
      </c>
      <c r="I21" s="12" t="s">
        <v>148</v>
      </c>
      <c r="J21" s="9">
        <v>2.0000000000000001E-4</v>
      </c>
      <c r="K21" s="9">
        <f t="shared" si="1"/>
        <v>2.0000000000000001E-4</v>
      </c>
    </row>
    <row r="22" spans="1:11" x14ac:dyDescent="0.3">
      <c r="A22" s="2" t="s">
        <v>41</v>
      </c>
      <c r="B22" t="s">
        <v>154</v>
      </c>
      <c r="C22" s="2" t="s">
        <v>47</v>
      </c>
      <c r="D22" s="4" t="s">
        <v>69</v>
      </c>
      <c r="E22" s="3">
        <v>2</v>
      </c>
      <c r="F22" s="3" t="s">
        <v>150</v>
      </c>
      <c r="G22" t="s">
        <v>153</v>
      </c>
      <c r="H22" s="3" t="s">
        <v>71</v>
      </c>
      <c r="I22" s="12" t="s">
        <v>152</v>
      </c>
      <c r="J22" s="9">
        <v>2.9999999999999997E-4</v>
      </c>
      <c r="K22" s="9">
        <f t="shared" si="1"/>
        <v>5.9999999999999995E-4</v>
      </c>
    </row>
    <row r="23" spans="1:11" x14ac:dyDescent="0.3">
      <c r="A23" s="2" t="s">
        <v>48</v>
      </c>
      <c r="B23" s="2" t="s">
        <v>157</v>
      </c>
      <c r="C23" s="2" t="s">
        <v>49</v>
      </c>
      <c r="D23" s="4" t="s">
        <v>122</v>
      </c>
      <c r="E23" s="3">
        <v>1</v>
      </c>
      <c r="F23" s="3" t="s">
        <v>156</v>
      </c>
      <c r="G23" t="s">
        <v>48</v>
      </c>
      <c r="H23" s="3" t="s">
        <v>71</v>
      </c>
      <c r="I23" s="12" t="s">
        <v>155</v>
      </c>
      <c r="J23" s="9">
        <v>8.3299999999999999E-2</v>
      </c>
      <c r="K23" s="9">
        <f t="shared" si="1"/>
        <v>8.3299999999999999E-2</v>
      </c>
    </row>
    <row r="24" spans="1:11" x14ac:dyDescent="0.3">
      <c r="A24" s="2" t="s">
        <v>50</v>
      </c>
      <c r="B24" s="2" t="s">
        <v>51</v>
      </c>
      <c r="C24" s="2" t="s">
        <v>52</v>
      </c>
      <c r="D24" s="4" t="s">
        <v>161</v>
      </c>
      <c r="E24" s="3">
        <v>1</v>
      </c>
      <c r="F24" s="3" t="s">
        <v>160</v>
      </c>
      <c r="G24" t="s">
        <v>159</v>
      </c>
      <c r="H24" s="3" t="s">
        <v>71</v>
      </c>
      <c r="I24" s="12" t="s">
        <v>158</v>
      </c>
      <c r="J24" s="9">
        <v>3.9449999999999998</v>
      </c>
      <c r="K24" s="9">
        <f t="shared" si="1"/>
        <v>3.9449999999999998</v>
      </c>
    </row>
    <row r="25" spans="1:11" x14ac:dyDescent="0.3">
      <c r="A25" s="2" t="s">
        <v>53</v>
      </c>
      <c r="B25" s="2" t="s">
        <v>176</v>
      </c>
      <c r="C25" s="2" t="s">
        <v>54</v>
      </c>
      <c r="D25" s="4" t="s">
        <v>164</v>
      </c>
      <c r="E25" s="3">
        <v>1</v>
      </c>
      <c r="F25" s="3" t="s">
        <v>163</v>
      </c>
      <c r="G25" t="s">
        <v>53</v>
      </c>
      <c r="H25" s="3" t="s">
        <v>71</v>
      </c>
      <c r="I25" s="12" t="s">
        <v>162</v>
      </c>
      <c r="J25" s="9">
        <v>0.71550000000000002</v>
      </c>
      <c r="K25" s="9">
        <f t="shared" si="1"/>
        <v>0.71550000000000002</v>
      </c>
    </row>
    <row r="26" spans="1:11" x14ac:dyDescent="0.3">
      <c r="A26" s="2" t="s">
        <v>55</v>
      </c>
      <c r="B26" s="2" t="s">
        <v>168</v>
      </c>
      <c r="C26" s="2" t="s">
        <v>56</v>
      </c>
      <c r="D26" s="4" t="s">
        <v>123</v>
      </c>
      <c r="E26" s="3">
        <v>1</v>
      </c>
      <c r="F26" s="3" t="s">
        <v>167</v>
      </c>
      <c r="G26" t="s">
        <v>166</v>
      </c>
      <c r="H26" s="3" t="s">
        <v>71</v>
      </c>
      <c r="I26" s="12" t="s">
        <v>165</v>
      </c>
      <c r="J26" s="9">
        <v>0.80549999999999999</v>
      </c>
      <c r="K26" s="9">
        <f t="shared" si="1"/>
        <v>0.80549999999999999</v>
      </c>
    </row>
    <row r="27" spans="1:11" x14ac:dyDescent="0.3">
      <c r="A27" s="2" t="s">
        <v>57</v>
      </c>
      <c r="B27" s="2" t="s">
        <v>174</v>
      </c>
      <c r="C27" s="2" t="s">
        <v>58</v>
      </c>
      <c r="D27" s="4" t="s">
        <v>124</v>
      </c>
      <c r="E27" s="3">
        <v>2</v>
      </c>
      <c r="F27" s="3" t="s">
        <v>170</v>
      </c>
      <c r="G27" t="s">
        <v>57</v>
      </c>
      <c r="H27" s="3" t="s">
        <v>71</v>
      </c>
      <c r="I27" s="12" t="s">
        <v>169</v>
      </c>
      <c r="J27" s="9">
        <v>8.4000000000000005E-2</v>
      </c>
      <c r="K27" s="9">
        <f t="shared" si="1"/>
        <v>0.16800000000000001</v>
      </c>
    </row>
    <row r="28" spans="1:11" x14ac:dyDescent="0.3">
      <c r="A28" s="2" t="s">
        <v>59</v>
      </c>
      <c r="B28" s="2" t="s">
        <v>175</v>
      </c>
      <c r="C28" s="2" t="s">
        <v>60</v>
      </c>
      <c r="D28" s="4" t="s">
        <v>173</v>
      </c>
      <c r="E28" s="3">
        <v>1</v>
      </c>
      <c r="F28" s="3" t="s">
        <v>172</v>
      </c>
      <c r="G28" t="s">
        <v>59</v>
      </c>
      <c r="H28" s="3" t="s">
        <v>71</v>
      </c>
      <c r="I28" s="12" t="s">
        <v>171</v>
      </c>
      <c r="J28" s="9">
        <v>0.30840000000000001</v>
      </c>
      <c r="K28" s="9">
        <f t="shared" si="1"/>
        <v>0.30840000000000001</v>
      </c>
    </row>
    <row r="29" spans="1:11" x14ac:dyDescent="0.3">
      <c r="A29" s="2" t="s">
        <v>61</v>
      </c>
      <c r="B29" s="2" t="s">
        <v>181</v>
      </c>
      <c r="C29" s="2" t="s">
        <v>62</v>
      </c>
      <c r="D29" s="4" t="s">
        <v>180</v>
      </c>
      <c r="E29" s="3">
        <v>1</v>
      </c>
      <c r="F29" s="3" t="s">
        <v>179</v>
      </c>
      <c r="G29" t="s">
        <v>178</v>
      </c>
      <c r="H29" s="3" t="s">
        <v>71</v>
      </c>
      <c r="I29" s="12" t="s">
        <v>177</v>
      </c>
      <c r="J29" s="9">
        <v>0.47849999999999998</v>
      </c>
      <c r="K29" s="9">
        <f t="shared" si="1"/>
        <v>0.47849999999999998</v>
      </c>
    </row>
    <row r="30" spans="1:11" x14ac:dyDescent="0.3">
      <c r="A30" s="2" t="s">
        <v>63</v>
      </c>
      <c r="B30" s="2" t="s">
        <v>64</v>
      </c>
      <c r="C30" s="2" t="s">
        <v>65</v>
      </c>
      <c r="D30" s="4" t="s">
        <v>173</v>
      </c>
      <c r="E30" s="3">
        <v>1</v>
      </c>
      <c r="F30" s="3" t="s">
        <v>172</v>
      </c>
      <c r="G30" t="s">
        <v>63</v>
      </c>
      <c r="H30" s="13" t="s">
        <v>71</v>
      </c>
      <c r="I30" s="14" t="s">
        <v>182</v>
      </c>
      <c r="J30" s="9">
        <v>0.41699999999999998</v>
      </c>
      <c r="K30" s="9">
        <f t="shared" si="1"/>
        <v>0.41699999999999998</v>
      </c>
    </row>
    <row r="31" spans="1:11" x14ac:dyDescent="0.3">
      <c r="A31" s="2" t="s">
        <v>66</v>
      </c>
      <c r="B31" s="2" t="s">
        <v>186</v>
      </c>
      <c r="C31" s="2" t="s">
        <v>67</v>
      </c>
      <c r="D31" s="4" t="s">
        <v>69</v>
      </c>
      <c r="E31" s="3">
        <v>1</v>
      </c>
      <c r="F31" t="s">
        <v>185</v>
      </c>
      <c r="G31" t="s">
        <v>184</v>
      </c>
      <c r="H31" s="3" t="s">
        <v>71</v>
      </c>
      <c r="I31" s="12" t="s">
        <v>183</v>
      </c>
      <c r="J31" s="9">
        <v>4.7699999999999999E-2</v>
      </c>
      <c r="K31" s="9">
        <f t="shared" si="1"/>
        <v>4.7699999999999999E-2</v>
      </c>
    </row>
    <row r="32" spans="1:11" x14ac:dyDescent="0.3">
      <c r="J32" s="11" t="s">
        <v>127</v>
      </c>
      <c r="K32" s="11">
        <f>SUM(K2:K31)</f>
        <v>9.1839000000000013</v>
      </c>
    </row>
  </sheetData>
  <phoneticPr fontId="3" type="noConversion"/>
  <hyperlinks>
    <hyperlink ref="I9" r:id="rId1" display="https://www.lcsc.com/product-detail/Wire-To-Board-Connector_JST-BM03B-SRSS-TB-LF-SN_C160389.html" xr:uid="{1DA7D835-20DB-4EF5-9554-26F3FEA80962}"/>
    <hyperlink ref="I10" r:id="rId2" display="https://www.lcsc.com/product-detail/Wire-To-Board-Connector_JST-BM04B-SRSS-TB-LF-SN_C160390.html" xr:uid="{A5CF0C36-BCEA-4F42-8596-0D5B0AF27968}"/>
    <hyperlink ref="I11" r:id="rId3" display="https://www.lcsc.com/product-detail/USB-Connectors_Amphenol-ICC-10152803-00011LF_C5410523.html" xr:uid="{7AD4FE4B-91EB-4F39-979C-A81ECD45731B}"/>
    <hyperlink ref="I12" r:id="rId4" display="https://www.lcsc.com/product-detail/Wire-To-Board-Connector_JST-S12B-PHDSS-B-LF-SN_C493114.html" xr:uid="{9B4C8A80-D56C-4748-B1EB-A252C5B2FF4B}"/>
    <hyperlink ref="I13" r:id="rId5" display="https://www.lcsc.com/product-detail/MOSFETs_Alpha-Omega-Semicon-AON7423_C99711.html" xr:uid="{0A839BD8-F403-4D84-949D-3F2DF4CC537D}"/>
    <hyperlink ref="I15" r:id="rId6" display="https://www.lcsc.com/product-detail/MOSFETs_Nexperia-PMZ350UPEYL_C478207.html" xr:uid="{AEB61E84-6CE2-4F1F-8DD8-D45F088F3124}"/>
    <hyperlink ref="I14" r:id="rId7" display="https://www.lcsc.com/product-detail/MOSFETs_Jiangsu-Changjing-Electronics-Technology-Co-Ltd-2N7002T_C40106.html" xr:uid="{434A7859-2D0E-42BC-8DCC-72C1E99BC9E7}"/>
    <hyperlink ref="I16" r:id="rId8" display="https://www.lcsc.com/product-detail/Chip-Resistor-Surface-Mount_UNI-ROYAL-Uniroyal-Elec-0402WGF1002TCE_C25744.html" xr:uid="{BAAACC4F-5E48-4779-8A1D-96FBC82FCA39}"/>
    <hyperlink ref="I17" r:id="rId9" display="https://www.lcsc.com/product-detail/Chip-Resistor-Surface-Mount_RALEC-RTT022001FTH_C102870.html" xr:uid="{1F9B071B-F736-453B-AAD0-0A9B2D661B0A}"/>
    <hyperlink ref="I18" r:id="rId10" display="https://www.lcsc.com/product-detail/Chip-Resistor-Surface-Mount_RALEC-RTT02512JTH_C103086.html" xr:uid="{889E5448-02F4-4FFC-9AAF-C08521A7264E}"/>
    <hyperlink ref="I19" r:id="rId11" display="https://www.lcsc.com/product-detail/Chip-Resistor-Surface-Mount_VO-SCR0402J47K_C3017507.html" xr:uid="{3F709925-83C0-4D9F-822C-2ABD688C6CCD}"/>
    <hyperlink ref="I20" r:id="rId12" display="https://www.lcsc.com/product-detail/Chip-Resistor-Surface-Mount_VO-SCR0402J100K_C3017514.html" xr:uid="{D85776C9-B6D5-4900-802A-FF4631F15134}"/>
    <hyperlink ref="I21" r:id="rId13" display="https://www.lcsc.com/product-detail/Chip-Resistor-Surface-Mount_FOJAN-FRC0402J272-TS_C2906905.html" xr:uid="{F2CD1F4B-18D0-4307-A190-380EFD546790}"/>
    <hyperlink ref="I22" r:id="rId14" display="https://www.lcsc.com/product-detail/Chip-Resistor-Surface-Mount_FOJAN-FRC0402J220-TS_C2906914.html" xr:uid="{5033672D-23E2-4D44-80FC-910793DA53B6}"/>
    <hyperlink ref="I23" r:id="rId15" display="https://www.lcsc.com/product-detail/MOSFETs_Diodes-Incorporated-DMG1024UV-7_C2759893.html" xr:uid="{D7A2088B-D62E-48D9-A8EF-F272386F347F}"/>
    <hyperlink ref="I24" r:id="rId16" display="https://www.lcsc.com/product-detail/WiFi-Modules_Espressif-Systems-ESP32-S3-MINI-1-N8_C2913206.html" xr:uid="{760F99B6-FB98-4AB8-B913-A83471CC31CD}"/>
    <hyperlink ref="I25" r:id="rId17" display="https://www.lcsc.com/product-detail/Attitude-Sensor-Gyroscope_STMicroelectronics-LIS2DE12TR_C155639.html" xr:uid="{5F8DC281-5429-4693-BB1B-F0F18DBCDDFE}"/>
    <hyperlink ref="I26" r:id="rId18" display="https://www.lcsc.com/product-detail/Linear-Hall-Sensors_Texas-Instruments-DRV5055A4QDBZR_C266123.html" xr:uid="{1ED4B1FA-B5B3-4424-96DF-F78FFC40C88A}"/>
    <hyperlink ref="I27" r:id="rId19" display="https://www.lcsc.com/product-detail/Electrostatic-and-Surge-Protection-TVS-ESD_TWGMC-USBLC6-2SC6_C5250994.html" xr:uid="{6FB2C8FA-70BC-4B46-9C15-6C853AE40B93}"/>
    <hyperlink ref="I28" r:id="rId20" display="https://www.lcsc.com/product-detail/Linear-Voltage-Regulators-LDO_Torex-Semicon-XC6210B332MR-G_C47719.html" xr:uid="{4BFF882E-B4AD-4AB9-A8A1-B25C025D5340}"/>
    <hyperlink ref="I29" r:id="rId21" display="https://www.lcsc.com/product-detail/Monitors-Reset-Circuits_Microchip-Tech-MIC803-29D3VC3-TR_C461595.html" xr:uid="{A12319D5-C57F-4AAF-94D6-C1014F48EAF4}"/>
    <hyperlink ref="I30" r:id="rId22" display="https://www.lcsc.com/product-detail/Battery-Management-ICs_Torex-Semicon-XC6802A42XMR-G_C160463.html" xr:uid="{C8BBE54B-6073-4716-B298-68B3D0E08B2A}"/>
    <hyperlink ref="I31" r:id="rId23" display="https://www.lcsc.com/product-detail/Fuses_Shenzhen-JDT-span-style-background-color-ff0-Fuse-span-JFC0402-0500FS_C136320.html" xr:uid="{B6141B13-72D4-47B1-8647-922A11726E15}"/>
    <hyperlink ref="I2" r:id="rId24" xr:uid="{9A9059FC-9DE4-4A1C-A7F8-0CFD5DF690EB}"/>
    <hyperlink ref="I3" r:id="rId25" xr:uid="{BA0A876B-7817-414F-8626-E460EEAD988F}"/>
    <hyperlink ref="I4" r:id="rId26" xr:uid="{CFA73F5A-E547-4B20-A5A9-B02CE2ED54CE}"/>
    <hyperlink ref="I5" r:id="rId27" xr:uid="{C71C075C-0EA8-421D-B1A9-FF42771E8FF7}"/>
    <hyperlink ref="I6" r:id="rId28" xr:uid="{9574FCB1-E7D9-42F9-8383-710F2DAB43E2}"/>
    <hyperlink ref="I7" r:id="rId29" xr:uid="{2AA4CFE7-6D5B-44A6-9821-B6C11D7AED65}"/>
    <hyperlink ref="I8" r:id="rId30" xr:uid="{33C91730-8A25-4210-9951-91B6968BC35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Calimotion7.0_BOM</vt:lpstr>
      <vt:lpstr>Calimotion7.0_BOM!Print_Titles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Dumpster Baby</dc:creator>
  <cp:lastModifiedBy>Beaulieu, Marc-Olivier</cp:lastModifiedBy>
  <dcterms:modified xsi:type="dcterms:W3CDTF">2024-07-03T19:36:45Z</dcterms:modified>
</cp:coreProperties>
</file>