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lhar\OneDrive - salisburync\Desktop\Phil Ridership\"/>
    </mc:Choice>
  </mc:AlternateContent>
  <xr:revisionPtr revIDLastSave="22" documentId="8_{F4F02D22-E8DD-4BB3-9F60-E1B6748EC700}" xr6:coauthVersionLast="36" xr6:coauthVersionMax="36" xr10:uidLastSave="{7D0A0512-122A-47B5-94EE-4A1F63BE5B47}"/>
  <bookViews>
    <workbookView xWindow="0" yWindow="0" windowWidth="28800" windowHeight="12230" xr2:uid="{B8E15A90-E906-42D1-AB1B-82C5ACF4691F}"/>
  </bookViews>
  <sheets>
    <sheet name="Sheet1" sheetId="1" r:id="rId1"/>
  </sheets>
  <externalReferences>
    <externalReference r:id="rId2"/>
  </externalReferences>
  <definedNames>
    <definedName name="_xlnm.Print_Area" localSheetId="0">Sheet1!$A$25:$I$47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6" i="1" l="1"/>
  <c r="E66" i="1"/>
  <c r="H66" i="1"/>
  <c r="B68" i="1" l="1"/>
  <c r="C18" i="1" l="1"/>
  <c r="H42" i="1" l="1"/>
  <c r="E42" i="1"/>
  <c r="C42" i="1"/>
  <c r="E41" i="1"/>
  <c r="C41" i="1"/>
  <c r="H40" i="1"/>
  <c r="E40" i="1"/>
  <c r="C40" i="1"/>
  <c r="H39" i="1"/>
  <c r="E39" i="1"/>
  <c r="C39" i="1"/>
  <c r="H38" i="1"/>
  <c r="E38" i="1"/>
  <c r="C38" i="1"/>
  <c r="H34" i="1"/>
  <c r="E34" i="1"/>
  <c r="C34" i="1"/>
  <c r="H33" i="1"/>
  <c r="E33" i="1"/>
  <c r="C33" i="1"/>
  <c r="H32" i="1"/>
  <c r="E32" i="1"/>
  <c r="C32" i="1"/>
  <c r="H31" i="1"/>
  <c r="E31" i="1"/>
  <c r="C31" i="1"/>
  <c r="H19" i="1"/>
  <c r="E19" i="1"/>
  <c r="C19" i="1"/>
  <c r="H18" i="1"/>
  <c r="E18" i="1"/>
  <c r="H17" i="1"/>
  <c r="E17" i="1"/>
  <c r="C17" i="1"/>
  <c r="H16" i="1"/>
  <c r="E16" i="1"/>
  <c r="C16" i="1"/>
  <c r="H15" i="1"/>
  <c r="E15" i="1"/>
  <c r="C15" i="1"/>
  <c r="H14" i="1"/>
  <c r="E14" i="1"/>
  <c r="C14" i="1"/>
  <c r="H13" i="1"/>
  <c r="E13" i="1"/>
  <c r="C13" i="1"/>
  <c r="H11" i="1"/>
  <c r="E11" i="1"/>
  <c r="C11" i="1"/>
  <c r="H10" i="1"/>
  <c r="E10" i="1"/>
  <c r="C10" i="1"/>
  <c r="H9" i="1"/>
  <c r="E9" i="1"/>
  <c r="C9" i="1"/>
  <c r="H8" i="1"/>
  <c r="E8" i="1"/>
  <c r="C8" i="1"/>
  <c r="H43" i="1" l="1"/>
  <c r="H20" i="1"/>
  <c r="E20" i="1"/>
  <c r="C20" i="1"/>
  <c r="B22" i="1" s="1"/>
  <c r="C43" i="1"/>
  <c r="E43" i="1"/>
  <c r="B45" i="1" l="1"/>
</calcChain>
</file>

<file path=xl/sharedStrings.xml><?xml version="1.0" encoding="utf-8"?>
<sst xmlns="http://schemas.openxmlformats.org/spreadsheetml/2006/main" count="35" uniqueCount="13">
  <si>
    <t>City of Salisbury (Salisbury Transit)</t>
  </si>
  <si>
    <t>Route #1 (Green)</t>
  </si>
  <si>
    <t xml:space="preserve">Route #2 (Red) </t>
  </si>
  <si>
    <t>Route #3 (Blue)</t>
  </si>
  <si>
    <t>Month</t>
  </si>
  <si>
    <t>Trips</t>
  </si>
  <si>
    <t>Annual Total</t>
  </si>
  <si>
    <t>GRANT TOTAL</t>
  </si>
  <si>
    <t>FY 2020 Daily Trips</t>
  </si>
  <si>
    <t>FY 2021 Daily Trips</t>
  </si>
  <si>
    <t>FY 2024 Trips</t>
  </si>
  <si>
    <t>These are estimates . Ridership is not finalized.</t>
  </si>
  <si>
    <t>Yearly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</si>
</sst>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mmm\ 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4" fontId="0" fillId="0" borderId="0" xfId="0" applyNumberFormat="1"/>
    <xf numFmtId="8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1" xfId="0" applyNumberFormat="1" applyBorder="1"/>
    <xf numFmtId="8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8" fontId="1" fillId="0" borderId="0" xfId="0" applyNumberFormat="1" applyFont="1" applyAlignment="1">
      <alignment horizontal="center"/>
    </xf>
    <xf numFmtId="38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38" fontId="1" fillId="0" borderId="0" xfId="0" applyNumberFormat="1" applyFont="1"/>
    <xf numFmtId="164" fontId="0" fillId="0" borderId="0" xfId="0" applyNumberFormat="1" applyFill="1"/>
    <xf numFmtId="8" fontId="0" fillId="0" borderId="0" xfId="0" applyNumberFormat="1" applyFill="1" applyAlignment="1">
      <alignment horizontal="center"/>
    </xf>
    <xf numFmtId="3" fontId="0" fillId="0" borderId="0" xfId="0" applyNumberFormat="1" applyFill="1" applyAlignment="1">
      <alignment horizontal="center"/>
    </xf>
    <xf numFmtId="0" fontId="0" fillId="0" borderId="0" xfId="0" applyFill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Y%202017%20-%202021%20Daily_AECOM%20Template_For%20Phil%20August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Y17"/>
      <sheetName val="Jul 2016"/>
      <sheetName val="Aug 2016"/>
      <sheetName val="Sep 2016"/>
      <sheetName val="Oct 2016"/>
      <sheetName val="Nov 2016"/>
      <sheetName val="Dec 2016"/>
      <sheetName val="Jan 2017"/>
      <sheetName val="Feb 2017"/>
      <sheetName val="Mar 2017"/>
      <sheetName val="Apr 2017"/>
      <sheetName val="May 2017"/>
      <sheetName val="Jun 2017"/>
      <sheetName val="FY18"/>
      <sheetName val="Jul 2017"/>
      <sheetName val="Aug 2017"/>
      <sheetName val="Sep 2017"/>
      <sheetName val="Oct 2017"/>
      <sheetName val="Nov 2017"/>
      <sheetName val="Dec 2017"/>
      <sheetName val="Jan 2018"/>
      <sheetName val="Feb 2018"/>
      <sheetName val="Mar 2018"/>
      <sheetName val="Apr 2018"/>
      <sheetName val="May 2018"/>
      <sheetName val="Jun 2018"/>
      <sheetName val="FY19"/>
      <sheetName val="Jul 2018"/>
      <sheetName val="Aug 2018"/>
      <sheetName val="Sep 2018"/>
      <sheetName val="Oct 2018"/>
      <sheetName val="Nov 2018"/>
      <sheetName val="Dec 2018"/>
      <sheetName val="Jan 2019"/>
      <sheetName val="Feb 2019"/>
      <sheetName val="Mar 2019"/>
      <sheetName val="Apr 2019"/>
      <sheetName val="May 2019"/>
      <sheetName val="Jun 2019"/>
      <sheetName val="FY20"/>
      <sheetName val="Jul 2019"/>
      <sheetName val="Aug 2019"/>
      <sheetName val="Sep 2019"/>
      <sheetName val="Oct 2019"/>
      <sheetName val="Nov 2019"/>
      <sheetName val="Dec 2019"/>
      <sheetName val="Jan 2020"/>
      <sheetName val="Feb 2020"/>
      <sheetName val="Mar 2020"/>
      <sheetName val="Apr 2020"/>
      <sheetName val="May 2020"/>
      <sheetName val="Jun 2020"/>
      <sheetName val="FY21"/>
      <sheetName val="Jul 2020"/>
      <sheetName val="Aug 2020"/>
      <sheetName val="Sep 2020"/>
      <sheetName val="Oct 2020"/>
      <sheetName val="Nov 2020"/>
      <sheetName val="Dec 2020"/>
      <sheetName val="Jan 2021"/>
      <sheetName val="Feb 2021"/>
      <sheetName val="Mar 2021"/>
      <sheetName val="Apr 2021"/>
      <sheetName val="May 2021"/>
      <sheetName val="Jun 2021"/>
      <sheetName val="FY22"/>
      <sheetName val="Jul 2021"/>
      <sheetName val="Aug 2021"/>
      <sheetName val="Sep 2021"/>
      <sheetName val="Oct 2021"/>
      <sheetName val="Nov 2021"/>
      <sheetName val="Dec 2021"/>
      <sheetName val="Jan 2022"/>
      <sheetName val="Feb 2022"/>
      <sheetName val="Mar 2022"/>
      <sheetName val="Apr 2022"/>
      <sheetName val="May 2022"/>
      <sheetName val="Jun 202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>
        <row r="50">
          <cell r="E50">
            <v>2291</v>
          </cell>
          <cell r="I50">
            <v>4995</v>
          </cell>
          <cell r="M50">
            <v>4942</v>
          </cell>
        </row>
      </sheetData>
      <sheetData sheetId="41" refreshError="1">
        <row r="50">
          <cell r="E50">
            <v>2639</v>
          </cell>
          <cell r="I50">
            <v>5289</v>
          </cell>
          <cell r="M50">
            <v>5258</v>
          </cell>
        </row>
      </sheetData>
      <sheetData sheetId="42" refreshError="1">
        <row r="50">
          <cell r="E50">
            <v>2326</v>
          </cell>
          <cell r="I50">
            <v>4742</v>
          </cell>
          <cell r="M50">
            <v>4404</v>
          </cell>
        </row>
      </sheetData>
      <sheetData sheetId="43" refreshError="1">
        <row r="50">
          <cell r="E50">
            <v>2673</v>
          </cell>
          <cell r="I50">
            <v>5149</v>
          </cell>
          <cell r="M50">
            <v>4823</v>
          </cell>
        </row>
      </sheetData>
      <sheetData sheetId="44" refreshError="1"/>
      <sheetData sheetId="45" refreshError="1">
        <row r="50">
          <cell r="E50">
            <v>1827</v>
          </cell>
          <cell r="I50">
            <v>4106</v>
          </cell>
          <cell r="M50">
            <v>4188</v>
          </cell>
        </row>
      </sheetData>
      <sheetData sheetId="46" refreshError="1">
        <row r="50">
          <cell r="E50">
            <v>1934</v>
          </cell>
          <cell r="I50">
            <v>4425</v>
          </cell>
          <cell r="M50">
            <v>4477</v>
          </cell>
        </row>
      </sheetData>
      <sheetData sheetId="47" refreshError="1">
        <row r="50">
          <cell r="E50">
            <v>2021</v>
          </cell>
          <cell r="I50">
            <v>4246</v>
          </cell>
          <cell r="M50">
            <v>4159</v>
          </cell>
        </row>
      </sheetData>
      <sheetData sheetId="48" refreshError="1">
        <row r="50">
          <cell r="E50">
            <v>1672</v>
          </cell>
          <cell r="I50">
            <v>3301</v>
          </cell>
          <cell r="M50">
            <v>3471</v>
          </cell>
        </row>
      </sheetData>
      <sheetData sheetId="49" refreshError="1">
        <row r="50">
          <cell r="E50">
            <v>1029</v>
          </cell>
          <cell r="I50">
            <v>1588</v>
          </cell>
          <cell r="M50">
            <v>1727</v>
          </cell>
        </row>
      </sheetData>
      <sheetData sheetId="50" refreshError="1">
        <row r="50">
          <cell r="E50">
            <v>881</v>
          </cell>
          <cell r="I50">
            <v>1759</v>
          </cell>
          <cell r="M50">
            <v>1590</v>
          </cell>
        </row>
      </sheetData>
      <sheetData sheetId="51" refreshError="1">
        <row r="50">
          <cell r="E50">
            <v>1190</v>
          </cell>
          <cell r="I50">
            <v>2125</v>
          </cell>
          <cell r="M50">
            <v>2091</v>
          </cell>
        </row>
      </sheetData>
      <sheetData sheetId="52" refreshError="1"/>
      <sheetData sheetId="53" refreshError="1">
        <row r="50">
          <cell r="E50">
            <v>1169</v>
          </cell>
          <cell r="I50">
            <v>2695</v>
          </cell>
          <cell r="M50">
            <v>2123</v>
          </cell>
        </row>
      </sheetData>
      <sheetData sheetId="54" refreshError="1">
        <row r="50">
          <cell r="E50">
            <v>1179</v>
          </cell>
          <cell r="I50">
            <v>2227</v>
          </cell>
          <cell r="M50">
            <v>2099</v>
          </cell>
        </row>
      </sheetData>
      <sheetData sheetId="55" refreshError="1">
        <row r="50">
          <cell r="E50">
            <v>1075</v>
          </cell>
          <cell r="I50">
            <v>2067</v>
          </cell>
          <cell r="M50">
            <v>2208</v>
          </cell>
        </row>
      </sheetData>
      <sheetData sheetId="56" refreshError="1">
        <row r="50">
          <cell r="E50">
            <v>1071</v>
          </cell>
          <cell r="I50">
            <v>2377</v>
          </cell>
          <cell r="M50">
            <v>2310</v>
          </cell>
        </row>
      </sheetData>
      <sheetData sheetId="57" refreshError="1"/>
      <sheetData sheetId="58" refreshError="1"/>
      <sheetData sheetId="59" refreshError="1"/>
      <sheetData sheetId="60" refreshError="1">
        <row r="50">
          <cell r="E50">
            <v>998</v>
          </cell>
          <cell r="I50">
            <v>1821</v>
          </cell>
          <cell r="M50">
            <v>1676</v>
          </cell>
        </row>
      </sheetData>
      <sheetData sheetId="61" refreshError="1">
        <row r="50">
          <cell r="E50">
            <v>1078</v>
          </cell>
          <cell r="I50">
            <v>2013</v>
          </cell>
          <cell r="M50">
            <v>1978</v>
          </cell>
        </row>
      </sheetData>
      <sheetData sheetId="62" refreshError="1">
        <row r="50">
          <cell r="E50">
            <v>1088</v>
          </cell>
          <cell r="I50">
            <v>2049</v>
          </cell>
          <cell r="M50">
            <v>1921</v>
          </cell>
        </row>
      </sheetData>
      <sheetData sheetId="63" refreshError="1">
        <row r="50">
          <cell r="E50">
            <v>955</v>
          </cell>
          <cell r="I50">
            <v>2165</v>
          </cell>
        </row>
      </sheetData>
      <sheetData sheetId="64" refreshError="1">
        <row r="50">
          <cell r="E50">
            <v>1126</v>
          </cell>
          <cell r="I50">
            <v>2180</v>
          </cell>
          <cell r="M50">
            <v>1919</v>
          </cell>
        </row>
      </sheetData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B7C02-B13A-4765-B021-DA450738CE0B}">
  <sheetPr>
    <pageSetUpPr fitToPage="1"/>
  </sheetPr>
  <dimension ref="A2:J68"/>
  <sheetViews>
    <sheetView tabSelected="1" workbookViewId="0">
      <selection activeCell="B24" sqref="B23:B24"/>
    </sheetView>
  </sheetViews>
  <sheetFormatPr defaultRowHeight="14.5" x14ac:dyDescent="0.35"/>
  <cols>
    <col min="1" max="1" width="15.1796875" customWidth="1"/>
    <col min="2" max="2" width="14" customWidth="1"/>
    <col min="3" max="3" width="15.7265625" customWidth="1"/>
    <col min="5" max="5" width="14.453125" customWidth="1"/>
    <col min="7" max="7" width="14.7265625" customWidth="1"/>
    <col min="8" max="8" width="14.81640625" customWidth="1"/>
  </cols>
  <sheetData>
    <row r="2" spans="1:10" ht="26" x14ac:dyDescent="0.6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</row>
    <row r="3" spans="1:10" x14ac:dyDescent="0.35">
      <c r="B3" s="2"/>
      <c r="C3" s="2"/>
      <c r="D3" s="2"/>
      <c r="E3" s="2"/>
      <c r="F3" s="2"/>
      <c r="G3" s="2"/>
      <c r="H3" s="2"/>
      <c r="I3" s="2"/>
      <c r="J3" s="2"/>
    </row>
    <row r="4" spans="1:10" ht="26" x14ac:dyDescent="0.6">
      <c r="A4" s="3" t="s">
        <v>8</v>
      </c>
      <c r="B4" s="2"/>
      <c r="C4" s="2"/>
      <c r="D4" s="2"/>
      <c r="E4" s="2"/>
      <c r="F4" s="2"/>
      <c r="G4" s="2"/>
      <c r="H4" s="2"/>
      <c r="I4" s="2"/>
      <c r="J4" s="2"/>
    </row>
    <row r="5" spans="1:10" x14ac:dyDescent="0.35">
      <c r="A5" s="4"/>
      <c r="B5" s="2"/>
      <c r="C5" s="2"/>
      <c r="D5" s="2"/>
      <c r="E5" s="2"/>
      <c r="F5" s="2"/>
      <c r="G5" s="2"/>
      <c r="H5" s="2"/>
      <c r="I5" s="2"/>
      <c r="J5" s="2"/>
    </row>
    <row r="6" spans="1:10" x14ac:dyDescent="0.35">
      <c r="A6" s="4"/>
      <c r="B6" s="15"/>
      <c r="C6" s="15" t="s">
        <v>1</v>
      </c>
      <c r="D6" s="15"/>
      <c r="E6" s="15" t="s">
        <v>2</v>
      </c>
      <c r="F6" s="15"/>
      <c r="G6" s="15"/>
      <c r="H6" s="15" t="s">
        <v>3</v>
      </c>
      <c r="I6" s="15"/>
      <c r="J6" s="15"/>
    </row>
    <row r="7" spans="1:10" x14ac:dyDescent="0.35">
      <c r="A7" s="5" t="s">
        <v>4</v>
      </c>
      <c r="B7" s="6"/>
      <c r="C7" s="6" t="s">
        <v>5</v>
      </c>
      <c r="E7" s="6" t="s">
        <v>5</v>
      </c>
      <c r="F7" s="6"/>
      <c r="H7" s="6" t="s">
        <v>5</v>
      </c>
      <c r="I7" s="6"/>
    </row>
    <row r="8" spans="1:10" x14ac:dyDescent="0.35">
      <c r="A8" s="7">
        <v>43647</v>
      </c>
      <c r="B8" s="8"/>
      <c r="C8" s="9">
        <f>'[1]Jul 2019'!E$50</f>
        <v>2291</v>
      </c>
      <c r="E8" s="9">
        <f>'[1]Jul 2019'!I$50</f>
        <v>4995</v>
      </c>
      <c r="F8" s="9"/>
      <c r="H8" s="9">
        <f>'[1]Jul 2019'!M$50</f>
        <v>4942</v>
      </c>
      <c r="I8" s="9"/>
    </row>
    <row r="9" spans="1:10" x14ac:dyDescent="0.35">
      <c r="A9" s="7">
        <v>43678</v>
      </c>
      <c r="B9" s="8"/>
      <c r="C9" s="9">
        <f>'[1]Aug 2019'!E$50</f>
        <v>2639</v>
      </c>
      <c r="E9" s="9">
        <f>'[1]Aug 2019'!I$50</f>
        <v>5289</v>
      </c>
      <c r="F9" s="9"/>
      <c r="H9" s="9">
        <f>'[1]Aug 2019'!M$50</f>
        <v>5258</v>
      </c>
      <c r="I9" s="9"/>
    </row>
    <row r="10" spans="1:10" x14ac:dyDescent="0.35">
      <c r="A10" s="7">
        <v>43709</v>
      </c>
      <c r="B10" s="8"/>
      <c r="C10" s="9">
        <f>'[1]Sep 2019'!E$50</f>
        <v>2326</v>
      </c>
      <c r="E10" s="9">
        <f>'[1]Sep 2019'!I$50</f>
        <v>4742</v>
      </c>
      <c r="F10" s="9"/>
      <c r="H10" s="9">
        <f>'[1]Sep 2019'!M$50</f>
        <v>4404</v>
      </c>
      <c r="I10" s="9"/>
    </row>
    <row r="11" spans="1:10" x14ac:dyDescent="0.35">
      <c r="A11" s="7">
        <v>43739</v>
      </c>
      <c r="B11" s="8"/>
      <c r="C11" s="9">
        <f>'[1]Oct 2019'!E$50</f>
        <v>2673</v>
      </c>
      <c r="E11" s="9">
        <f>'[1]Oct 2019'!I$50</f>
        <v>5149</v>
      </c>
      <c r="F11" s="9"/>
      <c r="H11" s="9">
        <f>'[1]Oct 2019'!M$50</f>
        <v>4823</v>
      </c>
      <c r="I11" s="9"/>
    </row>
    <row r="12" spans="1:10" x14ac:dyDescent="0.35">
      <c r="A12" s="7">
        <v>43770</v>
      </c>
      <c r="B12" s="8"/>
      <c r="C12" s="19">
        <v>2057</v>
      </c>
      <c r="D12" s="20"/>
      <c r="E12" s="19">
        <v>4328</v>
      </c>
      <c r="F12" s="19"/>
      <c r="G12" s="20"/>
      <c r="H12" s="19">
        <v>4215</v>
      </c>
      <c r="I12" s="19"/>
    </row>
    <row r="13" spans="1:10" x14ac:dyDescent="0.35">
      <c r="A13" s="7">
        <v>43800</v>
      </c>
      <c r="B13" s="8"/>
      <c r="C13" s="9">
        <f>'[1]Dec 2019'!E$50</f>
        <v>1827</v>
      </c>
      <c r="E13" s="9">
        <f>'[1]Dec 2019'!I$50</f>
        <v>4106</v>
      </c>
      <c r="F13" s="9"/>
      <c r="H13" s="9">
        <f>'[1]Dec 2019'!M$50</f>
        <v>4188</v>
      </c>
      <c r="I13" s="9"/>
    </row>
    <row r="14" spans="1:10" x14ac:dyDescent="0.35">
      <c r="A14" s="7">
        <v>43831</v>
      </c>
      <c r="B14" s="8"/>
      <c r="C14" s="9">
        <f>'[1]Jan 2020'!E$50</f>
        <v>1934</v>
      </c>
      <c r="E14" s="9">
        <f>'[1]Jan 2020'!I$50</f>
        <v>4425</v>
      </c>
      <c r="F14" s="9"/>
      <c r="H14" s="9">
        <f>'[1]Jan 2020'!M$50</f>
        <v>4477</v>
      </c>
      <c r="I14" s="9"/>
    </row>
    <row r="15" spans="1:10" x14ac:dyDescent="0.35">
      <c r="A15" s="7">
        <v>43862</v>
      </c>
      <c r="B15" s="8"/>
      <c r="C15" s="9">
        <f>'[1]Feb 2020'!E$50</f>
        <v>2021</v>
      </c>
      <c r="E15" s="9">
        <f>'[1]Feb 2020'!I$50</f>
        <v>4246</v>
      </c>
      <c r="F15" s="9"/>
      <c r="H15" s="9">
        <f>'[1]Feb 2020'!M$50</f>
        <v>4159</v>
      </c>
      <c r="I15" s="9"/>
    </row>
    <row r="16" spans="1:10" x14ac:dyDescent="0.35">
      <c r="A16" s="7">
        <v>43891</v>
      </c>
      <c r="B16" s="8"/>
      <c r="C16" s="9">
        <f>'[1]Mar 2020'!E$50</f>
        <v>1672</v>
      </c>
      <c r="E16" s="9">
        <f>'[1]Mar 2020'!I$50</f>
        <v>3301</v>
      </c>
      <c r="F16" s="9"/>
      <c r="H16" s="9">
        <f>'[1]Mar 2020'!M$50</f>
        <v>3471</v>
      </c>
      <c r="I16" s="9"/>
    </row>
    <row r="17" spans="1:10" x14ac:dyDescent="0.35">
      <c r="A17" s="7">
        <v>43922</v>
      </c>
      <c r="B17" s="8"/>
      <c r="C17" s="9">
        <f>'[1]Apr 2020'!E$50</f>
        <v>1029</v>
      </c>
      <c r="E17" s="9">
        <f>'[1]Apr 2020'!I$50</f>
        <v>1588</v>
      </c>
      <c r="F17" s="9"/>
      <c r="H17" s="9">
        <f>'[1]Apr 2020'!M$50</f>
        <v>1727</v>
      </c>
      <c r="I17" s="9"/>
    </row>
    <row r="18" spans="1:10" x14ac:dyDescent="0.35">
      <c r="A18" s="7">
        <v>43952</v>
      </c>
      <c r="B18" s="8"/>
      <c r="C18" s="9">
        <f>'[1]May 2020'!E$50</f>
        <v>881</v>
      </c>
      <c r="E18" s="9">
        <f>'[1]May 2020'!I$50</f>
        <v>1759</v>
      </c>
      <c r="F18" s="9"/>
      <c r="H18" s="9">
        <f>'[1]May 2020'!M$50</f>
        <v>1590</v>
      </c>
      <c r="I18" s="9"/>
    </row>
    <row r="19" spans="1:10" x14ac:dyDescent="0.35">
      <c r="A19" s="10">
        <v>43983</v>
      </c>
      <c r="B19" s="11"/>
      <c r="C19" s="12">
        <f>'[1]Jun 2020'!E$50</f>
        <v>1190</v>
      </c>
      <c r="E19" s="12">
        <f>'[1]Jun 2020'!I$50</f>
        <v>2125</v>
      </c>
      <c r="F19" s="12"/>
      <c r="H19" s="12">
        <f>'[1]Jun 2020'!M$50</f>
        <v>2091</v>
      </c>
      <c r="I19" s="12"/>
    </row>
    <row r="20" spans="1:10" x14ac:dyDescent="0.35">
      <c r="A20" s="4" t="s">
        <v>6</v>
      </c>
      <c r="B20" s="13"/>
      <c r="C20" s="14">
        <f>SUM(C8:C19)</f>
        <v>22540</v>
      </c>
      <c r="E20" s="14">
        <f>SUM(E8:E19)</f>
        <v>46053</v>
      </c>
      <c r="F20" s="14"/>
      <c r="H20" s="14">
        <f>SUM(H8:H19)</f>
        <v>45345</v>
      </c>
      <c r="I20" s="14"/>
    </row>
    <row r="22" spans="1:10" x14ac:dyDescent="0.35">
      <c r="A22" s="4" t="s">
        <v>7</v>
      </c>
      <c r="B22" s="16">
        <f>SUM(C20,E20,H20)</f>
        <v>113938</v>
      </c>
    </row>
    <row r="25" spans="1:10" ht="26" x14ac:dyDescent="0.6">
      <c r="A25" s="1" t="s">
        <v>0</v>
      </c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35">
      <c r="B26" s="2"/>
      <c r="C26" s="2"/>
      <c r="D26" s="2"/>
      <c r="E26" s="2"/>
      <c r="F26" s="2"/>
      <c r="G26" s="2"/>
      <c r="H26" s="2"/>
      <c r="I26" s="2"/>
      <c r="J26" s="2"/>
    </row>
    <row r="27" spans="1:10" ht="26" x14ac:dyDescent="0.6">
      <c r="A27" s="3" t="s">
        <v>9</v>
      </c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35">
      <c r="A28" s="4"/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35">
      <c r="A29" s="4"/>
      <c r="B29" s="15"/>
      <c r="C29" s="15" t="s">
        <v>1</v>
      </c>
      <c r="D29" s="15"/>
      <c r="E29" s="15" t="s">
        <v>2</v>
      </c>
      <c r="F29" s="15"/>
      <c r="G29" s="15"/>
      <c r="H29" s="15" t="s">
        <v>3</v>
      </c>
      <c r="I29" s="15"/>
      <c r="J29" s="15"/>
    </row>
    <row r="30" spans="1:10" x14ac:dyDescent="0.35">
      <c r="A30" s="5" t="s">
        <v>4</v>
      </c>
      <c r="B30" s="6"/>
      <c r="C30" s="6" t="s">
        <v>5</v>
      </c>
      <c r="E30" s="6" t="s">
        <v>5</v>
      </c>
      <c r="F30" s="6"/>
      <c r="H30" s="6" t="s">
        <v>5</v>
      </c>
      <c r="I30" s="6"/>
    </row>
    <row r="31" spans="1:10" x14ac:dyDescent="0.35">
      <c r="A31" s="7">
        <v>44013</v>
      </c>
      <c r="B31" s="8"/>
      <c r="C31" s="9">
        <f>'[1]Jul 2020'!E$50</f>
        <v>1169</v>
      </c>
      <c r="E31" s="9">
        <f>'[1]Jul 2020'!I$50</f>
        <v>2695</v>
      </c>
      <c r="F31" s="9"/>
      <c r="H31" s="9">
        <f>'[1]Jul 2020'!M$50</f>
        <v>2123</v>
      </c>
      <c r="I31" s="9"/>
    </row>
    <row r="32" spans="1:10" x14ac:dyDescent="0.35">
      <c r="A32" s="7">
        <v>44044</v>
      </c>
      <c r="B32" s="8"/>
      <c r="C32" s="9">
        <f>'[1]Aug 2020'!E$50</f>
        <v>1179</v>
      </c>
      <c r="E32" s="9">
        <f>'[1]Aug 2020'!I$50</f>
        <v>2227</v>
      </c>
      <c r="F32" s="9"/>
      <c r="H32" s="9">
        <f>'[1]Aug 2020'!M$50</f>
        <v>2099</v>
      </c>
      <c r="I32" s="9"/>
    </row>
    <row r="33" spans="1:10" x14ac:dyDescent="0.35">
      <c r="A33" s="7">
        <v>44075</v>
      </c>
      <c r="B33" s="8"/>
      <c r="C33" s="9">
        <f>'[1]Sep 2020'!E$50</f>
        <v>1075</v>
      </c>
      <c r="E33" s="9">
        <f>'[1]Sep 2020'!I$50</f>
        <v>2067</v>
      </c>
      <c r="F33" s="9"/>
      <c r="H33" s="9">
        <f>'[1]Sep 2020'!M$50</f>
        <v>2208</v>
      </c>
      <c r="I33" s="9"/>
    </row>
    <row r="34" spans="1:10" x14ac:dyDescent="0.35">
      <c r="A34" s="7">
        <v>44105</v>
      </c>
      <c r="B34" s="8"/>
      <c r="C34" s="9">
        <f>'[1]Oct 2020'!E$50</f>
        <v>1071</v>
      </c>
      <c r="E34" s="9">
        <f>'[1]Oct 2020'!I$50</f>
        <v>2377</v>
      </c>
      <c r="F34" s="9"/>
      <c r="H34" s="9">
        <f>'[1]Oct 2020'!M$50</f>
        <v>2310</v>
      </c>
      <c r="I34" s="9"/>
    </row>
    <row r="35" spans="1:10" x14ac:dyDescent="0.35">
      <c r="A35" s="17">
        <v>44136</v>
      </c>
      <c r="B35" s="18"/>
      <c r="C35" s="19">
        <v>899</v>
      </c>
      <c r="D35" s="20"/>
      <c r="E35" s="19">
        <v>1648</v>
      </c>
      <c r="F35" s="19"/>
      <c r="G35" s="20"/>
      <c r="H35" s="19">
        <v>1837</v>
      </c>
      <c r="I35" s="9"/>
    </row>
    <row r="36" spans="1:10" x14ac:dyDescent="0.35">
      <c r="A36" s="17">
        <v>44166</v>
      </c>
      <c r="B36" s="18"/>
      <c r="C36" s="19">
        <v>1110</v>
      </c>
      <c r="D36" s="20"/>
      <c r="E36" s="19">
        <v>2036</v>
      </c>
      <c r="F36" s="19"/>
      <c r="G36" s="20"/>
      <c r="H36" s="19">
        <v>2270</v>
      </c>
      <c r="I36" s="9"/>
    </row>
    <row r="37" spans="1:10" x14ac:dyDescent="0.35">
      <c r="A37" s="17">
        <v>44197</v>
      </c>
      <c r="B37" s="18"/>
      <c r="C37" s="19">
        <v>949</v>
      </c>
      <c r="D37" s="20"/>
      <c r="E37" s="19">
        <v>1741</v>
      </c>
      <c r="F37" s="19"/>
      <c r="G37" s="20"/>
      <c r="H37" s="19">
        <v>1941</v>
      </c>
      <c r="I37" s="9"/>
    </row>
    <row r="38" spans="1:10" x14ac:dyDescent="0.35">
      <c r="A38" s="7">
        <v>44228</v>
      </c>
      <c r="B38" s="8"/>
      <c r="C38" s="9">
        <f>'[1]Feb 2021'!E$50</f>
        <v>998</v>
      </c>
      <c r="E38" s="9">
        <f>'[1]Feb 2021'!I$50</f>
        <v>1821</v>
      </c>
      <c r="F38" s="9"/>
      <c r="H38" s="9">
        <f>'[1]Feb 2021'!M$50</f>
        <v>1676</v>
      </c>
      <c r="I38" s="9"/>
    </row>
    <row r="39" spans="1:10" x14ac:dyDescent="0.35">
      <c r="A39" s="7">
        <v>44256</v>
      </c>
      <c r="B39" s="8"/>
      <c r="C39" s="9">
        <f>'[1]Mar 2021'!E$50</f>
        <v>1078</v>
      </c>
      <c r="E39" s="9">
        <f>'[1]Mar 2021'!I$50</f>
        <v>2013</v>
      </c>
      <c r="F39" s="9"/>
      <c r="H39" s="9">
        <f>'[1]Mar 2021'!M$50</f>
        <v>1978</v>
      </c>
      <c r="I39" s="9"/>
    </row>
    <row r="40" spans="1:10" x14ac:dyDescent="0.35">
      <c r="A40" s="7">
        <v>44287</v>
      </c>
      <c r="B40" s="8"/>
      <c r="C40" s="9">
        <f>'[1]Apr 2021'!E$50</f>
        <v>1088</v>
      </c>
      <c r="E40" s="9">
        <f>'[1]Apr 2021'!I$50</f>
        <v>2049</v>
      </c>
      <c r="F40" s="9"/>
      <c r="H40" s="9">
        <f>'[1]Apr 2021'!M$50</f>
        <v>1921</v>
      </c>
      <c r="I40" s="9"/>
    </row>
    <row r="41" spans="1:10" x14ac:dyDescent="0.35">
      <c r="A41" s="7">
        <v>44317</v>
      </c>
      <c r="B41" s="8"/>
      <c r="C41" s="9">
        <f>'[1]May 2021'!E$50</f>
        <v>955</v>
      </c>
      <c r="E41" s="9">
        <f>'[1]May 2021'!I$50</f>
        <v>2165</v>
      </c>
      <c r="F41" s="9"/>
      <c r="H41" s="9">
        <v>1578</v>
      </c>
      <c r="I41" s="9"/>
    </row>
    <row r="42" spans="1:10" x14ac:dyDescent="0.35">
      <c r="A42" s="10">
        <v>44348</v>
      </c>
      <c r="B42" s="11"/>
      <c r="C42" s="12">
        <f>'[1]Jun 2021'!E$50</f>
        <v>1126</v>
      </c>
      <c r="E42" s="12">
        <f>'[1]Jun 2021'!I$50</f>
        <v>2180</v>
      </c>
      <c r="F42" s="12"/>
      <c r="H42" s="12">
        <f>'[1]Jun 2021'!M$50</f>
        <v>1919</v>
      </c>
      <c r="I42" s="12"/>
    </row>
    <row r="43" spans="1:10" x14ac:dyDescent="0.35">
      <c r="A43" s="4" t="s">
        <v>6</v>
      </c>
      <c r="B43" s="13"/>
      <c r="C43" s="14">
        <f>SUM(C31:C42)</f>
        <v>12697</v>
      </c>
      <c r="E43" s="14">
        <f>SUM(E31:E42)</f>
        <v>25019</v>
      </c>
      <c r="F43" s="14"/>
      <c r="H43" s="14">
        <f>SUM(H31:H42)</f>
        <v>23860</v>
      </c>
      <c r="I43" s="14"/>
    </row>
    <row r="45" spans="1:10" x14ac:dyDescent="0.35">
      <c r="A45" s="4" t="s">
        <v>7</v>
      </c>
      <c r="B45" s="16">
        <f>SUM(C43,E43,H43)</f>
        <v>61576</v>
      </c>
    </row>
    <row r="47" spans="1:10" x14ac:dyDescent="0.35">
      <c r="B47" s="2"/>
      <c r="C47" s="2"/>
      <c r="D47" s="2"/>
      <c r="E47" s="2"/>
      <c r="F47" s="2"/>
      <c r="G47" s="2"/>
      <c r="H47" s="2"/>
      <c r="I47" s="2"/>
      <c r="J47" s="2"/>
    </row>
    <row r="48" spans="1:10" ht="26" x14ac:dyDescent="0.6">
      <c r="A48" s="1" t="s">
        <v>0</v>
      </c>
      <c r="B48" s="2"/>
      <c r="C48" s="2"/>
      <c r="D48" s="2"/>
      <c r="E48" s="2"/>
      <c r="F48" s="2"/>
      <c r="G48" s="2"/>
      <c r="H48" s="2"/>
    </row>
    <row r="49" spans="1:8" x14ac:dyDescent="0.35">
      <c r="B49" s="2"/>
      <c r="C49" s="2"/>
      <c r="D49" s="2"/>
      <c r="E49" s="2"/>
      <c r="F49" s="2"/>
      <c r="G49" s="2"/>
      <c r="H49" s="2"/>
    </row>
    <row r="50" spans="1:8" ht="26" x14ac:dyDescent="0.6">
      <c r="A50" s="3" t="s">
        <v>10</v>
      </c>
      <c r="B50" s="2"/>
      <c r="C50" s="21" t="s">
        <v>11</v>
      </c>
      <c r="D50" s="22"/>
      <c r="E50" s="22"/>
      <c r="F50" s="2"/>
      <c r="G50" s="2"/>
      <c r="H50" s="2"/>
    </row>
    <row r="51" spans="1:8" x14ac:dyDescent="0.35">
      <c r="A51" s="4"/>
      <c r="B51" s="2"/>
      <c r="C51" s="2"/>
      <c r="D51" s="2"/>
      <c r="E51" s="2"/>
      <c r="F51" s="2"/>
      <c r="G51" s="2"/>
      <c r="H51" s="2"/>
    </row>
    <row r="52" spans="1:8" x14ac:dyDescent="0.35">
      <c r="A52" s="4"/>
      <c r="B52" s="15"/>
      <c r="C52" s="15" t="s">
        <v>1</v>
      </c>
      <c r="D52" s="15"/>
      <c r="E52" s="15" t="s">
        <v>2</v>
      </c>
      <c r="F52" s="15"/>
      <c r="G52" s="15"/>
      <c r="H52" s="15" t="s">
        <v>3</v>
      </c>
    </row>
    <row r="53" spans="1:8" x14ac:dyDescent="0.35">
      <c r="A53" s="5" t="s">
        <v>4</v>
      </c>
      <c r="B53" s="6"/>
      <c r="C53" s="6" t="s">
        <v>5</v>
      </c>
      <c r="E53" s="6" t="s">
        <v>5</v>
      </c>
      <c r="F53" s="6"/>
      <c r="H53" s="6" t="s">
        <v>5</v>
      </c>
    </row>
    <row r="54" spans="1:8" x14ac:dyDescent="0.35">
      <c r="A54" s="7" t="s">
        <v>12</v>
      </c>
      <c r="B54" s="8"/>
      <c r="C54" s="9">
        <v>20442</v>
      </c>
      <c r="E54" s="9">
        <v>47302</v>
      </c>
      <c r="F54" s="9"/>
      <c r="H54" s="9">
        <v>39062</v>
      </c>
    </row>
    <row r="55" spans="1:8" x14ac:dyDescent="0.35">
      <c r="A55" s="7"/>
      <c r="B55" s="8"/>
      <c r="C55" s="9"/>
      <c r="E55" s="9"/>
      <c r="F55" s="9"/>
      <c r="H55" s="9"/>
    </row>
    <row r="56" spans="1:8" x14ac:dyDescent="0.35">
      <c r="A56" s="7"/>
      <c r="B56" s="8"/>
      <c r="C56" s="9"/>
      <c r="E56" s="9"/>
      <c r="F56" s="9"/>
      <c r="H56" s="9"/>
    </row>
    <row r="57" spans="1:8" x14ac:dyDescent="0.35">
      <c r="A57" s="7"/>
      <c r="B57" s="8"/>
      <c r="C57" s="9"/>
      <c r="E57" s="9"/>
      <c r="F57" s="9"/>
      <c r="H57" s="9"/>
    </row>
    <row r="58" spans="1:8" x14ac:dyDescent="0.35">
      <c r="A58" s="17"/>
      <c r="B58" s="18"/>
      <c r="C58" s="19"/>
      <c r="D58" s="20"/>
      <c r="E58" s="19"/>
      <c r="F58" s="19"/>
      <c r="G58" s="20"/>
      <c r="H58" s="19"/>
    </row>
    <row r="59" spans="1:8" x14ac:dyDescent="0.35">
      <c r="A59" s="17"/>
      <c r="B59" s="18"/>
      <c r="C59" s="19"/>
      <c r="D59" s="20"/>
      <c r="E59" s="19"/>
      <c r="F59" s="19"/>
      <c r="G59" s="20"/>
      <c r="H59" s="19"/>
    </row>
    <row r="60" spans="1:8" x14ac:dyDescent="0.35">
      <c r="A60" s="17"/>
      <c r="B60" s="18"/>
      <c r="C60" s="19"/>
      <c r="D60" s="20"/>
      <c r="E60" s="19"/>
      <c r="F60" s="19"/>
      <c r="G60" s="20"/>
      <c r="H60" s="19"/>
    </row>
    <row r="61" spans="1:8" x14ac:dyDescent="0.35">
      <c r="A61" s="7"/>
      <c r="B61" s="8"/>
      <c r="C61" s="9"/>
      <c r="E61" s="9"/>
      <c r="F61" s="9"/>
      <c r="H61" s="9"/>
    </row>
    <row r="62" spans="1:8" x14ac:dyDescent="0.35">
      <c r="A62" s="7"/>
      <c r="B62" s="8"/>
      <c r="C62" s="9"/>
      <c r="E62" s="9"/>
      <c r="F62" s="9"/>
      <c r="H62" s="9"/>
    </row>
    <row r="63" spans="1:8" x14ac:dyDescent="0.35">
      <c r="A63" s="7"/>
      <c r="B63" s="8"/>
      <c r="C63" s="9"/>
      <c r="E63" s="9"/>
      <c r="F63" s="9"/>
      <c r="H63" s="9"/>
    </row>
    <row r="64" spans="1:8" x14ac:dyDescent="0.35">
      <c r="A64" s="7"/>
      <c r="B64" s="8"/>
      <c r="C64" s="9"/>
      <c r="E64" s="9"/>
      <c r="F64" s="9"/>
      <c r="H64" s="9"/>
    </row>
    <row r="65" spans="1:8" x14ac:dyDescent="0.35">
      <c r="A65" s="10"/>
      <c r="B65" s="11"/>
      <c r="C65" s="12"/>
      <c r="E65" s="12"/>
      <c r="F65" s="12"/>
      <c r="H65" s="12"/>
    </row>
    <row r="66" spans="1:8" x14ac:dyDescent="0.35">
      <c r="A66" s="4" t="s">
        <v>6</v>
      </c>
      <c r="B66" s="13"/>
      <c r="C66" s="14">
        <f>SUM(C54:C65)</f>
        <v>20442</v>
      </c>
      <c r="E66" s="14">
        <f>SUM(E54:E65)</f>
        <v>47302</v>
      </c>
      <c r="F66" s="14"/>
      <c r="H66" s="14">
        <f>SUM(H54:H65)</f>
        <v>39062</v>
      </c>
    </row>
    <row r="68" spans="1:8" x14ac:dyDescent="0.35">
      <c r="A68" s="4" t="s">
        <v>7</v>
      </c>
      <c r="B68" s="16">
        <f>SUM(C66,E66,H66)</f>
        <v>106806</v>
      </c>
    </row>
  </sheetData>
  <printOptions gridLines="1"/>
  <pageMargins left="0.7" right="0.7" top="0.75" bottom="0.75" header="0.3" footer="0.3"/>
  <pageSetup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57A8F88C6BE24B8F6BF297BC93CD78" ma:contentTypeVersion="12" ma:contentTypeDescription="Create a new document." ma:contentTypeScope="" ma:versionID="a351f2789d73ed7577e6ea06d2b6ba0f">
  <xsd:schema xmlns:xsd="http://www.w3.org/2001/XMLSchema" xmlns:xs="http://www.w3.org/2001/XMLSchema" xmlns:p="http://schemas.microsoft.com/office/2006/metadata/properties" xmlns:ns3="2340b028-0ad3-48fb-8da0-bd4989dcd998" targetNamespace="http://schemas.microsoft.com/office/2006/metadata/properties" ma:root="true" ma:fieldsID="9d206e17b9b51e93a50525074ca2f377" ns3:_="">
    <xsd:import namespace="2340b028-0ad3-48fb-8da0-bd4989dcd998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40b028-0ad3-48fb-8da0-bd4989dcd998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340b028-0ad3-48fb-8da0-bd4989dcd998" xsi:nil="true"/>
  </documentManagement>
</p:properties>
</file>

<file path=customXml/itemProps1.xml><?xml version="1.0" encoding="utf-8"?>
<ds:datastoreItem xmlns:ds="http://schemas.openxmlformats.org/officeDocument/2006/customXml" ds:itemID="{C4B4703F-C4AD-4F5C-B838-338D8FFB1B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40b028-0ad3-48fb-8da0-bd4989dcd9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0EA2C60-347C-42D4-9358-F37512532B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679BE8B-CC6B-47D4-A5A0-C590D0ABDCBB}">
  <ds:schemaRefs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2340b028-0ad3-48fb-8da0-bd4989dcd998"/>
    <ds:schemaRef ds:uri="http://www.w3.org/XML/1998/namespace"/>
    <ds:schemaRef ds:uri="http://schemas.openxmlformats.org/package/2006/metadata/core-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City of Salisbury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Rodney L. Harrison</dc:creator>
  <cp:lastModifiedBy>Rodney L. Harrison</cp:lastModifiedBy>
  <cp:lastPrinted>2024-08-20T15:16:36Z</cp:lastPrinted>
  <dcterms:created xsi:type="dcterms:W3CDTF">2024-08-20T12:52:09Z</dcterms:created>
  <dcterms:modified xsi:type="dcterms:W3CDTF">2024-08-20T15:17:53Z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0x0101008F57A8F88C6BE24B8F6BF297BC93CD78</vt:lpwstr>
  </property>
</Properties>
</file>