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30" yWindow="1305" windowWidth="38700" windowHeight="182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0" tint="-0.04998931852168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2" borderId="0" pivotButton="0" quotePrefix="0" xfId="0"/>
    <xf numFmtId="0" fontId="2" fillId="0" borderId="2" pivotButton="0" quotePrefix="0" xfId="0"/>
    <xf numFmtId="0" fontId="2" fillId="0" borderId="1" pivotButton="0" quotePrefix="0" xfId="0"/>
    <xf numFmtId="0" fontId="0" fillId="3" borderId="0" pivotButton="0" quotePrefix="0" xfId="0"/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font>
        <name val="Aptos Narrow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</dxf>
    <dxf>
      <border outline="0">
        <bottom style="thin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in average epochs</a:t>
            </a:r>
            <a:r>
              <a:rPr lang="en-GB" baseline="0"/>
              <a:t xml:space="preserve"> required for loss = 0.01 </a:t>
            </a:r>
            <a:r>
              <a:rPr lang="en-GB"/>
              <a:t>between</a:t>
            </a:r>
            <a:r>
              <a:rPr lang="en-GB" baseline="0"/>
              <a:t xml:space="preserve"> a PINN with and without EPS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Without EPS</v>
          </tx>
          <spPr>
            <a:ln xmlns:a="http://schemas.openxmlformats.org/drawingml/2006/main" w="28575" cap="rnd">
              <a:solidFill>
                <a:schemeClr val="tx2">
                  <a:lumMod val="75000"/>
                  <a:lumOff val="2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Sheet1!$C$3:$C$52</f>
              <numCache>
                <formatCode>General</formatCode>
                <ptCount val="50"/>
                <pt idx="0">
                  <v>545</v>
                </pt>
                <pt idx="1">
                  <v>465.5</v>
                </pt>
                <pt idx="2">
                  <v>534.6666666666666</v>
                </pt>
                <pt idx="3">
                  <v>530.5</v>
                </pt>
                <pt idx="4">
                  <v>557.2</v>
                </pt>
                <pt idx="5">
                  <v>528.8333333333334</v>
                </pt>
                <pt idx="6">
                  <v>526.1428571428571</v>
                </pt>
                <pt idx="7">
                  <v>557.875</v>
                </pt>
                <pt idx="8">
                  <v>590.8888888888889</v>
                </pt>
                <pt idx="9">
                  <v>620.9</v>
                </pt>
                <pt idx="10">
                  <v>681.8181818181819</v>
                </pt>
                <pt idx="11">
                  <v>720.0833333333334</v>
                </pt>
                <pt idx="12">
                  <v>735.1538461538462</v>
                </pt>
                <pt idx="13">
                  <v>728.6428571428571</v>
                </pt>
                <pt idx="14">
                  <v>704.8</v>
                </pt>
                <pt idx="15">
                  <v>688.0625</v>
                </pt>
                <pt idx="16">
                  <v>683</v>
                </pt>
                <pt idx="17">
                  <v>705.0555555555555</v>
                </pt>
                <pt idx="18">
                  <v>734.2105263157895</v>
                </pt>
                <pt idx="19">
                  <v>738.3</v>
                </pt>
                <pt idx="20">
                  <v>741.5714285714286</v>
                </pt>
                <pt idx="21">
                  <v>741.6363636363636</v>
                </pt>
                <pt idx="22">
                  <v>764.4347826086956</v>
                </pt>
                <pt idx="23">
                  <v>759.25</v>
                </pt>
                <pt idx="24">
                  <v>748.12</v>
                </pt>
                <pt idx="25">
                  <v>751.7307692307693</v>
                </pt>
                <pt idx="26">
                  <v>739.5925925925926</v>
                </pt>
                <pt idx="27">
                  <v>736.2857142857143</v>
                </pt>
                <pt idx="28">
                  <v>737.8965517241379</v>
                </pt>
                <pt idx="29">
                  <v>742.0666666666667</v>
                </pt>
                <pt idx="30">
                  <v>733.1290322580645</v>
                </pt>
                <pt idx="31">
                  <v>724.0625</v>
                </pt>
                <pt idx="32">
                  <v>718.0909090909091</v>
                </pt>
                <pt idx="33">
                  <v>716.4411764705883</v>
                </pt>
                <pt idx="34">
                  <v>717.4571428571429</v>
                </pt>
                <pt idx="35">
                  <v>715.1944444444445</v>
                </pt>
                <pt idx="36">
                  <v>709.3513513513514</v>
                </pt>
                <pt idx="37">
                  <v>712.2894736842105</v>
                </pt>
                <pt idx="38">
                  <v>706.2820512820513</v>
                </pt>
                <pt idx="39">
                  <v>703.5</v>
                </pt>
                <pt idx="40">
                  <v>696.7560975609756</v>
                </pt>
                <pt idx="41">
                  <v>696.5</v>
                </pt>
                <pt idx="42">
                  <v>693.8139534883721</v>
                </pt>
                <pt idx="43">
                  <v>686.0909090909091</v>
                </pt>
                <pt idx="44">
                  <v>689.2</v>
                </pt>
                <pt idx="45">
                  <v>686.2173913043479</v>
                </pt>
                <pt idx="46">
                  <v>686.2340425531914</v>
                </pt>
                <pt idx="47">
                  <v>703.8333333333334</v>
                </pt>
                <pt idx="48">
                  <v>701.9183673469388</v>
                </pt>
                <pt idx="49">
                  <v>698.0599999999999</v>
                </pt>
              </numCache>
            </numRef>
          </val>
          <smooth val="0"/>
        </ser>
        <ser>
          <idx val="1"/>
          <order val="1"/>
          <tx>
            <v>With EPS</v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Sheet1!$C$66:$C$115</f>
              <numCache>
                <formatCode>General</formatCode>
                <ptCount val="50"/>
                <pt idx="0">
                  <v>118</v>
                </pt>
                <pt idx="1">
                  <v>127.5</v>
                </pt>
                <pt idx="2">
                  <v>115.6666666666667</v>
                </pt>
                <pt idx="3">
                  <v>122.25</v>
                </pt>
                <pt idx="4">
                  <v>122.4</v>
                </pt>
                <pt idx="5">
                  <v>117</v>
                </pt>
                <pt idx="6">
                  <v>113.1428571428571</v>
                </pt>
                <pt idx="7">
                  <v>110.125</v>
                </pt>
                <pt idx="8">
                  <v>108.1111111111111</v>
                </pt>
                <pt idx="9">
                  <v>108.6</v>
                </pt>
                <pt idx="10">
                  <v>103.0909090909091</v>
                </pt>
                <pt idx="11">
                  <v>100.0833333333333</v>
                </pt>
                <pt idx="12">
                  <v>104.2307692307692</v>
                </pt>
                <pt idx="13">
                  <v>106.0714285714286</v>
                </pt>
                <pt idx="14">
                  <v>107.9333333333333</v>
                </pt>
                <pt idx="15">
                  <v>105.3125</v>
                </pt>
                <pt idx="16">
                  <v>103.5294117647059</v>
                </pt>
                <pt idx="17">
                  <v>101.6111111111111</v>
                </pt>
                <pt idx="18">
                  <v>100.5263157894737</v>
                </pt>
                <pt idx="19">
                  <v>100.6</v>
                </pt>
                <pt idx="20">
                  <v>100.3333333333333</v>
                </pt>
                <pt idx="21">
                  <v>101.3636363636364</v>
                </pt>
                <pt idx="22">
                  <v>103.4347826086957</v>
                </pt>
                <pt idx="23">
                  <v>102.0416666666667</v>
                </pt>
                <pt idx="24">
                  <v>101.12</v>
                </pt>
                <pt idx="25">
                  <v>101.0769230769231</v>
                </pt>
                <pt idx="26">
                  <v>100.4074074074074</v>
                </pt>
                <pt idx="27">
                  <v>100.1071428571429</v>
                </pt>
                <pt idx="28">
                  <v>101.9310344827586</v>
                </pt>
                <pt idx="29">
                  <v>101.5</v>
                </pt>
                <pt idx="30">
                  <v>101.0645161290323</v>
                </pt>
                <pt idx="31">
                  <v>101.5625</v>
                </pt>
                <pt idx="32">
                  <v>102.1515151515152</v>
                </pt>
                <pt idx="33">
                  <v>101.9117647058823</v>
                </pt>
                <pt idx="34">
                  <v>101.4857142857143</v>
                </pt>
                <pt idx="35">
                  <v>101.4166666666667</v>
                </pt>
                <pt idx="36">
                  <v>101.2432432432432</v>
                </pt>
                <pt idx="37">
                  <v>100.1578947368421</v>
                </pt>
                <pt idx="38">
                  <v>99.94871794871794</v>
                </pt>
                <pt idx="39">
                  <v>99.175</v>
                </pt>
                <pt idx="40">
                  <v>99.26829268292683</v>
                </pt>
                <pt idx="41">
                  <v>98.47619047619048</v>
                </pt>
                <pt idx="42">
                  <v>98.37209302325581</v>
                </pt>
                <pt idx="43">
                  <v>98</v>
                </pt>
                <pt idx="44">
                  <v>97.35555555555555</v>
                </pt>
                <pt idx="45">
                  <v>97.28260869565217</v>
                </pt>
                <pt idx="46">
                  <v>98.12765957446808</v>
                </pt>
                <pt idx="47">
                  <v>98.39583333333333</v>
                </pt>
                <pt idx="48">
                  <v>97.65306122448979</v>
                </pt>
                <pt idx="49">
                  <v>97.88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7919392"/>
        <axId val="497920832"/>
      </lineChart>
      <catAx>
        <axId val="497919392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PINN's</a:t>
                </a:r>
                <a:r>
                  <a:rPr lang="en-GB" baseline="0"/>
                  <a:t xml:space="preserve"> Trained</a:t>
                </a:r>
                <a:endParaRPr lang="en-GB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920832"/>
        <crosses val="autoZero"/>
        <auto val="1"/>
        <lblAlgn val="ctr"/>
        <lblOffset val="100"/>
        <noMultiLvlLbl val="0"/>
      </catAx>
      <valAx>
        <axId val="497920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791939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Comparison in average time taken for loss = 0.01 between a PINN with and without EPS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45214814814815"/>
          <y val="0.132127037037037"/>
          <w val="0.8562966666666667"/>
          <h val="0.714535925925926"/>
        </manualLayout>
      </layout>
      <lineChart>
        <grouping val="standard"/>
        <varyColors val="0"/>
        <ser>
          <idx val="0"/>
          <order val="0"/>
          <tx>
            <v>Without EPS</v>
          </tx>
          <spPr>
            <a:ln xmlns:a="http://schemas.openxmlformats.org/drawingml/2006/main" w="28575" cap="rnd">
              <a:solidFill>
                <a:schemeClr val="tx2">
                  <a:lumMod val="75000"/>
                  <a:lumOff val="2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Sheet1!$D$3:$D$52</f>
              <numCache>
                <formatCode>General</formatCode>
                <ptCount val="50"/>
                <pt idx="0">
                  <v>73.97992920875549</v>
                </pt>
                <pt idx="1">
                  <v>63.14950931072235</v>
                </pt>
                <pt idx="2">
                  <v>72.47655407587688</v>
                </pt>
                <pt idx="3">
                  <v>72.03663456439972</v>
                </pt>
                <pt idx="4">
                  <v>75.70532803535461</v>
                </pt>
                <pt idx="5">
                  <v>71.88987195491791</v>
                </pt>
                <pt idx="6">
                  <v>71.51794133867536</v>
                </pt>
                <pt idx="7">
                  <v>75.90984827280045</v>
                </pt>
                <pt idx="8">
                  <v>80.5167149702708</v>
                </pt>
                <pt idx="9">
                  <v>84.72538475990295</v>
                </pt>
                <pt idx="10">
                  <v>93.02520808306608</v>
                </pt>
                <pt idx="11">
                  <v>98.25304289658864</v>
                </pt>
                <pt idx="12">
                  <v>100.3762637468485</v>
                </pt>
                <pt idx="13">
                  <v>99.51540676185063</v>
                </pt>
                <pt idx="14">
                  <v>96.23618669509888</v>
                </pt>
                <pt idx="15">
                  <v>93.97244788706303</v>
                </pt>
                <pt idx="16">
                  <v>93.28636430291569</v>
                </pt>
                <pt idx="17">
                  <v>96.32986777358585</v>
                </pt>
                <pt idx="18">
                  <v>100.3765567603864</v>
                </pt>
                <pt idx="19">
                  <v>100.9494103550911</v>
                </pt>
                <pt idx="20">
                  <v>101.4222940036229</v>
                </pt>
                <pt idx="21">
                  <v>101.4523575956171</v>
                </pt>
                <pt idx="22">
                  <v>104.6047646170077</v>
                </pt>
                <pt idx="23">
                  <v>103.9046400586764</v>
                </pt>
                <pt idx="24">
                  <v>102.3970066165924</v>
                </pt>
                <pt idx="25">
                  <v>102.8829781734026</v>
                </pt>
                <pt idx="26">
                  <v>101.2164576318529</v>
                </pt>
                <pt idx="27">
                  <v>100.7655848349844</v>
                </pt>
                <pt idx="28">
                  <v>100.9811954580504</v>
                </pt>
                <pt idx="29">
                  <v>101.5585017681122</v>
                </pt>
                <pt idx="30">
                  <v>100.3434650436524</v>
                </pt>
                <pt idx="31">
                  <v>99.09362532198429</v>
                </pt>
                <pt idx="32">
                  <v>98.2697986833977</v>
                </pt>
                <pt idx="33">
                  <v>98.03840874223148</v>
                </pt>
                <pt idx="34">
                  <v>98.18308151108879</v>
                </pt>
                <pt idx="35">
                  <v>97.86492432488336</v>
                </pt>
                <pt idx="36">
                  <v>97.07294420938234</v>
                </pt>
                <pt idx="37">
                  <v>97.47678666993191</v>
                </pt>
                <pt idx="38">
                  <v>96.65713730225197</v>
                </pt>
                <pt idx="39">
                  <v>96.28352696299552</v>
                </pt>
                <pt idx="40">
                  <v>95.33860333372907</v>
                </pt>
                <pt idx="41">
                  <v>95.3074227514721</v>
                </pt>
                <pt idx="42">
                  <v>94.94513993485029</v>
                </pt>
                <pt idx="43">
                  <v>93.89346477118406</v>
                </pt>
                <pt idx="44">
                  <v>94.33887568049961</v>
                </pt>
                <pt idx="45">
                  <v>93.93260150370391</v>
                </pt>
                <pt idx="46">
                  <v>93.93506988058699</v>
                </pt>
                <pt idx="47">
                  <v>96.34888944526513</v>
                </pt>
                <pt idx="48">
                  <v>96.08383249749943</v>
                </pt>
                <pt idx="49">
                  <v>95.54644267559051</v>
                </pt>
              </numCache>
            </numRef>
          </val>
          <smooth val="0"/>
        </ser>
        <ser>
          <idx val="1"/>
          <order val="1"/>
          <tx>
            <v>With EPS</v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Sheet1!$D$66:$D$115</f>
              <numCache>
                <formatCode>General</formatCode>
                <ptCount val="50"/>
                <pt idx="0">
                  <v>13.57916259765625</v>
                </pt>
                <pt idx="1">
                  <v>14.7125210762024</v>
                </pt>
                <pt idx="2">
                  <v>13.36250162124634</v>
                </pt>
                <pt idx="3">
                  <v>14.10063511133194</v>
                </pt>
                <pt idx="4">
                  <v>14.12987709045411</v>
                </pt>
                <pt idx="5">
                  <v>13.53320451577505</v>
                </pt>
                <pt idx="6">
                  <v>13.10018607548305</v>
                </pt>
                <pt idx="7">
                  <v>12.73601379990578</v>
                </pt>
                <pt idx="8">
                  <v>12.51109057002598</v>
                </pt>
                <pt idx="9">
                  <v>12.56680600643158</v>
                </pt>
                <pt idx="10">
                  <v>11.92399590665644</v>
                </pt>
                <pt idx="11">
                  <v>11.58051228523254</v>
                </pt>
                <pt idx="12">
                  <v>12.06572327247033</v>
                </pt>
                <pt idx="13">
                  <v>12.28755875996181</v>
                </pt>
                <pt idx="14">
                  <v>12.50071738560994</v>
                </pt>
                <pt idx="15">
                  <v>12.19929488003254</v>
                </pt>
                <pt idx="16">
                  <v>11.9929274671218</v>
                </pt>
                <pt idx="17">
                  <v>11.77065984408061</v>
                </pt>
                <pt idx="18">
                  <v>11.64314781992059</v>
                </pt>
                <pt idx="19">
                  <v>11.65679204463959</v>
                </pt>
                <pt idx="20">
                  <v>11.63173697108314</v>
                </pt>
                <pt idx="21">
                  <v>11.75196708332409</v>
                </pt>
                <pt idx="22">
                  <v>11.98730719607809</v>
                </pt>
                <pt idx="23">
                  <v>11.82743704319</v>
                </pt>
                <pt idx="24">
                  <v>11.7230677318573</v>
                </pt>
                <pt idx="25">
                  <v>11.72077852946061</v>
                </pt>
                <pt idx="26">
                  <v>11.64309605845699</v>
                </pt>
                <pt idx="27">
                  <v>11.60580434969493</v>
                </pt>
                <pt idx="28">
                  <v>11.81764379040948</v>
                </pt>
                <pt idx="29">
                  <v>11.76931609312693</v>
                </pt>
                <pt idx="30">
                  <v>11.71836829185486</v>
                </pt>
                <pt idx="31">
                  <v>11.77825632691383</v>
                </pt>
                <pt idx="32">
                  <v>11.85220527648926</v>
                </pt>
                <pt idx="33">
                  <v>11.82359327989466</v>
                </pt>
                <pt idx="34">
                  <v>11.77470759664263</v>
                </pt>
                <pt idx="35">
                  <v>11.76647901535034</v>
                </pt>
                <pt idx="36">
                  <v>11.74840425156258</v>
                </pt>
                <pt idx="37">
                  <v>11.62036799129687</v>
                </pt>
                <pt idx="38">
                  <v>11.59587259170337</v>
                </pt>
                <pt idx="39">
                  <v>11.50742900967598</v>
                </pt>
                <pt idx="40">
                  <v>11.52030766882548</v>
                </pt>
                <pt idx="41">
                  <v>11.43199227537428</v>
                </pt>
                <pt idx="42">
                  <v>11.42054316054943</v>
                </pt>
                <pt idx="43">
                  <v>11.37797413630919</v>
                </pt>
                <pt idx="44">
                  <v>11.30332985983955</v>
                </pt>
                <pt idx="45">
                  <v>11.29777275479358</v>
                </pt>
                <pt idx="46">
                  <v>11.39615790387417</v>
                </pt>
                <pt idx="47">
                  <v>11.42828373114268</v>
                </pt>
                <pt idx="48">
                  <v>11.34211515407173</v>
                </pt>
                <pt idx="49">
                  <v>11.36762067317963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4896928"/>
        <axId val="324897408"/>
      </lineChart>
      <catAx>
        <axId val="324896928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PINN's Trained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4897408"/>
        <crosses val="autoZero"/>
        <auto val="1"/>
        <lblAlgn val="ctr"/>
        <lblOffset val="100"/>
        <noMultiLvlLbl val="0"/>
      </catAx>
      <valAx>
        <axId val="3248974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48969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34</col>
      <colOff>46759</colOff>
      <row>6</row>
      <rowOff>152182</rowOff>
    </from>
    <to>
      <col>42</col>
      <colOff>605818</colOff>
      <row>35</row>
      <rowOff>27682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43</col>
      <colOff>3438</colOff>
      <row>6</row>
      <rowOff>156511</rowOff>
    </from>
    <to>
      <col>51</col>
      <colOff>566979</colOff>
      <row>35</row>
      <rowOff>32011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3" displayName="Table3" ref="A2:D52" headerRowCount="1" totalsRowShown="0" headerRowDxfId="24" headerRowBorderDxfId="23">
  <autoFilter ref="A2:D52"/>
  <tableColumns count="4">
    <tableColumn id="1" name="Epochs"/>
    <tableColumn id="2" name="Time"/>
    <tableColumn id="3" name="Avg epoch/NN">
      <calculatedColumnFormula>AVERAGE(A$3:A3)</calculatedColumnFormula>
    </tableColumn>
    <tableColumn id="4" name="Avg time/NN">
      <calculatedColumnFormula>AVERAGE(B$3:B3)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7" displayName="Table17" ref="Q55:S60" headerRowCount="1" totalsRowShown="0">
  <autoFilter ref="Q55:S60"/>
  <tableColumns count="3">
    <tableColumn id="1" name="Stat Measure"/>
    <tableColumn id="2" name="Loss"/>
    <tableColumn id="3" name="Tim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18" displayName="Table18" ref="V55:X60" headerRowCount="1" totalsRowShown="0">
  <autoFilter ref="V55:X60"/>
  <tableColumns count="3">
    <tableColumn id="1" name="Stat Measure"/>
    <tableColumn id="2" name="Loss"/>
    <tableColumn id="3" name="Tim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19" displayName="Table19" ref="AA55:AC60" headerRowCount="1" totalsRowShown="0">
  <autoFilter ref="AA55:AC60"/>
  <tableColumns count="3">
    <tableColumn id="1" name="Stat Measure"/>
    <tableColumn id="2" name="Loss"/>
    <tableColumn id="3" name="Tim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20" displayName="Table20" ref="G118:I123" headerRowCount="1" totalsRowShown="0">
  <autoFilter ref="G118:I123"/>
  <tableColumns count="3">
    <tableColumn id="1" name="Stat Measure"/>
    <tableColumn id="2" name="Loss" dataDxfId="22"/>
    <tableColumn id="3" name="Time" dataDxfId="2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21" displayName="Table21" ref="L118:N123" headerRowCount="1" totalsRowShown="0">
  <autoFilter ref="L118:N123"/>
  <tableColumns count="3">
    <tableColumn id="1" name="Stat Measure"/>
    <tableColumn id="2" name="Loss" dataDxfId="20"/>
    <tableColumn id="3" name="Time" dataDxfId="19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e22" displayName="Table22" ref="G65:J115" headerRowCount="1" totalsRowShown="0">
  <autoFilter ref="G65:J115"/>
  <tableColumns count="4">
    <tableColumn id="1" name="Loss"/>
    <tableColumn id="2" name="Time"/>
    <tableColumn id="3" name="Avg loss/NN">
      <calculatedColumnFormula>AVERAGE(G$66:G66)</calculatedColumnFormula>
    </tableColumn>
    <tableColumn id="4" name="Avg time/NN">
      <calculatedColumnFormula>AVERAGE(H$66:H66)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23" displayName="Table23" ref="L65:O115" headerRowCount="1" totalsRowShown="0">
  <autoFilter ref="L65:O115"/>
  <tableColumns count="4">
    <tableColumn id="1" name="Loss"/>
    <tableColumn id="2" name="Time"/>
    <tableColumn id="3" name="Avg loss/NN">
      <calculatedColumnFormula>AVERAGE(L$66:L66)</calculatedColumnFormula>
    </tableColumn>
    <tableColumn id="4" name="Avg time/NN">
      <calculatedColumnFormula>AVERAGE(M$66:M66)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e2118" displayName="Table2118" ref="Q118:S123" headerRowCount="1" totalsRowShown="0">
  <autoFilter ref="Q118:S123"/>
  <tableColumns count="3">
    <tableColumn id="1" name="Stat Measure"/>
    <tableColumn id="2" name="Loss" dataDxfId="18"/>
    <tableColumn id="3" name="Time" dataDxfId="1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24" displayName="Table24" ref="Q65:T115" headerRowCount="1" totalsRowShown="0">
  <autoFilter ref="Q65:T115"/>
  <tableColumns count="4">
    <tableColumn id="1" name="Loss"/>
    <tableColumn id="2" name="Time"/>
    <tableColumn id="3" name="Avg loss/NN">
      <calculatedColumnFormula>AVERAGE(Q$66:Q66)</calculatedColumnFormula>
    </tableColumn>
    <tableColumn id="4" name="Avg time/NN">
      <calculatedColumnFormula>AVERAGE(R$66:R66)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e211820" displayName="Table211820" ref="V118:X123" headerRowCount="1" totalsRowShown="0">
  <autoFilter ref="V118:X123"/>
  <tableColumns count="3">
    <tableColumn id="1" name="Stat Measure"/>
    <tableColumn id="2" name="Loss" dataDxfId="16"/>
    <tableColumn id="3" name="Time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55:C60" headerRowCount="1" totalsRowShown="0">
  <autoFilter ref="A55:C60"/>
  <tableColumns count="3">
    <tableColumn id="1" name="Stat Measure"/>
    <tableColumn id="2" name="Optimal Epoch"/>
    <tableColumn id="3" name="Time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0" name="Table25" displayName="Table25" ref="V65:Y115" headerRowCount="1" totalsRowShown="0">
  <autoFilter ref="V65:Y115"/>
  <tableColumns count="4">
    <tableColumn id="1" name="Loss"/>
    <tableColumn id="2" name="Time"/>
    <tableColumn id="3" name="Avg loss/NN">
      <calculatedColumnFormula>AVERAGE(V$66:V66)</calculatedColumnFormula>
    </tableColumn>
    <tableColumn id="4" name="Avg time/NN">
      <calculatedColumnFormula>AVERAGE(W$66:W66)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e26" displayName="Table26" ref="AA65:AD115" headerRowCount="1" totalsRowShown="0">
  <autoFilter ref="AA65:AD115"/>
  <tableColumns count="4">
    <tableColumn id="1" name="Loss"/>
    <tableColumn id="2" name="Time"/>
    <tableColumn id="3" name="Avg loss/NN">
      <calculatedColumnFormula>AVERAGE(AA$66:AA66)</calculatedColumnFormula>
    </tableColumn>
    <tableColumn id="4" name="Avg time/NN">
      <calculatedColumnFormula>AVERAGE(AB$66:AB66)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e21182023" displayName="Table21182023" ref="AA118:AC123" headerRowCount="1" totalsRowShown="0">
  <autoFilter ref="AA118:AC123"/>
  <tableColumns count="3">
    <tableColumn id="1" name="Stat Measure"/>
    <tableColumn id="2" name="Loss" dataDxfId="14"/>
    <tableColumn id="3" name="Time" dataDxfId="13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e2024" displayName="Table2024" ref="G181:I186" headerRowCount="1" totalsRowShown="0">
  <autoFilter ref="G181:I186"/>
  <tableColumns count="3">
    <tableColumn id="1" name="Stat Measure"/>
    <tableColumn id="2" name="Loss" dataDxfId="12"/>
    <tableColumn id="3" name="Time" dataDxfId="11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202425" displayName="Table202425" ref="L181:N186" headerRowCount="1" totalsRowShown="0">
  <autoFilter ref="L181:N186"/>
  <tableColumns count="3">
    <tableColumn id="1" name="Stat Measure"/>
    <tableColumn id="2" name="Loss" dataDxfId="10"/>
    <tableColumn id="3" name="Time" dataDxfId="9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e20242526" displayName="Table20242526" ref="Q181:S186" headerRowCount="1" totalsRowShown="0">
  <autoFilter ref="Q181:S186"/>
  <tableColumns count="3">
    <tableColumn id="1" name="Stat Measure"/>
    <tableColumn id="2" name="Loss" dataDxfId="8"/>
    <tableColumn id="3" name="Time" dataDxfId="7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e27" displayName="Table27" ref="G128:J178" headerRowCount="1" totalsRowShown="0">
  <autoFilter ref="G128:J178"/>
  <tableColumns count="4">
    <tableColumn id="1" name="Loss"/>
    <tableColumn id="2" name="Time"/>
    <tableColumn id="3" name="Avg Loss / NN">
      <calculatedColumnFormula>AVERAGE(G$129:G129)</calculatedColumnFormula>
    </tableColumn>
    <tableColumn id="4" name="Avg Time / NN">
      <calculatedColumnFormula>AVERAGE(H$129:H129)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e28" displayName="Table28" ref="L128:O178" headerRowCount="1" totalsRowShown="0">
  <autoFilter ref="L128:O178"/>
  <tableColumns count="4">
    <tableColumn id="1" name="Loss"/>
    <tableColumn id="2" name="Time"/>
    <tableColumn id="3" name="Avg Loss / NN">
      <calculatedColumnFormula>AVERAGE(L$129:L129)</calculatedColumnFormula>
    </tableColumn>
    <tableColumn id="4" name="Avg Time / NN">
      <calculatedColumnFormula>AVERAGE(M$129:M129)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8" name="Table29" displayName="Table29" ref="Q128:T178" headerRowCount="1" totalsRowShown="0">
  <autoFilter ref="Q128:T178"/>
  <tableColumns count="4">
    <tableColumn id="1" name="Loss"/>
    <tableColumn id="2" name="Time"/>
    <tableColumn id="3" name="Avg Loss / NN">
      <calculatedColumnFormula>AVERAGE(Q$129:Q129)</calculatedColumnFormula>
    </tableColumn>
    <tableColumn id="4" name="Avg Time / NN">
      <calculatedColumnFormula>AVERAGE(R$129:R129)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9" name="Table211830" displayName="Table211830" ref="V181:X186" headerRowCount="1" totalsRowShown="0">
  <autoFilter ref="V181:X186"/>
  <tableColumns count="3">
    <tableColumn id="1" name="Stat Measure"/>
    <tableColumn id="2" name="Loss" dataDxfId="6"/>
    <tableColumn id="3" name="Time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G2:J52" headerRowCount="1" totalsRowShown="0">
  <autoFilter ref="G2:J52"/>
  <tableColumns count="4">
    <tableColumn id="1" name="Loss"/>
    <tableColumn id="2" name="Time"/>
    <tableColumn id="3" name="Avg loss/NN">
      <calculatedColumnFormula>AVERAGE(G$3:G3)</calculatedColumnFormula>
    </tableColumn>
    <tableColumn id="4" name="Avg time/NN">
      <calculatedColumnFormula>AVERAGE(H$3:H3)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30" name="Table2431" displayName="Table2431" ref="V128:Y178" headerRowCount="1" totalsRowShown="0">
  <autoFilter ref="V128:Y178"/>
  <tableColumns count="4">
    <tableColumn id="1" name="Loss"/>
    <tableColumn id="2" name="Time"/>
    <tableColumn id="3" name="Avg loss/NN">
      <calculatedColumnFormula>AVERAGE(V$66:V131)</calculatedColumnFormula>
    </tableColumn>
    <tableColumn id="4" name="Avg time/NN">
      <calculatedColumnFormula>AVERAGE(W$66:W131)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31" name="Table2032" displayName="Table2032" ref="A118:C123" headerRowCount="1" totalsRowShown="0">
  <autoFilter ref="A118:C123"/>
  <tableColumns count="3">
    <tableColumn id="1" name="Stat Measure"/>
    <tableColumn id="2" name="Loss" dataDxfId="4"/>
    <tableColumn id="3" name="Time" dataDxfId="3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65:D115" headerRowCount="1" totalsRowShown="0" headerRowDxfId="2" headerRowBorderDxfId="1" tableBorderDxfId="0">
  <autoFilter ref="A65:D115"/>
  <tableColumns count="4">
    <tableColumn id="1" name="Epochs"/>
    <tableColumn id="2" name="Time"/>
    <tableColumn id="3" name="Avg epoch/NN">
      <calculatedColumnFormula>AVERAGE(A$66:A66)</calculatedColumnFormula>
    </tableColumn>
    <tableColumn id="4" name="Avg time/NN">
      <calculatedColumnFormula>AVERAGE(B$66:B66)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1" displayName="Table11" ref="L2:O52" headerRowCount="1" totalsRowShown="0">
  <autoFilter ref="L2:O52"/>
  <tableColumns count="4">
    <tableColumn id="1" name="Loss"/>
    <tableColumn id="2" name="Time"/>
    <tableColumn id="3" name="Avg loss/NN">
      <calculatedColumnFormula>AVERAGE(L$3:L3)</calculatedColumnFormula>
    </tableColumn>
    <tableColumn id="4" name="Avg time/NN">
      <calculatedColumnFormula>AVERAGE(M$3:M3)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2" displayName="Table12" ref="Q2:T52" headerRowCount="1" totalsRowShown="0">
  <autoFilter ref="Q2:T52"/>
  <tableColumns count="4">
    <tableColumn id="1" name="Loss"/>
    <tableColumn id="2" name="Time"/>
    <tableColumn id="3" name="Avg loss/NN">
      <calculatedColumnFormula>AVERAGE(Q$3:Q3)</calculatedColumnFormula>
    </tableColumn>
    <tableColumn id="4" name="Avg time/NN">
      <calculatedColumnFormula>AVERAGE(R$3:R3)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13" displayName="Table13" ref="V2:Y52" headerRowCount="1" totalsRowShown="0">
  <autoFilter ref="V2:Y52"/>
  <tableColumns count="4">
    <tableColumn id="1" name="Loss"/>
    <tableColumn id="2" name="Time"/>
    <tableColumn id="3" name="Avg loss/NN">
      <calculatedColumnFormula>AVERAGE(V$3:V3)</calculatedColumnFormula>
    </tableColumn>
    <tableColumn id="4" name="Avg time/NN">
      <calculatedColumnFormula>AVERAGE(W$3:W3)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14" displayName="Table14" ref="AA2:AD52" headerRowCount="1" totalsRowShown="0">
  <autoFilter ref="AA2:AD52"/>
  <tableColumns count="4">
    <tableColumn id="1" name="Loss"/>
    <tableColumn id="2" name="Time"/>
    <tableColumn id="3" name="Avg loss/NN">
      <calculatedColumnFormula>AVERAGE(AA$3:AA3)</calculatedColumnFormula>
    </tableColumn>
    <tableColumn id="4" name="Avg time/NN">
      <calculatedColumnFormula>AVERAGE(AB$3:AB3)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15" displayName="Table15" ref="G55:I60" headerRowCount="1" totalsRowShown="0">
  <autoFilter ref="G55:I60"/>
  <tableColumns count="3">
    <tableColumn id="1" name="Stat Measure"/>
    <tableColumn id="2" name="Loss"/>
    <tableColumn id="3" name="Tim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16" displayName="Table16" ref="L55:N60" headerRowCount="1" totalsRowShown="0">
  <autoFilter ref="L55:N60"/>
  <tableColumns count="3">
    <tableColumn id="1" name="Stat Measure"/>
    <tableColumn id="2" name="Loss"/>
    <tableColumn id="3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Relationship Type="http://schemas.openxmlformats.org/officeDocument/2006/relationships/table" Target="/xl/tables/table4.xml" Id="rId5"/><Relationship Type="http://schemas.openxmlformats.org/officeDocument/2006/relationships/table" Target="/xl/tables/table5.xml" Id="rId6"/><Relationship Type="http://schemas.openxmlformats.org/officeDocument/2006/relationships/table" Target="/xl/tables/table6.xml" Id="rId7"/><Relationship Type="http://schemas.openxmlformats.org/officeDocument/2006/relationships/table" Target="/xl/tables/table7.xml" Id="rId8"/><Relationship Type="http://schemas.openxmlformats.org/officeDocument/2006/relationships/table" Target="/xl/tables/table8.xml" Id="rId9"/><Relationship Type="http://schemas.openxmlformats.org/officeDocument/2006/relationships/table" Target="/xl/tables/table9.xml" Id="rId10"/><Relationship Type="http://schemas.openxmlformats.org/officeDocument/2006/relationships/table" Target="/xl/tables/table10.xml" Id="rId11"/><Relationship Type="http://schemas.openxmlformats.org/officeDocument/2006/relationships/table" Target="/xl/tables/table11.xml" Id="rId12"/><Relationship Type="http://schemas.openxmlformats.org/officeDocument/2006/relationships/table" Target="/xl/tables/table12.xml" Id="rId13"/><Relationship Type="http://schemas.openxmlformats.org/officeDocument/2006/relationships/table" Target="/xl/tables/table13.xml" Id="rId14"/><Relationship Type="http://schemas.openxmlformats.org/officeDocument/2006/relationships/table" Target="/xl/tables/table14.xml" Id="rId15"/><Relationship Type="http://schemas.openxmlformats.org/officeDocument/2006/relationships/table" Target="/xl/tables/table15.xml" Id="rId16"/><Relationship Type="http://schemas.openxmlformats.org/officeDocument/2006/relationships/table" Target="/xl/tables/table16.xml" Id="rId17"/><Relationship Type="http://schemas.openxmlformats.org/officeDocument/2006/relationships/table" Target="/xl/tables/table17.xml" Id="rId18"/><Relationship Type="http://schemas.openxmlformats.org/officeDocument/2006/relationships/table" Target="/xl/tables/table18.xml" Id="rId19"/><Relationship Type="http://schemas.openxmlformats.org/officeDocument/2006/relationships/table" Target="/xl/tables/table19.xml" Id="rId20"/><Relationship Type="http://schemas.openxmlformats.org/officeDocument/2006/relationships/table" Target="/xl/tables/table20.xml" Id="rId21"/><Relationship Type="http://schemas.openxmlformats.org/officeDocument/2006/relationships/table" Target="/xl/tables/table21.xml" Id="rId22"/><Relationship Type="http://schemas.openxmlformats.org/officeDocument/2006/relationships/table" Target="/xl/tables/table22.xml" Id="rId23"/><Relationship Type="http://schemas.openxmlformats.org/officeDocument/2006/relationships/table" Target="/xl/tables/table23.xml" Id="rId24"/><Relationship Type="http://schemas.openxmlformats.org/officeDocument/2006/relationships/table" Target="/xl/tables/table24.xml" Id="rId25"/><Relationship Type="http://schemas.openxmlformats.org/officeDocument/2006/relationships/table" Target="/xl/tables/table25.xml" Id="rId26"/><Relationship Type="http://schemas.openxmlformats.org/officeDocument/2006/relationships/table" Target="/xl/tables/table26.xml" Id="rId27"/><Relationship Type="http://schemas.openxmlformats.org/officeDocument/2006/relationships/table" Target="/xl/tables/table27.xml" Id="rId28"/><Relationship Type="http://schemas.openxmlformats.org/officeDocument/2006/relationships/table" Target="/xl/tables/table28.xml" Id="rId29"/><Relationship Type="http://schemas.openxmlformats.org/officeDocument/2006/relationships/table" Target="/xl/tables/table29.xml" Id="rId30"/><Relationship Type="http://schemas.openxmlformats.org/officeDocument/2006/relationships/table" Target="/xl/tables/table30.xml" Id="rId31"/><Relationship Type="http://schemas.openxmlformats.org/officeDocument/2006/relationships/table" Target="/xl/tables/table31.xml" Id="rId32"/><Relationship Type="http://schemas.openxmlformats.org/officeDocument/2006/relationships/table" Target="/xl/tables/table32.xm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10"/>
  <sheetViews>
    <sheetView tabSelected="1" topLeftCell="A22" zoomScale="25" zoomScaleNormal="25" workbookViewId="0">
      <selection activeCell="AY136" sqref="AY136"/>
    </sheetView>
  </sheetViews>
  <sheetFormatPr baseColWidth="8" defaultRowHeight="15"/>
  <cols>
    <col width="46.5703125" bestFit="1" customWidth="1" min="1" max="1"/>
    <col width="23.7109375" bestFit="1" customWidth="1" min="2" max="3"/>
    <col width="21.42578125" bestFit="1" customWidth="1" min="4" max="4"/>
    <col width="5.85546875" customWidth="1" min="5" max="5"/>
    <col width="17.85546875" customWidth="1" min="6" max="6"/>
    <col width="28" bestFit="1" customWidth="1" min="7" max="7"/>
    <col width="16" bestFit="1" customWidth="1" min="8" max="8"/>
    <col width="23.7109375" bestFit="1" customWidth="1" min="9" max="10"/>
    <col width="17.5703125" customWidth="1" min="11" max="11"/>
    <col width="30.5703125" bestFit="1" customWidth="1" min="12" max="12"/>
    <col width="16" bestFit="1" customWidth="1" min="13" max="13"/>
    <col width="23.7109375" bestFit="1" customWidth="1" min="14" max="15"/>
    <col width="17.5703125" customWidth="1" min="16" max="16"/>
    <col width="32.140625" bestFit="1" customWidth="1" min="17" max="17"/>
    <col width="16" bestFit="1" customWidth="1" min="18" max="18"/>
    <col width="23.7109375" bestFit="1" customWidth="1" min="19" max="20"/>
    <col width="17.5703125" customWidth="1" min="21" max="21"/>
    <col width="27.42578125" bestFit="1" customWidth="1" min="22" max="22"/>
    <col width="16" bestFit="1" customWidth="1" min="23" max="23"/>
    <col width="21.42578125" bestFit="1" customWidth="1" min="24" max="25"/>
    <col width="17.5703125" customWidth="1" min="26" max="26"/>
    <col width="25.28515625" bestFit="1" customWidth="1" min="27" max="27"/>
    <col width="16" bestFit="1" customWidth="1" min="28" max="28"/>
    <col width="21.42578125" bestFit="1" customWidth="1" min="29" max="30"/>
    <col width="5.5703125" customWidth="1" min="31" max="31"/>
    <col width="18.140625" customWidth="1" min="32" max="32"/>
  </cols>
  <sheetData>
    <row r="1" ht="15.75" customHeight="1">
      <c r="A1" s="1" t="inlineStr">
        <is>
          <t>Optimize Epoch (loss 10^-2)</t>
        </is>
      </c>
      <c r="E1" s="6" t="n"/>
      <c r="G1" s="1" t="inlineStr">
        <is>
          <t>3 layer NN</t>
        </is>
      </c>
      <c r="L1" s="1" t="inlineStr">
        <is>
          <t xml:space="preserve">4 layer NN </t>
        </is>
      </c>
      <c r="Q1" s="1" t="inlineStr">
        <is>
          <t xml:space="preserve">5 layer NN </t>
        </is>
      </c>
      <c r="V1" s="1" t="inlineStr">
        <is>
          <t>6 layer NN</t>
        </is>
      </c>
      <c r="AA1" s="1" t="inlineStr">
        <is>
          <t>7 layer NN</t>
        </is>
      </c>
      <c r="AE1" s="6" t="n"/>
    </row>
    <row r="2">
      <c r="A2" s="4" t="inlineStr">
        <is>
          <t>Epochs</t>
        </is>
      </c>
      <c r="B2" s="4" t="inlineStr">
        <is>
          <t>Time</t>
        </is>
      </c>
      <c r="C2" s="4" t="inlineStr">
        <is>
          <t>Avg epoch/NN</t>
        </is>
      </c>
      <c r="D2" s="4" t="inlineStr">
        <is>
          <t>Avg time/NN</t>
        </is>
      </c>
      <c r="E2" s="6" t="n"/>
      <c r="G2" t="inlineStr">
        <is>
          <t>Loss</t>
        </is>
      </c>
      <c r="H2" t="inlineStr">
        <is>
          <t>Time</t>
        </is>
      </c>
      <c r="I2" t="inlineStr">
        <is>
          <t>Avg loss/NN</t>
        </is>
      </c>
      <c r="J2" t="inlineStr">
        <is>
          <t>Avg time/NN</t>
        </is>
      </c>
      <c r="L2" t="inlineStr">
        <is>
          <t>Loss</t>
        </is>
      </c>
      <c r="M2" t="inlineStr">
        <is>
          <t>Time</t>
        </is>
      </c>
      <c r="N2" t="inlineStr">
        <is>
          <t>Avg loss/NN</t>
        </is>
      </c>
      <c r="O2" t="inlineStr">
        <is>
          <t>Avg time/NN</t>
        </is>
      </c>
      <c r="Q2" t="inlineStr">
        <is>
          <t>Loss</t>
        </is>
      </c>
      <c r="R2" t="inlineStr">
        <is>
          <t>Time</t>
        </is>
      </c>
      <c r="S2" t="inlineStr">
        <is>
          <t>Avg loss/NN</t>
        </is>
      </c>
      <c r="T2" t="inlineStr">
        <is>
          <t>Avg time/NN</t>
        </is>
      </c>
      <c r="V2" t="inlineStr">
        <is>
          <t>Loss</t>
        </is>
      </c>
      <c r="W2" t="inlineStr">
        <is>
          <t>Time</t>
        </is>
      </c>
      <c r="X2" t="inlineStr">
        <is>
          <t>Avg loss/NN</t>
        </is>
      </c>
      <c r="Y2" t="inlineStr">
        <is>
          <t>Avg time/NN</t>
        </is>
      </c>
      <c r="AA2" t="inlineStr">
        <is>
          <t>Loss</t>
        </is>
      </c>
      <c r="AB2" t="inlineStr">
        <is>
          <t>Time</t>
        </is>
      </c>
      <c r="AC2" t="inlineStr">
        <is>
          <t>Avg loss/NN</t>
        </is>
      </c>
      <c r="AD2" t="inlineStr">
        <is>
          <t>Avg time/NN</t>
        </is>
      </c>
      <c r="AE2" s="6" t="n"/>
    </row>
    <row r="3">
      <c r="A3" t="n">
        <v>545</v>
      </c>
      <c r="B3" t="n">
        <v>73.97992920875549</v>
      </c>
      <c r="C3">
        <f>AVERAGE(A$3:A3)</f>
        <v/>
      </c>
      <c r="D3">
        <f>AVERAGE(B$3:B3)</f>
        <v/>
      </c>
      <c r="E3" s="6" t="n"/>
      <c r="G3" t="n">
        <v>0.1075105518102646</v>
      </c>
      <c r="H3" t="n">
        <v>80.452880859375</v>
      </c>
      <c r="I3">
        <f>AVERAGE(G$3:G3)</f>
        <v/>
      </c>
      <c r="J3">
        <f>AVERAGE(H$3:H3)</f>
        <v/>
      </c>
      <c r="L3" t="n">
        <v>0.0107081662863493</v>
      </c>
      <c r="M3" t="n">
        <v>68.68027329444885</v>
      </c>
      <c r="N3">
        <f>AVERAGE(L$3:L3)</f>
        <v/>
      </c>
      <c r="O3">
        <f>AVERAGE(M$3:M3)</f>
        <v/>
      </c>
      <c r="Q3" t="n">
        <v>0.00178121298085898</v>
      </c>
      <c r="R3" t="n">
        <v>79.69668412208557</v>
      </c>
      <c r="S3">
        <f>AVERAGE(Q$3:Q3)</f>
        <v/>
      </c>
      <c r="T3">
        <f>AVERAGE(R$3:R3)</f>
        <v/>
      </c>
      <c r="V3" t="n">
        <v>0.001741342712193727</v>
      </c>
      <c r="W3" t="n">
        <v>101.7090265750885</v>
      </c>
      <c r="X3">
        <f>AVERAGE(V$3:V3)</f>
        <v/>
      </c>
      <c r="Y3">
        <f>AVERAGE(W$3:W3)</f>
        <v/>
      </c>
      <c r="AA3" t="n">
        <v>0.0009652855223976076</v>
      </c>
      <c r="AB3" t="n">
        <v>138.8890113830566</v>
      </c>
      <c r="AC3">
        <f>AVERAGE(AA$3:AA3)</f>
        <v/>
      </c>
      <c r="AD3">
        <f>AVERAGE(AB$3:AB3)</f>
        <v/>
      </c>
      <c r="AE3" s="6" t="n"/>
    </row>
    <row r="4">
      <c r="A4" t="n">
        <v>386</v>
      </c>
      <c r="B4" t="n">
        <v>52.31908941268921</v>
      </c>
      <c r="C4">
        <f>AVERAGE(A$3:A4)</f>
        <v/>
      </c>
      <c r="D4">
        <f>AVERAGE(B$3:B4)</f>
        <v/>
      </c>
      <c r="E4" s="6" t="n"/>
      <c r="G4" t="n">
        <v>0.1184438988566399</v>
      </c>
      <c r="H4" t="n">
        <v>60.01618814468384</v>
      </c>
      <c r="I4">
        <f>AVERAGE(G$3:G4)</f>
        <v/>
      </c>
      <c r="J4">
        <f>AVERAGE(H$3:H4)</f>
        <v/>
      </c>
      <c r="L4" t="n">
        <v>0.009562692604959011</v>
      </c>
      <c r="M4" t="n">
        <v>70.96190595626831</v>
      </c>
      <c r="N4">
        <f>AVERAGE(L$3:L4)</f>
        <v/>
      </c>
      <c r="O4">
        <f>AVERAGE(M$3:M4)</f>
        <v/>
      </c>
      <c r="Q4" t="n">
        <v>0.001897415844723582</v>
      </c>
      <c r="R4" t="n">
        <v>80.90914559364319</v>
      </c>
      <c r="S4">
        <f>AVERAGE(Q$3:Q4)</f>
        <v/>
      </c>
      <c r="T4">
        <f>AVERAGE(R$3:R4)</f>
        <v/>
      </c>
      <c r="V4" t="n">
        <v>0.002296463819220662</v>
      </c>
      <c r="W4" t="n">
        <v>94.18019223213196</v>
      </c>
      <c r="X4">
        <f>AVERAGE(V$3:V4)</f>
        <v/>
      </c>
      <c r="Y4">
        <f>AVERAGE(W$3:W4)</f>
        <v/>
      </c>
      <c r="AA4" t="n">
        <v>0.0006171170971356332</v>
      </c>
      <c r="AB4" t="n">
        <v>160.753732919693</v>
      </c>
      <c r="AC4">
        <f>AVERAGE(AA$3:AA4)</f>
        <v/>
      </c>
      <c r="AD4">
        <f>AVERAGE(AB$3:AB4)</f>
        <v/>
      </c>
      <c r="AE4" s="6" t="n"/>
    </row>
    <row r="5">
      <c r="A5" t="n">
        <v>673</v>
      </c>
      <c r="B5" t="n">
        <v>91.13064360618591</v>
      </c>
      <c r="C5">
        <f>AVERAGE(A$3:A5)</f>
        <v/>
      </c>
      <c r="D5">
        <f>AVERAGE(B$3:B5)</f>
        <v/>
      </c>
      <c r="E5" s="6" t="n"/>
      <c r="G5" t="n">
        <v>0.08865123242139816</v>
      </c>
      <c r="H5" t="n">
        <v>59.5585675239563</v>
      </c>
      <c r="I5">
        <f>AVERAGE(G$3:G5)</f>
        <v/>
      </c>
      <c r="J5">
        <f>AVERAGE(H$3:H5)</f>
        <v/>
      </c>
      <c r="L5" t="n">
        <v>0.009921303950250149</v>
      </c>
      <c r="M5" t="n">
        <v>70.3935821056366</v>
      </c>
      <c r="N5">
        <f>AVERAGE(L$3:L5)</f>
        <v/>
      </c>
      <c r="O5">
        <f>AVERAGE(M$3:M5)</f>
        <v/>
      </c>
      <c r="Q5" t="n">
        <v>0.00104953057598322</v>
      </c>
      <c r="R5" t="n">
        <v>79.93874764442444</v>
      </c>
      <c r="S5">
        <f>AVERAGE(Q$3:Q5)</f>
        <v/>
      </c>
      <c r="T5">
        <f>AVERAGE(R$3:R5)</f>
        <v/>
      </c>
      <c r="V5" t="n">
        <v>0.001828750828281045</v>
      </c>
      <c r="W5" t="n">
        <v>94.43324184417725</v>
      </c>
      <c r="X5">
        <f>AVERAGE(V$3:V5)</f>
        <v/>
      </c>
      <c r="Y5">
        <f>AVERAGE(W$3:W5)</f>
        <v/>
      </c>
      <c r="AA5" t="n">
        <v>0.0004407421220093966</v>
      </c>
      <c r="AB5" t="n">
        <v>164.4821848869324</v>
      </c>
      <c r="AC5">
        <f>AVERAGE(AA$3:AA5)</f>
        <v/>
      </c>
      <c r="AD5">
        <f>AVERAGE(AB$3:AB5)</f>
        <v/>
      </c>
      <c r="AE5" s="6" t="n"/>
    </row>
    <row r="6">
      <c r="A6" t="n">
        <v>518</v>
      </c>
      <c r="B6" t="n">
        <v>70.71687602996826</v>
      </c>
      <c r="C6">
        <f>AVERAGE(A$3:A6)</f>
        <v/>
      </c>
      <c r="D6">
        <f>AVERAGE(B$3:B6)</f>
        <v/>
      </c>
      <c r="E6" s="6" t="n"/>
      <c r="G6" t="n">
        <v>0.1042700707912445</v>
      </c>
      <c r="H6" t="n">
        <v>58.58924412727356</v>
      </c>
      <c r="I6">
        <f>AVERAGE(G$3:G6)</f>
        <v/>
      </c>
      <c r="J6">
        <f>AVERAGE(H$3:H6)</f>
        <v/>
      </c>
      <c r="L6" t="n">
        <v>0.008271272294223309</v>
      </c>
      <c r="M6" t="n">
        <v>70.61418509483337</v>
      </c>
      <c r="N6">
        <f>AVERAGE(L$3:L6)</f>
        <v/>
      </c>
      <c r="O6">
        <f>AVERAGE(M$3:M6)</f>
        <v/>
      </c>
      <c r="Q6" t="n">
        <v>0.00130466185510158</v>
      </c>
      <c r="R6" t="n">
        <v>81.71580696105957</v>
      </c>
      <c r="S6">
        <f>AVERAGE(Q$3:Q6)</f>
        <v/>
      </c>
      <c r="T6">
        <f>AVERAGE(R$3:R6)</f>
        <v/>
      </c>
      <c r="V6" t="n">
        <v>0.0009940655436366796</v>
      </c>
      <c r="W6" t="n">
        <v>94.11330556869507</v>
      </c>
      <c r="X6">
        <f>AVERAGE(V$3:V6)</f>
        <v/>
      </c>
      <c r="Y6">
        <f>AVERAGE(W$3:W6)</f>
        <v/>
      </c>
      <c r="AA6" t="n">
        <v>0.001375286374241114</v>
      </c>
      <c r="AB6" t="n">
        <v>165.5997259616852</v>
      </c>
      <c r="AC6">
        <f>AVERAGE(AA$3:AA6)</f>
        <v/>
      </c>
      <c r="AD6">
        <f>AVERAGE(AB$3:AB6)</f>
        <v/>
      </c>
      <c r="AE6" s="6" t="n"/>
    </row>
    <row r="7">
      <c r="A7" t="n">
        <v>664</v>
      </c>
      <c r="B7" t="n">
        <v>90.38010191917419</v>
      </c>
      <c r="C7">
        <f>AVERAGE(A$3:A7)</f>
        <v/>
      </c>
      <c r="D7">
        <f>AVERAGE(B$3:B7)</f>
        <v/>
      </c>
      <c r="E7" s="6" t="n"/>
      <c r="G7" t="n">
        <v>0.08679844439029694</v>
      </c>
      <c r="H7" t="n">
        <v>59.45118308067322</v>
      </c>
      <c r="I7">
        <f>AVERAGE(G$3:G7)</f>
        <v/>
      </c>
      <c r="J7">
        <f>AVERAGE(H$3:H7)</f>
        <v/>
      </c>
      <c r="L7" t="n">
        <v>0.007743250578641891</v>
      </c>
      <c r="M7" t="n">
        <v>70.42873454093933</v>
      </c>
      <c r="N7">
        <f>AVERAGE(L$3:L7)</f>
        <v/>
      </c>
      <c r="O7">
        <f>AVERAGE(M$3:M7)</f>
        <v/>
      </c>
      <c r="Q7" t="n">
        <v>0.00363558321259915</v>
      </c>
      <c r="R7" t="n">
        <v>81.72</v>
      </c>
      <c r="S7">
        <f>AVERAGE(Q$3:Q7)</f>
        <v/>
      </c>
      <c r="T7">
        <f>AVERAGE(R$3:R7)</f>
        <v/>
      </c>
      <c r="V7" t="n">
        <v>0.0006845620227977633</v>
      </c>
      <c r="W7" t="n">
        <v>94.39256024360657</v>
      </c>
      <c r="X7">
        <f>AVERAGE(V$3:V7)</f>
        <v/>
      </c>
      <c r="Y7">
        <f>AVERAGE(W$3:W7)</f>
        <v/>
      </c>
      <c r="AA7" t="n">
        <v>0.001039553200826049</v>
      </c>
      <c r="AB7" t="n">
        <v>166.5040645599365</v>
      </c>
      <c r="AC7">
        <f>AVERAGE(AA$3:AA7)</f>
        <v/>
      </c>
      <c r="AD7">
        <f>AVERAGE(AB$3:AB7)</f>
        <v/>
      </c>
      <c r="AE7" s="6" t="n"/>
    </row>
    <row r="8">
      <c r="A8" t="n">
        <v>387</v>
      </c>
      <c r="B8" t="n">
        <v>52.81259155273438</v>
      </c>
      <c r="C8">
        <f>AVERAGE(A$3:A8)</f>
        <v/>
      </c>
      <c r="D8">
        <f>AVERAGE(B$3:B8)</f>
        <v/>
      </c>
      <c r="E8" s="6" t="n"/>
      <c r="G8" t="n">
        <v>0.1133317276835442</v>
      </c>
      <c r="H8" t="n">
        <v>59.75848937034607</v>
      </c>
      <c r="I8">
        <f>AVERAGE(G$3:G8)</f>
        <v/>
      </c>
      <c r="J8">
        <f>AVERAGE(H$3:H8)</f>
        <v/>
      </c>
      <c r="L8" t="n">
        <v>0.00437384145334363</v>
      </c>
      <c r="M8" t="n">
        <v>70.62084007263184</v>
      </c>
      <c r="N8">
        <f>AVERAGE(L$3:L8)</f>
        <v/>
      </c>
      <c r="O8">
        <f>AVERAGE(M$3:M8)</f>
        <v/>
      </c>
      <c r="Q8" t="n">
        <v>0.002245263662189245</v>
      </c>
      <c r="R8" t="n">
        <v>113.8612661361694</v>
      </c>
      <c r="S8">
        <f>AVERAGE(Q$3:Q8)</f>
        <v/>
      </c>
      <c r="T8">
        <f>AVERAGE(R$3:R8)</f>
        <v/>
      </c>
      <c r="V8" t="n">
        <v>0.001288955914787948</v>
      </c>
      <c r="W8" t="n">
        <v>94.39275479316711</v>
      </c>
      <c r="X8">
        <f>AVERAGE(V$3:V8)</f>
        <v/>
      </c>
      <c r="Y8">
        <f>AVERAGE(W$3:W8)</f>
        <v/>
      </c>
      <c r="AA8" t="n">
        <v>0.0005258425371721387</v>
      </c>
      <c r="AB8" t="n">
        <v>166.1205396652222</v>
      </c>
      <c r="AC8">
        <f>AVERAGE(AA$3:AA8)</f>
        <v/>
      </c>
      <c r="AD8">
        <f>AVERAGE(AB$3:AB8)</f>
        <v/>
      </c>
      <c r="AE8" s="6" t="n"/>
    </row>
    <row r="9">
      <c r="A9" t="n">
        <v>510</v>
      </c>
      <c r="B9" t="n">
        <v>69.28635764122009</v>
      </c>
      <c r="C9">
        <f>AVERAGE(A$3:A9)</f>
        <v/>
      </c>
      <c r="D9">
        <f>AVERAGE(B$3:B9)</f>
        <v/>
      </c>
      <c r="E9" s="6" t="n"/>
      <c r="G9" t="n">
        <v>0.1131312996149063</v>
      </c>
      <c r="H9" t="n">
        <v>59.8971061706543</v>
      </c>
      <c r="I9">
        <f>AVERAGE(G$3:G9)</f>
        <v/>
      </c>
      <c r="J9">
        <f>AVERAGE(H$3:H9)</f>
        <v/>
      </c>
      <c r="L9" t="n">
        <v>0.01379810739308596</v>
      </c>
      <c r="M9" t="n">
        <v>70.77896547317505</v>
      </c>
      <c r="N9">
        <f>AVERAGE(L$3:L9)</f>
        <v/>
      </c>
      <c r="O9">
        <f>AVERAGE(M$3:M9)</f>
        <v/>
      </c>
      <c r="Q9" t="n">
        <v>0.005575061310082674</v>
      </c>
      <c r="R9" t="n">
        <v>86.75094032287598</v>
      </c>
      <c r="S9">
        <f>AVERAGE(Q$3:Q9)</f>
        <v/>
      </c>
      <c r="T9">
        <f>AVERAGE(R$3:R9)</f>
        <v/>
      </c>
      <c r="V9" t="n">
        <v>0.0009194366866722703</v>
      </c>
      <c r="W9" t="n">
        <v>94.63072824478149</v>
      </c>
      <c r="X9">
        <f>AVERAGE(V$3:V9)</f>
        <v/>
      </c>
      <c r="Y9">
        <f>AVERAGE(W$3:W9)</f>
        <v/>
      </c>
      <c r="AA9" t="n">
        <v>0.0006308325682766736</v>
      </c>
      <c r="AB9" t="n">
        <v>167.7407584190369</v>
      </c>
      <c r="AC9">
        <f>AVERAGE(AA$3:AA9)</f>
        <v/>
      </c>
      <c r="AD9">
        <f>AVERAGE(AB$3:AB9)</f>
        <v/>
      </c>
      <c r="AE9" s="6" t="n"/>
    </row>
    <row r="10">
      <c r="A10" t="n">
        <v>780</v>
      </c>
      <c r="B10" t="n">
        <v>106.653196811676</v>
      </c>
      <c r="C10">
        <f>AVERAGE(A$3:A10)</f>
        <v/>
      </c>
      <c r="D10">
        <f>AVERAGE(B$3:B10)</f>
        <v/>
      </c>
      <c r="E10" s="6" t="n"/>
      <c r="G10" t="n">
        <v>0.1152055412530899</v>
      </c>
      <c r="H10" t="n">
        <v>59.8333899974823</v>
      </c>
      <c r="I10">
        <f>AVERAGE(G$3:G10)</f>
        <v/>
      </c>
      <c r="J10">
        <f>AVERAGE(H$3:H10)</f>
        <v/>
      </c>
      <c r="L10" t="n">
        <v>0.005154955200850964</v>
      </c>
      <c r="M10" t="n">
        <v>70.77216148376465</v>
      </c>
      <c r="N10">
        <f>AVERAGE(L$3:L10)</f>
        <v/>
      </c>
      <c r="O10">
        <f>AVERAGE(M$3:M10)</f>
        <v/>
      </c>
      <c r="Q10" t="n">
        <v>0.001699174987152219</v>
      </c>
      <c r="R10" t="n">
        <v>82.10830211639404</v>
      </c>
      <c r="S10">
        <f>AVERAGE(Q$3:Q10)</f>
        <v/>
      </c>
      <c r="T10">
        <f>AVERAGE(R$3:R10)</f>
        <v/>
      </c>
      <c r="V10" t="n">
        <v>0.001364997238852084</v>
      </c>
      <c r="W10" t="n">
        <v>94.74224901199341</v>
      </c>
      <c r="X10">
        <f>AVERAGE(V$3:V10)</f>
        <v/>
      </c>
      <c r="Y10">
        <f>AVERAGE(W$3:W10)</f>
        <v/>
      </c>
      <c r="AA10" t="n">
        <v>0.0005703182541765273</v>
      </c>
      <c r="AB10" t="n">
        <v>166.0746626853943</v>
      </c>
      <c r="AC10">
        <f>AVERAGE(AA$3:AA10)</f>
        <v/>
      </c>
      <c r="AD10">
        <f>AVERAGE(AB$3:AB10)</f>
        <v/>
      </c>
      <c r="AE10" s="6" t="n"/>
    </row>
    <row r="11">
      <c r="A11" t="n">
        <v>855</v>
      </c>
      <c r="B11" t="n">
        <v>117.3716485500336</v>
      </c>
      <c r="C11">
        <f>AVERAGE(A$3:A11)</f>
        <v/>
      </c>
      <c r="D11">
        <f>AVERAGE(B$3:B11)</f>
        <v/>
      </c>
      <c r="E11" s="6" t="n"/>
      <c r="G11" t="n">
        <v>0.1152150183916092</v>
      </c>
      <c r="H11" t="n">
        <v>59.38257575035095</v>
      </c>
      <c r="I11">
        <f>AVERAGE(G$3:G11)</f>
        <v/>
      </c>
      <c r="J11">
        <f>AVERAGE(H$3:H11)</f>
        <v/>
      </c>
      <c r="L11" t="n">
        <v>0.006618252024054527</v>
      </c>
      <c r="M11" t="n">
        <v>70.87396693229675</v>
      </c>
      <c r="N11">
        <f>AVERAGE(L$3:L11)</f>
        <v/>
      </c>
      <c r="O11">
        <f>AVERAGE(M$3:M11)</f>
        <v/>
      </c>
      <c r="Q11" t="n">
        <v>0.003047437872737646</v>
      </c>
      <c r="R11" t="n">
        <v>81.56865191459656</v>
      </c>
      <c r="S11">
        <f>AVERAGE(Q$3:Q11)</f>
        <v/>
      </c>
      <c r="T11">
        <f>AVERAGE(R$3:R11)</f>
        <v/>
      </c>
      <c r="V11" t="n">
        <v>0.001269970671273768</v>
      </c>
      <c r="W11" t="n">
        <v>94.38562560081482</v>
      </c>
      <c r="X11">
        <f>AVERAGE(V$3:V11)</f>
        <v/>
      </c>
      <c r="Y11">
        <f>AVERAGE(W$3:W11)</f>
        <v/>
      </c>
      <c r="AA11" t="n">
        <v>0.000464688113424927</v>
      </c>
      <c r="AB11" t="n">
        <v>165.6675860881805</v>
      </c>
      <c r="AC11">
        <f>AVERAGE(AA$3:AA11)</f>
        <v/>
      </c>
      <c r="AD11">
        <f>AVERAGE(AB$3:AB11)</f>
        <v/>
      </c>
      <c r="AE11" s="6" t="n"/>
    </row>
    <row r="12">
      <c r="A12" t="n">
        <v>891</v>
      </c>
      <c r="B12" t="n">
        <v>122.6034128665924</v>
      </c>
      <c r="C12">
        <f>AVERAGE(A$3:A12)</f>
        <v/>
      </c>
      <c r="D12">
        <f>AVERAGE(B$3:B12)</f>
        <v/>
      </c>
      <c r="E12" s="6" t="n"/>
      <c r="G12" t="n">
        <v>0.1042986363172531</v>
      </c>
      <c r="H12" t="n">
        <v>59.44865489006042</v>
      </c>
      <c r="I12">
        <f>AVERAGE(G$3:G12)</f>
        <v/>
      </c>
      <c r="J12">
        <f>AVERAGE(H$3:H12)</f>
        <v/>
      </c>
      <c r="L12" t="n">
        <v>0.01172565575689077</v>
      </c>
      <c r="M12" t="n">
        <v>70.91563606262207</v>
      </c>
      <c r="N12">
        <f>AVERAGE(L$3:L12)</f>
        <v/>
      </c>
      <c r="O12">
        <f>AVERAGE(M$3:M12)</f>
        <v/>
      </c>
      <c r="Q12" t="n">
        <v>0.00201480090618133</v>
      </c>
      <c r="R12" t="n">
        <v>88.59999999999999</v>
      </c>
      <c r="S12">
        <f>AVERAGE(Q$3:Q12)</f>
        <v/>
      </c>
      <c r="T12">
        <f>AVERAGE(R$3:R12)</f>
        <v/>
      </c>
      <c r="V12" t="n">
        <v>0.001177238533273339</v>
      </c>
      <c r="W12" t="n">
        <v>94.23215389251709</v>
      </c>
      <c r="X12">
        <f>AVERAGE(V$3:V12)</f>
        <v/>
      </c>
      <c r="Y12">
        <f>AVERAGE(W$3:W12)</f>
        <v/>
      </c>
      <c r="AA12" t="n">
        <v>0.0003662148665171117</v>
      </c>
      <c r="AB12" t="n">
        <v>166.2520403862</v>
      </c>
      <c r="AC12">
        <f>AVERAGE(AA$3:AA12)</f>
        <v/>
      </c>
      <c r="AD12">
        <f>AVERAGE(AB$3:AB12)</f>
        <v/>
      </c>
      <c r="AE12" s="6" t="n"/>
    </row>
    <row r="13">
      <c r="A13" t="n">
        <v>1291</v>
      </c>
      <c r="B13" t="n">
        <v>176.0234413146973</v>
      </c>
      <c r="C13">
        <f>AVERAGE(A$3:A13)</f>
        <v/>
      </c>
      <c r="D13">
        <f>AVERAGE(B$3:B13)</f>
        <v/>
      </c>
      <c r="E13" s="6" t="n"/>
      <c r="G13" t="n">
        <v>0.1158575415611267</v>
      </c>
      <c r="H13" t="n">
        <v>59.51919174194336</v>
      </c>
      <c r="I13">
        <f>AVERAGE(G$3:G13)</f>
        <v/>
      </c>
      <c r="J13">
        <f>AVERAGE(H$3:H13)</f>
        <v/>
      </c>
      <c r="L13" t="n">
        <v>0.01170166209340096</v>
      </c>
      <c r="M13" t="n">
        <v>70.73536801338196</v>
      </c>
      <c r="N13">
        <f>AVERAGE(L$3:L13)</f>
        <v/>
      </c>
      <c r="O13">
        <f>AVERAGE(M$3:M13)</f>
        <v/>
      </c>
      <c r="Q13" t="n">
        <v>0.001933980965986848</v>
      </c>
      <c r="R13" t="n">
        <v>96.07453799247742</v>
      </c>
      <c r="S13">
        <f>AVERAGE(Q$3:Q13)</f>
        <v/>
      </c>
      <c r="T13">
        <f>AVERAGE(R$3:R13)</f>
        <v/>
      </c>
      <c r="V13" t="n">
        <v>0.000906397239305079</v>
      </c>
      <c r="W13" t="n">
        <v>94.58452129364014</v>
      </c>
      <c r="X13">
        <f>AVERAGE(V$3:V13)</f>
        <v/>
      </c>
      <c r="Y13">
        <f>AVERAGE(W$3:W13)</f>
        <v/>
      </c>
      <c r="AA13" t="n">
        <v>0.0005669406964443624</v>
      </c>
      <c r="AB13" t="n">
        <v>164.104549407959</v>
      </c>
      <c r="AC13">
        <f>AVERAGE(AA$3:AA13)</f>
        <v/>
      </c>
      <c r="AD13">
        <f>AVERAGE(AB$3:AB13)</f>
        <v/>
      </c>
      <c r="AE13" s="6" t="n"/>
    </row>
    <row r="14">
      <c r="A14" t="n">
        <v>1141</v>
      </c>
      <c r="B14" t="n">
        <v>155.7592258453369</v>
      </c>
      <c r="C14">
        <f>AVERAGE(A$3:A14)</f>
        <v/>
      </c>
      <c r="D14">
        <f>AVERAGE(B$3:B14)</f>
        <v/>
      </c>
      <c r="E14" s="6" t="n"/>
      <c r="G14" t="n">
        <v>0.1149017885327339</v>
      </c>
      <c r="H14" t="n">
        <v>59.55487442016602</v>
      </c>
      <c r="I14">
        <f>AVERAGE(G$3:G14)</f>
        <v/>
      </c>
      <c r="J14">
        <f>AVERAGE(H$3:H14)</f>
        <v/>
      </c>
      <c r="L14" t="n">
        <v>0.01016118191182613</v>
      </c>
      <c r="M14" t="n">
        <v>70.78225517272949</v>
      </c>
      <c r="N14">
        <f>AVERAGE(L$3:L14)</f>
        <v/>
      </c>
      <c r="O14">
        <f>AVERAGE(M$3:M14)</f>
        <v/>
      </c>
      <c r="Q14" t="n">
        <v>0.002449150197207928</v>
      </c>
      <c r="R14" t="n">
        <v>82.39177250862122</v>
      </c>
      <c r="S14">
        <f>AVERAGE(Q$3:Q14)</f>
        <v/>
      </c>
      <c r="T14">
        <f>AVERAGE(R$3:R14)</f>
        <v/>
      </c>
      <c r="V14" t="n">
        <v>0.001384824747219682</v>
      </c>
      <c r="W14" t="n">
        <v>94.36305642127991</v>
      </c>
      <c r="X14">
        <f>AVERAGE(V$3:V14)</f>
        <v/>
      </c>
      <c r="Y14">
        <f>AVERAGE(W$3:W14)</f>
        <v/>
      </c>
      <c r="AA14" t="n">
        <v>0.0002607591450214386</v>
      </c>
      <c r="AB14" t="n">
        <v>165.1401515007019</v>
      </c>
      <c r="AC14">
        <f>AVERAGE(AA$3:AA14)</f>
        <v/>
      </c>
      <c r="AD14">
        <f>AVERAGE(AB$3:AB14)</f>
        <v/>
      </c>
      <c r="AE14" s="6" t="n"/>
    </row>
    <row r="15">
      <c r="A15" t="n">
        <v>916</v>
      </c>
      <c r="B15" t="n">
        <v>125.8549139499664</v>
      </c>
      <c r="C15">
        <f>AVERAGE(A$3:A15)</f>
        <v/>
      </c>
      <c r="D15">
        <f>AVERAGE(B$3:B15)</f>
        <v/>
      </c>
      <c r="E15" s="6" t="n"/>
      <c r="G15" t="n">
        <v>0.08806797116994858</v>
      </c>
      <c r="H15" t="n">
        <v>59.78610134124756</v>
      </c>
      <c r="I15">
        <f>AVERAGE(G$3:G15)</f>
        <v/>
      </c>
      <c r="J15">
        <f>AVERAGE(H$3:H15)</f>
        <v/>
      </c>
      <c r="L15" t="n">
        <v>0.01138056442141533</v>
      </c>
      <c r="M15" t="n">
        <v>70.6886293888092</v>
      </c>
      <c r="N15">
        <f>AVERAGE(L$3:L15)</f>
        <v/>
      </c>
      <c r="O15">
        <f>AVERAGE(M$3:M15)</f>
        <v/>
      </c>
      <c r="Q15" t="n">
        <v>0.001150037278421223</v>
      </c>
      <c r="R15" t="n">
        <v>82.21748185157776</v>
      </c>
      <c r="S15">
        <f>AVERAGE(Q$3:Q15)</f>
        <v/>
      </c>
      <c r="T15">
        <f>AVERAGE(R$3:R15)</f>
        <v/>
      </c>
      <c r="V15" t="n">
        <v>0.0005418180953711271</v>
      </c>
      <c r="W15" t="n">
        <v>94.55890893936157</v>
      </c>
      <c r="X15">
        <f>AVERAGE(V$3:V15)</f>
        <v/>
      </c>
      <c r="Y15">
        <f>AVERAGE(W$3:W15)</f>
        <v/>
      </c>
      <c r="AA15" t="n">
        <v>0.0004961426602676511</v>
      </c>
      <c r="AB15" t="n">
        <v>166.3854856491089</v>
      </c>
      <c r="AC15">
        <f>AVERAGE(AA$3:AA15)</f>
        <v/>
      </c>
      <c r="AD15">
        <f>AVERAGE(AB$3:AB15)</f>
        <v/>
      </c>
      <c r="AE15" s="6" t="n"/>
    </row>
    <row r="16">
      <c r="A16" t="n">
        <v>644</v>
      </c>
      <c r="B16" t="n">
        <v>88.32426595687866</v>
      </c>
      <c r="C16">
        <f>AVERAGE(A$3:A16)</f>
        <v/>
      </c>
      <c r="D16">
        <f>AVERAGE(B$3:B16)</f>
        <v/>
      </c>
      <c r="E16" s="6" t="n"/>
      <c r="G16" t="n">
        <v>0.1113812103867531</v>
      </c>
      <c r="H16" t="n">
        <v>59.86796259880066</v>
      </c>
      <c r="I16">
        <f>AVERAGE(G$3:G16)</f>
        <v/>
      </c>
      <c r="J16">
        <f>AVERAGE(H$3:H16)</f>
        <v/>
      </c>
      <c r="L16" t="n">
        <v>0.01170853897929192</v>
      </c>
      <c r="M16" t="n">
        <v>70.58740735054016</v>
      </c>
      <c r="N16">
        <f>AVERAGE(L$3:L16)</f>
        <v/>
      </c>
      <c r="O16">
        <f>AVERAGE(M$3:M16)</f>
        <v/>
      </c>
      <c r="Q16" t="n">
        <v>0.003050238825380802</v>
      </c>
      <c r="R16" t="n">
        <v>81.26851797103882</v>
      </c>
      <c r="S16">
        <f>AVERAGE(Q$3:Q16)</f>
        <v/>
      </c>
      <c r="T16">
        <f>AVERAGE(R$3:R16)</f>
        <v/>
      </c>
      <c r="V16" t="n">
        <v>0.001341936062090099</v>
      </c>
      <c r="W16" t="n">
        <v>94.32855916023254</v>
      </c>
      <c r="X16">
        <f>AVERAGE(V$3:V16)</f>
        <v/>
      </c>
      <c r="Y16">
        <f>AVERAGE(W$3:W16)</f>
        <v/>
      </c>
      <c r="AA16" t="n">
        <v>0.001283374731428921</v>
      </c>
      <c r="AB16" t="n">
        <v>164.1095328330994</v>
      </c>
      <c r="AC16">
        <f>AVERAGE(AA$3:AA16)</f>
        <v/>
      </c>
      <c r="AD16">
        <f>AVERAGE(AB$3:AB16)</f>
        <v/>
      </c>
      <c r="AE16" s="6" t="n"/>
    </row>
    <row r="17">
      <c r="A17" t="n">
        <v>371</v>
      </c>
      <c r="B17" t="n">
        <v>50.32710576057434</v>
      </c>
      <c r="C17">
        <f>AVERAGE(A$3:A17)</f>
        <v/>
      </c>
      <c r="D17">
        <f>AVERAGE(B$3:B17)</f>
        <v/>
      </c>
      <c r="E17" s="6" t="n"/>
      <c r="G17" t="n">
        <v>0.1076710820198059</v>
      </c>
      <c r="H17" t="n">
        <v>59.91688394546509</v>
      </c>
      <c r="I17">
        <f>AVERAGE(G$3:G17)</f>
        <v/>
      </c>
      <c r="J17">
        <f>AVERAGE(H$3:H17)</f>
        <v/>
      </c>
      <c r="L17" t="n">
        <v>0.006663006264716387</v>
      </c>
      <c r="M17" t="n">
        <v>70.52968788146973</v>
      </c>
      <c r="N17">
        <f>AVERAGE(L$3:L17)</f>
        <v/>
      </c>
      <c r="O17">
        <f>AVERAGE(M$3:M17)</f>
        <v/>
      </c>
      <c r="Q17" t="n">
        <v>0.001039576134644449</v>
      </c>
      <c r="R17" t="n">
        <v>80.48358678817749</v>
      </c>
      <c r="S17">
        <f>AVERAGE(Q$3:Q17)</f>
        <v/>
      </c>
      <c r="T17">
        <f>AVERAGE(R$3:R17)</f>
        <v/>
      </c>
      <c r="V17" t="n">
        <v>0.001265455852262676</v>
      </c>
      <c r="W17" t="n">
        <v>94.85228300094604</v>
      </c>
      <c r="X17">
        <f>AVERAGE(V$3:V17)</f>
        <v/>
      </c>
      <c r="Y17">
        <f>AVERAGE(W$3:W17)</f>
        <v/>
      </c>
      <c r="AA17" t="n">
        <v>0.001057645538821816</v>
      </c>
      <c r="AB17" t="n">
        <v>165.4266138076782</v>
      </c>
      <c r="AC17">
        <f>AVERAGE(AA$3:AA17)</f>
        <v/>
      </c>
      <c r="AD17">
        <f>AVERAGE(AB$3:AB17)</f>
        <v/>
      </c>
      <c r="AE17" s="6" t="n"/>
    </row>
    <row r="18">
      <c r="A18" t="n">
        <v>437</v>
      </c>
      <c r="B18" t="n">
        <v>60.01636576652527</v>
      </c>
      <c r="C18">
        <f>AVERAGE(A$3:A18)</f>
        <v/>
      </c>
      <c r="D18">
        <f>AVERAGE(B$3:B18)</f>
        <v/>
      </c>
      <c r="E18" s="6" t="n"/>
      <c r="G18" t="n">
        <v>0.1408702731132507</v>
      </c>
      <c r="H18" t="n">
        <v>59.67661595344543</v>
      </c>
      <c r="I18">
        <f>AVERAGE(G$3:G18)</f>
        <v/>
      </c>
      <c r="J18">
        <f>AVERAGE(H$3:H18)</f>
        <v/>
      </c>
      <c r="L18" t="n">
        <v>0.007266572676599026</v>
      </c>
      <c r="M18" t="n">
        <v>70.36696887016296</v>
      </c>
      <c r="N18">
        <f>AVERAGE(L$3:L18)</f>
        <v/>
      </c>
      <c r="O18">
        <f>AVERAGE(M$3:M18)</f>
        <v/>
      </c>
      <c r="Q18" t="n">
        <v>0.004859458655118942</v>
      </c>
      <c r="R18" t="n">
        <v>81.3313307762146</v>
      </c>
      <c r="S18">
        <f>AVERAGE(Q$3:Q18)</f>
        <v/>
      </c>
      <c r="T18">
        <f>AVERAGE(R$3:R18)</f>
        <v/>
      </c>
      <c r="V18" t="n">
        <v>0.001097051193937659</v>
      </c>
      <c r="W18" t="n">
        <v>94.38810563087463</v>
      </c>
      <c r="X18">
        <f>AVERAGE(V$3:V18)</f>
        <v/>
      </c>
      <c r="Y18">
        <f>AVERAGE(W$3:W18)</f>
        <v/>
      </c>
      <c r="AA18" t="n">
        <v>0.0005939896800555289</v>
      </c>
      <c r="AB18" t="n">
        <v>164.5513973236084</v>
      </c>
      <c r="AC18">
        <f>AVERAGE(AA$3:AA18)</f>
        <v/>
      </c>
      <c r="AD18">
        <f>AVERAGE(AB$3:AB18)</f>
        <v/>
      </c>
      <c r="AE18" s="6" t="n"/>
    </row>
    <row r="19">
      <c r="A19" t="n">
        <v>602</v>
      </c>
      <c r="B19" t="n">
        <v>82.30902695655823</v>
      </c>
      <c r="C19">
        <f>AVERAGE(A$3:A19)</f>
        <v/>
      </c>
      <c r="D19">
        <f>AVERAGE(B$3:B19)</f>
        <v/>
      </c>
      <c r="E19" s="6" t="n"/>
      <c r="G19" t="n">
        <v>0.1222609505057335</v>
      </c>
      <c r="H19" t="n">
        <v>59.96061038970947</v>
      </c>
      <c r="I19">
        <f>AVERAGE(G$3:G19)</f>
        <v/>
      </c>
      <c r="J19">
        <f>AVERAGE(H$3:H19)</f>
        <v/>
      </c>
      <c r="L19" t="n">
        <v>0.0202550645917654</v>
      </c>
      <c r="M19" t="n">
        <v>70.81422710418701</v>
      </c>
      <c r="N19">
        <f>AVERAGE(L$3:L19)</f>
        <v/>
      </c>
      <c r="O19">
        <f>AVERAGE(M$3:M19)</f>
        <v/>
      </c>
      <c r="Q19" t="n">
        <v>0.002645116997882724</v>
      </c>
      <c r="R19" t="n">
        <v>82.29127907752991</v>
      </c>
      <c r="S19">
        <f>AVERAGE(Q$3:Q19)</f>
        <v/>
      </c>
      <c r="T19">
        <f>AVERAGE(R$3:R19)</f>
        <v/>
      </c>
      <c r="V19" t="n">
        <v>0.0004935559118166566</v>
      </c>
      <c r="W19" t="n">
        <v>95.9245753288269</v>
      </c>
      <c r="X19">
        <f>AVERAGE(V$3:V19)</f>
        <v/>
      </c>
      <c r="Y19">
        <f>AVERAGE(W$3:W19)</f>
        <v/>
      </c>
      <c r="AA19" t="n">
        <v>0.001018589944578707</v>
      </c>
      <c r="AB19" t="n">
        <v>165.9678134918213</v>
      </c>
      <c r="AC19">
        <f>AVERAGE(AA$3:AA19)</f>
        <v/>
      </c>
      <c r="AD19">
        <f>AVERAGE(AB$3:AB19)</f>
        <v/>
      </c>
      <c r="AE19" s="6" t="n"/>
    </row>
    <row r="20">
      <c r="A20" t="n">
        <v>1080</v>
      </c>
      <c r="B20" t="n">
        <v>148.0694267749786</v>
      </c>
      <c r="C20">
        <f>AVERAGE(A$3:A20)</f>
        <v/>
      </c>
      <c r="D20">
        <f>AVERAGE(B$3:B20)</f>
        <v/>
      </c>
      <c r="E20" s="6" t="n"/>
      <c r="G20" t="n">
        <v>0.1147921830415726</v>
      </c>
      <c r="H20" t="n">
        <v>59.82863879203796</v>
      </c>
      <c r="I20">
        <f>AVERAGE(G$3:G20)</f>
        <v/>
      </c>
      <c r="J20">
        <f>AVERAGE(H$3:H20)</f>
        <v/>
      </c>
      <c r="L20" t="n">
        <v>0.0095451595261693</v>
      </c>
      <c r="M20" t="n">
        <v>70.76590204238892</v>
      </c>
      <c r="N20">
        <f>AVERAGE(L$3:L20)</f>
        <v/>
      </c>
      <c r="O20">
        <f>AVERAGE(M$3:M20)</f>
        <v/>
      </c>
      <c r="Q20" t="n">
        <v>0.001645491109229624</v>
      </c>
      <c r="R20" t="n">
        <v>82.34258937835693</v>
      </c>
      <c r="S20">
        <f>AVERAGE(Q$3:Q20)</f>
        <v/>
      </c>
      <c r="T20">
        <f>AVERAGE(R$3:R20)</f>
        <v/>
      </c>
      <c r="V20" t="n">
        <v>0.0007919870549812913</v>
      </c>
      <c r="W20" t="n">
        <v>92.5147659778595</v>
      </c>
      <c r="X20">
        <f>AVERAGE(V$3:V20)</f>
        <v/>
      </c>
      <c r="Y20">
        <f>AVERAGE(W$3:W20)</f>
        <v/>
      </c>
      <c r="AA20" t="n">
        <v>0.0005659207236021757</v>
      </c>
      <c r="AB20" t="n">
        <v>166.4881472587585</v>
      </c>
      <c r="AC20">
        <f>AVERAGE(AA$3:AA20)</f>
        <v/>
      </c>
      <c r="AD20">
        <f>AVERAGE(AB$3:AB20)</f>
        <v/>
      </c>
      <c r="AE20" s="6" t="n"/>
    </row>
    <row r="21">
      <c r="A21" t="n">
        <v>1259</v>
      </c>
      <c r="B21" t="n">
        <v>173.2169585227966</v>
      </c>
      <c r="C21">
        <f>AVERAGE(A$3:A21)</f>
        <v/>
      </c>
      <c r="D21">
        <f>AVERAGE(B$3:B21)</f>
        <v/>
      </c>
      <c r="E21" s="6" t="n"/>
      <c r="G21" t="n">
        <v>0.1056586802005768</v>
      </c>
      <c r="H21" t="n">
        <v>59.75799131393433</v>
      </c>
      <c r="I21">
        <f>AVERAGE(G$3:G21)</f>
        <v/>
      </c>
      <c r="J21">
        <f>AVERAGE(H$3:H21)</f>
        <v/>
      </c>
      <c r="L21" t="n">
        <v>0.006326796021312475</v>
      </c>
      <c r="M21" t="n">
        <v>70.19130873680115</v>
      </c>
      <c r="N21">
        <f>AVERAGE(L$3:L21)</f>
        <v/>
      </c>
      <c r="O21">
        <f>AVERAGE(M$3:M21)</f>
        <v/>
      </c>
      <c r="Q21" t="n">
        <v>0.000976196548435837</v>
      </c>
      <c r="R21" t="n">
        <v>82.61032938957214</v>
      </c>
      <c r="S21">
        <f>AVERAGE(Q$3:Q21)</f>
        <v/>
      </c>
      <c r="T21">
        <f>AVERAGE(R$3:R21)</f>
        <v/>
      </c>
      <c r="V21" t="n">
        <v>0.004839659668505192</v>
      </c>
      <c r="W21" t="n">
        <v>93.55029559135437</v>
      </c>
      <c r="X21">
        <f>AVERAGE(V$3:V21)</f>
        <v/>
      </c>
      <c r="Y21">
        <f>AVERAGE(W$3:W21)</f>
        <v/>
      </c>
      <c r="AA21" t="n">
        <v>0.00138316280208528</v>
      </c>
      <c r="AB21" t="n">
        <v>167.3323557376862</v>
      </c>
      <c r="AC21">
        <f>AVERAGE(AA$3:AA21)</f>
        <v/>
      </c>
      <c r="AD21">
        <f>AVERAGE(AB$3:AB21)</f>
        <v/>
      </c>
      <c r="AE21" s="6" t="n"/>
    </row>
    <row r="22">
      <c r="A22" t="n">
        <v>816</v>
      </c>
      <c r="B22" t="n">
        <v>111.83362865448</v>
      </c>
      <c r="C22">
        <f>AVERAGE(A$3:A22)</f>
        <v/>
      </c>
      <c r="D22">
        <f>AVERAGE(B$3:B22)</f>
        <v/>
      </c>
      <c r="E22" s="6" t="n"/>
      <c r="G22" t="n">
        <v>0.1215866431593895</v>
      </c>
      <c r="H22" t="n">
        <v>59.93950414657593</v>
      </c>
      <c r="I22">
        <f>AVERAGE(G$3:G22)</f>
        <v/>
      </c>
      <c r="J22">
        <f>AVERAGE(H$3:H22)</f>
        <v/>
      </c>
      <c r="L22" t="n">
        <v>0.01452617160975933</v>
      </c>
      <c r="M22" t="n">
        <v>70.61039113998413</v>
      </c>
      <c r="N22">
        <f>AVERAGE(L$3:L22)</f>
        <v/>
      </c>
      <c r="O22">
        <f>AVERAGE(M$3:M22)</f>
        <v/>
      </c>
      <c r="Q22" t="n">
        <v>0.006510768085718155</v>
      </c>
      <c r="R22" t="n">
        <v>82.58685898780823</v>
      </c>
      <c r="S22">
        <f>AVERAGE(Q$3:Q22)</f>
        <v/>
      </c>
      <c r="T22">
        <f>AVERAGE(R$3:R22)</f>
        <v/>
      </c>
      <c r="V22" t="n">
        <v>0.0009331072797067463</v>
      </c>
      <c r="W22" t="n">
        <v>93.71001005172729</v>
      </c>
      <c r="X22">
        <f>AVERAGE(V$3:V22)</f>
        <v/>
      </c>
      <c r="Y22">
        <f>AVERAGE(W$3:W22)</f>
        <v/>
      </c>
      <c r="AA22" t="n">
        <v>0.0002846897987183183</v>
      </c>
      <c r="AB22" t="n">
        <v>166.1076281070709</v>
      </c>
      <c r="AC22">
        <f>AVERAGE(AA$3:AA22)</f>
        <v/>
      </c>
      <c r="AD22">
        <f>AVERAGE(AB$3:AB22)</f>
        <v/>
      </c>
      <c r="AE22" s="6" t="n"/>
    </row>
    <row r="23">
      <c r="A23" t="n">
        <v>807</v>
      </c>
      <c r="B23" t="n">
        <v>110.8799669742584</v>
      </c>
      <c r="C23">
        <f>AVERAGE(A$3:A23)</f>
        <v/>
      </c>
      <c r="D23">
        <f>AVERAGE(B$3:B23)</f>
        <v/>
      </c>
      <c r="E23" s="6" t="n"/>
      <c r="G23" t="n">
        <v>0.08288733661174774</v>
      </c>
      <c r="H23" t="n">
        <v>59.47532296180725</v>
      </c>
      <c r="I23">
        <f>AVERAGE(G$3:G23)</f>
        <v/>
      </c>
      <c r="J23">
        <f>AVERAGE(H$3:H23)</f>
        <v/>
      </c>
      <c r="L23" t="n">
        <v>0.007106282748281956</v>
      </c>
      <c r="M23" t="n">
        <v>70.7902398109436</v>
      </c>
      <c r="N23">
        <f>AVERAGE(L$3:L23)</f>
        <v/>
      </c>
      <c r="O23">
        <f>AVERAGE(M$3:M23)</f>
        <v/>
      </c>
      <c r="Q23" t="n">
        <v>0.003163308370858431</v>
      </c>
      <c r="R23" t="n">
        <v>82.74941492080688</v>
      </c>
      <c r="S23">
        <f>AVERAGE(Q$3:Q23)</f>
        <v/>
      </c>
      <c r="T23">
        <f>AVERAGE(R$3:R23)</f>
        <v/>
      </c>
      <c r="V23" t="n">
        <v>0.002536865416914225</v>
      </c>
      <c r="W23" t="n">
        <v>93.55493092536926</v>
      </c>
      <c r="X23">
        <f>AVERAGE(V$3:V23)</f>
        <v/>
      </c>
      <c r="Y23">
        <f>AVERAGE(W$3:W23)</f>
        <v/>
      </c>
      <c r="AA23" t="n">
        <v>0.0007663260912522674</v>
      </c>
      <c r="AB23" t="n">
        <v>166.8594448566437</v>
      </c>
      <c r="AC23">
        <f>AVERAGE(AA$3:AA23)</f>
        <v/>
      </c>
      <c r="AD23">
        <f>AVERAGE(AB$3:AB23)</f>
        <v/>
      </c>
      <c r="AE23" s="6" t="n"/>
    </row>
    <row r="24">
      <c r="A24" t="n">
        <v>743</v>
      </c>
      <c r="B24" t="n">
        <v>102.0836930274963</v>
      </c>
      <c r="C24">
        <f>AVERAGE(A$3:A24)</f>
        <v/>
      </c>
      <c r="D24">
        <f>AVERAGE(B$3:B24)</f>
        <v/>
      </c>
      <c r="E24" s="6" t="n"/>
      <c r="G24" t="n">
        <v>0.1193545684218407</v>
      </c>
      <c r="H24" t="n">
        <v>60.28356313705444</v>
      </c>
      <c r="I24">
        <f>AVERAGE(G$3:G24)</f>
        <v/>
      </c>
      <c r="J24">
        <f>AVERAGE(H$3:H24)</f>
        <v/>
      </c>
      <c r="L24" t="n">
        <v>0.006078312639147043</v>
      </c>
      <c r="M24" t="n">
        <v>70.47250366210938</v>
      </c>
      <c r="N24">
        <f>AVERAGE(L$3:L24)</f>
        <v/>
      </c>
      <c r="O24">
        <f>AVERAGE(M$3:M24)</f>
        <v/>
      </c>
      <c r="Q24" t="n">
        <v>0.001666225143708289</v>
      </c>
      <c r="R24" t="n">
        <v>82.50744819641113</v>
      </c>
      <c r="S24">
        <f>AVERAGE(Q$3:Q24)</f>
        <v/>
      </c>
      <c r="T24">
        <f>AVERAGE(R$3:R24)</f>
        <v/>
      </c>
      <c r="V24" t="n">
        <v>0.0007511578733101487</v>
      </c>
      <c r="W24" t="n">
        <v>93.32020449638367</v>
      </c>
      <c r="X24">
        <f>AVERAGE(V$3:V24)</f>
        <v/>
      </c>
      <c r="Y24">
        <f>AVERAGE(W$3:W24)</f>
        <v/>
      </c>
      <c r="AA24" t="n">
        <v>0.0006677773199044168</v>
      </c>
      <c r="AB24" t="n">
        <v>167.3127274513245</v>
      </c>
      <c r="AC24">
        <f>AVERAGE(AA$3:AA24)</f>
        <v/>
      </c>
      <c r="AD24">
        <f>AVERAGE(AB$3:AB24)</f>
        <v/>
      </c>
      <c r="AE24" s="6" t="n"/>
    </row>
    <row r="25">
      <c r="A25" t="n">
        <v>1266</v>
      </c>
      <c r="B25" t="n">
        <v>173.9577190876007</v>
      </c>
      <c r="C25">
        <f>AVERAGE(A$3:A25)</f>
        <v/>
      </c>
      <c r="D25">
        <f>AVERAGE(B$3:B25)</f>
        <v/>
      </c>
      <c r="E25" s="6" t="n"/>
      <c r="G25" t="n">
        <v>0.05107849836349487</v>
      </c>
      <c r="H25" t="n">
        <v>59.59763717651367</v>
      </c>
      <c r="I25">
        <f>AVERAGE(G$3:G25)</f>
        <v/>
      </c>
      <c r="J25">
        <f>AVERAGE(H$3:H25)</f>
        <v/>
      </c>
      <c r="L25" t="n">
        <v>0.00714780343696475</v>
      </c>
      <c r="M25" t="n">
        <v>70.38933920860291</v>
      </c>
      <c r="N25">
        <f>AVERAGE(L$3:L25)</f>
        <v/>
      </c>
      <c r="O25">
        <f>AVERAGE(M$3:M25)</f>
        <v/>
      </c>
      <c r="Q25" t="n">
        <v>0.002382285660132766</v>
      </c>
      <c r="R25" t="n">
        <v>82.56525802612305</v>
      </c>
      <c r="S25">
        <f>AVERAGE(Q$3:Q25)</f>
        <v/>
      </c>
      <c r="T25">
        <f>AVERAGE(R$3:R25)</f>
        <v/>
      </c>
      <c r="V25" t="n">
        <v>0.0008120688144117594</v>
      </c>
      <c r="W25" t="n">
        <v>93.54800724983215</v>
      </c>
      <c r="X25">
        <f>AVERAGE(V$3:V25)</f>
        <v/>
      </c>
      <c r="Y25">
        <f>AVERAGE(W$3:W25)</f>
        <v/>
      </c>
      <c r="AA25" t="n">
        <v>0.000799387926235795</v>
      </c>
      <c r="AB25" t="n">
        <v>177.7673797607422</v>
      </c>
      <c r="AC25">
        <f>AVERAGE(AA$3:AA25)</f>
        <v/>
      </c>
      <c r="AD25">
        <f>AVERAGE(AB$3:AB25)</f>
        <v/>
      </c>
      <c r="AE25" s="6" t="n"/>
    </row>
    <row r="26">
      <c r="A26" t="n">
        <v>640</v>
      </c>
      <c r="B26" t="n">
        <v>87.80177521705627</v>
      </c>
      <c r="C26">
        <f>AVERAGE(A$3:A26)</f>
        <v/>
      </c>
      <c r="D26">
        <f>AVERAGE(B$3:B26)</f>
        <v/>
      </c>
      <c r="E26" s="6" t="n"/>
      <c r="G26" t="n">
        <v>0.1400180459022522</v>
      </c>
      <c r="H26" t="n">
        <v>59.60727500915527</v>
      </c>
      <c r="I26">
        <f>AVERAGE(G$3:G26)</f>
        <v/>
      </c>
      <c r="J26">
        <f>AVERAGE(H$3:H26)</f>
        <v/>
      </c>
      <c r="L26" t="n">
        <v>0.00537262624129653</v>
      </c>
      <c r="M26" t="n">
        <v>70.57397437095642</v>
      </c>
      <c r="N26">
        <f>AVERAGE(L$3:L26)</f>
        <v/>
      </c>
      <c r="O26">
        <f>AVERAGE(M$3:M26)</f>
        <v/>
      </c>
      <c r="Q26" t="n">
        <v>0.001813145005144179</v>
      </c>
      <c r="R26" t="n">
        <v>82.58051252365112</v>
      </c>
      <c r="S26">
        <f>AVERAGE(Q$3:Q26)</f>
        <v/>
      </c>
      <c r="T26">
        <f>AVERAGE(R$3:R26)</f>
        <v/>
      </c>
      <c r="V26" t="n">
        <v>0.00110509037040174</v>
      </c>
      <c r="W26" t="n">
        <v>93.80364894866943</v>
      </c>
      <c r="X26">
        <f>AVERAGE(V$3:V26)</f>
        <v/>
      </c>
      <c r="Y26">
        <f>AVERAGE(W$3:W26)</f>
        <v/>
      </c>
      <c r="AA26" t="n">
        <v>0.0002736017340794206</v>
      </c>
      <c r="AB26" t="n">
        <v>185.3838226795197</v>
      </c>
      <c r="AC26">
        <f>AVERAGE(AA$3:AA26)</f>
        <v/>
      </c>
      <c r="AD26">
        <f>AVERAGE(AB$3:AB26)</f>
        <v/>
      </c>
      <c r="AE26" s="6" t="n"/>
    </row>
    <row r="27">
      <c r="A27" t="n">
        <v>481</v>
      </c>
      <c r="B27" t="n">
        <v>66.21380400657654</v>
      </c>
      <c r="C27">
        <f>AVERAGE(A$3:A27)</f>
        <v/>
      </c>
      <c r="D27">
        <f>AVERAGE(B$3:B27)</f>
        <v/>
      </c>
      <c r="E27" s="6" t="n"/>
      <c r="G27" t="n">
        <v>0.1194939836859703</v>
      </c>
      <c r="H27" t="n">
        <v>59.52228569984436</v>
      </c>
      <c r="I27">
        <f>AVERAGE(G$3:G27)</f>
        <v/>
      </c>
      <c r="J27">
        <f>AVERAGE(H$3:H27)</f>
        <v/>
      </c>
      <c r="L27" t="n">
        <v>0.00757352402433753</v>
      </c>
      <c r="M27" t="n">
        <v>70.09346795082092</v>
      </c>
      <c r="N27">
        <f>AVERAGE(L$3:L27)</f>
        <v/>
      </c>
      <c r="O27">
        <f>AVERAGE(M$3:M27)</f>
        <v/>
      </c>
      <c r="Q27" t="n">
        <v>0.002783828414976597</v>
      </c>
      <c r="R27" t="n">
        <v>82.45268940925598</v>
      </c>
      <c r="S27">
        <f>AVERAGE(Q$3:Q27)</f>
        <v/>
      </c>
      <c r="T27">
        <f>AVERAGE(R$3:R27)</f>
        <v/>
      </c>
      <c r="V27" t="n">
        <v>0.000972934125456959</v>
      </c>
      <c r="W27" t="n">
        <v>93.69148087501526</v>
      </c>
      <c r="X27">
        <f>AVERAGE(V$3:V27)</f>
        <v/>
      </c>
      <c r="Y27">
        <f>AVERAGE(W$3:W27)</f>
        <v/>
      </c>
      <c r="AA27" t="n">
        <v>0.00152495875954628</v>
      </c>
      <c r="AB27" t="n">
        <v>164.4104216098785</v>
      </c>
      <c r="AC27">
        <f>AVERAGE(AA$3:AA27)</f>
        <v/>
      </c>
      <c r="AD27">
        <f>AVERAGE(AB$3:AB27)</f>
        <v/>
      </c>
      <c r="AE27" s="6" t="n"/>
    </row>
    <row r="28">
      <c r="A28" t="n">
        <v>842</v>
      </c>
      <c r="B28" t="n">
        <v>115.0322670936584</v>
      </c>
      <c r="C28">
        <f>AVERAGE(A$3:A28)</f>
        <v/>
      </c>
      <c r="D28">
        <f>AVERAGE(B$3:B28)</f>
        <v/>
      </c>
      <c r="E28" s="6" t="n"/>
      <c r="G28" t="n">
        <v>0.106945812702179</v>
      </c>
      <c r="H28" t="n">
        <v>59.92370438575745</v>
      </c>
      <c r="I28">
        <f>AVERAGE(G$3:G28)</f>
        <v/>
      </c>
      <c r="J28">
        <f>AVERAGE(H$3:H28)</f>
        <v/>
      </c>
      <c r="L28" t="n">
        <v>0.004329047165811062</v>
      </c>
      <c r="M28" t="n">
        <v>70.93130230903625</v>
      </c>
      <c r="N28">
        <f>AVERAGE(L$3:L28)</f>
        <v/>
      </c>
      <c r="O28">
        <f>AVERAGE(M$3:M28)</f>
        <v/>
      </c>
      <c r="Q28" t="n">
        <v>0.003071342362090945</v>
      </c>
      <c r="R28" t="n">
        <v>82.63617396354675</v>
      </c>
      <c r="S28">
        <f>AVERAGE(Q$3:Q28)</f>
        <v/>
      </c>
      <c r="T28">
        <f>AVERAGE(R$3:R28)</f>
        <v/>
      </c>
      <c r="V28" t="n">
        <v>0.001088817953132093</v>
      </c>
      <c r="W28" t="n">
        <v>93.63959383964539</v>
      </c>
      <c r="X28">
        <f>AVERAGE(V$3:V28)</f>
        <v/>
      </c>
      <c r="Y28">
        <f>AVERAGE(W$3:W28)</f>
        <v/>
      </c>
      <c r="AA28" t="n">
        <v>0.001571839791722596</v>
      </c>
      <c r="AB28" t="n">
        <v>164.2564551830292</v>
      </c>
      <c r="AC28">
        <f>AVERAGE(AA$3:AA28)</f>
        <v/>
      </c>
      <c r="AD28">
        <f>AVERAGE(AB$3:AB28)</f>
        <v/>
      </c>
      <c r="AE28" s="6" t="n"/>
    </row>
    <row r="29">
      <c r="A29" t="n">
        <v>424</v>
      </c>
      <c r="B29" t="n">
        <v>57.88692355155945</v>
      </c>
      <c r="C29">
        <f>AVERAGE(A$3:A29)</f>
        <v/>
      </c>
      <c r="D29">
        <f>AVERAGE(B$3:B29)</f>
        <v/>
      </c>
      <c r="E29" s="6" t="n"/>
      <c r="G29" t="n">
        <v>0.07520715147256851</v>
      </c>
      <c r="H29" t="n">
        <v>59.98677086830139</v>
      </c>
      <c r="I29">
        <f>AVERAGE(G$3:G29)</f>
        <v/>
      </c>
      <c r="J29">
        <f>AVERAGE(H$3:H29)</f>
        <v/>
      </c>
      <c r="L29" t="n">
        <v>0.00523766502737999</v>
      </c>
      <c r="M29" t="n">
        <v>70.89805316925049</v>
      </c>
      <c r="N29">
        <f>AVERAGE(L$3:L29)</f>
        <v/>
      </c>
      <c r="O29">
        <f>AVERAGE(M$3:M29)</f>
        <v/>
      </c>
      <c r="Q29" t="n">
        <v>0.004710332490503788</v>
      </c>
      <c r="R29" t="n">
        <v>82.50577187538147</v>
      </c>
      <c r="S29">
        <f>AVERAGE(Q$3:Q29)</f>
        <v/>
      </c>
      <c r="T29">
        <f>AVERAGE(R$3:R29)</f>
        <v/>
      </c>
      <c r="V29" t="n">
        <v>0.000862524495460093</v>
      </c>
      <c r="W29" t="n">
        <v>93.98013138771057</v>
      </c>
      <c r="X29">
        <f>AVERAGE(V$3:V29)</f>
        <v/>
      </c>
      <c r="Y29">
        <f>AVERAGE(W$3:W29)</f>
        <v/>
      </c>
      <c r="AA29" t="n">
        <v>0.0006898613646626472</v>
      </c>
      <c r="AB29" t="n">
        <v>163.4918055534363</v>
      </c>
      <c r="AC29">
        <f>AVERAGE(AA$3:AA29)</f>
        <v/>
      </c>
      <c r="AD29">
        <f>AVERAGE(AB$3:AB29)</f>
        <v/>
      </c>
      <c r="AE29" s="6" t="n"/>
    </row>
    <row r="30">
      <c r="A30" t="n">
        <v>647</v>
      </c>
      <c r="B30" t="n">
        <v>88.5920193195343</v>
      </c>
      <c r="C30">
        <f>AVERAGE(A$3:A30)</f>
        <v/>
      </c>
      <c r="D30">
        <f>AVERAGE(B$3:B30)</f>
        <v/>
      </c>
      <c r="E30" s="6" t="n"/>
      <c r="G30" t="n">
        <v>0.1144518405199051</v>
      </c>
      <c r="H30" t="n">
        <v>59.81157326698303</v>
      </c>
      <c r="I30">
        <f>AVERAGE(G$3:G30)</f>
        <v/>
      </c>
      <c r="J30">
        <f>AVERAGE(H$3:H30)</f>
        <v/>
      </c>
      <c r="L30" t="n">
        <v>0.006520466879010201</v>
      </c>
      <c r="M30" t="n">
        <v>70.94314885139465</v>
      </c>
      <c r="N30">
        <f>AVERAGE(L$3:L30)</f>
        <v/>
      </c>
      <c r="O30">
        <f>AVERAGE(M$3:M30)</f>
        <v/>
      </c>
      <c r="Q30" t="n">
        <v>0.001983667025342584</v>
      </c>
      <c r="R30" t="n">
        <v>88.45004725456238</v>
      </c>
      <c r="S30">
        <f>AVERAGE(Q$3:Q30)</f>
        <v/>
      </c>
      <c r="T30">
        <f>AVERAGE(R$3:R30)</f>
        <v/>
      </c>
      <c r="V30" t="n">
        <v>0.001791711430996656</v>
      </c>
      <c r="W30" t="n">
        <v>93.8828239440918</v>
      </c>
      <c r="X30">
        <f>AVERAGE(V$3:V30)</f>
        <v/>
      </c>
      <c r="Y30">
        <f>AVERAGE(W$3:W30)</f>
        <v/>
      </c>
      <c r="AA30" t="n">
        <v>0.0006687255227006972</v>
      </c>
      <c r="AB30" t="n">
        <v>168.9216346740723</v>
      </c>
      <c r="AC30">
        <f>AVERAGE(AA$3:AA30)</f>
        <v/>
      </c>
      <c r="AD30">
        <f>AVERAGE(AB$3:AB30)</f>
        <v/>
      </c>
      <c r="AE30" s="6" t="n"/>
    </row>
    <row r="31">
      <c r="A31" t="n">
        <v>783</v>
      </c>
      <c r="B31" t="n">
        <v>107.0182929039001</v>
      </c>
      <c r="C31">
        <f>AVERAGE(A$3:A31)</f>
        <v/>
      </c>
      <c r="D31">
        <f>AVERAGE(B$3:B31)</f>
        <v/>
      </c>
      <c r="E31" s="6" t="n"/>
      <c r="G31" t="n">
        <v>0.1106189265847206</v>
      </c>
      <c r="H31" t="n">
        <v>60.18645048141479</v>
      </c>
      <c r="I31">
        <f>AVERAGE(G$3:G31)</f>
        <v/>
      </c>
      <c r="J31">
        <f>AVERAGE(H$3:H31)</f>
        <v/>
      </c>
      <c r="L31" t="n">
        <v>0.006875838153064251</v>
      </c>
      <c r="M31" t="n">
        <v>70.8941855430603</v>
      </c>
      <c r="N31">
        <f>AVERAGE(L$3:L31)</f>
        <v/>
      </c>
      <c r="O31">
        <f>AVERAGE(M$3:M31)</f>
        <v/>
      </c>
      <c r="Q31" t="n">
        <v>0.002531229518353939</v>
      </c>
      <c r="R31" t="n">
        <v>82.24157905578613</v>
      </c>
      <c r="S31">
        <f>AVERAGE(Q$3:Q31)</f>
        <v/>
      </c>
      <c r="T31">
        <f>AVERAGE(R$3:R31)</f>
        <v/>
      </c>
      <c r="V31" t="n">
        <v>0.0009516996797174215</v>
      </c>
      <c r="W31" t="n">
        <v>93.77141571044922</v>
      </c>
      <c r="X31">
        <f>AVERAGE(V$3:V31)</f>
        <v/>
      </c>
      <c r="Y31">
        <f>AVERAGE(W$3:W31)</f>
        <v/>
      </c>
      <c r="AA31" t="n">
        <v>0.0007153723272494972</v>
      </c>
      <c r="AB31" t="n">
        <v>108.8018620014191</v>
      </c>
      <c r="AC31">
        <f>AVERAGE(AA$3:AA31)</f>
        <v/>
      </c>
      <c r="AD31">
        <f>AVERAGE(AB$3:AB31)</f>
        <v/>
      </c>
      <c r="AE31" s="6" t="n"/>
    </row>
    <row r="32">
      <c r="A32" t="n">
        <v>863</v>
      </c>
      <c r="B32" t="n">
        <v>118.300384759903</v>
      </c>
      <c r="C32">
        <f>AVERAGE(A$3:A32)</f>
        <v/>
      </c>
      <c r="D32">
        <f>AVERAGE(B$3:B32)</f>
        <v/>
      </c>
      <c r="E32" s="6" t="n"/>
      <c r="G32" t="n">
        <v>0.1208020225167274</v>
      </c>
      <c r="H32" t="n">
        <v>59.76648783683777</v>
      </c>
      <c r="I32">
        <f>AVERAGE(G$3:G32)</f>
        <v/>
      </c>
      <c r="J32">
        <f>AVERAGE(H$3:H32)</f>
        <v/>
      </c>
      <c r="L32" t="n">
        <v>0.003280062461271882</v>
      </c>
      <c r="M32" t="n">
        <v>70.4904670715332</v>
      </c>
      <c r="N32">
        <f>AVERAGE(L$3:L32)</f>
        <v/>
      </c>
      <c r="O32">
        <f>AVERAGE(M$3:M32)</f>
        <v/>
      </c>
      <c r="Q32" t="n">
        <v>0.002451712265610695</v>
      </c>
      <c r="R32" t="n">
        <v>82.26085162162781</v>
      </c>
      <c r="S32">
        <f>AVERAGE(Q$3:Q32)</f>
        <v/>
      </c>
      <c r="T32">
        <f>AVERAGE(R$3:R32)</f>
        <v/>
      </c>
      <c r="V32" t="n">
        <v>0.002568197902292013</v>
      </c>
      <c r="W32" t="n">
        <v>94.10010814666748</v>
      </c>
      <c r="X32">
        <f>AVERAGE(V$3:V32)</f>
        <v/>
      </c>
      <c r="Y32">
        <f>AVERAGE(W$3:W32)</f>
        <v/>
      </c>
      <c r="AA32" t="n">
        <v>0.004913631360977888</v>
      </c>
      <c r="AB32" t="n">
        <v>106.6683619022369</v>
      </c>
      <c r="AC32">
        <f>AVERAGE(AA$3:AA32)</f>
        <v/>
      </c>
      <c r="AD32">
        <f>AVERAGE(AB$3:AB32)</f>
        <v/>
      </c>
      <c r="AE32" s="6" t="n"/>
    </row>
    <row r="33">
      <c r="A33" t="n">
        <v>465</v>
      </c>
      <c r="B33" t="n">
        <v>63.89236330986023</v>
      </c>
      <c r="C33">
        <f>AVERAGE(A$3:A33)</f>
        <v/>
      </c>
      <c r="D33">
        <f>AVERAGE(B$3:B33)</f>
        <v/>
      </c>
      <c r="E33" s="6" t="n"/>
      <c r="G33" t="n">
        <v>0.1310414969921112</v>
      </c>
      <c r="H33" t="n">
        <v>59.60063505172729</v>
      </c>
      <c r="I33">
        <f>AVERAGE(G$3:G33)</f>
        <v/>
      </c>
      <c r="J33">
        <f>AVERAGE(H$3:H33)</f>
        <v/>
      </c>
      <c r="L33" t="n">
        <v>0.0086939362809062</v>
      </c>
      <c r="M33" t="n">
        <v>70.59241390228271</v>
      </c>
      <c r="N33">
        <f>AVERAGE(L$3:L33)</f>
        <v/>
      </c>
      <c r="O33">
        <f>AVERAGE(M$3:M33)</f>
        <v/>
      </c>
      <c r="Q33" t="n">
        <v>0.004906876478344202</v>
      </c>
      <c r="R33" t="n">
        <v>82.15168786048889</v>
      </c>
      <c r="S33">
        <f>AVERAGE(Q$3:Q33)</f>
        <v/>
      </c>
      <c r="T33">
        <f>AVERAGE(R$3:R33)</f>
        <v/>
      </c>
      <c r="V33" t="n">
        <v>0.000940855941735208</v>
      </c>
      <c r="W33" t="n">
        <v>94.09345269203186</v>
      </c>
      <c r="X33">
        <f>AVERAGE(V$3:V33)</f>
        <v/>
      </c>
      <c r="Y33">
        <f>AVERAGE(W$3:W33)</f>
        <v/>
      </c>
      <c r="AA33" t="n">
        <v>0.0009156328160315752</v>
      </c>
      <c r="AB33" t="n">
        <v>106.6939606666565</v>
      </c>
      <c r="AC33">
        <f>AVERAGE(AA$3:AA33)</f>
        <v/>
      </c>
      <c r="AD33">
        <f>AVERAGE(AB$3:AB33)</f>
        <v/>
      </c>
      <c r="AE33" s="6" t="n"/>
    </row>
    <row r="34">
      <c r="A34" t="n">
        <v>443</v>
      </c>
      <c r="B34" t="n">
        <v>60.34859395027161</v>
      </c>
      <c r="C34">
        <f>AVERAGE(A$3:A34)</f>
        <v/>
      </c>
      <c r="D34">
        <f>AVERAGE(B$3:B34)</f>
        <v/>
      </c>
      <c r="E34" s="6" t="n"/>
      <c r="G34" t="n">
        <v>0.111600860953331</v>
      </c>
      <c r="H34" t="n">
        <v>59.72886323928833</v>
      </c>
      <c r="I34">
        <f>AVERAGE(G$3:G34)</f>
        <v/>
      </c>
      <c r="J34">
        <f>AVERAGE(H$3:H34)</f>
        <v/>
      </c>
      <c r="L34" t="n">
        <v>0.008351394906640053</v>
      </c>
      <c r="M34" t="n">
        <v>70.84206700325012</v>
      </c>
      <c r="N34">
        <f>AVERAGE(L$3:L34)</f>
        <v/>
      </c>
      <c r="O34">
        <f>AVERAGE(M$3:M34)</f>
        <v/>
      </c>
      <c r="Q34" t="n">
        <v>0.003018123796209693</v>
      </c>
      <c r="R34" t="n">
        <v>82.42190480232239</v>
      </c>
      <c r="S34">
        <f>AVERAGE(Q$3:Q34)</f>
        <v/>
      </c>
      <c r="T34">
        <f>AVERAGE(R$3:R34)</f>
        <v/>
      </c>
      <c r="V34" t="n">
        <v>0.000350719055859372</v>
      </c>
      <c r="W34" t="n">
        <v>93.92274689674377</v>
      </c>
      <c r="X34">
        <f>AVERAGE(V$3:V34)</f>
        <v/>
      </c>
      <c r="Y34">
        <f>AVERAGE(W$3:W34)</f>
        <v/>
      </c>
      <c r="AA34" t="n">
        <v>0.0001105042319977656</v>
      </c>
      <c r="AB34" t="n">
        <v>106.3216116428375</v>
      </c>
      <c r="AC34">
        <f>AVERAGE(AA$3:AA34)</f>
        <v/>
      </c>
      <c r="AD34">
        <f>AVERAGE(AB$3:AB34)</f>
        <v/>
      </c>
      <c r="AE34" s="6" t="n"/>
    </row>
    <row r="35">
      <c r="A35" t="n">
        <v>527</v>
      </c>
      <c r="B35" t="n">
        <v>71.90734624862671</v>
      </c>
      <c r="C35">
        <f>AVERAGE(A$3:A35)</f>
        <v/>
      </c>
      <c r="D35">
        <f>AVERAGE(B$3:B35)</f>
        <v/>
      </c>
      <c r="E35" s="6" t="n"/>
      <c r="G35" t="n">
        <v>0.1178861781954765</v>
      </c>
      <c r="H35" t="n">
        <v>59.95042562484741</v>
      </c>
      <c r="I35">
        <f>AVERAGE(G$3:G35)</f>
        <v/>
      </c>
      <c r="J35">
        <f>AVERAGE(H$3:H35)</f>
        <v/>
      </c>
      <c r="L35" t="n">
        <v>0.003600567346438766</v>
      </c>
      <c r="M35" t="n">
        <v>70.73519015312195</v>
      </c>
      <c r="N35">
        <f>AVERAGE(L$3:L35)</f>
        <v/>
      </c>
      <c r="O35">
        <f>AVERAGE(M$3:M35)</f>
        <v/>
      </c>
      <c r="Q35" t="n">
        <v>0.006583171430975199</v>
      </c>
      <c r="R35" t="n">
        <v>82.26102924346924</v>
      </c>
      <c r="S35">
        <f>AVERAGE(Q$3:Q35)</f>
        <v/>
      </c>
      <c r="T35">
        <f>AVERAGE(R$3:R35)</f>
        <v/>
      </c>
      <c r="V35" t="n">
        <v>0.002430091146379709</v>
      </c>
      <c r="W35" t="n">
        <v>93.83898854255676</v>
      </c>
      <c r="X35">
        <f>AVERAGE(V$3:V35)</f>
        <v/>
      </c>
      <c r="Y35">
        <f>AVERAGE(W$3:W35)</f>
        <v/>
      </c>
      <c r="AA35" t="n">
        <v>0.0008293483406305313</v>
      </c>
      <c r="AB35" t="n">
        <v>106.7626717090607</v>
      </c>
      <c r="AC35">
        <f>AVERAGE(AA$3:AA35)</f>
        <v/>
      </c>
      <c r="AD35">
        <f>AVERAGE(AB$3:AB35)</f>
        <v/>
      </c>
      <c r="AE35" s="6" t="n"/>
    </row>
    <row r="36">
      <c r="A36" t="n">
        <v>662</v>
      </c>
      <c r="B36" t="n">
        <v>90.40254068374634</v>
      </c>
      <c r="C36">
        <f>AVERAGE(A$3:A36)</f>
        <v/>
      </c>
      <c r="D36">
        <f>AVERAGE(B$3:B36)</f>
        <v/>
      </c>
      <c r="E36" s="6" t="n"/>
      <c r="G36" t="n">
        <v>0.09884887188673019</v>
      </c>
      <c r="H36" t="n">
        <v>59.57144165039062</v>
      </c>
      <c r="I36">
        <f>AVERAGE(G$3:G36)</f>
        <v/>
      </c>
      <c r="J36">
        <f>AVERAGE(H$3:H36)</f>
        <v/>
      </c>
      <c r="L36" t="n">
        <v>0.006497656926512718</v>
      </c>
      <c r="M36" t="n">
        <v>70.49323344230652</v>
      </c>
      <c r="N36">
        <f>AVERAGE(L$3:L36)</f>
        <v/>
      </c>
      <c r="O36">
        <f>AVERAGE(M$3:M36)</f>
        <v/>
      </c>
      <c r="Q36" t="n">
        <v>0.002984695136547089</v>
      </c>
      <c r="R36" t="n">
        <v>82.41293501853943</v>
      </c>
      <c r="S36">
        <f>AVERAGE(Q$3:Q36)</f>
        <v/>
      </c>
      <c r="T36">
        <f>AVERAGE(R$3:R36)</f>
        <v/>
      </c>
      <c r="V36" t="n">
        <v>0.0008742685313336551</v>
      </c>
      <c r="W36" t="n">
        <v>94.03138303756714</v>
      </c>
      <c r="X36">
        <f>AVERAGE(V$3:V36)</f>
        <v/>
      </c>
      <c r="Y36">
        <f>AVERAGE(W$3:W36)</f>
        <v/>
      </c>
      <c r="AA36" t="n">
        <v>0.006125992629677057</v>
      </c>
      <c r="AB36" t="n">
        <v>106.9235396385193</v>
      </c>
      <c r="AC36">
        <f>AVERAGE(AA$3:AA36)</f>
        <v/>
      </c>
      <c r="AD36">
        <f>AVERAGE(AB$3:AB36)</f>
        <v/>
      </c>
      <c r="AE36" s="6" t="n"/>
    </row>
    <row r="37">
      <c r="A37" t="n">
        <v>752</v>
      </c>
      <c r="B37" t="n">
        <v>103.1019556522369</v>
      </c>
      <c r="C37">
        <f>AVERAGE(A$3:A37)</f>
        <v/>
      </c>
      <c r="D37">
        <f>AVERAGE(B$3:B37)</f>
        <v/>
      </c>
      <c r="E37" s="6" t="n"/>
      <c r="G37" t="n">
        <v>0.1517504751682281</v>
      </c>
      <c r="H37" t="n">
        <v>59.60030055046082</v>
      </c>
      <c r="I37">
        <f>AVERAGE(G$3:G37)</f>
        <v/>
      </c>
      <c r="J37">
        <f>AVERAGE(H$3:H37)</f>
        <v/>
      </c>
      <c r="L37" t="n">
        <v>0.0141942361369729</v>
      </c>
      <c r="M37" t="n">
        <v>70.19239354133606</v>
      </c>
      <c r="N37">
        <f>AVERAGE(L$3:L37)</f>
        <v/>
      </c>
      <c r="O37">
        <f>AVERAGE(M$3:M37)</f>
        <v/>
      </c>
      <c r="Q37" t="n">
        <v>0.001938959932886064</v>
      </c>
      <c r="R37" t="n">
        <v>82.45379281044006</v>
      </c>
      <c r="S37">
        <f>AVERAGE(Q$3:Q37)</f>
        <v/>
      </c>
      <c r="T37">
        <f>AVERAGE(R$3:R37)</f>
        <v/>
      </c>
      <c r="V37" t="n">
        <v>0.001269422704353929</v>
      </c>
      <c r="W37" t="n">
        <v>94.05725431442261</v>
      </c>
      <c r="X37">
        <f>AVERAGE(V$3:V37)</f>
        <v/>
      </c>
      <c r="Y37">
        <f>AVERAGE(W$3:W37)</f>
        <v/>
      </c>
      <c r="AA37" t="n">
        <v>0.001002568402327597</v>
      </c>
      <c r="AB37" t="n">
        <v>106.89652967453</v>
      </c>
      <c r="AC37">
        <f>AVERAGE(AA$3:AA37)</f>
        <v/>
      </c>
      <c r="AD37">
        <f>AVERAGE(AB$3:AB37)</f>
        <v/>
      </c>
      <c r="AE37" s="6" t="n"/>
    </row>
    <row r="38">
      <c r="A38" t="n">
        <v>636</v>
      </c>
      <c r="B38" t="n">
        <v>86.72942280769348</v>
      </c>
      <c r="C38">
        <f>AVERAGE(A$3:A38)</f>
        <v/>
      </c>
      <c r="D38">
        <f>AVERAGE(B$3:B38)</f>
        <v/>
      </c>
      <c r="E38" s="6" t="n"/>
      <c r="G38" t="n">
        <v>0.07533471286296844</v>
      </c>
      <c r="H38" t="n">
        <v>59.45880961418152</v>
      </c>
      <c r="I38">
        <f>AVERAGE(G$3:G38)</f>
        <v/>
      </c>
      <c r="J38">
        <f>AVERAGE(H$3:H38)</f>
        <v/>
      </c>
      <c r="L38" t="n">
        <v>0.01029360573738813</v>
      </c>
      <c r="M38" t="n">
        <v>70.51240921020508</v>
      </c>
      <c r="N38">
        <f>AVERAGE(L$3:L38)</f>
        <v/>
      </c>
      <c r="O38">
        <f>AVERAGE(M$3:M38)</f>
        <v/>
      </c>
      <c r="Q38" t="n">
        <v>0.00184812571387738</v>
      </c>
      <c r="R38" t="n">
        <v>82.58188939094543</v>
      </c>
      <c r="S38">
        <f>AVERAGE(Q$3:Q38)</f>
        <v/>
      </c>
      <c r="T38">
        <f>AVERAGE(R$3:R38)</f>
        <v/>
      </c>
      <c r="V38" t="n">
        <v>0.001747445901855826</v>
      </c>
      <c r="W38" t="n">
        <v>94.13077759742737</v>
      </c>
      <c r="X38">
        <f>AVERAGE(V$3:V38)</f>
        <v/>
      </c>
      <c r="Y38">
        <f>AVERAGE(W$3:W38)</f>
        <v/>
      </c>
      <c r="AA38" t="n">
        <v>0.0005068918690085411</v>
      </c>
      <c r="AB38" t="n">
        <v>125.0634467601776</v>
      </c>
      <c r="AC38">
        <f>AVERAGE(AA$3:AA38)</f>
        <v/>
      </c>
      <c r="AD38">
        <f>AVERAGE(AB$3:AB38)</f>
        <v/>
      </c>
      <c r="AE38" s="6" t="n"/>
    </row>
    <row r="39">
      <c r="A39" t="n">
        <v>499</v>
      </c>
      <c r="B39" t="n">
        <v>68.56166005134583</v>
      </c>
      <c r="C39">
        <f>AVERAGE(A$3:A39)</f>
        <v/>
      </c>
      <c r="D39">
        <f>AVERAGE(B$3:B39)</f>
        <v/>
      </c>
      <c r="E39" s="6" t="n"/>
      <c r="G39" t="n">
        <v>0.1277351230382919</v>
      </c>
      <c r="H39" t="n">
        <v>59.99471926689148</v>
      </c>
      <c r="I39">
        <f>AVERAGE(G$3:G39)</f>
        <v/>
      </c>
      <c r="J39">
        <f>AVERAGE(H$3:H39)</f>
        <v/>
      </c>
      <c r="L39" t="n">
        <v>0.009513186290860176</v>
      </c>
      <c r="M39" t="n">
        <v>70.71063232421875</v>
      </c>
      <c r="N39">
        <f>AVERAGE(L$3:L39)</f>
        <v/>
      </c>
      <c r="O39">
        <f>AVERAGE(M$3:M39)</f>
        <v/>
      </c>
      <c r="Q39" t="n">
        <v>0.005316865630447865</v>
      </c>
      <c r="R39" t="n">
        <v>82.51217293739319</v>
      </c>
      <c r="S39">
        <f>AVERAGE(Q$3:Q39)</f>
        <v/>
      </c>
      <c r="T39">
        <f>AVERAGE(R$3:R39)</f>
        <v/>
      </c>
      <c r="V39" t="n">
        <v>0.0004843880888074636</v>
      </c>
      <c r="W39" t="n">
        <v>94.13832020759583</v>
      </c>
      <c r="X39">
        <f>AVERAGE(V$3:V39)</f>
        <v/>
      </c>
      <c r="Y39">
        <f>AVERAGE(W$3:W39)</f>
        <v/>
      </c>
      <c r="AA39" t="n">
        <v>0.0007253261865116656</v>
      </c>
      <c r="AB39" t="n">
        <v>106.7692368030548</v>
      </c>
      <c r="AC39">
        <f>AVERAGE(AA$3:AA39)</f>
        <v/>
      </c>
      <c r="AD39">
        <f>AVERAGE(AB$3:AB39)</f>
        <v/>
      </c>
      <c r="AE39" s="6" t="n"/>
    </row>
    <row r="40">
      <c r="A40" t="n">
        <v>821</v>
      </c>
      <c r="B40" t="n">
        <v>112.4189577102661</v>
      </c>
      <c r="C40">
        <f>AVERAGE(A$3:A40)</f>
        <v/>
      </c>
      <c r="D40">
        <f>AVERAGE(B$3:B40)</f>
        <v/>
      </c>
      <c r="E40" s="6" t="n"/>
      <c r="G40" t="n">
        <v>0.1410391479730606</v>
      </c>
      <c r="H40" t="n">
        <v>59.77665567398071</v>
      </c>
      <c r="I40">
        <f>AVERAGE(G$3:G40)</f>
        <v/>
      </c>
      <c r="J40">
        <f>AVERAGE(H$3:H40)</f>
        <v/>
      </c>
      <c r="L40" t="n">
        <v>0.006519131828099489</v>
      </c>
      <c r="M40" t="n">
        <v>70.75678396224976</v>
      </c>
      <c r="N40">
        <f>AVERAGE(L$3:L40)</f>
        <v/>
      </c>
      <c r="O40">
        <f>AVERAGE(M$3:M40)</f>
        <v/>
      </c>
      <c r="Q40" t="n">
        <v>0.00263515068218112</v>
      </c>
      <c r="R40" t="n">
        <v>82.36556673049927</v>
      </c>
      <c r="S40">
        <f>AVERAGE(Q$3:Q40)</f>
        <v/>
      </c>
      <c r="T40">
        <f>AVERAGE(R$3:R40)</f>
        <v/>
      </c>
      <c r="V40" t="n">
        <v>0.0009453181992284954</v>
      </c>
      <c r="W40" t="n">
        <v>94.28105115890503</v>
      </c>
      <c r="X40">
        <f>AVERAGE(V$3:V40)</f>
        <v/>
      </c>
      <c r="Y40">
        <f>AVERAGE(W$3:W40)</f>
        <v/>
      </c>
      <c r="AA40" t="n">
        <v>0.000575395708438009</v>
      </c>
      <c r="AB40" t="n">
        <v>106.6819961071014</v>
      </c>
      <c r="AC40">
        <f>AVERAGE(AA$3:AA40)</f>
        <v/>
      </c>
      <c r="AD40">
        <f>AVERAGE(AB$3:AB40)</f>
        <v/>
      </c>
      <c r="AE40" s="6" t="n"/>
    </row>
    <row r="41">
      <c r="A41" t="n">
        <v>478</v>
      </c>
      <c r="B41" t="n">
        <v>65.51046133041382</v>
      </c>
      <c r="C41">
        <f>AVERAGE(A$3:A41)</f>
        <v/>
      </c>
      <c r="D41">
        <f>AVERAGE(B$3:B41)</f>
        <v/>
      </c>
      <c r="E41" s="6" t="n"/>
      <c r="G41" t="n">
        <v>0.116754412651062</v>
      </c>
      <c r="H41" t="n">
        <v>59.35970234870911</v>
      </c>
      <c r="I41">
        <f>AVERAGE(G$3:G41)</f>
        <v/>
      </c>
      <c r="J41">
        <f>AVERAGE(H$3:H41)</f>
        <v/>
      </c>
      <c r="L41" t="n">
        <v>0.01631078869104385</v>
      </c>
      <c r="M41" t="n">
        <v>70.74256181716919</v>
      </c>
      <c r="N41">
        <f>AVERAGE(L$3:L41)</f>
        <v/>
      </c>
      <c r="O41">
        <f>AVERAGE(M$3:M41)</f>
        <v/>
      </c>
      <c r="Q41" t="n">
        <v>0.002951872302219272</v>
      </c>
      <c r="R41" t="n">
        <v>82.26519179344177</v>
      </c>
      <c r="S41">
        <f>AVERAGE(Q$3:Q41)</f>
        <v/>
      </c>
      <c r="T41">
        <f>AVERAGE(R$3:R41)</f>
        <v/>
      </c>
      <c r="V41" t="n">
        <v>0.00110931636299938</v>
      </c>
      <c r="W41" t="n">
        <v>94.32243514060974</v>
      </c>
      <c r="X41">
        <f>AVERAGE(V$3:V41)</f>
        <v/>
      </c>
      <c r="Y41">
        <f>AVERAGE(W$3:W41)</f>
        <v/>
      </c>
      <c r="AA41" t="n">
        <v>0.003483557607978582</v>
      </c>
      <c r="AB41" t="n">
        <v>106.6041114330292</v>
      </c>
      <c r="AC41">
        <f>AVERAGE(AA$3:AA41)</f>
        <v/>
      </c>
      <c r="AD41">
        <f>AVERAGE(AB$3:AB41)</f>
        <v/>
      </c>
      <c r="AE41" s="6" t="n"/>
    </row>
    <row r="42">
      <c r="A42" t="n">
        <v>595</v>
      </c>
      <c r="B42" t="n">
        <v>81.71272373199463</v>
      </c>
      <c r="C42">
        <f>AVERAGE(A$3:A42)</f>
        <v/>
      </c>
      <c r="D42">
        <f>AVERAGE(B$3:B42)</f>
        <v/>
      </c>
      <c r="E42" s="6" t="n"/>
      <c r="G42" t="n">
        <v>0.1010516509413719</v>
      </c>
      <c r="H42" t="n">
        <v>59.86999583244324</v>
      </c>
      <c r="I42">
        <f>AVERAGE(G$3:G42)</f>
        <v/>
      </c>
      <c r="J42">
        <f>AVERAGE(H$3:H42)</f>
        <v/>
      </c>
      <c r="L42" t="n">
        <v>0.007231575902551413</v>
      </c>
      <c r="M42" t="n">
        <v>70.16264653205872</v>
      </c>
      <c r="N42">
        <f>AVERAGE(L$3:L42)</f>
        <v/>
      </c>
      <c r="O42">
        <f>AVERAGE(M$3:M42)</f>
        <v/>
      </c>
      <c r="Q42" t="n">
        <v>0.001719165244139731</v>
      </c>
      <c r="R42" t="n">
        <v>82.63102269172668</v>
      </c>
      <c r="S42">
        <f>AVERAGE(Q$3:Q42)</f>
        <v/>
      </c>
      <c r="T42">
        <f>AVERAGE(R$3:R42)</f>
        <v/>
      </c>
      <c r="V42" t="n">
        <v>0.001144016976468265</v>
      </c>
      <c r="W42" t="n">
        <v>94.35663223266602</v>
      </c>
      <c r="X42">
        <f>AVERAGE(V$3:V42)</f>
        <v/>
      </c>
      <c r="Y42">
        <f>AVERAGE(W$3:W42)</f>
        <v/>
      </c>
      <c r="AA42" t="n">
        <v>0.0003360621922183782</v>
      </c>
      <c r="AB42" t="n">
        <v>106.9454226493835</v>
      </c>
      <c r="AC42">
        <f>AVERAGE(AA$3:AA42)</f>
        <v/>
      </c>
      <c r="AD42">
        <f>AVERAGE(AB$3:AB42)</f>
        <v/>
      </c>
      <c r="AE42" s="6" t="n"/>
    </row>
    <row r="43">
      <c r="A43" t="n">
        <v>427</v>
      </c>
      <c r="B43" t="n">
        <v>57.54165816307068</v>
      </c>
      <c r="C43">
        <f>AVERAGE(A$3:A43)</f>
        <v/>
      </c>
      <c r="D43">
        <f>AVERAGE(B$3:B43)</f>
        <v/>
      </c>
      <c r="E43" s="6" t="n"/>
      <c r="G43" t="n">
        <v>0.07204423099756241</v>
      </c>
      <c r="H43" t="n">
        <v>59.69833254814148</v>
      </c>
      <c r="I43">
        <f>AVERAGE(G$3:G43)</f>
        <v/>
      </c>
      <c r="J43">
        <f>AVERAGE(H$3:H43)</f>
        <v/>
      </c>
      <c r="L43" t="n">
        <v>0.01002426072955132</v>
      </c>
      <c r="M43" t="n">
        <v>70.26722145080566</v>
      </c>
      <c r="N43">
        <f>AVERAGE(L$3:L43)</f>
        <v/>
      </c>
      <c r="O43">
        <f>AVERAGE(M$3:M43)</f>
        <v/>
      </c>
      <c r="Q43" t="n">
        <v>0.003553078044205904</v>
      </c>
      <c r="R43" t="n">
        <v>82.29954195022583</v>
      </c>
      <c r="S43">
        <f>AVERAGE(Q$3:Q43)</f>
        <v/>
      </c>
      <c r="T43">
        <f>AVERAGE(R$3:R43)</f>
        <v/>
      </c>
      <c r="V43" t="n">
        <v>0.000898407306522131</v>
      </c>
      <c r="W43" t="n">
        <v>94.18772149085999</v>
      </c>
      <c r="X43">
        <f>AVERAGE(V$3:V43)</f>
        <v/>
      </c>
      <c r="Y43">
        <f>AVERAGE(W$3:W43)</f>
        <v/>
      </c>
      <c r="AA43" t="n">
        <v>0.0002011846663663164</v>
      </c>
      <c r="AB43" t="n">
        <v>106.9542994499207</v>
      </c>
      <c r="AC43">
        <f>AVERAGE(AA$3:AA43)</f>
        <v/>
      </c>
      <c r="AD43">
        <f>AVERAGE(AB$3:AB43)</f>
        <v/>
      </c>
      <c r="AE43" s="6" t="n"/>
    </row>
    <row r="44">
      <c r="A44" t="n">
        <v>686</v>
      </c>
      <c r="B44" t="n">
        <v>94.02901887893677</v>
      </c>
      <c r="C44">
        <f>AVERAGE(A$3:A44)</f>
        <v/>
      </c>
      <c r="D44">
        <f>AVERAGE(B$3:B44)</f>
        <v/>
      </c>
      <c r="E44" s="6" t="n"/>
      <c r="G44" t="n">
        <v>0.03705322369933128</v>
      </c>
      <c r="H44" t="n">
        <v>60.52829456329346</v>
      </c>
      <c r="I44">
        <f>AVERAGE(G$3:G44)</f>
        <v/>
      </c>
      <c r="J44">
        <f>AVERAGE(H$3:H44)</f>
        <v/>
      </c>
      <c r="L44" t="n">
        <v>0.01287213619798422</v>
      </c>
      <c r="M44" t="n">
        <v>70.85496520996094</v>
      </c>
      <c r="N44">
        <f>AVERAGE(L$3:L44)</f>
        <v/>
      </c>
      <c r="O44">
        <f>AVERAGE(M$3:M44)</f>
        <v/>
      </c>
      <c r="Q44" t="n">
        <v>0.002818847307935357</v>
      </c>
      <c r="R44" t="n">
        <v>82.45844960212708</v>
      </c>
      <c r="S44">
        <f>AVERAGE(Q$3:Q44)</f>
        <v/>
      </c>
      <c r="T44">
        <f>AVERAGE(R$3:R44)</f>
        <v/>
      </c>
      <c r="V44" t="n">
        <v>0.001038556220009923</v>
      </c>
      <c r="W44" t="n">
        <v>94.06948637962341</v>
      </c>
      <c r="X44">
        <f>AVERAGE(V$3:V44)</f>
        <v/>
      </c>
      <c r="Y44">
        <f>AVERAGE(W$3:W44)</f>
        <v/>
      </c>
      <c r="AA44" t="n">
        <v>0.0004237284883856773</v>
      </c>
      <c r="AB44" t="n">
        <v>106.8047833442688</v>
      </c>
      <c r="AC44">
        <f>AVERAGE(AA$3:AA44)</f>
        <v/>
      </c>
      <c r="AD44">
        <f>AVERAGE(AB$3:AB44)</f>
        <v/>
      </c>
      <c r="AE44" s="6" t="n"/>
    </row>
    <row r="45">
      <c r="A45" t="n">
        <v>581</v>
      </c>
      <c r="B45" t="n">
        <v>79.72926163673401</v>
      </c>
      <c r="C45">
        <f>AVERAGE(A$3:A45)</f>
        <v/>
      </c>
      <c r="D45">
        <f>AVERAGE(B$3:B45)</f>
        <v/>
      </c>
      <c r="E45" s="6" t="n"/>
      <c r="G45" t="n">
        <v>0.05358997359871864</v>
      </c>
      <c r="H45" t="n">
        <v>59.57518720626831</v>
      </c>
      <c r="I45">
        <f>AVERAGE(G$3:G45)</f>
        <v/>
      </c>
      <c r="J45">
        <f>AVERAGE(H$3:H45)</f>
        <v/>
      </c>
      <c r="L45" t="n">
        <v>0.009177261032164097</v>
      </c>
      <c r="M45" t="n">
        <v>70.99491858482361</v>
      </c>
      <c r="N45">
        <f>AVERAGE(L$3:L45)</f>
        <v/>
      </c>
      <c r="O45">
        <f>AVERAGE(M$3:M45)</f>
        <v/>
      </c>
      <c r="Q45" t="n">
        <v>0.002993259578943253</v>
      </c>
      <c r="R45" t="n">
        <v>82.78289937973022</v>
      </c>
      <c r="S45">
        <f>AVERAGE(Q$3:Q45)</f>
        <v/>
      </c>
      <c r="T45">
        <f>AVERAGE(R$3:R45)</f>
        <v/>
      </c>
      <c r="V45" t="n">
        <v>0.0007580454694107175</v>
      </c>
      <c r="W45" t="n">
        <v>94.48511815071106</v>
      </c>
      <c r="X45">
        <f>AVERAGE(V$3:V45)</f>
        <v/>
      </c>
      <c r="Y45">
        <f>AVERAGE(W$3:W45)</f>
        <v/>
      </c>
      <c r="AA45" t="n">
        <v>0.0002165565092582256</v>
      </c>
      <c r="AB45" t="n">
        <v>106.8127233982086</v>
      </c>
      <c r="AC45">
        <f>AVERAGE(AA$3:AA45)</f>
        <v/>
      </c>
      <c r="AD45">
        <f>AVERAGE(AB$3:AB45)</f>
        <v/>
      </c>
      <c r="AE45" s="6" t="n"/>
    </row>
    <row r="46">
      <c r="A46" t="n">
        <v>354</v>
      </c>
      <c r="B46" t="n">
        <v>48.67143273353577</v>
      </c>
      <c r="C46">
        <f>AVERAGE(A$3:A46)</f>
        <v/>
      </c>
      <c r="D46">
        <f>AVERAGE(B$3:B46)</f>
        <v/>
      </c>
      <c r="E46" s="6" t="n"/>
      <c r="G46" t="n">
        <v>0.1043883338570595</v>
      </c>
      <c r="H46" t="n">
        <v>59.95080828666687</v>
      </c>
      <c r="I46">
        <f>AVERAGE(G$3:G46)</f>
        <v/>
      </c>
      <c r="J46">
        <f>AVERAGE(H$3:H46)</f>
        <v/>
      </c>
      <c r="L46" t="n">
        <v>0.009895023889839649</v>
      </c>
      <c r="M46" t="n">
        <v>70.69494962692261</v>
      </c>
      <c r="N46">
        <f>AVERAGE(L$3:L46)</f>
        <v/>
      </c>
      <c r="O46">
        <f>AVERAGE(M$3:M46)</f>
        <v/>
      </c>
      <c r="Q46" t="n">
        <v>0.002870498225092888</v>
      </c>
      <c r="R46" t="n">
        <v>82.49256730079651</v>
      </c>
      <c r="S46">
        <f>AVERAGE(Q$3:Q46)</f>
        <v/>
      </c>
      <c r="T46">
        <f>AVERAGE(R$3:R46)</f>
        <v/>
      </c>
      <c r="V46" t="n">
        <v>0.001928968704305589</v>
      </c>
      <c r="W46" t="n">
        <v>94.51409721374512</v>
      </c>
      <c r="X46">
        <f>AVERAGE(V$3:V46)</f>
        <v/>
      </c>
      <c r="Y46">
        <f>AVERAGE(W$3:W46)</f>
        <v/>
      </c>
      <c r="AA46" t="n">
        <v>0.0002577978593762964</v>
      </c>
      <c r="AB46" t="n">
        <v>106.9772191047668</v>
      </c>
      <c r="AC46">
        <f>AVERAGE(AA$3:AA46)</f>
        <v/>
      </c>
      <c r="AD46">
        <f>AVERAGE(AB$3:AB46)</f>
        <v/>
      </c>
      <c r="AE46" s="6" t="n"/>
    </row>
    <row r="47">
      <c r="A47" t="n">
        <v>826</v>
      </c>
      <c r="B47" t="n">
        <v>113.9369556903839</v>
      </c>
      <c r="C47">
        <f>AVERAGE(A$3:A47)</f>
        <v/>
      </c>
      <c r="D47">
        <f>AVERAGE(B$3:B47)</f>
        <v/>
      </c>
      <c r="E47" s="6" t="n"/>
      <c r="G47" t="n">
        <v>0.03995116800069809</v>
      </c>
      <c r="H47" t="n">
        <v>59.77365899085999</v>
      </c>
      <c r="I47">
        <f>AVERAGE(G$3:G47)</f>
        <v/>
      </c>
      <c r="J47">
        <f>AVERAGE(H$3:H47)</f>
        <v/>
      </c>
      <c r="L47" t="n">
        <v>0.012249406427145</v>
      </c>
      <c r="M47" t="n">
        <v>70.43209600448608</v>
      </c>
      <c r="N47">
        <f>AVERAGE(L$3:L47)</f>
        <v/>
      </c>
      <c r="O47">
        <f>AVERAGE(M$3:M47)</f>
        <v/>
      </c>
      <c r="Q47" t="n">
        <v>0.00232201348990202</v>
      </c>
      <c r="R47" t="n">
        <v>82.36056780815125</v>
      </c>
      <c r="S47">
        <f>AVERAGE(Q$3:Q47)</f>
        <v/>
      </c>
      <c r="T47">
        <f>AVERAGE(R$3:R47)</f>
        <v/>
      </c>
      <c r="V47" t="n">
        <v>0.001143986824899912</v>
      </c>
      <c r="W47" t="n">
        <v>94.47310209274292</v>
      </c>
      <c r="X47">
        <f>AVERAGE(V$3:V47)</f>
        <v/>
      </c>
      <c r="Y47">
        <f>AVERAGE(W$3:W47)</f>
        <v/>
      </c>
      <c r="AA47" t="n">
        <v>0.0004349557857494801</v>
      </c>
      <c r="AB47" t="n">
        <v>106.6789481639862</v>
      </c>
      <c r="AC47">
        <f>AVERAGE(AA$3:AA47)</f>
        <v/>
      </c>
      <c r="AD47">
        <f>AVERAGE(AB$3:AB47)</f>
        <v/>
      </c>
      <c r="AE47" s="6" t="n"/>
    </row>
    <row r="48">
      <c r="A48" t="n">
        <v>552</v>
      </c>
      <c r="B48" t="n">
        <v>75.65026354789734</v>
      </c>
      <c r="C48">
        <f>AVERAGE(A$3:A48)</f>
        <v/>
      </c>
      <c r="D48">
        <f>AVERAGE(B$3:B48)</f>
        <v/>
      </c>
      <c r="E48" s="6" t="n"/>
      <c r="G48" t="n">
        <v>0.05080521106719971</v>
      </c>
      <c r="H48" t="n">
        <v>59.69923496246338</v>
      </c>
      <c r="I48">
        <f>AVERAGE(G$3:G48)</f>
        <v/>
      </c>
      <c r="J48">
        <f>AVERAGE(H$3:H48)</f>
        <v/>
      </c>
      <c r="L48" t="n">
        <v>0.01035127602517605</v>
      </c>
      <c r="M48" t="n">
        <v>70.34381341934204</v>
      </c>
      <c r="N48">
        <f>AVERAGE(L$3:L48)</f>
        <v/>
      </c>
      <c r="O48">
        <f>AVERAGE(M$3:M48)</f>
        <v/>
      </c>
      <c r="Q48" t="n">
        <v>0.001849471824243665</v>
      </c>
      <c r="R48" t="n">
        <v>82.38330507278442</v>
      </c>
      <c r="S48">
        <f>AVERAGE(Q$3:Q48)</f>
        <v/>
      </c>
      <c r="T48">
        <f>AVERAGE(R$3:R48)</f>
        <v/>
      </c>
      <c r="V48" t="n">
        <v>0.005614191293716431</v>
      </c>
      <c r="W48" t="n">
        <v>94.07063698768616</v>
      </c>
      <c r="X48">
        <f>AVERAGE(V$3:V48)</f>
        <v/>
      </c>
      <c r="Y48">
        <f>AVERAGE(W$3:W48)</f>
        <v/>
      </c>
      <c r="AA48" t="n">
        <v>0.0003935383865609765</v>
      </c>
      <c r="AB48" t="n">
        <v>106.695793390274</v>
      </c>
      <c r="AC48">
        <f>AVERAGE(AA$3:AA48)</f>
        <v/>
      </c>
      <c r="AD48">
        <f>AVERAGE(AB$3:AB48)</f>
        <v/>
      </c>
      <c r="AE48" s="6" t="n"/>
    </row>
    <row r="49">
      <c r="A49" t="n">
        <v>687</v>
      </c>
      <c r="B49" t="n">
        <v>94.04861521720886</v>
      </c>
      <c r="C49">
        <f>AVERAGE(A$3:A49)</f>
        <v/>
      </c>
      <c r="D49">
        <f>AVERAGE(B$3:B49)</f>
        <v/>
      </c>
      <c r="E49" s="6" t="n"/>
      <c r="G49" t="n">
        <v>0.1079369634389877</v>
      </c>
      <c r="H49" t="n">
        <v>59.991694688797</v>
      </c>
      <c r="I49">
        <f>AVERAGE(G$3:G49)</f>
        <v/>
      </c>
      <c r="J49">
        <f>AVERAGE(H$3:H49)</f>
        <v/>
      </c>
      <c r="L49" t="n">
        <v>0.01132338214665651</v>
      </c>
      <c r="M49" t="n">
        <v>70.93981790542603</v>
      </c>
      <c r="N49">
        <f>AVERAGE(L$3:L49)</f>
        <v/>
      </c>
      <c r="O49">
        <f>AVERAGE(M$3:M49)</f>
        <v/>
      </c>
      <c r="Q49" t="n">
        <v>0.00195524631999433</v>
      </c>
      <c r="R49" t="n">
        <v>82.37487769126892</v>
      </c>
      <c r="S49">
        <f>AVERAGE(Q$3:Q49)</f>
        <v/>
      </c>
      <c r="T49">
        <f>AVERAGE(R$3:R49)</f>
        <v/>
      </c>
      <c r="V49" t="n">
        <v>0.001354948501102626</v>
      </c>
      <c r="W49" t="n">
        <v>94.27852296829224</v>
      </c>
      <c r="X49">
        <f>AVERAGE(V$3:V49)</f>
        <v/>
      </c>
      <c r="Y49">
        <f>AVERAGE(W$3:W49)</f>
        <v/>
      </c>
      <c r="AA49" t="n">
        <v>0.0008508351747877896</v>
      </c>
      <c r="AB49" t="n">
        <v>106.5340168476105</v>
      </c>
      <c r="AC49">
        <f>AVERAGE(AA$3:AA49)</f>
        <v/>
      </c>
      <c r="AD49">
        <f>AVERAGE(AB$3:AB49)</f>
        <v/>
      </c>
      <c r="AE49" s="6" t="n"/>
    </row>
    <row r="50">
      <c r="A50" t="n">
        <v>1531</v>
      </c>
      <c r="B50" t="n">
        <v>209.7984089851379</v>
      </c>
      <c r="C50">
        <f>AVERAGE(A$3:A50)</f>
        <v/>
      </c>
      <c r="D50">
        <f>AVERAGE(B$3:B50)</f>
        <v/>
      </c>
      <c r="E50" s="6" t="n"/>
      <c r="G50" t="n">
        <v>0.1513881385326385</v>
      </c>
      <c r="H50" t="n">
        <v>59.89494490623474</v>
      </c>
      <c r="I50">
        <f>AVERAGE(G$3:G50)</f>
        <v/>
      </c>
      <c r="J50">
        <f>AVERAGE(H$3:H50)</f>
        <v/>
      </c>
      <c r="L50" t="n">
        <v>0.007916917093098164</v>
      </c>
      <c r="M50" t="n">
        <v>70.79990410804749</v>
      </c>
      <c r="N50">
        <f>AVERAGE(L$3:L50)</f>
        <v/>
      </c>
      <c r="O50">
        <f>AVERAGE(M$3:M50)</f>
        <v/>
      </c>
      <c r="Q50" t="n">
        <v>0.002546561881899834</v>
      </c>
      <c r="R50" t="n">
        <v>82.73996615409851</v>
      </c>
      <c r="S50">
        <f>AVERAGE(Q$3:Q50)</f>
        <v/>
      </c>
      <c r="T50">
        <f>AVERAGE(R$3:R50)</f>
        <v/>
      </c>
      <c r="V50" t="n">
        <v>0.0005526606109924614</v>
      </c>
      <c r="W50" t="n">
        <v>94.52313780784607</v>
      </c>
      <c r="X50">
        <f>AVERAGE(V$3:V50)</f>
        <v/>
      </c>
      <c r="Y50">
        <f>AVERAGE(W$3:W50)</f>
        <v/>
      </c>
      <c r="AA50" t="n">
        <v>0.0005386175471358001</v>
      </c>
      <c r="AB50" t="n">
        <v>106.9350895881653</v>
      </c>
      <c r="AC50">
        <f>AVERAGE(AA$3:AA50)</f>
        <v/>
      </c>
      <c r="AD50">
        <f>AVERAGE(AB$3:AB50)</f>
        <v/>
      </c>
      <c r="AE50" s="6" t="n"/>
    </row>
    <row r="51">
      <c r="A51" t="n">
        <v>610</v>
      </c>
      <c r="B51" t="n">
        <v>83.36109900474548</v>
      </c>
      <c r="C51">
        <f>AVERAGE(A$3:A51)</f>
        <v/>
      </c>
      <c r="D51">
        <f>AVERAGE(B$3:B51)</f>
        <v/>
      </c>
      <c r="E51" s="6" t="n"/>
      <c r="G51" t="n">
        <v>0.1297277361154556</v>
      </c>
      <c r="H51" t="n">
        <v>59.93024516105652</v>
      </c>
      <c r="I51">
        <f>AVERAGE(G$3:G51)</f>
        <v/>
      </c>
      <c r="J51">
        <f>AVERAGE(H$3:H51)</f>
        <v/>
      </c>
      <c r="L51" t="n">
        <v>0.008403731510043144</v>
      </c>
      <c r="M51" t="n">
        <v>70.9540479183197</v>
      </c>
      <c r="N51">
        <f>AVERAGE(L$3:L51)</f>
        <v/>
      </c>
      <c r="O51">
        <f>AVERAGE(M$3:M51)</f>
        <v/>
      </c>
      <c r="Q51" t="n">
        <v>0.002130132867023349</v>
      </c>
      <c r="R51" t="n">
        <v>82.61221098899841</v>
      </c>
      <c r="S51">
        <f>AVERAGE(Q$3:Q51)</f>
        <v/>
      </c>
      <c r="T51">
        <f>AVERAGE(R$3:R51)</f>
        <v/>
      </c>
      <c r="V51" t="n">
        <v>0.001015367684885859</v>
      </c>
      <c r="W51" t="n">
        <v>94.63704586029053</v>
      </c>
      <c r="X51">
        <f>AVERAGE(V$3:V51)</f>
        <v/>
      </c>
      <c r="Y51">
        <f>AVERAGE(W$3:W51)</f>
        <v/>
      </c>
      <c r="AA51" t="n">
        <v>0.0006768095772713423</v>
      </c>
      <c r="AB51" t="n">
        <v>106.891562461853</v>
      </c>
      <c r="AC51">
        <f>AVERAGE(AA$3:AA51)</f>
        <v/>
      </c>
      <c r="AD51">
        <f>AVERAGE(AB$3:AB51)</f>
        <v/>
      </c>
      <c r="AE51" s="6" t="n"/>
    </row>
    <row r="52">
      <c r="A52" t="n">
        <v>509</v>
      </c>
      <c r="B52" t="n">
        <v>69.21434140205383</v>
      </c>
      <c r="C52">
        <f>AVERAGE(A$3:A52)</f>
        <v/>
      </c>
      <c r="D52">
        <f>AVERAGE(B$3:B52)</f>
        <v/>
      </c>
      <c r="E52" s="6" t="n"/>
      <c r="G52" t="n">
        <v>0.1106510907411575</v>
      </c>
      <c r="H52" t="n">
        <v>59.10306286811829</v>
      </c>
      <c r="I52">
        <f>AVERAGE(G$3:G52)</f>
        <v/>
      </c>
      <c r="J52">
        <f>AVERAGE(H$3:H52)</f>
        <v/>
      </c>
      <c r="L52" t="n">
        <v>0.006239389535039663</v>
      </c>
      <c r="M52" t="n">
        <v>70.77366089820862</v>
      </c>
      <c r="N52">
        <f>AVERAGE(L$3:L52)</f>
        <v/>
      </c>
      <c r="O52">
        <f>AVERAGE(M$3:M52)</f>
        <v/>
      </c>
      <c r="Q52" t="n">
        <v>0.002026249654591084</v>
      </c>
      <c r="R52" t="n">
        <v>82.66605544090271</v>
      </c>
      <c r="S52">
        <f>AVERAGE(Q$3:Q52)</f>
        <v/>
      </c>
      <c r="T52">
        <f>AVERAGE(R$3:R52)</f>
        <v/>
      </c>
      <c r="V52" t="n">
        <v>0.002713631372898817</v>
      </c>
      <c r="W52" t="n">
        <v>94.35752940177917</v>
      </c>
      <c r="X52">
        <f>AVERAGE(V$3:V52)</f>
        <v/>
      </c>
      <c r="Y52">
        <f>AVERAGE(W$3:W52)</f>
        <v/>
      </c>
      <c r="AA52" t="n">
        <v>0.0005138375563547015</v>
      </c>
      <c r="AB52" t="n">
        <v>106.915940284729</v>
      </c>
      <c r="AC52">
        <f>AVERAGE(AA$3:AA52)</f>
        <v/>
      </c>
      <c r="AD52">
        <f>AVERAGE(AB$3:AB52)</f>
        <v/>
      </c>
      <c r="AE52" s="6" t="n"/>
    </row>
    <row r="53">
      <c r="E53" s="6" t="n"/>
      <c r="AE53" s="6" t="n"/>
    </row>
    <row r="54">
      <c r="E54" s="6" t="n"/>
      <c r="AE54" s="6" t="n"/>
    </row>
    <row r="55">
      <c r="A55" t="inlineStr">
        <is>
          <t>Stat Measure</t>
        </is>
      </c>
      <c r="B55" t="inlineStr">
        <is>
          <t>Optimal Epoch</t>
        </is>
      </c>
      <c r="C55" t="inlineStr">
        <is>
          <t>Time</t>
        </is>
      </c>
      <c r="E55" s="6" t="n"/>
      <c r="G55" t="inlineStr">
        <is>
          <t>Stat Measure</t>
        </is>
      </c>
      <c r="H55" t="inlineStr">
        <is>
          <t>Loss</t>
        </is>
      </c>
      <c r="I55" t="inlineStr">
        <is>
          <t>Time</t>
        </is>
      </c>
      <c r="L55" t="inlineStr">
        <is>
          <t>Stat Measure</t>
        </is>
      </c>
      <c r="M55" t="inlineStr">
        <is>
          <t>Loss</t>
        </is>
      </c>
      <c r="N55" t="inlineStr">
        <is>
          <t>Time</t>
        </is>
      </c>
      <c r="Q55" t="inlineStr">
        <is>
          <t>Stat Measure</t>
        </is>
      </c>
      <c r="R55" t="inlineStr">
        <is>
          <t>Loss</t>
        </is>
      </c>
      <c r="S55" t="inlineStr">
        <is>
          <t>Time</t>
        </is>
      </c>
      <c r="V55" t="inlineStr">
        <is>
          <t>Stat Measure</t>
        </is>
      </c>
      <c r="W55" t="inlineStr">
        <is>
          <t>Loss</t>
        </is>
      </c>
      <c r="X55" t="inlineStr">
        <is>
          <t>Time</t>
        </is>
      </c>
      <c r="AA55" t="inlineStr">
        <is>
          <t>Stat Measure</t>
        </is>
      </c>
      <c r="AB55" t="inlineStr">
        <is>
          <t>Loss</t>
        </is>
      </c>
      <c r="AC55" t="inlineStr">
        <is>
          <t>Time</t>
        </is>
      </c>
      <c r="AE55" s="6" t="n"/>
    </row>
    <row r="56">
      <c r="A56" t="inlineStr">
        <is>
          <t>AVG</t>
        </is>
      </c>
      <c r="B56">
        <f>ROUND(AVERAGE(A3:A52),0)</f>
        <v/>
      </c>
      <c r="C56">
        <f>ROUND(AVERAGE(B3:B52),2)</f>
        <v/>
      </c>
      <c r="E56" s="6" t="n"/>
      <c r="G56" t="inlineStr">
        <is>
          <t>AVG</t>
        </is>
      </c>
      <c r="H56">
        <f>AVERAGE(G3:G52)</f>
        <v/>
      </c>
      <c r="I56">
        <f>AVERAGE(H3:H52)</f>
        <v/>
      </c>
      <c r="L56" t="inlineStr">
        <is>
          <t>AVG</t>
        </is>
      </c>
      <c r="M56">
        <f>AVERAGE(L3:L52)</f>
        <v/>
      </c>
      <c r="N56">
        <f>AVERAGE(M3:M52)</f>
        <v/>
      </c>
      <c r="Q56" t="inlineStr">
        <is>
          <t>AVG</t>
        </is>
      </c>
      <c r="R56">
        <f>AVERAGE(Q3:Q52)</f>
        <v/>
      </c>
      <c r="S56">
        <f>AVERAGE(R3:R52)</f>
        <v/>
      </c>
      <c r="V56" t="inlineStr">
        <is>
          <t>AVG</t>
        </is>
      </c>
      <c r="W56">
        <f>AVERAGE(V3:V52)</f>
        <v/>
      </c>
      <c r="X56">
        <f>AVERAGE(W3:W52)</f>
        <v/>
      </c>
      <c r="AA56" t="inlineStr">
        <is>
          <t>AVG</t>
        </is>
      </c>
      <c r="AB56">
        <f>AVERAGE(AA3:AA52)</f>
        <v/>
      </c>
      <c r="AC56">
        <f>AVERAGE(AB3:AB52)</f>
        <v/>
      </c>
      <c r="AE56" s="6" t="n"/>
    </row>
    <row r="57">
      <c r="A57" t="inlineStr">
        <is>
          <t>MAX</t>
        </is>
      </c>
      <c r="B57">
        <f>MAX(A3:A52)</f>
        <v/>
      </c>
      <c r="C57">
        <f>MAX(B3:B52)</f>
        <v/>
      </c>
      <c r="E57" s="6" t="n"/>
      <c r="G57" t="inlineStr">
        <is>
          <t>MAX</t>
        </is>
      </c>
      <c r="H57">
        <f>MAX(G3:G52)</f>
        <v/>
      </c>
      <c r="I57">
        <f>MAX(H3:H52)</f>
        <v/>
      </c>
      <c r="L57" t="inlineStr">
        <is>
          <t>MAX</t>
        </is>
      </c>
      <c r="M57">
        <f>MAX(L3:L52)</f>
        <v/>
      </c>
      <c r="N57">
        <f>MAX(M3:M52)</f>
        <v/>
      </c>
      <c r="Q57" t="inlineStr">
        <is>
          <t>MAX</t>
        </is>
      </c>
      <c r="R57">
        <f>MAX(Q3:Q52)</f>
        <v/>
      </c>
      <c r="S57">
        <f>MAX(R3:R52)</f>
        <v/>
      </c>
      <c r="V57" t="inlineStr">
        <is>
          <t>MAX</t>
        </is>
      </c>
      <c r="W57">
        <f>MAX(V3:V52)</f>
        <v/>
      </c>
      <c r="X57">
        <f>MAX(W3:W52)</f>
        <v/>
      </c>
      <c r="AA57" t="inlineStr">
        <is>
          <t>MAX</t>
        </is>
      </c>
      <c r="AB57">
        <f>MAX(AA3:AA52)</f>
        <v/>
      </c>
      <c r="AC57">
        <f>MAX(AB3:AB52)</f>
        <v/>
      </c>
      <c r="AE57" s="6" t="n"/>
    </row>
    <row r="58">
      <c r="A58" t="inlineStr">
        <is>
          <t>MIN</t>
        </is>
      </c>
      <c r="B58">
        <f>MIN(A3:A52)</f>
        <v/>
      </c>
      <c r="C58">
        <f>MIN(B3:B52)</f>
        <v/>
      </c>
      <c r="E58" s="6" t="n"/>
      <c r="G58" t="inlineStr">
        <is>
          <t>MIN</t>
        </is>
      </c>
      <c r="H58">
        <f>MIN(G3:G52)</f>
        <v/>
      </c>
      <c r="I58">
        <f>MIN(H3:H52)</f>
        <v/>
      </c>
      <c r="L58" t="inlineStr">
        <is>
          <t>MIN</t>
        </is>
      </c>
      <c r="M58">
        <f>MIN(L3:L52)</f>
        <v/>
      </c>
      <c r="N58">
        <f>MIN(M3:M52)</f>
        <v/>
      </c>
      <c r="Q58" t="inlineStr">
        <is>
          <t>MIN</t>
        </is>
      </c>
      <c r="R58">
        <f>MIN(Q3:Q52)</f>
        <v/>
      </c>
      <c r="S58">
        <f>MIN(R3:R52)</f>
        <v/>
      </c>
      <c r="V58" t="inlineStr">
        <is>
          <t>MIN</t>
        </is>
      </c>
      <c r="W58">
        <f>MIN(V3:V52)</f>
        <v/>
      </c>
      <c r="X58">
        <f>MIN(W3:W52)</f>
        <v/>
      </c>
      <c r="AA58" t="inlineStr">
        <is>
          <t>MIN</t>
        </is>
      </c>
      <c r="AB58">
        <f>MIN(AA3:AA52)</f>
        <v/>
      </c>
      <c r="AC58">
        <f>MIN(AB3:AB52)</f>
        <v/>
      </c>
      <c r="AE58" s="6" t="n"/>
    </row>
    <row r="59">
      <c r="A59" t="inlineStr">
        <is>
          <t>STDEV</t>
        </is>
      </c>
      <c r="B59">
        <f>_xlfn.STDEV.P(A3:A52)</f>
        <v/>
      </c>
      <c r="C59">
        <f>_xlfn.STDEV.P(B3:B52)</f>
        <v/>
      </c>
      <c r="E59" s="6" t="n"/>
      <c r="G59" t="inlineStr">
        <is>
          <t>STDEV</t>
        </is>
      </c>
      <c r="H59">
        <f>_xlfn.STDEV.P(G3:G52)</f>
        <v/>
      </c>
      <c r="I59">
        <f>_xlfn.STDEV.P(H3:H52)</f>
        <v/>
      </c>
      <c r="L59" t="inlineStr">
        <is>
          <t>STDEV</t>
        </is>
      </c>
      <c r="M59">
        <f>_xlfn.STDEV.P(L3:L52)</f>
        <v/>
      </c>
      <c r="N59">
        <f>_xlfn.STDEV.P(M3:M52)</f>
        <v/>
      </c>
      <c r="Q59" t="inlineStr">
        <is>
          <t>STDEV</t>
        </is>
      </c>
      <c r="R59">
        <f>_xlfn.STDEV.P(Q3:Q52)</f>
        <v/>
      </c>
      <c r="S59">
        <f>_xlfn.STDEV.P(R3:R52)</f>
        <v/>
      </c>
      <c r="V59" t="inlineStr">
        <is>
          <t>STDEV</t>
        </is>
      </c>
      <c r="W59">
        <f>_xlfn.STDEV.P(V3:V52)</f>
        <v/>
      </c>
      <c r="X59">
        <f>_xlfn.STDEV.P(W3:W52)</f>
        <v/>
      </c>
      <c r="AA59" t="inlineStr">
        <is>
          <t>STDEV</t>
        </is>
      </c>
      <c r="AB59">
        <f>_xlfn.STDEV.P(AA3:AA52)</f>
        <v/>
      </c>
      <c r="AC59">
        <f>_xlfn.STDEV.P(AB3:AB52)</f>
        <v/>
      </c>
      <c r="AE59" s="6" t="n"/>
    </row>
    <row r="60">
      <c r="A60" t="inlineStr">
        <is>
          <t>MED</t>
        </is>
      </c>
      <c r="B60">
        <f>MEDIAN(Table3[Epochs])</f>
        <v/>
      </c>
      <c r="C60">
        <f>MEDIAN(Table3[Time])</f>
        <v/>
      </c>
      <c r="E60" s="6" t="n"/>
      <c r="G60" t="inlineStr">
        <is>
          <t>MED</t>
        </is>
      </c>
      <c r="H60">
        <f>MEDIAN(Table5[Loss])</f>
        <v/>
      </c>
      <c r="I60">
        <f>MEDIAN(Table5[Time])</f>
        <v/>
      </c>
      <c r="L60" t="inlineStr">
        <is>
          <t>MED</t>
        </is>
      </c>
      <c r="M60">
        <f>MEDIAN(Table11[Loss])</f>
        <v/>
      </c>
      <c r="N60">
        <f>MEDIAN(Table11[Time])</f>
        <v/>
      </c>
      <c r="Q60" t="inlineStr">
        <is>
          <t>MED</t>
        </is>
      </c>
      <c r="R60">
        <f>MEDIAN(Table12[Loss])</f>
        <v/>
      </c>
      <c r="S60">
        <f>MEDIAN(Table12[Time])</f>
        <v/>
      </c>
      <c r="V60" t="inlineStr">
        <is>
          <t>MED</t>
        </is>
      </c>
      <c r="W60">
        <f>MEDIAN(Table13[Loss])</f>
        <v/>
      </c>
      <c r="X60">
        <f>MEDIAN(Table13[Time])</f>
        <v/>
      </c>
      <c r="AA60" t="inlineStr">
        <is>
          <t>MED</t>
        </is>
      </c>
      <c r="AB60">
        <f>MEDIAN(Table14[Loss])</f>
        <v/>
      </c>
      <c r="AC60">
        <f>MEDIAN(Table14[Time])</f>
        <v/>
      </c>
      <c r="AE60" s="6" t="n"/>
    </row>
    <row r="61">
      <c r="E61" s="6" t="n"/>
      <c r="AE61" s="6" t="n"/>
    </row>
    <row r="62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6" t="n"/>
    </row>
    <row r="63">
      <c r="E63" s="6" t="n"/>
      <c r="AE63" s="6" t="n"/>
    </row>
    <row r="64" ht="15.75" customHeight="1">
      <c r="A64" s="1" t="inlineStr">
        <is>
          <t>Optimize Epoch (loss 10^-2) EPS</t>
        </is>
      </c>
      <c r="E64" s="6" t="n"/>
      <c r="G64" s="1" t="inlineStr">
        <is>
          <t>50 Neuron/Layer</t>
        </is>
      </c>
      <c r="L64" s="1" t="inlineStr">
        <is>
          <t>75 Neuron/Layer</t>
        </is>
      </c>
      <c r="Q64" s="1" t="inlineStr">
        <is>
          <t>100 Neuron/Layer</t>
        </is>
      </c>
      <c r="V64" s="1" t="inlineStr">
        <is>
          <t>125 Neuron/Layer</t>
        </is>
      </c>
      <c r="AA64" s="1" t="inlineStr">
        <is>
          <t>150 Neuron/Layer</t>
        </is>
      </c>
      <c r="AE64" s="6" t="n"/>
    </row>
    <row r="65">
      <c r="A65" s="5" t="inlineStr">
        <is>
          <t>Epochs</t>
        </is>
      </c>
      <c r="B65" s="5" t="inlineStr">
        <is>
          <t>Time</t>
        </is>
      </c>
      <c r="C65" s="5" t="inlineStr">
        <is>
          <t>Avg epoch/NN</t>
        </is>
      </c>
      <c r="D65" s="5" t="inlineStr">
        <is>
          <t>Avg time/NN</t>
        </is>
      </c>
      <c r="E65" s="6" t="n"/>
      <c r="G65" t="inlineStr">
        <is>
          <t>Loss</t>
        </is>
      </c>
      <c r="H65" t="inlineStr">
        <is>
          <t>Time</t>
        </is>
      </c>
      <c r="I65" t="inlineStr">
        <is>
          <t>Avg loss/NN</t>
        </is>
      </c>
      <c r="J65" t="inlineStr">
        <is>
          <t>Avg time/NN</t>
        </is>
      </c>
      <c r="L65" t="inlineStr">
        <is>
          <t>Loss</t>
        </is>
      </c>
      <c r="M65" t="inlineStr">
        <is>
          <t>Time</t>
        </is>
      </c>
      <c r="N65" t="inlineStr">
        <is>
          <t>Avg loss/NN</t>
        </is>
      </c>
      <c r="O65" t="inlineStr">
        <is>
          <t>Avg time/NN</t>
        </is>
      </c>
      <c r="Q65" t="inlineStr">
        <is>
          <t>Loss</t>
        </is>
      </c>
      <c r="R65" t="inlineStr">
        <is>
          <t>Time</t>
        </is>
      </c>
      <c r="S65" t="inlineStr">
        <is>
          <t>Avg loss/NN</t>
        </is>
      </c>
      <c r="T65" t="inlineStr">
        <is>
          <t>Avg time/NN</t>
        </is>
      </c>
      <c r="V65" t="inlineStr">
        <is>
          <t>Loss</t>
        </is>
      </c>
      <c r="W65" t="inlineStr">
        <is>
          <t>Time</t>
        </is>
      </c>
      <c r="X65" t="inlineStr">
        <is>
          <t>Avg loss/NN</t>
        </is>
      </c>
      <c r="Y65" t="inlineStr">
        <is>
          <t>Avg time/NN</t>
        </is>
      </c>
      <c r="AA65" t="inlineStr">
        <is>
          <t>Loss</t>
        </is>
      </c>
      <c r="AB65" t="inlineStr">
        <is>
          <t>Time</t>
        </is>
      </c>
      <c r="AC65" t="inlineStr">
        <is>
          <t>Avg loss/NN</t>
        </is>
      </c>
      <c r="AD65" t="inlineStr">
        <is>
          <t>Avg time/NN</t>
        </is>
      </c>
      <c r="AE65" s="6" t="n"/>
    </row>
    <row r="66">
      <c r="A66" t="n">
        <v>118</v>
      </c>
      <c r="B66" t="n">
        <v>13.57916259765625</v>
      </c>
      <c r="C66">
        <f>AVERAGE(A$66:A66)</f>
        <v/>
      </c>
      <c r="D66">
        <f>AVERAGE(B$66:B66)</f>
        <v/>
      </c>
      <c r="E66" s="6" t="n"/>
      <c r="G66" t="n">
        <v>0.00125604122877121</v>
      </c>
      <c r="H66" t="n">
        <v>93.61499238014221</v>
      </c>
      <c r="I66">
        <f>AVERAGE(G$66:G66)</f>
        <v/>
      </c>
      <c r="J66">
        <f>AVERAGE(H$66:H66)</f>
        <v/>
      </c>
      <c r="L66" t="n">
        <v>0.00425820192322135</v>
      </c>
      <c r="M66" t="n">
        <v>86.9132878780365</v>
      </c>
      <c r="N66">
        <f>AVERAGE(L$66:L66)</f>
        <v/>
      </c>
      <c r="O66">
        <f>AVERAGE(M$66:M66)</f>
        <v/>
      </c>
      <c r="Q66" t="n">
        <v>0.001808850909583271</v>
      </c>
      <c r="R66" t="n">
        <v>82.33819103240967</v>
      </c>
      <c r="S66">
        <f>AVERAGE(Q$66:Q66)</f>
        <v/>
      </c>
      <c r="T66">
        <f>AVERAGE(R$66:R66)</f>
        <v/>
      </c>
      <c r="V66" t="n">
        <v>0.002122076228260994</v>
      </c>
      <c r="W66" t="n">
        <v>84.73044943809509</v>
      </c>
      <c r="X66">
        <f>AVERAGE(V$66:V66)</f>
        <v/>
      </c>
      <c r="Y66">
        <f>AVERAGE(W$66:W66)</f>
        <v/>
      </c>
      <c r="AA66" t="n">
        <v>0.001972125144675374</v>
      </c>
      <c r="AB66" t="n">
        <v>87.12996506690979</v>
      </c>
      <c r="AC66">
        <f>AVERAGE(AA$66:AA66)</f>
        <v/>
      </c>
      <c r="AD66">
        <f>AVERAGE(AB$66:AB66)</f>
        <v/>
      </c>
      <c r="AE66" s="6" t="n"/>
    </row>
    <row r="67">
      <c r="A67" t="n">
        <v>137</v>
      </c>
      <c r="B67" t="n">
        <v>15.84587955474854</v>
      </c>
      <c r="C67">
        <f>AVERAGE(A$66:A67)</f>
        <v/>
      </c>
      <c r="D67">
        <f>AVERAGE(B$66:B67)</f>
        <v/>
      </c>
      <c r="E67" s="6" t="n"/>
      <c r="G67" t="n">
        <v>0.002414470072835684</v>
      </c>
      <c r="H67" t="n">
        <v>95.63525485992432</v>
      </c>
      <c r="I67">
        <f>AVERAGE(G$66:G67)</f>
        <v/>
      </c>
      <c r="J67">
        <f>AVERAGE(H$66:H67)</f>
        <v/>
      </c>
      <c r="L67" t="n">
        <v>0.002872458891943097</v>
      </c>
      <c r="M67" t="n">
        <v>89.50025987625122</v>
      </c>
      <c r="N67">
        <f>AVERAGE(L$66:L67)</f>
        <v/>
      </c>
      <c r="O67">
        <f>AVERAGE(M$66:M67)</f>
        <v/>
      </c>
      <c r="Q67" t="n">
        <v>0.002094364492222667</v>
      </c>
      <c r="R67" t="n">
        <v>82.42851042747498</v>
      </c>
      <c r="S67">
        <f>AVERAGE(Q$66:Q67)</f>
        <v/>
      </c>
      <c r="T67">
        <f>AVERAGE(R$66:R67)</f>
        <v/>
      </c>
      <c r="V67" t="n">
        <v>0.001880968105979264</v>
      </c>
      <c r="W67" t="n">
        <v>84.77229571342468</v>
      </c>
      <c r="X67">
        <f>AVERAGE(V$66:V67)</f>
        <v/>
      </c>
      <c r="Y67">
        <f>AVERAGE(W$66:W67)</f>
        <v/>
      </c>
      <c r="AA67" t="n">
        <v>0.00255178171209991</v>
      </c>
      <c r="AB67" t="n">
        <v>87.29787611961365</v>
      </c>
      <c r="AC67">
        <f>AVERAGE(AA$66:AA67)</f>
        <v/>
      </c>
      <c r="AD67">
        <f>AVERAGE(AB$66:AB67)</f>
        <v/>
      </c>
      <c r="AE67" s="6" t="n"/>
    </row>
    <row r="68">
      <c r="A68" t="n">
        <v>92</v>
      </c>
      <c r="B68" t="n">
        <v>10.66246271133423</v>
      </c>
      <c r="C68">
        <f>AVERAGE(A$66:A68)</f>
        <v/>
      </c>
      <c r="D68">
        <f>AVERAGE(B$66:B68)</f>
        <v/>
      </c>
      <c r="E68" s="6" t="n"/>
      <c r="G68" t="n">
        <v>0.00408991938456893</v>
      </c>
      <c r="H68" t="n">
        <v>95.74495887756348</v>
      </c>
      <c r="I68">
        <f>AVERAGE(G$66:G68)</f>
        <v/>
      </c>
      <c r="J68">
        <f>AVERAGE(H$66:H68)</f>
        <v/>
      </c>
      <c r="L68" t="n">
        <v>0.002453163731843233</v>
      </c>
      <c r="M68" t="n">
        <v>93.46358633041382</v>
      </c>
      <c r="N68">
        <f>AVERAGE(L$66:L68)</f>
        <v/>
      </c>
      <c r="O68">
        <f>AVERAGE(M$66:M68)</f>
        <v/>
      </c>
      <c r="Q68" t="n">
        <v>0.002222006674855947</v>
      </c>
      <c r="R68" t="n">
        <v>82.70506119728088</v>
      </c>
      <c r="S68">
        <f>AVERAGE(Q$66:Q68)</f>
        <v/>
      </c>
      <c r="T68">
        <f>AVERAGE(R$66:R68)</f>
        <v/>
      </c>
      <c r="V68" t="n">
        <v>0.002555978251621127</v>
      </c>
      <c r="W68" t="n">
        <v>84.94225907325745</v>
      </c>
      <c r="X68">
        <f>AVERAGE(V$66:V68)</f>
        <v/>
      </c>
      <c r="Y68">
        <f>AVERAGE(W$66:W68)</f>
        <v/>
      </c>
      <c r="AA68" t="n">
        <v>0.002320680534467101</v>
      </c>
      <c r="AB68" t="n">
        <v>87.46798920631409</v>
      </c>
      <c r="AC68">
        <f>AVERAGE(AA$66:AA68)</f>
        <v/>
      </c>
      <c r="AD68">
        <f>AVERAGE(AB$66:AB68)</f>
        <v/>
      </c>
      <c r="AE68" s="6" t="n"/>
    </row>
    <row r="69">
      <c r="A69" t="n">
        <v>142</v>
      </c>
      <c r="B69" t="n">
        <v>16.31503558158875</v>
      </c>
      <c r="C69">
        <f>AVERAGE(A$66:A69)</f>
        <v/>
      </c>
      <c r="D69">
        <f>AVERAGE(B$66:B69)</f>
        <v/>
      </c>
      <c r="E69" s="6" t="n"/>
      <c r="G69" t="n">
        <v>0.00613034563139081</v>
      </c>
      <c r="H69" t="n">
        <v>80.14416694641113</v>
      </c>
      <c r="I69">
        <f>AVERAGE(G$66:G69)</f>
        <v/>
      </c>
      <c r="J69">
        <f>AVERAGE(H$66:H69)</f>
        <v/>
      </c>
      <c r="L69" t="n">
        <v>0.003623145632445812</v>
      </c>
      <c r="M69" t="n">
        <v>94.37727761268616</v>
      </c>
      <c r="N69">
        <f>AVERAGE(L$66:L69)</f>
        <v/>
      </c>
      <c r="O69">
        <f>AVERAGE(M$66:M69)</f>
        <v/>
      </c>
      <c r="Q69" t="n">
        <v>0.004972225055098534</v>
      </c>
      <c r="R69" t="n">
        <v>82.58378124237061</v>
      </c>
      <c r="S69">
        <f>AVERAGE(Q$66:Q69)</f>
        <v/>
      </c>
      <c r="T69">
        <f>AVERAGE(R$66:R69)</f>
        <v/>
      </c>
      <c r="V69" t="n">
        <v>0.002739635063335299</v>
      </c>
      <c r="W69" t="n">
        <v>84.71551847457886</v>
      </c>
      <c r="X69">
        <f>AVERAGE(V$66:V69)</f>
        <v/>
      </c>
      <c r="Y69">
        <f>AVERAGE(W$66:W69)</f>
        <v/>
      </c>
      <c r="AA69" t="n">
        <v>0.004039468243718147</v>
      </c>
      <c r="AB69" t="n">
        <v>87.15059328079224</v>
      </c>
      <c r="AC69">
        <f>AVERAGE(AA$66:AA69)</f>
        <v/>
      </c>
      <c r="AD69">
        <f>AVERAGE(AB$66:AB69)</f>
        <v/>
      </c>
      <c r="AE69" s="6" t="n"/>
    </row>
    <row r="70">
      <c r="A70" t="n">
        <v>123</v>
      </c>
      <c r="B70" t="n">
        <v>14.24684500694275</v>
      </c>
      <c r="C70">
        <f>AVERAGE(A$66:A70)</f>
        <v/>
      </c>
      <c r="D70">
        <f>AVERAGE(B$66:B70)</f>
        <v/>
      </c>
      <c r="E70" s="6" t="n"/>
      <c r="G70" t="n">
        <v>0.003890926484018564</v>
      </c>
      <c r="H70" t="n">
        <v>70.26440691947937</v>
      </c>
      <c r="I70">
        <f>AVERAGE(G$66:G70)</f>
        <v/>
      </c>
      <c r="J70">
        <f>AVERAGE(H$66:H70)</f>
        <v/>
      </c>
      <c r="L70" t="n">
        <v>0.001487909234128892</v>
      </c>
      <c r="M70" t="n">
        <v>95.99919176101685</v>
      </c>
      <c r="N70">
        <f>AVERAGE(L$66:L70)</f>
        <v/>
      </c>
      <c r="O70">
        <f>AVERAGE(M$66:M70)</f>
        <v/>
      </c>
      <c r="Q70" t="n">
        <v>0.003326546400785446</v>
      </c>
      <c r="R70" t="n">
        <v>82.56272840499878</v>
      </c>
      <c r="S70">
        <f>AVERAGE(Q$66:Q70)</f>
        <v/>
      </c>
      <c r="T70">
        <f>AVERAGE(R$66:R70)</f>
        <v/>
      </c>
      <c r="V70" t="n">
        <v>0.001179273123852909</v>
      </c>
      <c r="W70" t="n">
        <v>84.79052352905273</v>
      </c>
      <c r="X70">
        <f>AVERAGE(V$66:V70)</f>
        <v/>
      </c>
      <c r="Y70">
        <f>AVERAGE(W$66:W70)</f>
        <v/>
      </c>
      <c r="AA70" t="n">
        <v>0.00353152072057128</v>
      </c>
      <c r="AB70" t="n">
        <v>86.96934151649475</v>
      </c>
      <c r="AC70">
        <f>AVERAGE(AA$66:AA70)</f>
        <v/>
      </c>
      <c r="AD70">
        <f>AVERAGE(AB$66:AB70)</f>
        <v/>
      </c>
      <c r="AE70" s="6" t="n"/>
    </row>
    <row r="71">
      <c r="A71" t="n">
        <v>90</v>
      </c>
      <c r="B71" t="n">
        <v>10.54984164237976</v>
      </c>
      <c r="C71">
        <f>AVERAGE(A$66:A71)</f>
        <v/>
      </c>
      <c r="D71">
        <f>AVERAGE(B$66:B71)</f>
        <v/>
      </c>
      <c r="E71" s="6" t="n"/>
      <c r="G71" t="n">
        <v>0.005416714120656252</v>
      </c>
      <c r="H71" t="n">
        <v>75.08143711090088</v>
      </c>
      <c r="I71">
        <f>AVERAGE(G$66:G71)</f>
        <v/>
      </c>
      <c r="J71">
        <f>AVERAGE(H$66:H71)</f>
        <v/>
      </c>
      <c r="L71" t="n">
        <v>0.002522503258660436</v>
      </c>
      <c r="M71" t="n">
        <v>89.37194108963013</v>
      </c>
      <c r="N71">
        <f>AVERAGE(L$66:L71)</f>
        <v/>
      </c>
      <c r="O71">
        <f>AVERAGE(M$66:M71)</f>
        <v/>
      </c>
      <c r="Q71" t="n">
        <v>0.001770298229530454</v>
      </c>
      <c r="R71" t="n">
        <v>82.40848398208618</v>
      </c>
      <c r="S71">
        <f>AVERAGE(Q$66:Q71)</f>
        <v/>
      </c>
      <c r="T71">
        <f>AVERAGE(R$66:R71)</f>
        <v/>
      </c>
      <c r="V71" t="n">
        <v>0.001769986469298601</v>
      </c>
      <c r="W71" t="n">
        <v>84.95422792434692</v>
      </c>
      <c r="X71">
        <f>AVERAGE(V$66:V71)</f>
        <v/>
      </c>
      <c r="Y71">
        <f>AVERAGE(W$66:W71)</f>
        <v/>
      </c>
      <c r="AA71" t="n">
        <v>0.001648359233513474</v>
      </c>
      <c r="AB71" t="n">
        <v>87.01827836036682</v>
      </c>
      <c r="AC71">
        <f>AVERAGE(AA$66:AA71)</f>
        <v/>
      </c>
      <c r="AD71">
        <f>AVERAGE(AB$66:AB71)</f>
        <v/>
      </c>
      <c r="AE71" s="6" t="n"/>
    </row>
    <row r="72">
      <c r="A72" t="n">
        <v>90</v>
      </c>
      <c r="B72" t="n">
        <v>10.50207543373108</v>
      </c>
      <c r="C72">
        <f>AVERAGE(A$66:A72)</f>
        <v/>
      </c>
      <c r="D72">
        <f>AVERAGE(B$66:B72)</f>
        <v/>
      </c>
      <c r="E72" s="6" t="n"/>
      <c r="G72" t="n">
        <v>0.003719197120517492</v>
      </c>
      <c r="H72" t="n">
        <v>91.89571499824524</v>
      </c>
      <c r="I72">
        <f>AVERAGE(G$66:G72)</f>
        <v/>
      </c>
      <c r="J72">
        <f>AVERAGE(H$66:H72)</f>
        <v/>
      </c>
      <c r="L72" t="n">
        <v>0.002216969849541783</v>
      </c>
      <c r="M72" t="n">
        <v>92.09232020378113</v>
      </c>
      <c r="N72">
        <f>AVERAGE(L$66:L72)</f>
        <v/>
      </c>
      <c r="O72">
        <f>AVERAGE(M$66:M72)</f>
        <v/>
      </c>
      <c r="Q72" t="n">
        <v>0.0003866684273816645</v>
      </c>
      <c r="R72" t="n">
        <v>82.53596353530884</v>
      </c>
      <c r="S72">
        <f>AVERAGE(Q$66:Q72)</f>
        <v/>
      </c>
      <c r="T72">
        <f>AVERAGE(R$66:R72)</f>
        <v/>
      </c>
      <c r="V72" t="n">
        <v>0.00151073420420289</v>
      </c>
      <c r="W72" t="n">
        <v>85.28394937515259</v>
      </c>
      <c r="X72">
        <f>AVERAGE(V$66:V72)</f>
        <v/>
      </c>
      <c r="Y72">
        <f>AVERAGE(W$66:W72)</f>
        <v/>
      </c>
      <c r="AA72" t="n">
        <v>0.001807467429898679</v>
      </c>
      <c r="AB72" t="n">
        <v>87.79220819473267</v>
      </c>
      <c r="AC72">
        <f>AVERAGE(AA$66:AA72)</f>
        <v/>
      </c>
      <c r="AD72">
        <f>AVERAGE(AB$66:AB72)</f>
        <v/>
      </c>
      <c r="AE72" s="6" t="n"/>
    </row>
    <row r="73">
      <c r="A73" t="n">
        <v>89</v>
      </c>
      <c r="B73" t="n">
        <v>10.18680787086487</v>
      </c>
      <c r="C73">
        <f>AVERAGE(A$66:A73)</f>
        <v/>
      </c>
      <c r="D73">
        <f>AVERAGE(B$66:B73)</f>
        <v/>
      </c>
      <c r="E73" s="6" t="n"/>
      <c r="G73" t="n">
        <v>0.004490602761507034</v>
      </c>
      <c r="H73" t="n">
        <v>93.20795249938965</v>
      </c>
      <c r="I73">
        <f>AVERAGE(G$66:G73)</f>
        <v/>
      </c>
      <c r="J73">
        <f>AVERAGE(H$66:H73)</f>
        <v/>
      </c>
      <c r="L73" t="n">
        <v>0.002214668551459908</v>
      </c>
      <c r="M73" t="n">
        <v>86.67649102210999</v>
      </c>
      <c r="N73">
        <f>AVERAGE(L$66:L73)</f>
        <v/>
      </c>
      <c r="O73">
        <f>AVERAGE(M$66:M73)</f>
        <v/>
      </c>
      <c r="Q73" t="n">
        <v>0.001664380892179906</v>
      </c>
      <c r="R73" t="n">
        <v>82.52425360679626</v>
      </c>
      <c r="S73">
        <f>AVERAGE(Q$66:Q73)</f>
        <v/>
      </c>
      <c r="T73">
        <f>AVERAGE(R$66:R73)</f>
        <v/>
      </c>
      <c r="V73" t="n">
        <v>0.002193902852013707</v>
      </c>
      <c r="W73" t="n">
        <v>84.58564376831055</v>
      </c>
      <c r="X73">
        <f>AVERAGE(V$66:V73)</f>
        <v/>
      </c>
      <c r="Y73">
        <f>AVERAGE(W$66:W73)</f>
        <v/>
      </c>
      <c r="AA73" t="n">
        <v>0.002504225121811032</v>
      </c>
      <c r="AB73" t="n">
        <v>86.8788001537323</v>
      </c>
      <c r="AC73">
        <f>AVERAGE(AA$66:AA73)</f>
        <v/>
      </c>
      <c r="AD73">
        <f>AVERAGE(AB$66:AB73)</f>
        <v/>
      </c>
      <c r="AE73" s="6" t="n"/>
    </row>
    <row r="74">
      <c r="A74" t="n">
        <v>92</v>
      </c>
      <c r="B74" t="n">
        <v>10.71170473098755</v>
      </c>
      <c r="C74">
        <f>AVERAGE(A$66:A74)</f>
        <v/>
      </c>
      <c r="D74">
        <f>AVERAGE(B$66:B74)</f>
        <v/>
      </c>
      <c r="E74" s="6" t="n"/>
      <c r="G74" t="n">
        <v>0.002783932723104954</v>
      </c>
      <c r="H74" t="n">
        <v>93.63920903205872</v>
      </c>
      <c r="I74">
        <f>AVERAGE(G$66:G74)</f>
        <v/>
      </c>
      <c r="J74">
        <f>AVERAGE(H$66:H74)</f>
        <v/>
      </c>
      <c r="L74" t="n">
        <v>0.004657178185880184</v>
      </c>
      <c r="M74" t="n">
        <v>86.39573049545288</v>
      </c>
      <c r="N74">
        <f>AVERAGE(L$66:L74)</f>
        <v/>
      </c>
      <c r="O74">
        <f>AVERAGE(M$66:M74)</f>
        <v/>
      </c>
      <c r="Q74" t="n">
        <v>0.001624577213078737</v>
      </c>
      <c r="R74" t="n">
        <v>82.66639971733093</v>
      </c>
      <c r="S74">
        <f>AVERAGE(Q$66:Q74)</f>
        <v/>
      </c>
      <c r="T74">
        <f>AVERAGE(R$66:R74)</f>
        <v/>
      </c>
      <c r="V74" t="n">
        <v>0.002818207256495953</v>
      </c>
      <c r="W74" t="n">
        <v>84.25150370597839</v>
      </c>
      <c r="X74">
        <f>AVERAGE(V$66:V74)</f>
        <v/>
      </c>
      <c r="Y74">
        <f>AVERAGE(W$66:W74)</f>
        <v/>
      </c>
      <c r="AA74" t="n">
        <v>0.001908865640871227</v>
      </c>
      <c r="AB74" t="n">
        <v>87.29976105690002</v>
      </c>
      <c r="AC74">
        <f>AVERAGE(AA$66:AA74)</f>
        <v/>
      </c>
      <c r="AD74">
        <f>AVERAGE(AB$66:AB74)</f>
        <v/>
      </c>
      <c r="AE74" s="6" t="n"/>
    </row>
    <row r="75">
      <c r="A75" t="n">
        <v>113</v>
      </c>
      <c r="B75" t="n">
        <v>13.06824493408203</v>
      </c>
      <c r="C75">
        <f>AVERAGE(A$66:A75)</f>
        <v/>
      </c>
      <c r="D75">
        <f>AVERAGE(B$66:B75)</f>
        <v/>
      </c>
      <c r="E75" s="6" t="n"/>
      <c r="G75" t="n">
        <v>0.001284067402593791</v>
      </c>
      <c r="H75" t="n">
        <v>92.19339394569397</v>
      </c>
      <c r="I75">
        <f>AVERAGE(G$66:G75)</f>
        <v/>
      </c>
      <c r="J75">
        <f>AVERAGE(H$66:H75)</f>
        <v/>
      </c>
      <c r="L75" t="n">
        <v>0.001952278893440962</v>
      </c>
      <c r="M75" t="n">
        <v>87.3931291103363</v>
      </c>
      <c r="N75">
        <f>AVERAGE(L$66:L75)</f>
        <v/>
      </c>
      <c r="O75">
        <f>AVERAGE(M$66:M75)</f>
        <v/>
      </c>
      <c r="Q75" t="n">
        <v>0.002183757023885846</v>
      </c>
      <c r="R75" t="n">
        <v>82.9205207824707</v>
      </c>
      <c r="S75">
        <f>AVERAGE(Q$66:Q75)</f>
        <v/>
      </c>
      <c r="T75">
        <f>AVERAGE(R$66:R75)</f>
        <v/>
      </c>
      <c r="V75" t="n">
        <v>0.002216634806245565</v>
      </c>
      <c r="W75" t="n">
        <v>84.69203448295593</v>
      </c>
      <c r="X75">
        <f>AVERAGE(V$66:V75)</f>
        <v/>
      </c>
      <c r="Y75">
        <f>AVERAGE(W$66:W75)</f>
        <v/>
      </c>
      <c r="AA75" t="n">
        <v>0.003040172858163714</v>
      </c>
      <c r="AB75" t="n">
        <v>87.52455306053162</v>
      </c>
      <c r="AC75">
        <f>AVERAGE(AA$66:AA75)</f>
        <v/>
      </c>
      <c r="AD75">
        <f>AVERAGE(AB$66:AB75)</f>
        <v/>
      </c>
      <c r="AE75" s="6" t="n"/>
    </row>
    <row r="76">
      <c r="A76" t="n">
        <v>48</v>
      </c>
      <c r="B76" t="n">
        <v>5.495894908905029</v>
      </c>
      <c r="C76">
        <f>AVERAGE(A$66:A76)</f>
        <v/>
      </c>
      <c r="D76">
        <f>AVERAGE(B$66:B76)</f>
        <v/>
      </c>
      <c r="E76" s="6" t="n"/>
      <c r="G76" t="n">
        <v>0.006033763755112886</v>
      </c>
      <c r="H76" t="n">
        <v>88.97170114517212</v>
      </c>
      <c r="I76">
        <f>AVERAGE(G$66:G76)</f>
        <v/>
      </c>
      <c r="J76">
        <f>AVERAGE(H$66:H76)</f>
        <v/>
      </c>
      <c r="L76" t="n">
        <v>0.001812883769161999</v>
      </c>
      <c r="M76" t="n">
        <v>88.42087459564209</v>
      </c>
      <c r="N76">
        <f>AVERAGE(L$66:L76)</f>
        <v/>
      </c>
      <c r="O76">
        <f>AVERAGE(M$66:M76)</f>
        <v/>
      </c>
      <c r="Q76" t="n">
        <v>0.001967551652342081</v>
      </c>
      <c r="R76" t="n">
        <v>82.76945495605469</v>
      </c>
      <c r="S76">
        <f>AVERAGE(Q$66:Q76)</f>
        <v/>
      </c>
      <c r="T76">
        <f>AVERAGE(R$66:R76)</f>
        <v/>
      </c>
      <c r="V76" t="n">
        <v>0.001688426127657294</v>
      </c>
      <c r="W76" t="n">
        <v>85.35734295845032</v>
      </c>
      <c r="X76">
        <f>AVERAGE(V$66:V76)</f>
        <v/>
      </c>
      <c r="Y76">
        <f>AVERAGE(W$66:W76)</f>
        <v/>
      </c>
      <c r="AA76" t="n">
        <v>0.008710833266377449</v>
      </c>
      <c r="AB76" t="n">
        <v>88.43285179138184</v>
      </c>
      <c r="AC76">
        <f>AVERAGE(AA$66:AA76)</f>
        <v/>
      </c>
      <c r="AD76">
        <f>AVERAGE(AB$66:AB76)</f>
        <v/>
      </c>
      <c r="AE76" s="6" t="n"/>
    </row>
    <row r="77">
      <c r="A77" t="n">
        <v>67</v>
      </c>
      <c r="B77" t="n">
        <v>7.802192449569702</v>
      </c>
      <c r="C77">
        <f>AVERAGE(A$66:A77)</f>
        <v/>
      </c>
      <c r="D77">
        <f>AVERAGE(B$66:B77)</f>
        <v/>
      </c>
      <c r="E77" s="6" t="n"/>
      <c r="G77" t="n">
        <v>0.004912592470645905</v>
      </c>
      <c r="H77" t="n">
        <v>88.88128995895386</v>
      </c>
      <c r="I77">
        <f>AVERAGE(G$66:G77)</f>
        <v/>
      </c>
      <c r="J77">
        <f>AVERAGE(H$66:H77)</f>
        <v/>
      </c>
      <c r="L77" t="n">
        <v>0.0006604091613553464</v>
      </c>
      <c r="M77" t="n">
        <v>90.68996357917786</v>
      </c>
      <c r="N77">
        <f>AVERAGE(L$66:L77)</f>
        <v/>
      </c>
      <c r="O77">
        <f>AVERAGE(M$66:M77)</f>
        <v/>
      </c>
      <c r="Q77" t="n">
        <v>0.00751110166311264</v>
      </c>
      <c r="R77" t="n">
        <v>82.79317092895508</v>
      </c>
      <c r="S77">
        <f>AVERAGE(Q$66:Q77)</f>
        <v/>
      </c>
      <c r="T77">
        <f>AVERAGE(R$66:R77)</f>
        <v/>
      </c>
      <c r="V77" t="n">
        <v>0.002013011137023568</v>
      </c>
      <c r="W77" t="n">
        <v>85.15668559074402</v>
      </c>
      <c r="X77">
        <f>AVERAGE(V$66:V77)</f>
        <v/>
      </c>
      <c r="Y77">
        <f>AVERAGE(W$66:W77)</f>
        <v/>
      </c>
      <c r="AA77" t="n">
        <v>0.002116672461852431</v>
      </c>
      <c r="AB77" t="n">
        <v>87.32636427879333</v>
      </c>
      <c r="AC77">
        <f>AVERAGE(AA$66:AA77)</f>
        <v/>
      </c>
      <c r="AD77">
        <f>AVERAGE(AB$66:AB77)</f>
        <v/>
      </c>
      <c r="AE77" s="6" t="n"/>
    </row>
    <row r="78">
      <c r="A78" t="n">
        <v>154</v>
      </c>
      <c r="B78" t="n">
        <v>17.88825511932373</v>
      </c>
      <c r="C78">
        <f>AVERAGE(A$66:A78)</f>
        <v/>
      </c>
      <c r="D78">
        <f>AVERAGE(B$66:B78)</f>
        <v/>
      </c>
      <c r="E78" s="6" t="n"/>
      <c r="G78" t="n">
        <v>0.007912067696452141</v>
      </c>
      <c r="H78" t="n">
        <v>88.02907180786133</v>
      </c>
      <c r="I78">
        <f>AVERAGE(G$66:G78)</f>
        <v/>
      </c>
      <c r="J78">
        <f>AVERAGE(H$66:H78)</f>
        <v/>
      </c>
      <c r="L78" t="n">
        <v>0.0032010143622756</v>
      </c>
      <c r="M78" t="n">
        <v>91.07370471954346</v>
      </c>
      <c r="N78">
        <f>AVERAGE(L$66:L78)</f>
        <v/>
      </c>
      <c r="O78">
        <f>AVERAGE(M$66:M78)</f>
        <v/>
      </c>
      <c r="Q78" t="n">
        <v>0.001520291320048273</v>
      </c>
      <c r="R78" t="n">
        <v>81.73215270042419</v>
      </c>
      <c r="S78">
        <f>AVERAGE(Q$66:Q78)</f>
        <v/>
      </c>
      <c r="T78">
        <f>AVERAGE(R$66:R78)</f>
        <v/>
      </c>
      <c r="V78" t="n">
        <v>0.001442074426449835</v>
      </c>
      <c r="W78" t="n">
        <v>84.70452308654785</v>
      </c>
      <c r="X78">
        <f>AVERAGE(V$66:V78)</f>
        <v/>
      </c>
      <c r="Y78">
        <f>AVERAGE(W$66:W78)</f>
        <v/>
      </c>
      <c r="AA78" t="n">
        <v>0.00294009642675519</v>
      </c>
      <c r="AB78" t="n">
        <v>87.34501314163208</v>
      </c>
      <c r="AC78">
        <f>AVERAGE(AA$66:AA78)</f>
        <v/>
      </c>
      <c r="AD78">
        <f>AVERAGE(AB$66:AB78)</f>
        <v/>
      </c>
      <c r="AE78" s="6" t="n"/>
    </row>
    <row r="79">
      <c r="A79" t="n">
        <v>130</v>
      </c>
      <c r="B79" t="n">
        <v>15.17142009735107</v>
      </c>
      <c r="C79">
        <f>AVERAGE(A$66:A79)</f>
        <v/>
      </c>
      <c r="D79">
        <f>AVERAGE(B$66:B79)</f>
        <v/>
      </c>
      <c r="E79" s="6" t="n"/>
      <c r="G79" t="n">
        <v>0.002450523199513555</v>
      </c>
      <c r="H79" t="n">
        <v>86.77788686752319</v>
      </c>
      <c r="I79">
        <f>AVERAGE(G$66:G79)</f>
        <v/>
      </c>
      <c r="J79">
        <f>AVERAGE(H$66:H79)</f>
        <v/>
      </c>
      <c r="L79" t="n">
        <v>0.00297774700447917</v>
      </c>
      <c r="M79" t="n">
        <v>89.35784482955933</v>
      </c>
      <c r="N79">
        <f>AVERAGE(L$66:L79)</f>
        <v/>
      </c>
      <c r="O79">
        <f>AVERAGE(M$66:M79)</f>
        <v/>
      </c>
      <c r="Q79" t="n">
        <v>0.004129349254071712</v>
      </c>
      <c r="R79" t="n">
        <v>82.27177143096924</v>
      </c>
      <c r="S79">
        <f>AVERAGE(Q$66:Q79)</f>
        <v/>
      </c>
      <c r="T79">
        <f>AVERAGE(R$66:R79)</f>
        <v/>
      </c>
      <c r="V79" t="n">
        <v>0.003560847835615277</v>
      </c>
      <c r="W79" t="n">
        <v>84.67420625686646</v>
      </c>
      <c r="X79">
        <f>AVERAGE(V$66:V79)</f>
        <v/>
      </c>
      <c r="Y79">
        <f>AVERAGE(W$66:W79)</f>
        <v/>
      </c>
      <c r="AA79" t="n">
        <v>0.002449654974043369</v>
      </c>
      <c r="AB79" t="n">
        <v>88.17978143692017</v>
      </c>
      <c r="AC79">
        <f>AVERAGE(AA$66:AA79)</f>
        <v/>
      </c>
      <c r="AD79">
        <f>AVERAGE(AB$66:AB79)</f>
        <v/>
      </c>
      <c r="AE79" s="6" t="n"/>
    </row>
    <row r="80">
      <c r="A80" t="n">
        <v>134</v>
      </c>
      <c r="B80" t="n">
        <v>15.48493814468384</v>
      </c>
      <c r="C80">
        <f>AVERAGE(A$66:A80)</f>
        <v/>
      </c>
      <c r="D80">
        <f>AVERAGE(B$66:B80)</f>
        <v/>
      </c>
      <c r="E80" s="6" t="n"/>
      <c r="G80" t="n">
        <v>0.001968916039913893</v>
      </c>
      <c r="H80" t="n">
        <v>87.57965660095215</v>
      </c>
      <c r="I80">
        <f>AVERAGE(G$66:G80)</f>
        <v/>
      </c>
      <c r="J80">
        <f>AVERAGE(H$66:H80)</f>
        <v/>
      </c>
      <c r="L80" t="n">
        <v>0.003675295040011406</v>
      </c>
      <c r="M80" t="n">
        <v>86.80098342895508</v>
      </c>
      <c r="N80">
        <f>AVERAGE(L$66:L80)</f>
        <v/>
      </c>
      <c r="O80">
        <f>AVERAGE(M$66:M80)</f>
        <v/>
      </c>
      <c r="Q80" t="n">
        <v>0.001542986836284399</v>
      </c>
      <c r="R80" t="n">
        <v>85.58137536048889</v>
      </c>
      <c r="S80">
        <f>AVERAGE(Q$66:Q80)</f>
        <v/>
      </c>
      <c r="T80">
        <f>AVERAGE(R$66:R80)</f>
        <v/>
      </c>
      <c r="V80" t="n">
        <v>0.001885783742181957</v>
      </c>
      <c r="W80" t="n">
        <v>84.88252401351929</v>
      </c>
      <c r="X80">
        <f>AVERAGE(V$66:V80)</f>
        <v/>
      </c>
      <c r="Y80">
        <f>AVERAGE(W$66:W80)</f>
        <v/>
      </c>
      <c r="AA80" t="n">
        <v>0.001283866818994284</v>
      </c>
      <c r="AB80" t="n">
        <v>89.09652423858643</v>
      </c>
      <c r="AC80">
        <f>AVERAGE(AA$66:AA80)</f>
        <v/>
      </c>
      <c r="AD80">
        <f>AVERAGE(AB$66:AB80)</f>
        <v/>
      </c>
      <c r="AE80" s="6" t="n"/>
    </row>
    <row r="81">
      <c r="A81" t="n">
        <v>66</v>
      </c>
      <c r="B81" t="n">
        <v>7.67795729637146</v>
      </c>
      <c r="C81">
        <f>AVERAGE(A$66:A81)</f>
        <v/>
      </c>
      <c r="D81">
        <f>AVERAGE(B$66:B81)</f>
        <v/>
      </c>
      <c r="E81" s="6" t="n"/>
      <c r="G81" t="n">
        <v>0.007574401330202818</v>
      </c>
      <c r="H81" t="n">
        <v>87.11461138725281</v>
      </c>
      <c r="I81">
        <f>AVERAGE(G$66:G81)</f>
        <v/>
      </c>
      <c r="J81">
        <f>AVERAGE(H$66:H81)</f>
        <v/>
      </c>
      <c r="L81" t="n">
        <v>0.002092256909236312</v>
      </c>
      <c r="M81" t="n">
        <v>88.14475297927856</v>
      </c>
      <c r="N81">
        <f>AVERAGE(L$66:L81)</f>
        <v/>
      </c>
      <c r="O81">
        <f>AVERAGE(M$66:M81)</f>
        <v/>
      </c>
      <c r="Q81" t="n">
        <v>0.003997049760073423</v>
      </c>
      <c r="R81" t="n">
        <v>82.76340317726135</v>
      </c>
      <c r="S81">
        <f>AVERAGE(Q$66:Q81)</f>
        <v/>
      </c>
      <c r="T81">
        <f>AVERAGE(R$66:R81)</f>
        <v/>
      </c>
      <c r="V81" t="n">
        <v>0.001451738411560655</v>
      </c>
      <c r="W81" t="n">
        <v>84.70885753631592</v>
      </c>
      <c r="X81">
        <f>AVERAGE(V$66:V81)</f>
        <v/>
      </c>
      <c r="Y81">
        <f>AVERAGE(W$66:W81)</f>
        <v/>
      </c>
      <c r="AA81" t="n">
        <v>0.00242996565066278</v>
      </c>
      <c r="AB81" t="n">
        <v>88.04952573776245</v>
      </c>
      <c r="AC81">
        <f>AVERAGE(AA$66:AA81)</f>
        <v/>
      </c>
      <c r="AD81">
        <f>AVERAGE(AB$66:AB81)</f>
        <v/>
      </c>
      <c r="AE81" s="6" t="n"/>
    </row>
    <row r="82">
      <c r="A82" t="n">
        <v>75</v>
      </c>
      <c r="B82" t="n">
        <v>8.691048860549927</v>
      </c>
      <c r="C82">
        <f>AVERAGE(A$66:A82)</f>
        <v/>
      </c>
      <c r="D82">
        <f>AVERAGE(B$66:B82)</f>
        <v/>
      </c>
      <c r="E82" s="6" t="n"/>
      <c r="G82" t="n">
        <v>0.004595397040247917</v>
      </c>
      <c r="H82" t="n">
        <v>88.24401378631592</v>
      </c>
      <c r="I82">
        <f>AVERAGE(G$66:G82)</f>
        <v/>
      </c>
      <c r="J82">
        <f>AVERAGE(H$66:H82)</f>
        <v/>
      </c>
      <c r="L82" t="n">
        <v>0.006072818767279387</v>
      </c>
      <c r="M82" t="n">
        <v>90.59910607337952</v>
      </c>
      <c r="N82">
        <f>AVERAGE(L$66:L82)</f>
        <v/>
      </c>
      <c r="O82">
        <f>AVERAGE(M$66:M82)</f>
        <v/>
      </c>
      <c r="Q82" t="n">
        <v>0.002007164061069489</v>
      </c>
      <c r="R82" t="n">
        <v>82.24253058433533</v>
      </c>
      <c r="S82">
        <f>AVERAGE(Q$66:Q82)</f>
        <v/>
      </c>
      <c r="T82">
        <f>AVERAGE(R$66:R82)</f>
        <v/>
      </c>
      <c r="V82" t="n">
        <v>0.001221483340486884</v>
      </c>
      <c r="W82" t="n">
        <v>84.45017886161804</v>
      </c>
      <c r="X82">
        <f>AVERAGE(V$66:V82)</f>
        <v/>
      </c>
      <c r="Y82">
        <f>AVERAGE(W$66:W82)</f>
        <v/>
      </c>
      <c r="AA82" t="n">
        <v>0.006543967872858047</v>
      </c>
      <c r="AB82" t="n">
        <v>87.95361638069153</v>
      </c>
      <c r="AC82">
        <f>AVERAGE(AA$66:AA82)</f>
        <v/>
      </c>
      <c r="AD82">
        <f>AVERAGE(AB$66:AB82)</f>
        <v/>
      </c>
      <c r="AE82" s="6" t="n"/>
    </row>
    <row r="83">
      <c r="A83" t="n">
        <v>69</v>
      </c>
      <c r="B83" t="n">
        <v>7.992110252380371</v>
      </c>
      <c r="C83">
        <f>AVERAGE(A$66:A83)</f>
        <v/>
      </c>
      <c r="D83">
        <f>AVERAGE(B$66:B83)</f>
        <v/>
      </c>
      <c r="E83" s="6" t="n"/>
      <c r="G83" t="n">
        <v>0.003667969023808837</v>
      </c>
      <c r="H83" t="n">
        <v>86.76658844947815</v>
      </c>
      <c r="I83">
        <f>AVERAGE(G$66:G83)</f>
        <v/>
      </c>
      <c r="J83">
        <f>AVERAGE(H$66:H83)</f>
        <v/>
      </c>
      <c r="L83" t="n">
        <v>0.002188374055549502</v>
      </c>
      <c r="M83" t="n">
        <v>90.81428551673889</v>
      </c>
      <c r="N83">
        <f>AVERAGE(L$66:L83)</f>
        <v/>
      </c>
      <c r="O83">
        <f>AVERAGE(M$66:M83)</f>
        <v/>
      </c>
      <c r="Q83" t="n">
        <v>0.00123508193064481</v>
      </c>
      <c r="R83" t="n">
        <v>82.89055347442627</v>
      </c>
      <c r="S83">
        <f>AVERAGE(Q$66:Q83)</f>
        <v/>
      </c>
      <c r="T83">
        <f>AVERAGE(R$66:R83)</f>
        <v/>
      </c>
      <c r="V83" t="n">
        <v>0.002224094932898879</v>
      </c>
      <c r="W83" t="n">
        <v>84.01945519447327</v>
      </c>
      <c r="X83">
        <f>AVERAGE(V$66:V83)</f>
        <v/>
      </c>
      <c r="Y83">
        <f>AVERAGE(W$66:W83)</f>
        <v/>
      </c>
      <c r="AA83" t="n">
        <v>0.002231818623840809</v>
      </c>
      <c r="AB83" t="n">
        <v>88.59327030181885</v>
      </c>
      <c r="AC83">
        <f>AVERAGE(AA$66:AA83)</f>
        <v/>
      </c>
      <c r="AD83">
        <f>AVERAGE(AB$66:AB83)</f>
        <v/>
      </c>
      <c r="AE83" s="6" t="n"/>
    </row>
    <row r="84">
      <c r="A84" t="n">
        <v>81</v>
      </c>
      <c r="B84" t="n">
        <v>9.347931385040283</v>
      </c>
      <c r="C84">
        <f>AVERAGE(A$66:A84)</f>
        <v/>
      </c>
      <c r="D84">
        <f>AVERAGE(B$66:B84)</f>
        <v/>
      </c>
      <c r="E84" s="6" t="n"/>
      <c r="G84" t="n">
        <v>0.004567570053040981</v>
      </c>
      <c r="H84" t="n">
        <v>87.47792983055115</v>
      </c>
      <c r="I84">
        <f>AVERAGE(G$66:G84)</f>
        <v/>
      </c>
      <c r="J84">
        <f>AVERAGE(H$66:H84)</f>
        <v/>
      </c>
      <c r="L84" t="n">
        <v>0.003531698603183031</v>
      </c>
      <c r="M84" t="n">
        <v>89.63719010353088</v>
      </c>
      <c r="N84">
        <f>AVERAGE(L$66:L84)</f>
        <v/>
      </c>
      <c r="O84">
        <f>AVERAGE(M$66:M84)</f>
        <v/>
      </c>
      <c r="Q84" t="n">
        <v>0.002491235267370939</v>
      </c>
      <c r="R84" t="n">
        <v>82.47972655296326</v>
      </c>
      <c r="S84">
        <f>AVERAGE(Q$66:Q84)</f>
        <v/>
      </c>
      <c r="T84">
        <f>AVERAGE(R$66:R84)</f>
        <v/>
      </c>
      <c r="V84" t="n">
        <v>0.002446255646646023</v>
      </c>
      <c r="W84" t="n">
        <v>84.31871175765991</v>
      </c>
      <c r="X84">
        <f>AVERAGE(V$66:V84)</f>
        <v/>
      </c>
      <c r="Y84">
        <f>AVERAGE(W$66:W84)</f>
        <v/>
      </c>
      <c r="AA84" t="n">
        <v>0.001506900298409164</v>
      </c>
      <c r="AB84" t="n">
        <v>89.39935684204102</v>
      </c>
      <c r="AC84">
        <f>AVERAGE(AA$66:AA84)</f>
        <v/>
      </c>
      <c r="AD84">
        <f>AVERAGE(AB$66:AB84)</f>
        <v/>
      </c>
      <c r="AE84" s="6" t="n"/>
    </row>
    <row r="85">
      <c r="A85" t="n">
        <v>102</v>
      </c>
      <c r="B85" t="n">
        <v>11.91603231430054</v>
      </c>
      <c r="C85">
        <f>AVERAGE(A$66:A85)</f>
        <v/>
      </c>
      <c r="D85">
        <f>AVERAGE(B$66:B85)</f>
        <v/>
      </c>
      <c r="E85" s="6" t="n"/>
      <c r="G85" t="n">
        <v>0.004686441272497177</v>
      </c>
      <c r="H85" t="n">
        <v>87.60035586357117</v>
      </c>
      <c r="I85">
        <f>AVERAGE(G$66:G85)</f>
        <v/>
      </c>
      <c r="J85">
        <f>AVERAGE(H$66:H85)</f>
        <v/>
      </c>
      <c r="L85" t="n">
        <v>0.001311661442741752</v>
      </c>
      <c r="M85" t="n">
        <v>86.02006959915161</v>
      </c>
      <c r="N85">
        <f>AVERAGE(L$66:L85)</f>
        <v/>
      </c>
      <c r="O85">
        <f>AVERAGE(M$66:M85)</f>
        <v/>
      </c>
      <c r="Q85" t="n">
        <v>0.002502522896975279</v>
      </c>
      <c r="R85" t="n">
        <v>82.00724387168884</v>
      </c>
      <c r="S85">
        <f>AVERAGE(Q$66:Q85)</f>
        <v/>
      </c>
      <c r="T85">
        <f>AVERAGE(R$66:R85)</f>
        <v/>
      </c>
      <c r="V85" t="n">
        <v>0.001907000900246203</v>
      </c>
      <c r="W85" t="n">
        <v>84.43246936798096</v>
      </c>
      <c r="X85">
        <f>AVERAGE(V$66:V85)</f>
        <v/>
      </c>
      <c r="Y85">
        <f>AVERAGE(W$66:W85)</f>
        <v/>
      </c>
      <c r="AA85" t="n">
        <v>0.001925774733535945</v>
      </c>
      <c r="AB85" t="n">
        <v>88.31347727775574</v>
      </c>
      <c r="AC85">
        <f>AVERAGE(AA$66:AA85)</f>
        <v/>
      </c>
      <c r="AD85">
        <f>AVERAGE(AB$66:AB85)</f>
        <v/>
      </c>
      <c r="AE85" s="6" t="n"/>
    </row>
    <row r="86">
      <c r="A86" t="n">
        <v>95</v>
      </c>
      <c r="B86" t="n">
        <v>11.13063549995422</v>
      </c>
      <c r="C86">
        <f>AVERAGE(A$66:A86)</f>
        <v/>
      </c>
      <c r="D86">
        <f>AVERAGE(B$66:B86)</f>
        <v/>
      </c>
      <c r="E86" s="6" t="n"/>
      <c r="G86" t="n">
        <v>0.002666448010131717</v>
      </c>
      <c r="H86" t="n">
        <v>87.62451386451721</v>
      </c>
      <c r="I86">
        <f>AVERAGE(G$66:G86)</f>
        <v/>
      </c>
      <c r="J86">
        <f>AVERAGE(H$66:H86)</f>
        <v/>
      </c>
      <c r="L86" t="n">
        <v>0.002138133160769939</v>
      </c>
      <c r="M86" t="n">
        <v>87.17067074775696</v>
      </c>
      <c r="N86">
        <f>AVERAGE(L$66:L86)</f>
        <v/>
      </c>
      <c r="O86">
        <f>AVERAGE(M$66:M86)</f>
        <v/>
      </c>
      <c r="Q86" t="n">
        <v>0.002022109925746918</v>
      </c>
      <c r="R86" t="n">
        <v>81.98132419586182</v>
      </c>
      <c r="S86">
        <f>AVERAGE(Q$66:Q86)</f>
        <v/>
      </c>
      <c r="T86">
        <f>AVERAGE(R$66:R86)</f>
        <v/>
      </c>
      <c r="V86" t="n">
        <v>0.004163653124123812</v>
      </c>
      <c r="W86" t="n">
        <v>84.3200991153717</v>
      </c>
      <c r="X86">
        <f>AVERAGE(V$66:V86)</f>
        <v/>
      </c>
      <c r="Y86">
        <f>AVERAGE(W$66:W86)</f>
        <v/>
      </c>
      <c r="AA86" t="n">
        <v>0.001586941187269986</v>
      </c>
      <c r="AB86" t="n">
        <v>88.2217059135437</v>
      </c>
      <c r="AC86">
        <f>AVERAGE(AA$66:AA86)</f>
        <v/>
      </c>
      <c r="AD86">
        <f>AVERAGE(AB$66:AB86)</f>
        <v/>
      </c>
      <c r="AE86" s="6" t="n"/>
    </row>
    <row r="87">
      <c r="A87" t="n">
        <v>123</v>
      </c>
      <c r="B87" t="n">
        <v>14.27679944038391</v>
      </c>
      <c r="C87">
        <f>AVERAGE(A$66:A87)</f>
        <v/>
      </c>
      <c r="D87">
        <f>AVERAGE(B$66:B87)</f>
        <v/>
      </c>
      <c r="E87" s="6" t="n"/>
      <c r="G87" t="n">
        <v>0.004288396332412958</v>
      </c>
      <c r="H87" t="n">
        <v>87.52828025817871</v>
      </c>
      <c r="I87">
        <f>AVERAGE(G$66:G87)</f>
        <v/>
      </c>
      <c r="J87">
        <f>AVERAGE(H$66:H87)</f>
        <v/>
      </c>
      <c r="L87" t="n">
        <v>0.00462033087387681</v>
      </c>
      <c r="M87" t="n">
        <v>87.69361042976379</v>
      </c>
      <c r="N87">
        <f>AVERAGE(L$66:L87)</f>
        <v/>
      </c>
      <c r="O87">
        <f>AVERAGE(M$66:M87)</f>
        <v/>
      </c>
      <c r="Q87" t="n">
        <v>0.01181646157056093</v>
      </c>
      <c r="R87" t="n">
        <v>80.97023224830627</v>
      </c>
      <c r="S87">
        <f>AVERAGE(Q$66:Q87)</f>
        <v/>
      </c>
      <c r="T87">
        <f>AVERAGE(R$66:R87)</f>
        <v/>
      </c>
      <c r="V87" t="n">
        <v>0.002411615569144487</v>
      </c>
      <c r="W87" t="n">
        <v>83.97710657119751</v>
      </c>
      <c r="X87">
        <f>AVERAGE(V$66:V87)</f>
        <v/>
      </c>
      <c r="Y87">
        <f>AVERAGE(W$66:W87)</f>
        <v/>
      </c>
      <c r="AA87" t="n">
        <v>0.002236912725493312</v>
      </c>
      <c r="AB87" t="n">
        <v>88.44274067878723</v>
      </c>
      <c r="AC87">
        <f>AVERAGE(AA$66:AA87)</f>
        <v/>
      </c>
      <c r="AD87">
        <f>AVERAGE(AB$66:AB87)</f>
        <v/>
      </c>
      <c r="AE87" s="6" t="n"/>
    </row>
    <row r="88">
      <c r="A88" t="n">
        <v>149</v>
      </c>
      <c r="B88" t="n">
        <v>17.16478967666626</v>
      </c>
      <c r="C88">
        <f>AVERAGE(A$66:A88)</f>
        <v/>
      </c>
      <c r="D88">
        <f>AVERAGE(B$66:B88)</f>
        <v/>
      </c>
      <c r="E88" s="6" t="n"/>
      <c r="G88" t="n">
        <v>0.003569920547306538</v>
      </c>
      <c r="H88" t="n">
        <v>87.48301696777344</v>
      </c>
      <c r="I88">
        <f>AVERAGE(G$66:G88)</f>
        <v/>
      </c>
      <c r="J88">
        <f>AVERAGE(H$66:H88)</f>
        <v/>
      </c>
      <c r="L88" t="n">
        <v>0.003267203224822879</v>
      </c>
      <c r="M88" t="n">
        <v>90.74154329299927</v>
      </c>
      <c r="N88">
        <f>AVERAGE(L$66:L88)</f>
        <v/>
      </c>
      <c r="O88">
        <f>AVERAGE(M$66:M88)</f>
        <v/>
      </c>
      <c r="Q88" t="n">
        <v>0.004237722605466843</v>
      </c>
      <c r="R88" t="n">
        <v>81.10715270042419</v>
      </c>
      <c r="S88">
        <f>AVERAGE(Q$66:Q88)</f>
        <v/>
      </c>
      <c r="T88">
        <f>AVERAGE(R$66:R88)</f>
        <v/>
      </c>
      <c r="V88" t="n">
        <v>0.00307882996276021</v>
      </c>
      <c r="W88" t="n">
        <v>84.11648154258728</v>
      </c>
      <c r="X88">
        <f>AVERAGE(V$66:V88)</f>
        <v/>
      </c>
      <c r="Y88">
        <f>AVERAGE(W$66:W88)</f>
        <v/>
      </c>
      <c r="AA88" t="n">
        <v>0.001580918789841235</v>
      </c>
      <c r="AB88" t="n">
        <v>89.67981457710266</v>
      </c>
      <c r="AC88">
        <f>AVERAGE(AA$66:AA88)</f>
        <v/>
      </c>
      <c r="AD88">
        <f>AVERAGE(AB$66:AB88)</f>
        <v/>
      </c>
      <c r="AE88" s="6" t="n"/>
    </row>
    <row r="89">
      <c r="A89" t="n">
        <v>70</v>
      </c>
      <c r="B89" t="n">
        <v>8.150423526763916</v>
      </c>
      <c r="C89">
        <f>AVERAGE(A$66:A89)</f>
        <v/>
      </c>
      <c r="D89">
        <f>AVERAGE(B$66:B89)</f>
        <v/>
      </c>
      <c r="E89" s="6" t="n"/>
      <c r="G89" t="n">
        <v>0.003752464661374688</v>
      </c>
      <c r="H89" t="n">
        <v>87.19352722167969</v>
      </c>
      <c r="I89">
        <f>AVERAGE(G$66:G89)</f>
        <v/>
      </c>
      <c r="J89">
        <f>AVERAGE(H$66:H89)</f>
        <v/>
      </c>
      <c r="L89" t="n">
        <v>0.004160139709711075</v>
      </c>
      <c r="M89" t="n">
        <v>87.65204787254333</v>
      </c>
      <c r="N89">
        <f>AVERAGE(L$66:L89)</f>
        <v/>
      </c>
      <c r="O89">
        <f>AVERAGE(M$66:M89)</f>
        <v/>
      </c>
      <c r="Q89" t="n">
        <v>0.004315701778978109</v>
      </c>
      <c r="R89" t="n">
        <v>80.98810958862305</v>
      </c>
      <c r="S89">
        <f>AVERAGE(Q$66:Q89)</f>
        <v/>
      </c>
      <c r="T89">
        <f>AVERAGE(R$66:R89)</f>
        <v/>
      </c>
      <c r="V89" t="n">
        <v>0.001720951753668487</v>
      </c>
      <c r="W89" t="n">
        <v>84.38025069236755</v>
      </c>
      <c r="X89">
        <f>AVERAGE(V$66:V89)</f>
        <v/>
      </c>
      <c r="Y89">
        <f>AVERAGE(W$66:W89)</f>
        <v/>
      </c>
      <c r="AA89" t="n">
        <v>0.00294190039858222</v>
      </c>
      <c r="AB89" t="n">
        <v>89.47504091262817</v>
      </c>
      <c r="AC89">
        <f>AVERAGE(AA$66:AA89)</f>
        <v/>
      </c>
      <c r="AD89">
        <f>AVERAGE(AB$66:AB89)</f>
        <v/>
      </c>
      <c r="AE89" s="6" t="n"/>
    </row>
    <row r="90">
      <c r="A90" t="n">
        <v>79</v>
      </c>
      <c r="B90" t="n">
        <v>9.218204259872437</v>
      </c>
      <c r="C90">
        <f>AVERAGE(A$66:A90)</f>
        <v/>
      </c>
      <c r="D90">
        <f>AVERAGE(B$66:B90)</f>
        <v/>
      </c>
      <c r="E90" s="6" t="n"/>
      <c r="G90" t="n">
        <v>0.006914984434843063</v>
      </c>
      <c r="H90" t="n">
        <v>87.44284868240356</v>
      </c>
      <c r="I90">
        <f>AVERAGE(G$66:G90)</f>
        <v/>
      </c>
      <c r="J90">
        <f>AVERAGE(H$66:H90)</f>
        <v/>
      </c>
      <c r="L90" t="n">
        <v>0.002550544217228889</v>
      </c>
      <c r="M90" t="n">
        <v>87.87971210479736</v>
      </c>
      <c r="N90">
        <f>AVERAGE(L$66:L90)</f>
        <v/>
      </c>
      <c r="O90">
        <f>AVERAGE(M$66:M90)</f>
        <v/>
      </c>
      <c r="Q90" t="n">
        <v>0.001956845400854945</v>
      </c>
      <c r="R90" t="n">
        <v>80.84901452064514</v>
      </c>
      <c r="S90">
        <f>AVERAGE(Q$66:Q90)</f>
        <v/>
      </c>
      <c r="T90">
        <f>AVERAGE(R$66:R90)</f>
        <v/>
      </c>
      <c r="V90" t="n">
        <v>0.002852579578757286</v>
      </c>
      <c r="W90" t="n">
        <v>84.30639147758484</v>
      </c>
      <c r="X90">
        <f>AVERAGE(V$66:V90)</f>
        <v/>
      </c>
      <c r="Y90">
        <f>AVERAGE(W$66:W90)</f>
        <v/>
      </c>
      <c r="AA90" t="n">
        <v>0.00267446506768465</v>
      </c>
      <c r="AB90" t="n">
        <v>88.75573468208313</v>
      </c>
      <c r="AC90">
        <f>AVERAGE(AA$66:AA90)</f>
        <v/>
      </c>
      <c r="AD90">
        <f>AVERAGE(AB$66:AB90)</f>
        <v/>
      </c>
      <c r="AE90" s="6" t="n"/>
    </row>
    <row r="91">
      <c r="A91" t="n">
        <v>100</v>
      </c>
      <c r="B91" t="n">
        <v>11.66354846954346</v>
      </c>
      <c r="C91">
        <f>AVERAGE(A$66:A91)</f>
        <v/>
      </c>
      <c r="D91">
        <f>AVERAGE(B$66:B91)</f>
        <v/>
      </c>
      <c r="E91" s="6" t="n"/>
      <c r="G91" t="n">
        <v>0.004385980777442455</v>
      </c>
      <c r="H91" t="n">
        <v>89.53830146789551</v>
      </c>
      <c r="I91">
        <f>AVERAGE(G$66:G91)</f>
        <v/>
      </c>
      <c r="J91">
        <f>AVERAGE(H$66:H91)</f>
        <v/>
      </c>
      <c r="L91" t="n">
        <v>0.001180271618068218</v>
      </c>
      <c r="M91" t="n">
        <v>90.89114689826965</v>
      </c>
      <c r="N91">
        <f>AVERAGE(L$66:L91)</f>
        <v/>
      </c>
      <c r="O91">
        <f>AVERAGE(M$66:M91)</f>
        <v/>
      </c>
      <c r="Q91" t="n">
        <v>0.001683083130046725</v>
      </c>
      <c r="R91" t="n">
        <v>81.46733570098877</v>
      </c>
      <c r="S91">
        <f>AVERAGE(Q$66:Q91)</f>
        <v/>
      </c>
      <c r="T91">
        <f>AVERAGE(R$66:R91)</f>
        <v/>
      </c>
      <c r="V91" t="n">
        <v>0.002215290442109108</v>
      </c>
      <c r="W91" t="n">
        <v>84.82769799232483</v>
      </c>
      <c r="X91">
        <f>AVERAGE(V$66:V91)</f>
        <v/>
      </c>
      <c r="Y91">
        <f>AVERAGE(W$66:W91)</f>
        <v/>
      </c>
      <c r="AA91" t="n">
        <v>0.00175438157748431</v>
      </c>
      <c r="AB91" t="n">
        <v>88.48687553405762</v>
      </c>
      <c r="AC91">
        <f>AVERAGE(AA$66:AA91)</f>
        <v/>
      </c>
      <c r="AD91">
        <f>AVERAGE(AB$66:AB91)</f>
        <v/>
      </c>
      <c r="AE91" s="6" t="n"/>
    </row>
    <row r="92">
      <c r="A92" t="n">
        <v>83</v>
      </c>
      <c r="B92" t="n">
        <v>9.623351812362671</v>
      </c>
      <c r="C92">
        <f>AVERAGE(A$66:A92)</f>
        <v/>
      </c>
      <c r="D92">
        <f>AVERAGE(B$66:B92)</f>
        <v/>
      </c>
      <c r="E92" s="6" t="n"/>
      <c r="G92" t="n">
        <v>0.009698393754661083</v>
      </c>
      <c r="H92" t="n">
        <v>88.72194242477417</v>
      </c>
      <c r="I92">
        <f>AVERAGE(G$66:G92)</f>
        <v/>
      </c>
      <c r="J92">
        <f>AVERAGE(H$66:H92)</f>
        <v/>
      </c>
      <c r="L92" t="n">
        <v>0.002170680556446314</v>
      </c>
      <c r="M92" t="n">
        <v>90.79102754592896</v>
      </c>
      <c r="N92">
        <f>AVERAGE(L$66:L92)</f>
        <v/>
      </c>
      <c r="O92">
        <f>AVERAGE(M$66:M92)</f>
        <v/>
      </c>
      <c r="Q92" t="n">
        <v>0.001850245171226561</v>
      </c>
      <c r="R92" t="n">
        <v>81.1243724822998</v>
      </c>
      <c r="S92">
        <f>AVERAGE(Q$66:Q92)</f>
        <v/>
      </c>
      <c r="T92">
        <f>AVERAGE(R$66:R92)</f>
        <v/>
      </c>
      <c r="V92" t="n">
        <v>0.001983321039006114</v>
      </c>
      <c r="W92" t="n">
        <v>84.59175229072571</v>
      </c>
      <c r="X92">
        <f>AVERAGE(V$66:V92)</f>
        <v/>
      </c>
      <c r="Y92">
        <f>AVERAGE(W$66:W92)</f>
        <v/>
      </c>
      <c r="AA92" t="n">
        <v>0.002051042858511209</v>
      </c>
      <c r="AB92" t="n">
        <v>88.55693650245667</v>
      </c>
      <c r="AC92">
        <f>AVERAGE(AA$66:AA92)</f>
        <v/>
      </c>
      <c r="AD92">
        <f>AVERAGE(AB$66:AB92)</f>
        <v/>
      </c>
      <c r="AE92" s="6" t="n"/>
    </row>
    <row r="93">
      <c r="A93" t="n">
        <v>92</v>
      </c>
      <c r="B93" t="n">
        <v>10.59892821311951</v>
      </c>
      <c r="C93">
        <f>AVERAGE(A$66:A93)</f>
        <v/>
      </c>
      <c r="D93">
        <f>AVERAGE(B$66:B93)</f>
        <v/>
      </c>
      <c r="E93" s="6" t="n"/>
      <c r="G93" t="n">
        <v>0.003213234012946486</v>
      </c>
      <c r="H93" t="n">
        <v>88.13818168640137</v>
      </c>
      <c r="I93">
        <f>AVERAGE(G$66:G93)</f>
        <v/>
      </c>
      <c r="J93">
        <f>AVERAGE(H$66:H93)</f>
        <v/>
      </c>
      <c r="L93" t="n">
        <v>0.001970634562894702</v>
      </c>
      <c r="M93" t="n">
        <v>93.65422296524048</v>
      </c>
      <c r="N93">
        <f>AVERAGE(L$66:L93)</f>
        <v/>
      </c>
      <c r="O93">
        <f>AVERAGE(M$66:M93)</f>
        <v/>
      </c>
      <c r="Q93" t="n">
        <v>0.002666625659912825</v>
      </c>
      <c r="R93" t="n">
        <v>80.86645126342773</v>
      </c>
      <c r="S93">
        <f>AVERAGE(Q$66:Q93)</f>
        <v/>
      </c>
      <c r="T93">
        <f>AVERAGE(R$66:R93)</f>
        <v/>
      </c>
      <c r="V93" t="n">
        <v>0.003089672653004527</v>
      </c>
      <c r="W93" t="n">
        <v>84.67853856086731</v>
      </c>
      <c r="X93">
        <f>AVERAGE(V$66:V93)</f>
        <v/>
      </c>
      <c r="Y93">
        <f>AVERAGE(W$66:W93)</f>
        <v/>
      </c>
      <c r="AA93" t="n">
        <v>0.001749150920659304</v>
      </c>
      <c r="AB93" t="n">
        <v>89.518399477005</v>
      </c>
      <c r="AC93">
        <f>AVERAGE(AA$66:AA93)</f>
        <v/>
      </c>
      <c r="AD93">
        <f>AVERAGE(AB$66:AB93)</f>
        <v/>
      </c>
      <c r="AE93" s="6" t="n"/>
    </row>
    <row r="94">
      <c r="A94" t="n">
        <v>153</v>
      </c>
      <c r="B94" t="n">
        <v>17.74914813041687</v>
      </c>
      <c r="C94">
        <f>AVERAGE(A$66:A94)</f>
        <v/>
      </c>
      <c r="D94">
        <f>AVERAGE(B$66:B94)</f>
        <v/>
      </c>
      <c r="E94" s="6" t="n"/>
      <c r="G94" t="n">
        <v>0.003109870012849569</v>
      </c>
      <c r="H94" t="n">
        <v>88.76710343360901</v>
      </c>
      <c r="I94">
        <f>AVERAGE(G$66:G94)</f>
        <v/>
      </c>
      <c r="J94">
        <f>AVERAGE(H$66:H94)</f>
        <v/>
      </c>
      <c r="L94" t="n">
        <v>0.004284090828150511</v>
      </c>
      <c r="M94" t="n">
        <v>91.66815662384033</v>
      </c>
      <c r="N94">
        <f>AVERAGE(L$66:L94)</f>
        <v/>
      </c>
      <c r="O94">
        <f>AVERAGE(M$66:M94)</f>
        <v/>
      </c>
      <c r="Q94" t="n">
        <v>0.001759170670993626</v>
      </c>
      <c r="R94" t="n">
        <v>80.90483856201172</v>
      </c>
      <c r="S94">
        <f>AVERAGE(Q$66:Q94)</f>
        <v/>
      </c>
      <c r="T94">
        <f>AVERAGE(R$66:R94)</f>
        <v/>
      </c>
      <c r="V94" t="n">
        <v>0.002043763175606728</v>
      </c>
      <c r="W94" t="n">
        <v>84.58445262908936</v>
      </c>
      <c r="X94">
        <f>AVERAGE(V$66:V94)</f>
        <v/>
      </c>
      <c r="Y94">
        <f>AVERAGE(W$66:W94)</f>
        <v/>
      </c>
      <c r="AA94" t="n">
        <v>0.001588418846949935</v>
      </c>
      <c r="AB94" t="n">
        <v>88.73734211921692</v>
      </c>
      <c r="AC94">
        <f>AVERAGE(AA$66:AA94)</f>
        <v/>
      </c>
      <c r="AD94">
        <f>AVERAGE(AB$66:AB94)</f>
        <v/>
      </c>
      <c r="AE94" s="6" t="n"/>
    </row>
    <row r="95">
      <c r="A95" t="n">
        <v>89</v>
      </c>
      <c r="B95" t="n">
        <v>10.36781287193298</v>
      </c>
      <c r="C95">
        <f>AVERAGE(A$66:A95)</f>
        <v/>
      </c>
      <c r="D95">
        <f>AVERAGE(B$66:B95)</f>
        <v/>
      </c>
      <c r="E95" s="6" t="n"/>
      <c r="G95" t="n">
        <v>0.001836618059314787</v>
      </c>
      <c r="H95" t="n">
        <v>89.78066301345825</v>
      </c>
      <c r="I95">
        <f>AVERAGE(G$66:G95)</f>
        <v/>
      </c>
      <c r="J95">
        <f>AVERAGE(H$66:H95)</f>
        <v/>
      </c>
      <c r="L95" t="n">
        <v>0.001449732109904289</v>
      </c>
      <c r="M95" t="n">
        <v>91.40410375595093</v>
      </c>
      <c r="N95">
        <f>AVERAGE(L$66:L95)</f>
        <v/>
      </c>
      <c r="O95">
        <f>AVERAGE(M$66:M95)</f>
        <v/>
      </c>
      <c r="Q95" t="n">
        <v>0.0023506551515311</v>
      </c>
      <c r="R95" t="n">
        <v>81.16976690292358</v>
      </c>
      <c r="S95">
        <f>AVERAGE(Q$66:Q95)</f>
        <v/>
      </c>
      <c r="T95">
        <f>AVERAGE(R$66:R95)</f>
        <v/>
      </c>
      <c r="V95" t="n">
        <v>0.00263068568892777</v>
      </c>
      <c r="W95" t="n">
        <v>84.60187530517578</v>
      </c>
      <c r="X95">
        <f>AVERAGE(V$66:V95)</f>
        <v/>
      </c>
      <c r="Y95">
        <f>AVERAGE(W$66:W95)</f>
        <v/>
      </c>
      <c r="AA95" t="n">
        <v>0.01435583736747503</v>
      </c>
      <c r="AB95" t="n">
        <v>88.63673138618469</v>
      </c>
      <c r="AC95">
        <f>AVERAGE(AA$66:AA95)</f>
        <v/>
      </c>
      <c r="AD95">
        <f>AVERAGE(AB$66:AB95)</f>
        <v/>
      </c>
      <c r="AE95" s="6" t="n"/>
    </row>
    <row r="96">
      <c r="A96" t="n">
        <v>88</v>
      </c>
      <c r="B96" t="n">
        <v>10.18993425369263</v>
      </c>
      <c r="C96">
        <f>AVERAGE(A$66:A96)</f>
        <v/>
      </c>
      <c r="D96">
        <f>AVERAGE(B$66:B96)</f>
        <v/>
      </c>
      <c r="E96" s="6" t="n"/>
      <c r="G96" t="n">
        <v>0.00265918904915452</v>
      </c>
      <c r="H96" t="n">
        <v>88.24165773391724</v>
      </c>
      <c r="I96">
        <f>AVERAGE(G$66:G96)</f>
        <v/>
      </c>
      <c r="J96">
        <f>AVERAGE(H$66:H96)</f>
        <v/>
      </c>
      <c r="L96" t="n">
        <v>0.005026531405746937</v>
      </c>
      <c r="M96" t="n">
        <v>92.8874044418335</v>
      </c>
      <c r="N96">
        <f>AVERAGE(L$66:L96)</f>
        <v/>
      </c>
      <c r="O96">
        <f>AVERAGE(M$66:M96)</f>
        <v/>
      </c>
      <c r="Q96" t="n">
        <v>0.001941017457284033</v>
      </c>
      <c r="R96" t="n">
        <v>80.94644403457642</v>
      </c>
      <c r="S96">
        <f>AVERAGE(Q$66:Q96)</f>
        <v/>
      </c>
      <c r="T96">
        <f>AVERAGE(R$66:R96)</f>
        <v/>
      </c>
      <c r="V96" t="n">
        <v>0.002858232706785202</v>
      </c>
      <c r="W96" t="n">
        <v>84.33947515487671</v>
      </c>
      <c r="X96">
        <f>AVERAGE(V$66:V96)</f>
        <v/>
      </c>
      <c r="Y96">
        <f>AVERAGE(W$66:W96)</f>
        <v/>
      </c>
      <c r="AA96" t="n">
        <v>0.001833581016398966</v>
      </c>
      <c r="AB96" t="n">
        <v>88.81524300575256</v>
      </c>
      <c r="AC96">
        <f>AVERAGE(AA$66:AA96)</f>
        <v/>
      </c>
      <c r="AD96">
        <f>AVERAGE(AB$66:AB96)</f>
        <v/>
      </c>
      <c r="AE96" s="6" t="n"/>
    </row>
    <row r="97">
      <c r="A97" t="n">
        <v>117</v>
      </c>
      <c r="B97" t="n">
        <v>13.63478541374207</v>
      </c>
      <c r="C97">
        <f>AVERAGE(A$66:A97)</f>
        <v/>
      </c>
      <c r="D97">
        <f>AVERAGE(B$66:B97)</f>
        <v/>
      </c>
      <c r="E97" s="6" t="n"/>
      <c r="G97" t="n">
        <v>0.007673135492950678</v>
      </c>
      <c r="H97" t="n">
        <v>88.28674483299255</v>
      </c>
      <c r="I97">
        <f>AVERAGE(G$66:G97)</f>
        <v/>
      </c>
      <c r="J97">
        <f>AVERAGE(H$66:H97)</f>
        <v/>
      </c>
      <c r="L97" t="n">
        <v>0.003889762796461582</v>
      </c>
      <c r="M97" t="n">
        <v>104.4409422874451</v>
      </c>
      <c r="N97">
        <f>AVERAGE(L$66:L97)</f>
        <v/>
      </c>
      <c r="O97">
        <f>AVERAGE(M$66:M97)</f>
        <v/>
      </c>
      <c r="Q97" t="n">
        <v>0.00415556551888585</v>
      </c>
      <c r="R97" t="n">
        <v>82.9586677551269</v>
      </c>
      <c r="S97">
        <f>AVERAGE(Q$66:Q97)</f>
        <v/>
      </c>
      <c r="T97">
        <f>AVERAGE(R$66:R97)</f>
        <v/>
      </c>
      <c r="V97" t="n">
        <v>0.00258229486644268</v>
      </c>
      <c r="W97" t="n">
        <v>84.62886333465576</v>
      </c>
      <c r="X97">
        <f>AVERAGE(V$66:V97)</f>
        <v/>
      </c>
      <c r="Y97">
        <f>AVERAGE(W$66:W97)</f>
        <v/>
      </c>
      <c r="AA97" t="n">
        <v>0.001345444121398032</v>
      </c>
      <c r="AB97" t="n">
        <v>90.50022268295288</v>
      </c>
      <c r="AC97">
        <f>AVERAGE(AA$66:AA97)</f>
        <v/>
      </c>
      <c r="AD97">
        <f>AVERAGE(AB$66:AB97)</f>
        <v/>
      </c>
      <c r="AE97" s="6" t="n"/>
    </row>
    <row r="98">
      <c r="A98" t="n">
        <v>121</v>
      </c>
      <c r="B98" t="n">
        <v>14.21857166290283</v>
      </c>
      <c r="C98">
        <f>AVERAGE(A$66:A98)</f>
        <v/>
      </c>
      <c r="D98">
        <f>AVERAGE(B$66:B98)</f>
        <v/>
      </c>
      <c r="E98" s="6" t="n"/>
      <c r="G98" t="n">
        <v>0.002798647852614522</v>
      </c>
      <c r="H98" t="n">
        <v>88.43134117126465</v>
      </c>
      <c r="I98">
        <f>AVERAGE(G$66:G98)</f>
        <v/>
      </c>
      <c r="J98">
        <f>AVERAGE(H$66:H98)</f>
        <v/>
      </c>
      <c r="L98" t="n">
        <v>0.001683686161413789</v>
      </c>
      <c r="M98" t="n">
        <v>101.3752617835999</v>
      </c>
      <c r="N98">
        <f>AVERAGE(L$66:L98)</f>
        <v/>
      </c>
      <c r="O98">
        <f>AVERAGE(M$66:M98)</f>
        <v/>
      </c>
      <c r="Q98" t="n">
        <v>0.000936469761654734</v>
      </c>
      <c r="R98" t="n">
        <v>87.7765803337097</v>
      </c>
      <c r="S98">
        <f>AVERAGE(Q$66:Q98)</f>
        <v/>
      </c>
      <c r="T98">
        <f>AVERAGE(R$66:R98)</f>
        <v/>
      </c>
      <c r="V98" t="n">
        <v>0.002884139539673924</v>
      </c>
      <c r="W98" t="n">
        <v>84.6592001914978</v>
      </c>
      <c r="X98">
        <f>AVERAGE(V$66:V98)</f>
        <v/>
      </c>
      <c r="Y98">
        <f>AVERAGE(W$66:W98)</f>
        <v/>
      </c>
      <c r="AA98" t="n">
        <v>0.002386676613241434</v>
      </c>
      <c r="AB98" t="n">
        <v>89.57635569572449</v>
      </c>
      <c r="AC98">
        <f>AVERAGE(AA$66:AA98)</f>
        <v/>
      </c>
      <c r="AD98">
        <f>AVERAGE(AB$66:AB98)</f>
        <v/>
      </c>
      <c r="AE98" s="6" t="n"/>
    </row>
    <row r="99">
      <c r="A99" t="n">
        <v>94</v>
      </c>
      <c r="B99" t="n">
        <v>10.87939739227295</v>
      </c>
      <c r="C99">
        <f>AVERAGE(A$66:A99)</f>
        <v/>
      </c>
      <c r="D99">
        <f>AVERAGE(B$66:B99)</f>
        <v/>
      </c>
      <c r="E99" s="6" t="n"/>
      <c r="G99" t="n">
        <v>0.01205752976238728</v>
      </c>
      <c r="H99" t="n">
        <v>88.88230013847351</v>
      </c>
      <c r="I99">
        <f>AVERAGE(G$66:G99)</f>
        <v/>
      </c>
      <c r="J99">
        <f>AVERAGE(H$66:H99)</f>
        <v/>
      </c>
      <c r="L99" t="n">
        <v>0.004876932594925165</v>
      </c>
      <c r="M99" t="n">
        <v>99.50739526748657</v>
      </c>
      <c r="N99">
        <f>AVERAGE(L$66:L99)</f>
        <v/>
      </c>
      <c r="O99">
        <f>AVERAGE(M$66:M99)</f>
        <v/>
      </c>
      <c r="Q99" t="n">
        <v>0.002131458604708314</v>
      </c>
      <c r="R99" t="n">
        <v>81.36984920501709</v>
      </c>
      <c r="S99">
        <f>AVERAGE(Q$66:Q99)</f>
        <v/>
      </c>
      <c r="T99">
        <f>AVERAGE(R$66:R99)</f>
        <v/>
      </c>
      <c r="V99" t="n">
        <v>0.002511912258341908</v>
      </c>
      <c r="W99" t="n">
        <v>84.65487337112427</v>
      </c>
      <c r="X99">
        <f>AVERAGE(V$66:V99)</f>
        <v/>
      </c>
      <c r="Y99">
        <f>AVERAGE(W$66:W99)</f>
        <v/>
      </c>
      <c r="AA99" t="n">
        <v>0.001774575328454375</v>
      </c>
      <c r="AB99" t="n">
        <v>88.97652244567871</v>
      </c>
      <c r="AC99">
        <f>AVERAGE(AA$66:AA99)</f>
        <v/>
      </c>
      <c r="AD99">
        <f>AVERAGE(AB$66:AB99)</f>
        <v/>
      </c>
      <c r="AE99" s="6" t="n"/>
    </row>
    <row r="100">
      <c r="A100" t="n">
        <v>87</v>
      </c>
      <c r="B100" t="n">
        <v>10.11259436607361</v>
      </c>
      <c r="C100">
        <f>AVERAGE(A$66:A100)</f>
        <v/>
      </c>
      <c r="D100">
        <f>AVERAGE(B$66:B100)</f>
        <v/>
      </c>
      <c r="E100" s="6" t="n"/>
      <c r="G100" t="n">
        <v>0.001534420065581799</v>
      </c>
      <c r="H100" t="n">
        <v>87.75326919555664</v>
      </c>
      <c r="I100">
        <f>AVERAGE(G$66:G100)</f>
        <v/>
      </c>
      <c r="J100">
        <f>AVERAGE(H$66:H100)</f>
        <v/>
      </c>
      <c r="L100" t="n">
        <v>0.004209676291793585</v>
      </c>
      <c r="M100" t="n">
        <v>100.7905411720276</v>
      </c>
      <c r="N100">
        <f>AVERAGE(L$66:L100)</f>
        <v/>
      </c>
      <c r="O100">
        <f>AVERAGE(M$66:M100)</f>
        <v/>
      </c>
      <c r="Q100" t="n">
        <v>0.003663044888526201</v>
      </c>
      <c r="R100" t="n">
        <v>81.39803576469421</v>
      </c>
      <c r="S100">
        <f>AVERAGE(Q$66:Q100)</f>
        <v/>
      </c>
      <c r="T100">
        <f>AVERAGE(R$66:R100)</f>
        <v/>
      </c>
      <c r="V100" t="n">
        <v>0.003177677979692817</v>
      </c>
      <c r="W100" t="n">
        <v>84.56215262413025</v>
      </c>
      <c r="X100">
        <f>AVERAGE(V$66:V100)</f>
        <v/>
      </c>
      <c r="Y100">
        <f>AVERAGE(W$66:W100)</f>
        <v/>
      </c>
      <c r="AA100" t="n">
        <v>0.001919647329486907</v>
      </c>
      <c r="AB100" t="n">
        <v>89.01943802833557</v>
      </c>
      <c r="AC100">
        <f>AVERAGE(AA$66:AA100)</f>
        <v/>
      </c>
      <c r="AD100">
        <f>AVERAGE(AB$66:AB100)</f>
        <v/>
      </c>
      <c r="AE100" s="6" t="n"/>
    </row>
    <row r="101">
      <c r="A101" t="n">
        <v>99</v>
      </c>
      <c r="B101" t="n">
        <v>11.47847867012024</v>
      </c>
      <c r="C101">
        <f>AVERAGE(A$66:A101)</f>
        <v/>
      </c>
      <c r="D101">
        <f>AVERAGE(B$66:B101)</f>
        <v/>
      </c>
      <c r="E101" s="6" t="n"/>
      <c r="G101" t="n">
        <v>0.006270298734307289</v>
      </c>
      <c r="H101" t="n">
        <v>88.73011612892151</v>
      </c>
      <c r="I101">
        <f>AVERAGE(G$66:G101)</f>
        <v/>
      </c>
      <c r="J101">
        <f>AVERAGE(H$66:H101)</f>
        <v/>
      </c>
      <c r="L101" t="n">
        <v>0.007951566949486732</v>
      </c>
      <c r="M101" t="n">
        <v>94.04025363922119</v>
      </c>
      <c r="N101">
        <f>AVERAGE(L$66:L101)</f>
        <v/>
      </c>
      <c r="O101">
        <f>AVERAGE(M$66:M101)</f>
        <v/>
      </c>
      <c r="Q101" t="n">
        <v>0.005727266427129507</v>
      </c>
      <c r="R101" t="n">
        <v>80.3726921081543</v>
      </c>
      <c r="S101">
        <f>AVERAGE(Q$66:Q101)</f>
        <v/>
      </c>
      <c r="T101">
        <f>AVERAGE(R$66:R101)</f>
        <v/>
      </c>
      <c r="V101" t="n">
        <v>0.008738860487937927</v>
      </c>
      <c r="W101" t="n">
        <v>84.79460906982422</v>
      </c>
      <c r="X101">
        <f>AVERAGE(V$66:V101)</f>
        <v/>
      </c>
      <c r="Y101">
        <f>AVERAGE(W$66:W101)</f>
        <v/>
      </c>
      <c r="AA101" t="n">
        <v>0.002614607103168964</v>
      </c>
      <c r="AB101" t="n">
        <v>90.24760150909424</v>
      </c>
      <c r="AC101">
        <f>AVERAGE(AA$66:AA101)</f>
        <v/>
      </c>
      <c r="AD101">
        <f>AVERAGE(AB$66:AB101)</f>
        <v/>
      </c>
      <c r="AE101" s="6" t="n"/>
    </row>
    <row r="102">
      <c r="A102" t="n">
        <v>95</v>
      </c>
      <c r="B102" t="n">
        <v>11.09771275520325</v>
      </c>
      <c r="C102">
        <f>AVERAGE(A$66:A102)</f>
        <v/>
      </c>
      <c r="D102">
        <f>AVERAGE(B$66:B102)</f>
        <v/>
      </c>
      <c r="E102" s="6" t="n"/>
      <c r="G102" t="n">
        <v>0.01081560272723436</v>
      </c>
      <c r="H102" t="n">
        <v>88.47237157821655</v>
      </c>
      <c r="I102">
        <f>AVERAGE(G$66:G102)</f>
        <v/>
      </c>
      <c r="J102">
        <f>AVERAGE(H$66:H102)</f>
        <v/>
      </c>
      <c r="L102" t="n">
        <v>0.003041137242689729</v>
      </c>
      <c r="M102" t="n">
        <v>100.7550179958344</v>
      </c>
      <c r="N102">
        <f>AVERAGE(L$66:L102)</f>
        <v/>
      </c>
      <c r="O102">
        <f>AVERAGE(M$66:M102)</f>
        <v/>
      </c>
      <c r="Q102" t="n">
        <v>0.001760301878675818</v>
      </c>
      <c r="R102" t="n">
        <v>80.26801824569702</v>
      </c>
      <c r="S102">
        <f>AVERAGE(Q$66:Q102)</f>
        <v/>
      </c>
      <c r="T102">
        <f>AVERAGE(R$66:R102)</f>
        <v/>
      </c>
      <c r="V102" t="n">
        <v>0.002200255403295159</v>
      </c>
      <c r="W102" t="n">
        <v>84.87460899353027</v>
      </c>
      <c r="X102">
        <f>AVERAGE(V$66:V102)</f>
        <v/>
      </c>
      <c r="Y102">
        <f>AVERAGE(W$66:W102)</f>
        <v/>
      </c>
      <c r="AA102" t="n">
        <v>0.00214033666998148</v>
      </c>
      <c r="AB102" t="n">
        <v>89.104407787323</v>
      </c>
      <c r="AC102">
        <f>AVERAGE(AA$66:AA102)</f>
        <v/>
      </c>
      <c r="AD102">
        <f>AVERAGE(AB$66:AB102)</f>
        <v/>
      </c>
      <c r="AE102" s="6" t="n"/>
    </row>
    <row r="103">
      <c r="A103" t="n">
        <v>60</v>
      </c>
      <c r="B103" t="n">
        <v>6.883026361465454</v>
      </c>
      <c r="C103">
        <f>AVERAGE(A$66:A103)</f>
        <v/>
      </c>
      <c r="D103">
        <f>AVERAGE(B$66:B103)</f>
        <v/>
      </c>
      <c r="E103" s="6" t="n"/>
      <c r="G103" t="n">
        <v>0.005430612713098526</v>
      </c>
      <c r="H103" t="n">
        <v>90.08779740333557</v>
      </c>
      <c r="I103">
        <f>AVERAGE(G$66:G103)</f>
        <v/>
      </c>
      <c r="J103">
        <f>AVERAGE(H$66:H103)</f>
        <v/>
      </c>
      <c r="L103" t="n">
        <v>0.002587069291621447</v>
      </c>
      <c r="M103" t="n">
        <v>108.4038622379303</v>
      </c>
      <c r="N103">
        <f>AVERAGE(L$66:L103)</f>
        <v/>
      </c>
      <c r="O103">
        <f>AVERAGE(M$66:M103)</f>
        <v/>
      </c>
      <c r="Q103" t="n">
        <v>0.004367154557257891</v>
      </c>
      <c r="R103" t="n">
        <v>81.21892380714417</v>
      </c>
      <c r="S103">
        <f>AVERAGE(Q$66:Q103)</f>
        <v/>
      </c>
      <c r="T103">
        <f>AVERAGE(R$66:R103)</f>
        <v/>
      </c>
      <c r="V103" t="n">
        <v>0.006887763272970915</v>
      </c>
      <c r="W103" t="n">
        <v>85.02308750152588</v>
      </c>
      <c r="X103">
        <f>AVERAGE(V$66:V103)</f>
        <v/>
      </c>
      <c r="Y103">
        <f>AVERAGE(W$66:W103)</f>
        <v/>
      </c>
      <c r="AA103" t="n">
        <v>0.00268396595492959</v>
      </c>
      <c r="AB103" t="n">
        <v>88.7136378288269</v>
      </c>
      <c r="AC103">
        <f>AVERAGE(AA$66:AA103)</f>
        <v/>
      </c>
      <c r="AD103">
        <f>AVERAGE(AB$66:AB103)</f>
        <v/>
      </c>
      <c r="AE103" s="6" t="n"/>
    </row>
    <row r="104">
      <c r="A104" t="n">
        <v>92</v>
      </c>
      <c r="B104" t="n">
        <v>10.66504740715027</v>
      </c>
      <c r="C104">
        <f>AVERAGE(A$66:A104)</f>
        <v/>
      </c>
      <c r="D104">
        <f>AVERAGE(B$66:B104)</f>
        <v/>
      </c>
      <c r="E104" s="6" t="n"/>
      <c r="G104" t="n">
        <v>0.00315666850656271</v>
      </c>
      <c r="H104" t="n">
        <v>89.44221901893616</v>
      </c>
      <c r="I104">
        <f>AVERAGE(G$66:G104)</f>
        <v/>
      </c>
      <c r="J104">
        <f>AVERAGE(H$66:H104)</f>
        <v/>
      </c>
      <c r="L104" t="n">
        <v>0.00319801876321435</v>
      </c>
      <c r="M104" t="n">
        <v>103.9009850025177</v>
      </c>
      <c r="N104">
        <f>AVERAGE(L$66:L104)</f>
        <v/>
      </c>
      <c r="O104">
        <f>AVERAGE(M$66:M104)</f>
        <v/>
      </c>
      <c r="Q104" t="n">
        <v>0.001708884839899838</v>
      </c>
      <c r="R104" t="n">
        <v>80.74338054656982</v>
      </c>
      <c r="S104">
        <f>AVERAGE(Q$66:Q104)</f>
        <v/>
      </c>
      <c r="T104">
        <f>AVERAGE(R$66:R104)</f>
        <v/>
      </c>
      <c r="V104" t="n">
        <v>0.002659819554537535</v>
      </c>
      <c r="W104" t="n">
        <v>84.36208701133728</v>
      </c>
      <c r="X104">
        <f>AVERAGE(V$66:V104)</f>
        <v/>
      </c>
      <c r="Y104">
        <f>AVERAGE(W$66:W104)</f>
        <v/>
      </c>
      <c r="AA104" t="n">
        <v>0.003209082642570138</v>
      </c>
      <c r="AB104" t="n">
        <v>88.9575092792511</v>
      </c>
      <c r="AC104">
        <f>AVERAGE(AA$66:AA104)</f>
        <v/>
      </c>
      <c r="AD104">
        <f>AVERAGE(AB$66:AB104)</f>
        <v/>
      </c>
      <c r="AE104" s="6" t="n"/>
    </row>
    <row r="105">
      <c r="A105" t="n">
        <v>69</v>
      </c>
      <c r="B105" t="n">
        <v>8.05812931060791</v>
      </c>
      <c r="C105">
        <f>AVERAGE(A$66:A105)</f>
        <v/>
      </c>
      <c r="D105">
        <f>AVERAGE(B$66:B105)</f>
        <v/>
      </c>
      <c r="E105" s="6" t="n"/>
      <c r="G105" t="n">
        <v>0.001507545239292085</v>
      </c>
      <c r="H105" t="n">
        <v>89.73136878013611</v>
      </c>
      <c r="I105">
        <f>AVERAGE(G$66:G105)</f>
        <v/>
      </c>
      <c r="J105">
        <f>AVERAGE(H$66:H105)</f>
        <v/>
      </c>
      <c r="L105" t="n">
        <v>0.004117032513022423</v>
      </c>
      <c r="M105" t="n">
        <v>104.0573778152466</v>
      </c>
      <c r="N105">
        <f>AVERAGE(L$66:L105)</f>
        <v/>
      </c>
      <c r="O105">
        <f>AVERAGE(M$66:M105)</f>
        <v/>
      </c>
      <c r="Q105" t="n">
        <v>0.002498628804460168</v>
      </c>
      <c r="R105" t="n">
        <v>80.57477569580078</v>
      </c>
      <c r="S105">
        <f>AVERAGE(Q$66:Q105)</f>
        <v/>
      </c>
      <c r="T105">
        <f>AVERAGE(R$66:R105)</f>
        <v/>
      </c>
      <c r="V105" t="n">
        <v>0.002261106157675385</v>
      </c>
      <c r="W105" t="n">
        <v>84.29669308662415</v>
      </c>
      <c r="X105">
        <f>AVERAGE(V$66:V105)</f>
        <v/>
      </c>
      <c r="Y105">
        <f>AVERAGE(W$66:W105)</f>
        <v/>
      </c>
      <c r="AA105" t="n">
        <v>0.00252275331877172</v>
      </c>
      <c r="AB105" t="n">
        <v>90.36196255683899</v>
      </c>
      <c r="AC105">
        <f>AVERAGE(AA$66:AA105)</f>
        <v/>
      </c>
      <c r="AD105">
        <f>AVERAGE(AB$66:AB105)</f>
        <v/>
      </c>
      <c r="AE105" s="6" t="n"/>
    </row>
    <row r="106">
      <c r="A106" t="n">
        <v>103</v>
      </c>
      <c r="B106" t="n">
        <v>12.0354540348053</v>
      </c>
      <c r="C106">
        <f>AVERAGE(A$66:A106)</f>
        <v/>
      </c>
      <c r="D106">
        <f>AVERAGE(B$66:B106)</f>
        <v/>
      </c>
      <c r="E106" s="6" t="n"/>
      <c r="G106" t="n">
        <v>0.006747689098119736</v>
      </c>
      <c r="H106" t="n">
        <v>88.80178785324097</v>
      </c>
      <c r="I106">
        <f>AVERAGE(G$66:G106)</f>
        <v/>
      </c>
      <c r="J106">
        <f>AVERAGE(H$66:H106)</f>
        <v/>
      </c>
      <c r="L106" t="n">
        <v>0.003657042514532804</v>
      </c>
      <c r="M106" t="n">
        <v>102.7479546070099</v>
      </c>
      <c r="N106">
        <f>AVERAGE(L$66:L106)</f>
        <v/>
      </c>
      <c r="O106">
        <f>AVERAGE(M$66:M106)</f>
        <v/>
      </c>
      <c r="Q106" t="n">
        <v>0.001346102333627641</v>
      </c>
      <c r="R106" t="n">
        <v>80.58058166503906</v>
      </c>
      <c r="S106">
        <f>AVERAGE(Q$66:Q106)</f>
        <v/>
      </c>
      <c r="T106">
        <f>AVERAGE(R$66:R106)</f>
        <v/>
      </c>
      <c r="V106" t="n">
        <v>0.00291360286064446</v>
      </c>
      <c r="W106" t="n">
        <v>84.54729270935059</v>
      </c>
      <c r="X106">
        <f>AVERAGE(V$66:V106)</f>
        <v/>
      </c>
      <c r="Y106">
        <f>AVERAGE(W$66:W106)</f>
        <v/>
      </c>
      <c r="AA106" t="n">
        <v>0.001310935127548873</v>
      </c>
      <c r="AB106" t="n">
        <v>91.64032769203186</v>
      </c>
      <c r="AC106">
        <f>AVERAGE(AA$66:AA106)</f>
        <v/>
      </c>
      <c r="AD106">
        <f>AVERAGE(AB$66:AB106)</f>
        <v/>
      </c>
      <c r="AE106" s="6" t="n"/>
    </row>
    <row r="107">
      <c r="A107" t="n">
        <v>66</v>
      </c>
      <c r="B107" t="n">
        <v>7.811061143875122</v>
      </c>
      <c r="C107">
        <f>AVERAGE(A$66:A107)</f>
        <v/>
      </c>
      <c r="D107">
        <f>AVERAGE(B$66:B107)</f>
        <v/>
      </c>
      <c r="E107" s="6" t="n"/>
      <c r="G107" t="n">
        <v>0.002084174193441868</v>
      </c>
      <c r="H107" t="n">
        <v>89.38870072364807</v>
      </c>
      <c r="I107">
        <f>AVERAGE(G$66:G107)</f>
        <v/>
      </c>
      <c r="J107">
        <f>AVERAGE(H$66:H107)</f>
        <v/>
      </c>
      <c r="L107" t="n">
        <v>0.004374689422547817</v>
      </c>
      <c r="M107" t="n">
        <v>107.6489109992981</v>
      </c>
      <c r="N107">
        <f>AVERAGE(L$66:L107)</f>
        <v/>
      </c>
      <c r="O107">
        <f>AVERAGE(M$66:M107)</f>
        <v/>
      </c>
      <c r="Q107" t="n">
        <v>0.001657661516219378</v>
      </c>
      <c r="R107" t="n">
        <v>80.30752110481262</v>
      </c>
      <c r="S107">
        <f>AVERAGE(Q$66:Q107)</f>
        <v/>
      </c>
      <c r="T107">
        <f>AVERAGE(R$66:R107)</f>
        <v/>
      </c>
      <c r="V107" t="n">
        <v>0.003727762494236231</v>
      </c>
      <c r="W107" t="n">
        <v>85.63582897186279</v>
      </c>
      <c r="X107">
        <f>AVERAGE(V$66:V107)</f>
        <v/>
      </c>
      <c r="Y107">
        <f>AVERAGE(W$66:W107)</f>
        <v/>
      </c>
      <c r="AA107" t="n">
        <v>0.001387061434797943</v>
      </c>
      <c r="AB107" t="n">
        <v>89.20052528381348</v>
      </c>
      <c r="AC107">
        <f>AVERAGE(AA$66:AA107)</f>
        <v/>
      </c>
      <c r="AD107">
        <f>AVERAGE(AB$66:AB107)</f>
        <v/>
      </c>
      <c r="AE107" s="6" t="n"/>
    </row>
    <row r="108">
      <c r="A108" t="n">
        <v>94</v>
      </c>
      <c r="B108" t="n">
        <v>10.93968033790588</v>
      </c>
      <c r="C108">
        <f>AVERAGE(A$66:A108)</f>
        <v/>
      </c>
      <c r="D108">
        <f>AVERAGE(B$66:B108)</f>
        <v/>
      </c>
      <c r="E108" s="6" t="n"/>
      <c r="G108" t="n">
        <v>0.003643943928182125</v>
      </c>
      <c r="H108" t="n">
        <v>89.31493020057678</v>
      </c>
      <c r="I108">
        <f>AVERAGE(G$66:G108)</f>
        <v/>
      </c>
      <c r="J108">
        <f>AVERAGE(H$66:H108)</f>
        <v/>
      </c>
      <c r="L108" t="n">
        <v>0.001939353649504483</v>
      </c>
      <c r="M108" t="n">
        <v>91.79726982116699</v>
      </c>
      <c r="N108">
        <f>AVERAGE(L$66:L108)</f>
        <v/>
      </c>
      <c r="O108">
        <f>AVERAGE(M$66:M108)</f>
        <v/>
      </c>
      <c r="Q108" t="n">
        <v>0.001871075364761055</v>
      </c>
      <c r="R108" t="n">
        <v>80.59103918075562</v>
      </c>
      <c r="S108">
        <f>AVERAGE(Q$66:Q108)</f>
        <v/>
      </c>
      <c r="T108">
        <f>AVERAGE(R$66:R108)</f>
        <v/>
      </c>
      <c r="V108" t="n">
        <v>0.001346075092442334</v>
      </c>
      <c r="W108" t="n">
        <v>85.08021712303162</v>
      </c>
      <c r="X108">
        <f>AVERAGE(V$66:V108)</f>
        <v/>
      </c>
      <c r="Y108">
        <f>AVERAGE(W$66:W108)</f>
        <v/>
      </c>
      <c r="AA108" t="n">
        <v>0.002392897848039865</v>
      </c>
      <c r="AB108" t="n">
        <v>89.25674891471863</v>
      </c>
      <c r="AC108">
        <f>AVERAGE(AA$66:AA108)</f>
        <v/>
      </c>
      <c r="AD108">
        <f>AVERAGE(AB$66:AB108)</f>
        <v/>
      </c>
      <c r="AE108" s="6" t="n"/>
    </row>
    <row r="109">
      <c r="A109" t="n">
        <v>82</v>
      </c>
      <c r="B109" t="n">
        <v>9.547506093978882</v>
      </c>
      <c r="C109">
        <f>AVERAGE(A$66:A109)</f>
        <v/>
      </c>
      <c r="D109">
        <f>AVERAGE(B$66:B109)</f>
        <v/>
      </c>
      <c r="E109" s="6" t="n"/>
      <c r="G109" t="n">
        <v>0.001957709901034832</v>
      </c>
      <c r="H109" t="n">
        <v>85.26770162582397</v>
      </c>
      <c r="I109">
        <f>AVERAGE(G$66:G109)</f>
        <v/>
      </c>
      <c r="J109">
        <f>AVERAGE(H$66:H109)</f>
        <v/>
      </c>
      <c r="L109" t="n">
        <v>0.003193816868588328</v>
      </c>
      <c r="M109" t="n">
        <v>93.89438033103943</v>
      </c>
      <c r="N109">
        <f>AVERAGE(L$66:L109)</f>
        <v/>
      </c>
      <c r="O109">
        <f>AVERAGE(M$66:M109)</f>
        <v/>
      </c>
      <c r="Q109" t="n">
        <v>0.002790361410006881</v>
      </c>
      <c r="R109" t="n">
        <v>80.69570708274841</v>
      </c>
      <c r="S109">
        <f>AVERAGE(Q$66:Q109)</f>
        <v/>
      </c>
      <c r="T109">
        <f>AVERAGE(R$66:R109)</f>
        <v/>
      </c>
      <c r="V109" t="n">
        <v>0.001957622589543462</v>
      </c>
      <c r="W109" t="n">
        <v>85.29559683799744</v>
      </c>
      <c r="X109">
        <f>AVERAGE(V$66:V109)</f>
        <v/>
      </c>
      <c r="Y109">
        <f>AVERAGE(W$66:W109)</f>
        <v/>
      </c>
      <c r="AA109" t="n">
        <v>0.002593934070318937</v>
      </c>
      <c r="AB109" t="n">
        <v>90.0105676651001</v>
      </c>
      <c r="AC109">
        <f>AVERAGE(AA$66:AA109)</f>
        <v/>
      </c>
      <c r="AD109">
        <f>AVERAGE(AB$66:AB109)</f>
        <v/>
      </c>
      <c r="AE109" s="6" t="n"/>
    </row>
    <row r="110">
      <c r="A110" t="n">
        <v>69</v>
      </c>
      <c r="B110" t="n">
        <v>8.018981695175171</v>
      </c>
      <c r="C110">
        <f>AVERAGE(A$66:A110)</f>
        <v/>
      </c>
      <c r="D110">
        <f>AVERAGE(B$66:B110)</f>
        <v/>
      </c>
      <c r="E110" s="6" t="n"/>
      <c r="G110" t="n">
        <v>0.004220245871692896</v>
      </c>
      <c r="H110" t="n">
        <v>80.83927702903748</v>
      </c>
      <c r="I110">
        <f>AVERAGE(G$66:G110)</f>
        <v/>
      </c>
      <c r="J110">
        <f>AVERAGE(H$66:H110)</f>
        <v/>
      </c>
      <c r="L110" t="n">
        <v>0.003698665183037519</v>
      </c>
      <c r="M110" t="n">
        <v>99.63061428070068</v>
      </c>
      <c r="N110">
        <f>AVERAGE(L$66:L110)</f>
        <v/>
      </c>
      <c r="O110">
        <f>AVERAGE(M$66:M110)</f>
        <v/>
      </c>
      <c r="Q110" t="n">
        <v>0.005119679495692253</v>
      </c>
      <c r="R110" t="n">
        <v>80.77276086807251</v>
      </c>
      <c r="S110">
        <f>AVERAGE(Q$66:Q110)</f>
        <v/>
      </c>
      <c r="T110">
        <f>AVERAGE(R$66:R110)</f>
        <v/>
      </c>
      <c r="V110" t="n">
        <v>0.004090237431228161</v>
      </c>
      <c r="W110" t="n">
        <v>85.23420310020447</v>
      </c>
      <c r="X110">
        <f>AVERAGE(V$66:V110)</f>
        <v/>
      </c>
      <c r="Y110">
        <f>AVERAGE(W$66:W110)</f>
        <v/>
      </c>
      <c r="AA110" t="n">
        <v>0.001812541391700506</v>
      </c>
      <c r="AB110" t="n">
        <v>89.24585461616516</v>
      </c>
      <c r="AC110">
        <f>AVERAGE(AA$66:AA110)</f>
        <v/>
      </c>
      <c r="AD110">
        <f>AVERAGE(AB$66:AB110)</f>
        <v/>
      </c>
      <c r="AE110" s="6" t="n"/>
    </row>
    <row r="111">
      <c r="A111" t="n">
        <v>94</v>
      </c>
      <c r="B111" t="n">
        <v>11.04770302772522</v>
      </c>
      <c r="C111">
        <f>AVERAGE(A$66:A111)</f>
        <v/>
      </c>
      <c r="D111">
        <f>AVERAGE(B$66:B111)</f>
        <v/>
      </c>
      <c r="E111" s="6" t="n"/>
      <c r="G111" t="n">
        <v>0.001907415688037872</v>
      </c>
      <c r="H111" t="n">
        <v>81.34017109870911</v>
      </c>
      <c r="I111">
        <f>AVERAGE(G$66:G111)</f>
        <v/>
      </c>
      <c r="J111">
        <f>AVERAGE(H$66:H111)</f>
        <v/>
      </c>
      <c r="L111" t="n">
        <v>0.002103030681610107</v>
      </c>
      <c r="M111" t="n">
        <v>104.5014061927795</v>
      </c>
      <c r="N111">
        <f>AVERAGE(L$66:L111)</f>
        <v/>
      </c>
      <c r="O111">
        <f>AVERAGE(M$66:M111)</f>
        <v/>
      </c>
      <c r="Q111" t="n">
        <v>0.003484528511762619</v>
      </c>
      <c r="R111" t="n">
        <v>80.95821833610535</v>
      </c>
      <c r="S111">
        <f>AVERAGE(Q$66:Q111)</f>
        <v/>
      </c>
      <c r="T111">
        <f>AVERAGE(R$66:R111)</f>
        <v/>
      </c>
      <c r="V111" t="n">
        <v>0.003648225916549563</v>
      </c>
      <c r="W111" t="n">
        <v>84.84384298324585</v>
      </c>
      <c r="X111">
        <f>AVERAGE(V$66:V111)</f>
        <v/>
      </c>
      <c r="Y111">
        <f>AVERAGE(W$66:W111)</f>
        <v/>
      </c>
      <c r="AA111" t="n">
        <v>0.002623242558911443</v>
      </c>
      <c r="AB111" t="n">
        <v>88.9859836101532</v>
      </c>
      <c r="AC111">
        <f>AVERAGE(AA$66:AA111)</f>
        <v/>
      </c>
      <c r="AD111">
        <f>AVERAGE(AB$66:AB111)</f>
        <v/>
      </c>
      <c r="AE111" s="6" t="n"/>
    </row>
    <row r="112">
      <c r="A112" t="n">
        <v>137</v>
      </c>
      <c r="B112" t="n">
        <v>15.92187476158142</v>
      </c>
      <c r="C112">
        <f>AVERAGE(A$66:A112)</f>
        <v/>
      </c>
      <c r="D112">
        <f>AVERAGE(B$66:B112)</f>
        <v/>
      </c>
      <c r="E112" s="6" t="n"/>
      <c r="G112" t="n">
        <v>0.002187204547226429</v>
      </c>
      <c r="H112" t="n">
        <v>81.48333048820496</v>
      </c>
      <c r="I112">
        <f>AVERAGE(G$66:G112)</f>
        <v/>
      </c>
      <c r="J112">
        <f>AVERAGE(H$66:H112)</f>
        <v/>
      </c>
      <c r="L112" t="n">
        <v>0.002456902526319027</v>
      </c>
      <c r="M112" t="n">
        <v>100.0293509960175</v>
      </c>
      <c r="N112">
        <f>AVERAGE(L$66:L112)</f>
        <v/>
      </c>
      <c r="O112">
        <f>AVERAGE(M$66:M112)</f>
        <v/>
      </c>
      <c r="Q112" t="n">
        <v>0.002969162538647652</v>
      </c>
      <c r="R112" t="n">
        <v>81.22529673576355</v>
      </c>
      <c r="S112">
        <f>AVERAGE(Q$66:Q112)</f>
        <v/>
      </c>
      <c r="T112">
        <f>AVERAGE(R$66:R112)</f>
        <v/>
      </c>
      <c r="V112" t="n">
        <v>0.001604518853127956</v>
      </c>
      <c r="W112" t="n">
        <v>84.58071327209473</v>
      </c>
      <c r="X112">
        <f>AVERAGE(V$66:V112)</f>
        <v/>
      </c>
      <c r="Y112">
        <f>AVERAGE(W$66:W112)</f>
        <v/>
      </c>
      <c r="AA112" t="n">
        <v>0.001846476690843701</v>
      </c>
      <c r="AB112" t="n">
        <v>89.44344615936279</v>
      </c>
      <c r="AC112">
        <f>AVERAGE(AA$66:AA112)</f>
        <v/>
      </c>
      <c r="AD112">
        <f>AVERAGE(AB$66:AB112)</f>
        <v/>
      </c>
      <c r="AE112" s="6" t="n"/>
    </row>
    <row r="113">
      <c r="A113" t="n">
        <v>111</v>
      </c>
      <c r="B113" t="n">
        <v>12.93819761276245</v>
      </c>
      <c r="C113">
        <f>AVERAGE(A$66:A113)</f>
        <v/>
      </c>
      <c r="D113">
        <f>AVERAGE(B$66:B113)</f>
        <v/>
      </c>
      <c r="E113" s="6" t="n"/>
      <c r="G113" t="n">
        <v>0.001263548620045185</v>
      </c>
      <c r="H113" t="n">
        <v>82.13096737861633</v>
      </c>
      <c r="I113">
        <f>AVERAGE(G$66:G113)</f>
        <v/>
      </c>
      <c r="J113">
        <f>AVERAGE(H$66:H113)</f>
        <v/>
      </c>
      <c r="L113" t="n">
        <v>0.003569456050172448</v>
      </c>
      <c r="M113" t="n">
        <v>104.1945209503174</v>
      </c>
      <c r="N113">
        <f>AVERAGE(L$66:L113)</f>
        <v/>
      </c>
      <c r="O113">
        <f>AVERAGE(M$66:M113)</f>
        <v/>
      </c>
      <c r="Q113" t="n">
        <v>0.002605403773486614</v>
      </c>
      <c r="R113" t="n">
        <v>82.20254993438721</v>
      </c>
      <c r="S113">
        <f>AVERAGE(Q$66:Q113)</f>
        <v/>
      </c>
      <c r="T113">
        <f>AVERAGE(R$66:R113)</f>
        <v/>
      </c>
      <c r="V113" t="n">
        <v>0.004973533563315868</v>
      </c>
      <c r="W113" t="n">
        <v>84.10779809951782</v>
      </c>
      <c r="X113">
        <f>AVERAGE(V$66:V113)</f>
        <v/>
      </c>
      <c r="Y113">
        <f>AVERAGE(W$66:W113)</f>
        <v/>
      </c>
      <c r="AA113" t="n">
        <v>0.003779237624257803</v>
      </c>
      <c r="AB113" t="n">
        <v>90.11746978759766</v>
      </c>
      <c r="AC113">
        <f>AVERAGE(AA$66:AA113)</f>
        <v/>
      </c>
      <c r="AD113">
        <f>AVERAGE(AB$66:AB113)</f>
        <v/>
      </c>
      <c r="AE113" s="6" t="n"/>
    </row>
    <row r="114">
      <c r="A114" t="n">
        <v>62</v>
      </c>
      <c r="B114" t="n">
        <v>7.206023454666138</v>
      </c>
      <c r="C114">
        <f>AVERAGE(A$66:A114)</f>
        <v/>
      </c>
      <c r="D114">
        <f>AVERAGE(B$66:B114)</f>
        <v/>
      </c>
      <c r="E114" s="6" t="n"/>
      <c r="G114" t="n">
        <v>0.002565620467066765</v>
      </c>
      <c r="H114" t="n">
        <v>82.34402227401733</v>
      </c>
      <c r="I114">
        <f>AVERAGE(G$66:G114)</f>
        <v/>
      </c>
      <c r="J114">
        <f>AVERAGE(H$66:H114)</f>
        <v/>
      </c>
      <c r="L114" t="n">
        <v>0.00389596656896174</v>
      </c>
      <c r="M114" t="n">
        <v>102.5702083110809</v>
      </c>
      <c r="N114">
        <f>AVERAGE(L$66:L114)</f>
        <v/>
      </c>
      <c r="O114">
        <f>AVERAGE(M$66:M114)</f>
        <v/>
      </c>
      <c r="Q114" t="n">
        <v>0.002988729160279036</v>
      </c>
      <c r="R114" t="n">
        <v>80.97696256637573</v>
      </c>
      <c r="S114">
        <f>AVERAGE(Q$66:Q115)</f>
        <v/>
      </c>
      <c r="T114">
        <f>AVERAGE(R$66:R115)</f>
        <v/>
      </c>
      <c r="V114" t="n">
        <v>0.00138688029255718</v>
      </c>
      <c r="W114" t="n">
        <v>84.42532348632812</v>
      </c>
      <c r="X114">
        <f>AVERAGE(V$66:V115)</f>
        <v/>
      </c>
      <c r="Y114">
        <f>AVERAGE(W$66:W115)</f>
        <v/>
      </c>
      <c r="AA114" t="n">
        <v>0.002764726988971233</v>
      </c>
      <c r="AB114" t="n">
        <v>90.67556023597717</v>
      </c>
      <c r="AC114">
        <f>AVERAGE(AA$66:AA114)</f>
        <v/>
      </c>
      <c r="AD114">
        <f>AVERAGE(AB$66:AB114)</f>
        <v/>
      </c>
      <c r="AE114" s="6" t="n"/>
    </row>
    <row r="115">
      <c r="A115" t="n">
        <v>109</v>
      </c>
      <c r="B115" t="n">
        <v>12.61739110946655</v>
      </c>
      <c r="C115">
        <f>AVERAGE(A$66:A115)</f>
        <v/>
      </c>
      <c r="D115">
        <f>AVERAGE(B$66:B115)</f>
        <v/>
      </c>
      <c r="E115" s="6" t="n"/>
      <c r="G115" t="n">
        <v>0.008571406826376915</v>
      </c>
      <c r="H115" t="n">
        <v>92.99395370483398</v>
      </c>
      <c r="I115">
        <f>AVERAGE(G$66:G115)</f>
        <v/>
      </c>
      <c r="J115">
        <f>AVERAGE(H$66:H115)</f>
        <v/>
      </c>
      <c r="L115" t="n">
        <v>0.002184084849432111</v>
      </c>
      <c r="M115" t="n">
        <v>103.8347091674805</v>
      </c>
      <c r="N115">
        <f>AVERAGE(L$66:L115)</f>
        <v/>
      </c>
      <c r="O115">
        <f>AVERAGE(M$66:M115)</f>
        <v/>
      </c>
      <c r="Q115" t="n">
        <v>0.00265899277292192</v>
      </c>
      <c r="R115" t="n">
        <v>87.3490939140319</v>
      </c>
      <c r="S115">
        <f>AVERAGE(Q$66:Q115)</f>
        <v/>
      </c>
      <c r="T115">
        <f>AVERAGE(R$66:R115)</f>
        <v/>
      </c>
      <c r="V115" t="n">
        <v>0.002819505287334323</v>
      </c>
      <c r="W115" t="n">
        <v>90.41508841514587</v>
      </c>
      <c r="X115">
        <f>AVERAGE(V$66:V115)</f>
        <v/>
      </c>
      <c r="Y115">
        <f>AVERAGE(W$66:W115)</f>
        <v/>
      </c>
      <c r="AA115" t="n">
        <v>0.001841890509240329</v>
      </c>
      <c r="AB115" t="n">
        <v>89.64042520523071</v>
      </c>
      <c r="AC115">
        <f>AVERAGE(AA$66:AA115)</f>
        <v/>
      </c>
      <c r="AD115">
        <f>AVERAGE(AB$66:AB115)</f>
        <v/>
      </c>
      <c r="AE115" s="6" t="n"/>
    </row>
    <row r="116">
      <c r="E116" s="6" t="n"/>
      <c r="AE116" s="6" t="n"/>
    </row>
    <row r="117">
      <c r="E117" s="6" t="n"/>
      <c r="AE117" s="6" t="n"/>
    </row>
    <row r="118">
      <c r="A118" t="inlineStr">
        <is>
          <t>Stat Measure</t>
        </is>
      </c>
      <c r="B118" t="inlineStr">
        <is>
          <t>Loss</t>
        </is>
      </c>
      <c r="C118" t="inlineStr">
        <is>
          <t>Time</t>
        </is>
      </c>
      <c r="E118" s="6" t="n"/>
      <c r="G118" t="inlineStr">
        <is>
          <t>Stat Measure</t>
        </is>
      </c>
      <c r="H118" t="inlineStr">
        <is>
          <t>Loss</t>
        </is>
      </c>
      <c r="I118" t="inlineStr">
        <is>
          <t>Time</t>
        </is>
      </c>
      <c r="L118" t="inlineStr">
        <is>
          <t>Stat Measure</t>
        </is>
      </c>
      <c r="M118" t="inlineStr">
        <is>
          <t>Loss</t>
        </is>
      </c>
      <c r="N118" t="inlineStr">
        <is>
          <t>Time</t>
        </is>
      </c>
      <c r="Q118" t="inlineStr">
        <is>
          <t>Stat Measure</t>
        </is>
      </c>
      <c r="R118" t="inlineStr">
        <is>
          <t>Loss</t>
        </is>
      </c>
      <c r="S118" t="inlineStr">
        <is>
          <t>Time</t>
        </is>
      </c>
      <c r="V118" t="inlineStr">
        <is>
          <t>Stat Measure</t>
        </is>
      </c>
      <c r="W118" t="inlineStr">
        <is>
          <t>Loss</t>
        </is>
      </c>
      <c r="X118" t="inlineStr">
        <is>
          <t>Time</t>
        </is>
      </c>
      <c r="AA118" t="inlineStr">
        <is>
          <t>Stat Measure</t>
        </is>
      </c>
      <c r="AB118" t="inlineStr">
        <is>
          <t>Loss</t>
        </is>
      </c>
      <c r="AC118" t="inlineStr">
        <is>
          <t>Time</t>
        </is>
      </c>
      <c r="AE118" s="6" t="n"/>
    </row>
    <row r="119">
      <c r="A119" t="inlineStr">
        <is>
          <t>AVG</t>
        </is>
      </c>
      <c r="B119" s="3">
        <f>AVERAGE(A66:A115)</f>
        <v/>
      </c>
      <c r="C119" s="3">
        <f>AVERAGE(B66:B115)</f>
        <v/>
      </c>
      <c r="E119" s="6" t="n"/>
      <c r="G119" t="inlineStr">
        <is>
          <t>AVG</t>
        </is>
      </c>
      <c r="H119" s="3">
        <f>AVERAGE(G66:G115)</f>
        <v/>
      </c>
      <c r="I119" s="3">
        <f>AVERAGE(H66:H115)</f>
        <v/>
      </c>
      <c r="L119" t="inlineStr">
        <is>
          <t>AVG</t>
        </is>
      </c>
      <c r="M119" s="3">
        <f>AVERAGE(L66:L115)</f>
        <v/>
      </c>
      <c r="N119" s="3">
        <f>AVERAGE(M66:M115)</f>
        <v/>
      </c>
      <c r="Q119" t="inlineStr">
        <is>
          <t>AVG</t>
        </is>
      </c>
      <c r="R119" s="3">
        <f>AVERAGE(Q65:Q115)</f>
        <v/>
      </c>
      <c r="S119" s="3">
        <f>AVERAGE(R65:R115)</f>
        <v/>
      </c>
      <c r="V119" t="inlineStr">
        <is>
          <t>AVG</t>
        </is>
      </c>
      <c r="W119" s="3">
        <f>AVERAGE(V65:V115)</f>
        <v/>
      </c>
      <c r="X119" s="3">
        <f>AVERAGE(W65:W115)</f>
        <v/>
      </c>
      <c r="AA119" t="inlineStr">
        <is>
          <t>AVG</t>
        </is>
      </c>
      <c r="AB119" s="3">
        <f>AVERAGE(AA65:AA115)</f>
        <v/>
      </c>
      <c r="AC119" s="3">
        <f>AVERAGE(AB65:AB115)</f>
        <v/>
      </c>
      <c r="AE119" s="6" t="n"/>
    </row>
    <row r="120">
      <c r="A120" t="inlineStr">
        <is>
          <t>MAX</t>
        </is>
      </c>
      <c r="B120">
        <f>MAX(A66:A115)</f>
        <v/>
      </c>
      <c r="C120">
        <f>MAX(B66:B115)</f>
        <v/>
      </c>
      <c r="E120" s="6" t="n"/>
      <c r="G120" t="inlineStr">
        <is>
          <t>MAX</t>
        </is>
      </c>
      <c r="H120">
        <f>MAX(G66:G115)</f>
        <v/>
      </c>
      <c r="I120">
        <f>MAX(H66:H115)</f>
        <v/>
      </c>
      <c r="L120" t="inlineStr">
        <is>
          <t>MAX</t>
        </is>
      </c>
      <c r="M120">
        <f>MAX(L66:L115)</f>
        <v/>
      </c>
      <c r="N120">
        <f>MAX(M66:M115)</f>
        <v/>
      </c>
      <c r="Q120" t="inlineStr">
        <is>
          <t>MAX</t>
        </is>
      </c>
      <c r="R120">
        <f>MAX(Q65:Q115)</f>
        <v/>
      </c>
      <c r="S120">
        <f>MAX(R65:R115)</f>
        <v/>
      </c>
      <c r="V120" t="inlineStr">
        <is>
          <t>MAX</t>
        </is>
      </c>
      <c r="W120">
        <f>MAX(V65:V115)</f>
        <v/>
      </c>
      <c r="X120">
        <f>MAX(W65:W115)</f>
        <v/>
      </c>
      <c r="AA120" t="inlineStr">
        <is>
          <t>MAX</t>
        </is>
      </c>
      <c r="AB120">
        <f>MAX(AA65:AA115)</f>
        <v/>
      </c>
      <c r="AC120">
        <f>MAX(AB65:AB115)</f>
        <v/>
      </c>
      <c r="AE120" s="6" t="n"/>
    </row>
    <row r="121">
      <c r="A121" t="inlineStr">
        <is>
          <t>MIN</t>
        </is>
      </c>
      <c r="B121" s="3">
        <f>MIN(A66:A115)</f>
        <v/>
      </c>
      <c r="C121" s="3">
        <f>MIN(B66:B115)</f>
        <v/>
      </c>
      <c r="E121" s="6" t="n"/>
      <c r="G121" t="inlineStr">
        <is>
          <t>MIN</t>
        </is>
      </c>
      <c r="H121" s="3">
        <f>MIN(G66:G115)</f>
        <v/>
      </c>
      <c r="I121" s="3">
        <f>MIN(H66:H115)</f>
        <v/>
      </c>
      <c r="L121" t="inlineStr">
        <is>
          <t>MIN</t>
        </is>
      </c>
      <c r="M121" s="3">
        <f>MIN(L66:L115)</f>
        <v/>
      </c>
      <c r="N121" s="3">
        <f>MIN(M66:M115)</f>
        <v/>
      </c>
      <c r="Q121" t="inlineStr">
        <is>
          <t>MIN</t>
        </is>
      </c>
      <c r="R121" s="3">
        <f>MIN(Q65:Q115)</f>
        <v/>
      </c>
      <c r="S121" s="3">
        <f>MIN(R65:R115)</f>
        <v/>
      </c>
      <c r="V121" t="inlineStr">
        <is>
          <t>MIN</t>
        </is>
      </c>
      <c r="W121" s="3">
        <f>MIN(V65:V115)</f>
        <v/>
      </c>
      <c r="X121" s="3">
        <f>MIN(W65:W115)</f>
        <v/>
      </c>
      <c r="AA121" t="inlineStr">
        <is>
          <t>MIN</t>
        </is>
      </c>
      <c r="AB121" s="3">
        <f>MIN(AA65:AA115)</f>
        <v/>
      </c>
      <c r="AC121" s="3">
        <f>MIN(AB65:AB115)</f>
        <v/>
      </c>
      <c r="AE121" s="6" t="n"/>
    </row>
    <row r="122">
      <c r="A122" t="inlineStr">
        <is>
          <t>STDEV</t>
        </is>
      </c>
      <c r="B122">
        <f>_xlfn.STDEV.P(A66:A115)</f>
        <v/>
      </c>
      <c r="C122">
        <f>_xlfn.STDEV.P(B66:B115)</f>
        <v/>
      </c>
      <c r="E122" s="6" t="n"/>
      <c r="G122" t="inlineStr">
        <is>
          <t>STDEV</t>
        </is>
      </c>
      <c r="H122">
        <f>_xlfn.STDEV.P(G66:G115)</f>
        <v/>
      </c>
      <c r="I122">
        <f>_xlfn.STDEV.P(H66:H115)</f>
        <v/>
      </c>
      <c r="L122" t="inlineStr">
        <is>
          <t>STDEV</t>
        </is>
      </c>
      <c r="M122">
        <f>_xlfn.STDEV.P(L66:L115)</f>
        <v/>
      </c>
      <c r="N122">
        <f>_xlfn.STDEV.P(M66:M115)</f>
        <v/>
      </c>
      <c r="Q122" t="inlineStr">
        <is>
          <t>STDEV</t>
        </is>
      </c>
      <c r="R122">
        <f>_xlfn.STDEV.P(Q65:Q115)</f>
        <v/>
      </c>
      <c r="S122">
        <f>_xlfn.STDEV.P(R65:R115)</f>
        <v/>
      </c>
      <c r="V122" t="inlineStr">
        <is>
          <t>STDEV</t>
        </is>
      </c>
      <c r="W122">
        <f>_xlfn.STDEV.P(V65:V115)</f>
        <v/>
      </c>
      <c r="X122">
        <f>_xlfn.STDEV.P(W65:W115)</f>
        <v/>
      </c>
      <c r="AA122" t="inlineStr">
        <is>
          <t>STDEV</t>
        </is>
      </c>
      <c r="AB122">
        <f>_xlfn.STDEV.P(AA65:AA115)</f>
        <v/>
      </c>
      <c r="AC122">
        <f>_xlfn.STDEV.P(AB65:AB115)</f>
        <v/>
      </c>
      <c r="AE122" s="6" t="n"/>
    </row>
    <row r="123">
      <c r="A123" t="inlineStr">
        <is>
          <t>MED</t>
        </is>
      </c>
      <c r="B123" s="2">
        <f>MEDIAN(Table32[Epochs])</f>
        <v/>
      </c>
      <c r="C123" s="2">
        <f>MEDIAN(Table32[Avg time/NN])</f>
        <v/>
      </c>
      <c r="E123" s="6" t="n"/>
      <c r="G123" t="inlineStr">
        <is>
          <t>MED</t>
        </is>
      </c>
      <c r="H123" s="2">
        <f>MEDIAN(Table22[Loss])</f>
        <v/>
      </c>
      <c r="I123" s="2">
        <f>MEDIAN(Table22[Time])</f>
        <v/>
      </c>
      <c r="L123" t="inlineStr">
        <is>
          <t>MED</t>
        </is>
      </c>
      <c r="M123" s="2">
        <f>MEDIAN(Table23[Loss])</f>
        <v/>
      </c>
      <c r="N123" s="2">
        <f>MEDIAN(Table23[Time])</f>
        <v/>
      </c>
      <c r="Q123" t="inlineStr">
        <is>
          <t>MED</t>
        </is>
      </c>
      <c r="R123" s="2">
        <f>MEDIAN(Table24[Loss])</f>
        <v/>
      </c>
      <c r="S123" s="2">
        <f>MEDIAN(Table24[Time])</f>
        <v/>
      </c>
      <c r="V123" t="inlineStr">
        <is>
          <t>MED</t>
        </is>
      </c>
      <c r="W123" s="2">
        <f>MEDIAN(Table25[Loss])</f>
        <v/>
      </c>
      <c r="X123" s="2">
        <f>MEDIAN(Table25[Time])</f>
        <v/>
      </c>
      <c r="AA123" t="inlineStr">
        <is>
          <t>MED</t>
        </is>
      </c>
      <c r="AB123" s="2">
        <f>MEDIAN(Table26[Loss])</f>
        <v/>
      </c>
      <c r="AC123" s="2">
        <f>MEDIAN(Table26[Time])</f>
        <v/>
      </c>
      <c r="AE123" s="6" t="n"/>
    </row>
    <row r="124">
      <c r="E124" s="6" t="n"/>
      <c r="AE124" s="6" t="n"/>
    </row>
    <row r="125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  <c r="AB125" s="6" t="n"/>
      <c r="AC125" s="6" t="n"/>
      <c r="AD125" s="6" t="n"/>
      <c r="AE125" s="6" t="n"/>
    </row>
    <row r="126">
      <c r="E126" s="6" t="n"/>
      <c r="AE126" s="6" t="n"/>
    </row>
    <row r="127" ht="15.75" customHeight="1">
      <c r="E127" s="6" t="n"/>
      <c r="G127" s="1" t="inlineStr">
        <is>
          <t>0 energy constraint</t>
        </is>
      </c>
      <c r="L127" s="1" t="inlineStr">
        <is>
          <t>0.5 energy constraint</t>
        </is>
      </c>
      <c r="Q127" s="1" t="inlineStr">
        <is>
          <t>0.75 energy constraint</t>
        </is>
      </c>
      <c r="V127" s="1" t="inlineStr">
        <is>
          <t>1 energy constraint</t>
        </is>
      </c>
      <c r="AE127" s="6" t="n"/>
    </row>
    <row r="128">
      <c r="E128" s="6" t="n"/>
      <c r="G128" t="inlineStr">
        <is>
          <t>Loss</t>
        </is>
      </c>
      <c r="H128" t="inlineStr">
        <is>
          <t>Time</t>
        </is>
      </c>
      <c r="I128" t="inlineStr">
        <is>
          <t>Avg Loss / NN</t>
        </is>
      </c>
      <c r="J128" t="inlineStr">
        <is>
          <t>Avg Time / NN</t>
        </is>
      </c>
      <c r="L128" t="inlineStr">
        <is>
          <t>Loss</t>
        </is>
      </c>
      <c r="M128" t="inlineStr">
        <is>
          <t>Time</t>
        </is>
      </c>
      <c r="N128" t="inlineStr">
        <is>
          <t>Avg Loss / NN</t>
        </is>
      </c>
      <c r="O128" t="inlineStr">
        <is>
          <t>Avg Time / NN</t>
        </is>
      </c>
      <c r="Q128" t="inlineStr">
        <is>
          <t>Loss</t>
        </is>
      </c>
      <c r="R128" t="inlineStr">
        <is>
          <t>Time</t>
        </is>
      </c>
      <c r="S128" t="inlineStr">
        <is>
          <t>Avg Loss / NN</t>
        </is>
      </c>
      <c r="T128" t="inlineStr">
        <is>
          <t>Avg Time / NN</t>
        </is>
      </c>
      <c r="V128" t="inlineStr">
        <is>
          <t>Loss</t>
        </is>
      </c>
      <c r="W128" t="inlineStr">
        <is>
          <t>Time</t>
        </is>
      </c>
      <c r="X128" t="inlineStr">
        <is>
          <t>Avg loss/NN</t>
        </is>
      </c>
      <c r="Y128" t="inlineStr">
        <is>
          <t>Avg time/NN</t>
        </is>
      </c>
      <c r="AE128" s="6" t="n"/>
    </row>
    <row r="129">
      <c r="E129" s="6" t="n"/>
      <c r="G129" t="n">
        <v>0.01067292783409357</v>
      </c>
      <c r="H129" t="n">
        <v>80.05411195755005</v>
      </c>
      <c r="I129">
        <f>AVERAGE(G$129:G129)</f>
        <v/>
      </c>
      <c r="J129">
        <f>AVERAGE(H$129:H129)</f>
        <v/>
      </c>
      <c r="L129" t="n">
        <v>0.001631842344067991</v>
      </c>
      <c r="M129" t="n">
        <v>82.34391570091248</v>
      </c>
      <c r="N129">
        <f>AVERAGE(L$129:L129)</f>
        <v/>
      </c>
      <c r="O129">
        <f>AVERAGE(M$129:M129)</f>
        <v/>
      </c>
      <c r="Q129" t="n">
        <v>0.001422577421180904</v>
      </c>
      <c r="R129" t="n">
        <v>81.84422016143799</v>
      </c>
      <c r="S129">
        <f>AVERAGE(Q$129:Q129)</f>
        <v/>
      </c>
      <c r="T129">
        <f>AVERAGE(R$129:R129)</f>
        <v/>
      </c>
      <c r="V129" t="n">
        <v>0.001808850909583271</v>
      </c>
      <c r="W129" t="n">
        <v>82.33819103240967</v>
      </c>
      <c r="X129">
        <f>AVERAGE(V$66:V129)</f>
        <v/>
      </c>
      <c r="Y129">
        <f>AVERAGE(W$66:W129)</f>
        <v/>
      </c>
      <c r="AE129" s="6" t="n"/>
    </row>
    <row r="130">
      <c r="E130" s="6" t="n"/>
      <c r="G130" t="n">
        <v>0.006215367000550032</v>
      </c>
      <c r="H130" t="n">
        <v>79.72478556632996</v>
      </c>
      <c r="I130">
        <f>AVERAGE(G$129:G130)</f>
        <v/>
      </c>
      <c r="J130">
        <f>AVERAGE(H$129:H130)</f>
        <v/>
      </c>
      <c r="L130" t="n">
        <v>0.001365755568258464</v>
      </c>
      <c r="M130" t="n">
        <v>80.85500431060791</v>
      </c>
      <c r="N130">
        <f>AVERAGE(L$129:L130)</f>
        <v/>
      </c>
      <c r="O130">
        <f>AVERAGE(M$129:M130)</f>
        <v/>
      </c>
      <c r="Q130" t="n">
        <v>0.0009509716765023768</v>
      </c>
      <c r="R130" t="n">
        <v>82.22123980522156</v>
      </c>
      <c r="S130">
        <f>AVERAGE(Q$129:Q130)</f>
        <v/>
      </c>
      <c r="T130">
        <f>AVERAGE(R$129:R130)</f>
        <v/>
      </c>
      <c r="V130" t="n">
        <v>0.002094364492222667</v>
      </c>
      <c r="W130" t="n">
        <v>82.42851042747498</v>
      </c>
      <c r="X130">
        <f>AVERAGE(V$66:V130)</f>
        <v/>
      </c>
      <c r="Y130">
        <f>AVERAGE(W$66:W130)</f>
        <v/>
      </c>
      <c r="AE130" s="6" t="n"/>
    </row>
    <row r="131">
      <c r="E131" s="6" t="n"/>
      <c r="G131" t="n">
        <v>0.008987963199615479</v>
      </c>
      <c r="H131" t="n">
        <v>79.0814037322998</v>
      </c>
      <c r="I131">
        <f>AVERAGE(G$129:G131)</f>
        <v/>
      </c>
      <c r="J131">
        <f>AVERAGE(H$129:H131)</f>
        <v/>
      </c>
      <c r="L131" t="n">
        <v>0.001051674596965313</v>
      </c>
      <c r="M131" t="n">
        <v>81.08142447471619</v>
      </c>
      <c r="N131">
        <f>AVERAGE(L$129:L131)</f>
        <v/>
      </c>
      <c r="O131">
        <f>AVERAGE(M$129:M131)</f>
        <v/>
      </c>
      <c r="Q131" t="n">
        <v>0.003402098314836621</v>
      </c>
      <c r="R131" t="n">
        <v>82.0909538269043</v>
      </c>
      <c r="S131">
        <f>AVERAGE(Q$129:Q131)</f>
        <v/>
      </c>
      <c r="T131">
        <f>AVERAGE(R$129:R131)</f>
        <v/>
      </c>
      <c r="V131" t="n">
        <v>0.002222006674855947</v>
      </c>
      <c r="W131" t="n">
        <v>82.70506119728088</v>
      </c>
      <c r="X131">
        <f>AVERAGE(V$66:V131)</f>
        <v/>
      </c>
      <c r="Y131">
        <f>AVERAGE(W$66:W131)</f>
        <v/>
      </c>
      <c r="AE131" s="6" t="n"/>
    </row>
    <row r="132">
      <c r="E132" s="6" t="n"/>
      <c r="G132" t="n">
        <v>0.008367705158889294</v>
      </c>
      <c r="H132" t="n">
        <v>78.8221538066864</v>
      </c>
      <c r="I132">
        <f>AVERAGE(G$129:G132)</f>
        <v/>
      </c>
      <c r="J132">
        <f>AVERAGE(H$129:H132)</f>
        <v/>
      </c>
      <c r="L132" t="n">
        <v>0.002348568523302674</v>
      </c>
      <c r="M132" t="n">
        <v>81.02218246459961</v>
      </c>
      <c r="N132">
        <f>AVERAGE(L$129:L132)</f>
        <v/>
      </c>
      <c r="O132">
        <f>AVERAGE(M$129:M132)</f>
        <v/>
      </c>
      <c r="Q132" t="n">
        <v>0.001773637137375772</v>
      </c>
      <c r="R132" t="n">
        <v>82.67854523658752</v>
      </c>
      <c r="S132">
        <f>AVERAGE(Q$129:Q132)</f>
        <v/>
      </c>
      <c r="T132">
        <f>AVERAGE(R$129:R132)</f>
        <v/>
      </c>
      <c r="V132" t="n">
        <v>0.004972225055098534</v>
      </c>
      <c r="W132" t="n">
        <v>82.58378124237061</v>
      </c>
      <c r="X132">
        <f>AVERAGE(V$66:V132)</f>
        <v/>
      </c>
      <c r="Y132">
        <f>AVERAGE(W$66:W132)</f>
        <v/>
      </c>
      <c r="AE132" s="6" t="n"/>
    </row>
    <row r="133">
      <c r="E133" s="6" t="n"/>
      <c r="G133" t="n">
        <v>0.007059560157358646</v>
      </c>
      <c r="H133" t="n">
        <v>78.9141252040863</v>
      </c>
      <c r="I133">
        <f>AVERAGE(G$129:G133)</f>
        <v/>
      </c>
      <c r="J133">
        <f>AVERAGE(H$129:H133)</f>
        <v/>
      </c>
      <c r="L133" t="n">
        <v>0.004220232367515564</v>
      </c>
      <c r="M133" t="n">
        <v>80.87365531921387</v>
      </c>
      <c r="N133">
        <f>AVERAGE(L$129:L133)</f>
        <v/>
      </c>
      <c r="O133">
        <f>AVERAGE(M$129:M133)</f>
        <v/>
      </c>
      <c r="Q133" t="n">
        <v>0.002333720680326223</v>
      </c>
      <c r="R133" t="n">
        <v>82.78925228118896</v>
      </c>
      <c r="S133">
        <f>AVERAGE(Q$129:Q133)</f>
        <v/>
      </c>
      <c r="T133">
        <f>AVERAGE(R$129:R133)</f>
        <v/>
      </c>
      <c r="V133" t="n">
        <v>0.003326546400785446</v>
      </c>
      <c r="W133" t="n">
        <v>82.56272840499878</v>
      </c>
      <c r="X133">
        <f>AVERAGE(V$66:V133)</f>
        <v/>
      </c>
      <c r="Y133">
        <f>AVERAGE(W$66:W133)</f>
        <v/>
      </c>
      <c r="AE133" s="6" t="n"/>
    </row>
    <row r="134">
      <c r="E134" s="6" t="n"/>
      <c r="G134" t="n">
        <v>0.006112150847911835</v>
      </c>
      <c r="H134" t="n">
        <v>79.10222363471985</v>
      </c>
      <c r="I134">
        <f>AVERAGE(G$129:G134)</f>
        <v/>
      </c>
      <c r="J134">
        <f>AVERAGE(H$129:H134)</f>
        <v/>
      </c>
      <c r="L134" t="n">
        <v>0.001589697669260204</v>
      </c>
      <c r="M134" t="n">
        <v>80.79355239868164</v>
      </c>
      <c r="N134">
        <f>AVERAGE(L$129:L134)</f>
        <v/>
      </c>
      <c r="O134">
        <f>AVERAGE(M$129:M134)</f>
        <v/>
      </c>
      <c r="Q134" t="n">
        <v>0.003702198155224323</v>
      </c>
      <c r="R134" t="n">
        <v>82.29671502113342</v>
      </c>
      <c r="S134">
        <f>AVERAGE(Q$129:Q134)</f>
        <v/>
      </c>
      <c r="T134">
        <f>AVERAGE(R$129:R134)</f>
        <v/>
      </c>
      <c r="V134" t="n">
        <v>0.001770298229530454</v>
      </c>
      <c r="W134" t="n">
        <v>82.40848398208618</v>
      </c>
      <c r="X134">
        <f>AVERAGE(V$66:V134)</f>
        <v/>
      </c>
      <c r="Y134">
        <f>AVERAGE(W$66:W134)</f>
        <v/>
      </c>
      <c r="AE134" s="6" t="n"/>
    </row>
    <row r="135">
      <c r="E135" s="6" t="n"/>
      <c r="G135" t="n">
        <v>0.009153869934380054</v>
      </c>
      <c r="H135" t="n">
        <v>79.24083685874939</v>
      </c>
      <c r="I135">
        <f>AVERAGE(G$129:G135)</f>
        <v/>
      </c>
      <c r="J135">
        <f>AVERAGE(H$129:H135)</f>
        <v/>
      </c>
      <c r="L135" t="n">
        <v>0.001766912639141083</v>
      </c>
      <c r="M135" t="n">
        <v>81.02002787590027</v>
      </c>
      <c r="N135">
        <f>AVERAGE(L$129:L135)</f>
        <v/>
      </c>
      <c r="O135">
        <f>AVERAGE(M$129:M135)</f>
        <v/>
      </c>
      <c r="Q135" t="n">
        <v>0.001930756610818207</v>
      </c>
      <c r="R135" t="n">
        <v>82.71517157554626</v>
      </c>
      <c r="S135">
        <f>AVERAGE(Q$129:Q135)</f>
        <v/>
      </c>
      <c r="T135">
        <f>AVERAGE(R$129:R135)</f>
        <v/>
      </c>
      <c r="V135" t="n">
        <v>0.0003866684273816645</v>
      </c>
      <c r="W135" t="n">
        <v>82.53596353530884</v>
      </c>
      <c r="X135">
        <f>AVERAGE(V$66:V135)</f>
        <v/>
      </c>
      <c r="Y135">
        <f>AVERAGE(W$66:W135)</f>
        <v/>
      </c>
      <c r="AE135" s="6" t="n"/>
    </row>
    <row r="136">
      <c r="E136" s="6" t="n"/>
      <c r="G136" t="n">
        <v>0.006670179311186075</v>
      </c>
      <c r="H136" t="n">
        <v>79.22483921051025</v>
      </c>
      <c r="I136">
        <f>AVERAGE(G$129:G136)</f>
        <v/>
      </c>
      <c r="J136">
        <f>AVERAGE(H$129:H136)</f>
        <v/>
      </c>
      <c r="L136" t="n">
        <v>0.001494023250415921</v>
      </c>
      <c r="M136" t="n">
        <v>80.96243500709534</v>
      </c>
      <c r="N136">
        <f>AVERAGE(L$129:L136)</f>
        <v/>
      </c>
      <c r="O136">
        <f>AVERAGE(M$129:M136)</f>
        <v/>
      </c>
      <c r="Q136" t="n">
        <v>0.002027346519753337</v>
      </c>
      <c r="R136" t="n">
        <v>82.6997218132019</v>
      </c>
      <c r="S136">
        <f>AVERAGE(Q$129:Q136)</f>
        <v/>
      </c>
      <c r="T136">
        <f>AVERAGE(R$129:R136)</f>
        <v/>
      </c>
      <c r="V136" t="n">
        <v>0.001664380892179906</v>
      </c>
      <c r="W136" t="n">
        <v>82.52425360679626</v>
      </c>
      <c r="X136">
        <f>AVERAGE(V$66:V136)</f>
        <v/>
      </c>
      <c r="Y136">
        <f>AVERAGE(W$66:W136)</f>
        <v/>
      </c>
      <c r="AE136" s="6" t="n"/>
    </row>
    <row r="137">
      <c r="E137" s="6" t="n"/>
      <c r="G137" t="n">
        <v>0.005757274106144905</v>
      </c>
      <c r="H137" t="n">
        <v>79.34733819961548</v>
      </c>
      <c r="I137">
        <f>AVERAGE(G$129:G137)</f>
        <v/>
      </c>
      <c r="J137">
        <f>AVERAGE(H$129:H137)</f>
        <v/>
      </c>
      <c r="L137" t="n">
        <v>0.002139205113053322</v>
      </c>
      <c r="M137" t="n">
        <v>80.96596121788025</v>
      </c>
      <c r="N137">
        <f>AVERAGE(L$129:L137)</f>
        <v/>
      </c>
      <c r="O137">
        <f>AVERAGE(M$129:M137)</f>
        <v/>
      </c>
      <c r="Q137" t="n">
        <v>0.001260834746062756</v>
      </c>
      <c r="R137" t="n">
        <v>82.60534644126892</v>
      </c>
      <c r="S137">
        <f>AVERAGE(Q$129:Q137)</f>
        <v/>
      </c>
      <c r="T137">
        <f>AVERAGE(R$129:R137)</f>
        <v/>
      </c>
      <c r="V137" t="n">
        <v>0.001624577213078737</v>
      </c>
      <c r="W137" t="n">
        <v>82.66639971733093</v>
      </c>
      <c r="X137">
        <f>AVERAGE(V$66:V137)</f>
        <v/>
      </c>
      <c r="Y137">
        <f>AVERAGE(W$66:W137)</f>
        <v/>
      </c>
      <c r="AE137" s="6" t="n"/>
    </row>
    <row r="138">
      <c r="E138" s="6" t="n"/>
      <c r="G138" t="n">
        <v>0.007682469673454762</v>
      </c>
      <c r="H138" t="n">
        <v>79.3713321685791</v>
      </c>
      <c r="I138">
        <f>AVERAGE(G$129:G138)</f>
        <v/>
      </c>
      <c r="J138">
        <f>AVERAGE(H$129:H138)</f>
        <v/>
      </c>
      <c r="L138" t="n">
        <v>0.01082910038530827</v>
      </c>
      <c r="M138" t="n">
        <v>80.78426694869995</v>
      </c>
      <c r="N138">
        <f>AVERAGE(L$129:L138)</f>
        <v/>
      </c>
      <c r="O138">
        <f>AVERAGE(M$129:M138)</f>
        <v/>
      </c>
      <c r="Q138" t="n">
        <v>0.002943483181297779</v>
      </c>
      <c r="R138" t="n">
        <v>82.79688572883606</v>
      </c>
      <c r="S138">
        <f>AVERAGE(Q$129:Q138)</f>
        <v/>
      </c>
      <c r="T138">
        <f>AVERAGE(R$129:R138)</f>
        <v/>
      </c>
      <c r="V138" t="n">
        <v>0.002183757023885846</v>
      </c>
      <c r="W138" t="n">
        <v>82.9205207824707</v>
      </c>
      <c r="X138">
        <f>AVERAGE(V$66:V138)</f>
        <v/>
      </c>
      <c r="Y138">
        <f>AVERAGE(W$66:W138)</f>
        <v/>
      </c>
      <c r="AE138" s="6" t="n"/>
    </row>
    <row r="139">
      <c r="E139" s="6" t="n"/>
      <c r="G139" t="n">
        <v>0.004512926563620567</v>
      </c>
      <c r="H139" t="n">
        <v>79.27921009063721</v>
      </c>
      <c r="I139">
        <f>AVERAGE(G$129:G139)</f>
        <v/>
      </c>
      <c r="J139">
        <f>AVERAGE(H$129:H139)</f>
        <v/>
      </c>
      <c r="L139" t="n">
        <v>0.0009153756545856595</v>
      </c>
      <c r="M139" t="n">
        <v>81.75533533096313</v>
      </c>
      <c r="N139">
        <f>AVERAGE(L$129:L139)</f>
        <v/>
      </c>
      <c r="O139">
        <f>AVERAGE(M$129:M139)</f>
        <v/>
      </c>
      <c r="Q139" t="n">
        <v>0.001447272952646017</v>
      </c>
      <c r="R139" t="n">
        <v>82.84744048118591</v>
      </c>
      <c r="S139">
        <f>AVERAGE(Q$129:Q139)</f>
        <v/>
      </c>
      <c r="T139">
        <f>AVERAGE(R$129:R139)</f>
        <v/>
      </c>
      <c r="V139" t="n">
        <v>0.001967551652342081</v>
      </c>
      <c r="W139" t="n">
        <v>82.76945495605469</v>
      </c>
      <c r="X139">
        <f>AVERAGE(V$66:V139)</f>
        <v/>
      </c>
      <c r="Y139">
        <f>AVERAGE(W$66:W139)</f>
        <v/>
      </c>
      <c r="AE139" s="6" t="n"/>
    </row>
    <row r="140">
      <c r="E140" s="6" t="n"/>
      <c r="G140" t="n">
        <v>0.005847711581736803</v>
      </c>
      <c r="H140" t="n">
        <v>79.15837574005127</v>
      </c>
      <c r="I140">
        <f>AVERAGE(G$129:G140)</f>
        <v/>
      </c>
      <c r="J140">
        <f>AVERAGE(H$129:H140)</f>
        <v/>
      </c>
      <c r="L140" t="n">
        <v>0.00189652550034225</v>
      </c>
      <c r="M140" t="n">
        <v>81.11675524711609</v>
      </c>
      <c r="N140">
        <f>AVERAGE(L$129:L140)</f>
        <v/>
      </c>
      <c r="O140">
        <f>AVERAGE(M$129:M140)</f>
        <v/>
      </c>
      <c r="Q140" t="n">
        <v>0.003275539726018906</v>
      </c>
      <c r="R140" t="n">
        <v>82.70092606544495</v>
      </c>
      <c r="S140">
        <f>AVERAGE(Q$129:Q140)</f>
        <v/>
      </c>
      <c r="T140">
        <f>AVERAGE(R$129:R140)</f>
        <v/>
      </c>
      <c r="V140" t="n">
        <v>0.00751110166311264</v>
      </c>
      <c r="W140" t="n">
        <v>82.79317092895508</v>
      </c>
      <c r="X140">
        <f>AVERAGE(V$66:V140)</f>
        <v/>
      </c>
      <c r="Y140">
        <f>AVERAGE(W$66:W140)</f>
        <v/>
      </c>
      <c r="AE140" s="6" t="n"/>
    </row>
    <row r="141">
      <c r="E141" s="6" t="n"/>
      <c r="G141" t="n">
        <v>0.005918917246162891</v>
      </c>
      <c r="H141" t="n">
        <v>79.2037193775177</v>
      </c>
      <c r="I141">
        <f>AVERAGE(G$129:G141)</f>
        <v/>
      </c>
      <c r="J141">
        <f>AVERAGE(H$129:H141)</f>
        <v/>
      </c>
      <c r="L141" t="n">
        <v>0.004640569444745779</v>
      </c>
      <c r="M141" t="n">
        <v>80.69667053222656</v>
      </c>
      <c r="N141">
        <f>AVERAGE(L$129:L141)</f>
        <v/>
      </c>
      <c r="O141">
        <f>AVERAGE(M$129:M141)</f>
        <v/>
      </c>
      <c r="Q141" t="n">
        <v>0.001919170026667416</v>
      </c>
      <c r="R141" t="n">
        <v>83.20331525802612</v>
      </c>
      <c r="S141">
        <f>AVERAGE(Q$129:Q141)</f>
        <v/>
      </c>
      <c r="T141">
        <f>AVERAGE(R$129:R141)</f>
        <v/>
      </c>
      <c r="V141" t="n">
        <v>0.001520291320048273</v>
      </c>
      <c r="W141" t="n">
        <v>81.73215270042419</v>
      </c>
      <c r="X141">
        <f>AVERAGE(V$66:V141)</f>
        <v/>
      </c>
      <c r="Y141">
        <f>AVERAGE(W$66:W141)</f>
        <v/>
      </c>
      <c r="AE141" s="6" t="n"/>
    </row>
    <row r="142">
      <c r="E142" s="6" t="n"/>
      <c r="G142" t="n">
        <v>0.005615877453237772</v>
      </c>
      <c r="H142" t="n">
        <v>79.48530507087708</v>
      </c>
      <c r="I142">
        <f>AVERAGE(G$129:G142)</f>
        <v/>
      </c>
      <c r="J142">
        <f>AVERAGE(H$129:H142)</f>
        <v/>
      </c>
      <c r="L142" t="n">
        <v>0.001592922024428844</v>
      </c>
      <c r="M142" t="n">
        <v>84.52778458595276</v>
      </c>
      <c r="N142">
        <f>AVERAGE(L$129:L142)</f>
        <v/>
      </c>
      <c r="O142">
        <f>AVERAGE(M$129:M142)</f>
        <v/>
      </c>
      <c r="Q142" t="n">
        <v>0.001185411820188165</v>
      </c>
      <c r="R142" t="n">
        <v>83.15454173088074</v>
      </c>
      <c r="S142">
        <f>AVERAGE(Q$129:Q142)</f>
        <v/>
      </c>
      <c r="T142">
        <f>AVERAGE(R$129:R142)</f>
        <v/>
      </c>
      <c r="V142" t="n">
        <v>0.004129349254071712</v>
      </c>
      <c r="W142" t="n">
        <v>82.27177143096924</v>
      </c>
      <c r="X142">
        <f>AVERAGE(V$66:V142)</f>
        <v/>
      </c>
      <c r="Y142">
        <f>AVERAGE(W$66:W142)</f>
        <v/>
      </c>
      <c r="AE142" s="6" t="n"/>
    </row>
    <row r="143">
      <c r="E143" s="6" t="n"/>
      <c r="G143" t="n">
        <v>0.008770795539021492</v>
      </c>
      <c r="H143" t="n">
        <v>79.85818195343018</v>
      </c>
      <c r="I143">
        <f>AVERAGE(G$129:G143)</f>
        <v/>
      </c>
      <c r="J143">
        <f>AVERAGE(H$129:H143)</f>
        <v/>
      </c>
      <c r="L143" t="n">
        <v>0.001638167654164135</v>
      </c>
      <c r="M143" t="n">
        <v>81.01427578926086</v>
      </c>
      <c r="N143">
        <f>AVERAGE(L$129:L143)</f>
        <v/>
      </c>
      <c r="O143">
        <f>AVERAGE(M$129:M143)</f>
        <v/>
      </c>
      <c r="Q143" t="n">
        <v>0.001509181573055685</v>
      </c>
      <c r="R143" t="n">
        <v>83.04766011238098</v>
      </c>
      <c r="S143">
        <f>AVERAGE(Q$129:Q143)</f>
        <v/>
      </c>
      <c r="T143">
        <f>AVERAGE(R$129:R143)</f>
        <v/>
      </c>
      <c r="V143" t="n">
        <v>0.001542986836284399</v>
      </c>
      <c r="W143" t="n">
        <v>85.58137536048889</v>
      </c>
      <c r="X143">
        <f>AVERAGE(V$66:V143)</f>
        <v/>
      </c>
      <c r="Y143">
        <f>AVERAGE(W$66:W143)</f>
        <v/>
      </c>
      <c r="AE143" s="6" t="n"/>
    </row>
    <row r="144">
      <c r="E144" s="6" t="n"/>
      <c r="G144" t="n">
        <v>0.00691689271479845</v>
      </c>
      <c r="H144" t="n">
        <v>79.33427023887634</v>
      </c>
      <c r="I144">
        <f>AVERAGE(G$129:G144)</f>
        <v/>
      </c>
      <c r="J144">
        <f>AVERAGE(H$129:H144)</f>
        <v/>
      </c>
      <c r="L144" t="n">
        <v>0.00435301847755909</v>
      </c>
      <c r="M144" t="n">
        <v>83.41698050498962</v>
      </c>
      <c r="N144">
        <f>AVERAGE(L$129:L144)</f>
        <v/>
      </c>
      <c r="O144">
        <f>AVERAGE(M$129:M144)</f>
        <v/>
      </c>
      <c r="Q144" t="n">
        <v>0.003344402415677905</v>
      </c>
      <c r="R144" t="n">
        <v>83.20715236663818</v>
      </c>
      <c r="S144">
        <f>AVERAGE(Q$129:Q144)</f>
        <v/>
      </c>
      <c r="T144">
        <f>AVERAGE(R$129:R144)</f>
        <v/>
      </c>
      <c r="V144" t="n">
        <v>0.003997049760073423</v>
      </c>
      <c r="W144" t="n">
        <v>82.76340317726135</v>
      </c>
      <c r="X144">
        <f>AVERAGE(V$66:V144)</f>
        <v/>
      </c>
      <c r="Y144">
        <f>AVERAGE(W$66:W144)</f>
        <v/>
      </c>
      <c r="AE144" s="6" t="n"/>
    </row>
    <row r="145">
      <c r="E145" s="6" t="n"/>
      <c r="G145" t="n">
        <v>0.007751497905701399</v>
      </c>
      <c r="H145" t="n">
        <v>79.02701902389526</v>
      </c>
      <c r="I145">
        <f>AVERAGE(G$129:G145)</f>
        <v/>
      </c>
      <c r="J145">
        <f>AVERAGE(H$129:H145)</f>
        <v/>
      </c>
      <c r="L145" t="n">
        <v>0.001464628730900586</v>
      </c>
      <c r="M145" t="n">
        <v>104.7964916229248</v>
      </c>
      <c r="N145">
        <f>AVERAGE(L$129:L145)</f>
        <v/>
      </c>
      <c r="O145">
        <f>AVERAGE(M$129:M145)</f>
        <v/>
      </c>
      <c r="Q145" t="n">
        <v>0.001858627772890031</v>
      </c>
      <c r="R145" t="n">
        <v>82.70685648918152</v>
      </c>
      <c r="S145">
        <f>AVERAGE(Q$129:Q145)</f>
        <v/>
      </c>
      <c r="T145">
        <f>AVERAGE(R$129:R145)</f>
        <v/>
      </c>
      <c r="V145" t="n">
        <v>0.002007164061069489</v>
      </c>
      <c r="W145" t="n">
        <v>82.24253058433533</v>
      </c>
      <c r="X145">
        <f>AVERAGE(V$66:V145)</f>
        <v/>
      </c>
      <c r="Y145">
        <f>AVERAGE(W$66:W145)</f>
        <v/>
      </c>
      <c r="AE145" s="6" t="n"/>
    </row>
    <row r="146">
      <c r="E146" s="6" t="n"/>
      <c r="G146" t="n">
        <v>0.006112193688750267</v>
      </c>
      <c r="H146" t="n">
        <v>79.53832530975342</v>
      </c>
      <c r="I146">
        <f>AVERAGE(G$129:G146)</f>
        <v/>
      </c>
      <c r="J146">
        <f>AVERAGE(H$129:H146)</f>
        <v/>
      </c>
      <c r="L146" t="n">
        <v>0.00221510324627161</v>
      </c>
      <c r="M146" t="n">
        <v>108.3863143920898</v>
      </c>
      <c r="N146">
        <f>AVERAGE(L$129:L146)</f>
        <v/>
      </c>
      <c r="O146">
        <f>AVERAGE(M$129:M146)</f>
        <v/>
      </c>
      <c r="Q146" t="n">
        <v>0.002976834075525403</v>
      </c>
      <c r="R146" t="n">
        <v>83.19571471214294</v>
      </c>
      <c r="S146">
        <f>AVERAGE(Q$129:Q146)</f>
        <v/>
      </c>
      <c r="T146">
        <f>AVERAGE(R$129:R146)</f>
        <v/>
      </c>
      <c r="V146" t="n">
        <v>0.00123508193064481</v>
      </c>
      <c r="W146" t="n">
        <v>82.89055347442627</v>
      </c>
      <c r="X146">
        <f>AVERAGE(V$66:V146)</f>
        <v/>
      </c>
      <c r="Y146">
        <f>AVERAGE(W$66:W146)</f>
        <v/>
      </c>
      <c r="AE146" s="6" t="n"/>
    </row>
    <row r="147">
      <c r="E147" s="6" t="n"/>
      <c r="G147" t="n">
        <v>0.007965446449816227</v>
      </c>
      <c r="H147" t="n">
        <v>79.15968775749207</v>
      </c>
      <c r="I147">
        <f>AVERAGE(G$129:G147)</f>
        <v/>
      </c>
      <c r="J147">
        <f>AVERAGE(H$129:H147)</f>
        <v/>
      </c>
      <c r="L147" t="n">
        <v>0.001494322204962373</v>
      </c>
      <c r="M147" t="n">
        <v>105.4781332015991</v>
      </c>
      <c r="N147">
        <f>AVERAGE(L$129:L147)</f>
        <v/>
      </c>
      <c r="O147">
        <f>AVERAGE(M$129:M147)</f>
        <v/>
      </c>
      <c r="Q147" t="n">
        <v>0.00161077594384551</v>
      </c>
      <c r="R147" t="n">
        <v>83.18632340431213</v>
      </c>
      <c r="S147">
        <f>AVERAGE(Q$129:Q147)</f>
        <v/>
      </c>
      <c r="T147">
        <f>AVERAGE(R$129:R147)</f>
        <v/>
      </c>
      <c r="V147" t="n">
        <v>0.002491235267370939</v>
      </c>
      <c r="W147" t="n">
        <v>82.47972655296326</v>
      </c>
      <c r="X147">
        <f>AVERAGE(V$66:V147)</f>
        <v/>
      </c>
      <c r="Y147">
        <f>AVERAGE(W$66:W147)</f>
        <v/>
      </c>
      <c r="AE147" s="6" t="n"/>
    </row>
    <row r="148">
      <c r="E148" s="6" t="n"/>
      <c r="G148" t="n">
        <v>0.008735041134059429</v>
      </c>
      <c r="H148" t="n">
        <v>79.39289593696594</v>
      </c>
      <c r="I148">
        <f>AVERAGE(G$129:G148)</f>
        <v/>
      </c>
      <c r="J148">
        <f>AVERAGE(H$129:H148)</f>
        <v/>
      </c>
      <c r="L148" t="n">
        <v>0.002054393524304032</v>
      </c>
      <c r="M148" t="n">
        <v>100.9391098022461</v>
      </c>
      <c r="N148">
        <f>AVERAGE(L$129:L148)</f>
        <v/>
      </c>
      <c r="O148">
        <f>AVERAGE(M$129:M148)</f>
        <v/>
      </c>
      <c r="Q148" t="n">
        <v>0.003735083155333996</v>
      </c>
      <c r="R148" t="n">
        <v>83.00788688659668</v>
      </c>
      <c r="S148">
        <f>AVERAGE(Q$129:Q148)</f>
        <v/>
      </c>
      <c r="T148">
        <f>AVERAGE(R$129:R148)</f>
        <v/>
      </c>
      <c r="V148" t="n">
        <v>0.002502522896975279</v>
      </c>
      <c r="W148" t="n">
        <v>82.00724387168884</v>
      </c>
      <c r="X148">
        <f>AVERAGE(V$66:V148)</f>
        <v/>
      </c>
      <c r="Y148">
        <f>AVERAGE(W$66:W148)</f>
        <v/>
      </c>
      <c r="AE148" s="6" t="n"/>
    </row>
    <row r="149">
      <c r="E149" s="6" t="n"/>
      <c r="G149" t="n">
        <v>0.007431612815707922</v>
      </c>
      <c r="H149" t="n">
        <v>79.19447898864746</v>
      </c>
      <c r="I149">
        <f>AVERAGE(G$129:G149)</f>
        <v/>
      </c>
      <c r="J149">
        <f>AVERAGE(H$129:H149)</f>
        <v/>
      </c>
      <c r="L149" t="n">
        <v>0.001617236877791584</v>
      </c>
      <c r="M149" t="n">
        <v>104.3548247814178</v>
      </c>
      <c r="N149">
        <f>AVERAGE(L$129:L149)</f>
        <v/>
      </c>
      <c r="O149">
        <f>AVERAGE(M$129:M149)</f>
        <v/>
      </c>
      <c r="Q149" t="n">
        <v>0.002269884804263711</v>
      </c>
      <c r="R149" t="n">
        <v>82.96133375167847</v>
      </c>
      <c r="S149">
        <f>AVERAGE(Q$129:Q149)</f>
        <v/>
      </c>
      <c r="T149">
        <f>AVERAGE(R$129:R149)</f>
        <v/>
      </c>
      <c r="V149" t="n">
        <v>0.002022109925746918</v>
      </c>
      <c r="W149" t="n">
        <v>81.98132419586182</v>
      </c>
      <c r="X149">
        <f>AVERAGE(V$66:V149)</f>
        <v/>
      </c>
      <c r="Y149">
        <f>AVERAGE(W$66:W149)</f>
        <v/>
      </c>
      <c r="AE149" s="6" t="n"/>
    </row>
    <row r="150">
      <c r="E150" s="6" t="n"/>
      <c r="G150" t="n">
        <v>0.00536322733387351</v>
      </c>
      <c r="H150" t="n">
        <v>79.15884160995483</v>
      </c>
      <c r="I150">
        <f>AVERAGE(G$129:G150)</f>
        <v/>
      </c>
      <c r="J150">
        <f>AVERAGE(H$129:H150)</f>
        <v/>
      </c>
      <c r="L150" t="n">
        <v>0.002670861314982176</v>
      </c>
      <c r="M150" t="n">
        <v>103.3702371120453</v>
      </c>
      <c r="N150">
        <f>AVERAGE(L$129:L150)</f>
        <v/>
      </c>
      <c r="O150">
        <f>AVERAGE(M$129:M150)</f>
        <v/>
      </c>
      <c r="Q150" t="n">
        <v>0.001967217773199081</v>
      </c>
      <c r="R150" t="n">
        <v>83.06862711906433</v>
      </c>
      <c r="S150">
        <f>AVERAGE(Q$129:Q150)</f>
        <v/>
      </c>
      <c r="T150">
        <f>AVERAGE(R$129:R150)</f>
        <v/>
      </c>
      <c r="V150" t="n">
        <v>0.01181646157056093</v>
      </c>
      <c r="W150" t="n">
        <v>80.97023224830627</v>
      </c>
      <c r="X150">
        <f>AVERAGE(V$66:V150)</f>
        <v/>
      </c>
      <c r="Y150">
        <f>AVERAGE(W$66:W150)</f>
        <v/>
      </c>
      <c r="AE150" s="6" t="n"/>
    </row>
    <row r="151">
      <c r="E151" s="6" t="n"/>
      <c r="G151" t="n">
        <v>0.004372695460915565</v>
      </c>
      <c r="H151" t="n">
        <v>79.5546498298645</v>
      </c>
      <c r="I151">
        <f>AVERAGE(G$129:G151)</f>
        <v/>
      </c>
      <c r="J151">
        <f>AVERAGE(H$129:H151)</f>
        <v/>
      </c>
      <c r="L151" t="n">
        <v>0.003272006753832102</v>
      </c>
      <c r="M151" t="n">
        <v>100.4485678672791</v>
      </c>
      <c r="N151">
        <f>AVERAGE(L$129:L151)</f>
        <v/>
      </c>
      <c r="O151">
        <f>AVERAGE(M$129:M151)</f>
        <v/>
      </c>
      <c r="Q151" t="n">
        <v>0.002956569427624345</v>
      </c>
      <c r="R151" t="n">
        <v>83.18821883201599</v>
      </c>
      <c r="S151">
        <f>AVERAGE(Q$129:Q151)</f>
        <v/>
      </c>
      <c r="T151">
        <f>AVERAGE(R$129:R151)</f>
        <v/>
      </c>
      <c r="V151" t="n">
        <v>0.004237722605466843</v>
      </c>
      <c r="W151" t="n">
        <v>81.10715270042419</v>
      </c>
      <c r="X151">
        <f>AVERAGE(V$66:V151)</f>
        <v/>
      </c>
      <c r="Y151">
        <f>AVERAGE(W$66:W151)</f>
        <v/>
      </c>
      <c r="AE151" s="6" t="n"/>
    </row>
    <row r="152">
      <c r="E152" s="6" t="n"/>
      <c r="G152" t="n">
        <v>0.006843728013336658</v>
      </c>
      <c r="H152" t="n">
        <v>79.64430904388428</v>
      </c>
      <c r="I152">
        <f>AVERAGE(G$129:G152)</f>
        <v/>
      </c>
      <c r="J152">
        <f>AVERAGE(H$129:H152)</f>
        <v/>
      </c>
      <c r="L152" t="n">
        <v>0.0023061353713274</v>
      </c>
      <c r="M152" t="n">
        <v>100.2037506103516</v>
      </c>
      <c r="N152">
        <f>AVERAGE(L$129:L152)</f>
        <v/>
      </c>
      <c r="O152">
        <f>AVERAGE(M$129:M152)</f>
        <v/>
      </c>
      <c r="Q152" t="n">
        <v>0.001457653124816716</v>
      </c>
      <c r="R152" t="n">
        <v>82.89544486999512</v>
      </c>
      <c r="S152">
        <f>AVERAGE(Q$129:Q152)</f>
        <v/>
      </c>
      <c r="T152">
        <f>AVERAGE(R$129:R152)</f>
        <v/>
      </c>
      <c r="V152" t="n">
        <v>0.004315701778978109</v>
      </c>
      <c r="W152" t="n">
        <v>80.98810958862305</v>
      </c>
      <c r="X152">
        <f>AVERAGE(V$66:V152)</f>
        <v/>
      </c>
      <c r="Y152">
        <f>AVERAGE(W$66:W152)</f>
        <v/>
      </c>
      <c r="AE152" s="6" t="n"/>
    </row>
    <row r="153">
      <c r="E153" s="6" t="n"/>
      <c r="G153" t="n">
        <v>0.00780457491055131</v>
      </c>
      <c r="H153" t="n">
        <v>79.67812347412109</v>
      </c>
      <c r="I153">
        <f>AVERAGE(G$129:G153)</f>
        <v/>
      </c>
      <c r="J153">
        <f>AVERAGE(H$129:H153)</f>
        <v/>
      </c>
      <c r="L153" t="n">
        <v>0.001907327794469893</v>
      </c>
      <c r="M153" t="n">
        <v>81.19660925865173</v>
      </c>
      <c r="N153">
        <f>AVERAGE(L$129:L153)</f>
        <v/>
      </c>
      <c r="O153">
        <f>AVERAGE(M$129:M153)</f>
        <v/>
      </c>
      <c r="Q153" t="n">
        <v>0.002567388350144029</v>
      </c>
      <c r="R153" t="n">
        <v>82.75860214233398</v>
      </c>
      <c r="S153">
        <f>AVERAGE(Q$129:Q153)</f>
        <v/>
      </c>
      <c r="T153">
        <f>AVERAGE(R$129:R153)</f>
        <v/>
      </c>
      <c r="V153" t="n">
        <v>0.001956845400854945</v>
      </c>
      <c r="W153" t="n">
        <v>80.84901452064514</v>
      </c>
      <c r="X153">
        <f>AVERAGE(V$66:V153)</f>
        <v/>
      </c>
      <c r="Y153">
        <f>AVERAGE(W$66:W153)</f>
        <v/>
      </c>
      <c r="AE153" s="6" t="n"/>
    </row>
    <row r="154">
      <c r="E154" s="6" t="n"/>
      <c r="G154" t="n">
        <v>0.004882185719907284</v>
      </c>
      <c r="H154" t="n">
        <v>79.39246797561646</v>
      </c>
      <c r="I154">
        <f>AVERAGE(G$129:G154)</f>
        <v/>
      </c>
      <c r="J154">
        <f>AVERAGE(H$129:H154)</f>
        <v/>
      </c>
      <c r="L154" t="n">
        <v>0.002656826749444008</v>
      </c>
      <c r="M154" t="n">
        <v>81.55107831954956</v>
      </c>
      <c r="N154">
        <f>AVERAGE(L$129:L154)</f>
        <v/>
      </c>
      <c r="O154">
        <f>AVERAGE(M$129:M154)</f>
        <v/>
      </c>
      <c r="Q154" t="n">
        <v>0.004863291513174772</v>
      </c>
      <c r="R154" t="n">
        <v>83.00560259819031</v>
      </c>
      <c r="S154">
        <f>AVERAGE(Q$129:Q154)</f>
        <v/>
      </c>
      <c r="T154">
        <f>AVERAGE(R$129:R154)</f>
        <v/>
      </c>
      <c r="V154" t="n">
        <v>0.001683083130046725</v>
      </c>
      <c r="W154" t="n">
        <v>81.46733570098877</v>
      </c>
      <c r="X154">
        <f>AVERAGE(V$66:V154)</f>
        <v/>
      </c>
      <c r="Y154">
        <f>AVERAGE(W$66:W154)</f>
        <v/>
      </c>
      <c r="AE154" s="6" t="n"/>
    </row>
    <row r="155">
      <c r="E155" s="6" t="n"/>
      <c r="G155" t="n">
        <v>0.01182124763727188</v>
      </c>
      <c r="H155" t="n">
        <v>79.30924558639526</v>
      </c>
      <c r="I155">
        <f>AVERAGE(G$129:G155)</f>
        <v/>
      </c>
      <c r="J155">
        <f>AVERAGE(H$129:H155)</f>
        <v/>
      </c>
      <c r="L155" t="n">
        <v>0.00505803432315588</v>
      </c>
      <c r="M155" t="n">
        <v>80.81675577163696</v>
      </c>
      <c r="N155">
        <f>AVERAGE(L$129:L155)</f>
        <v/>
      </c>
      <c r="O155">
        <f>AVERAGE(M$129:M155)</f>
        <v/>
      </c>
      <c r="Q155" t="n">
        <v>0.001276361406780779</v>
      </c>
      <c r="R155" t="n">
        <v>83.06750679016113</v>
      </c>
      <c r="S155">
        <f>AVERAGE(Q$129:Q155)</f>
        <v/>
      </c>
      <c r="T155">
        <f>AVERAGE(R$129:R155)</f>
        <v/>
      </c>
      <c r="V155" t="n">
        <v>0.001850245171226561</v>
      </c>
      <c r="W155" t="n">
        <v>81.1243724822998</v>
      </c>
      <c r="X155">
        <f>AVERAGE(V$66:V155)</f>
        <v/>
      </c>
      <c r="Y155">
        <f>AVERAGE(W$66:W155)</f>
        <v/>
      </c>
      <c r="AE155" s="6" t="n"/>
    </row>
    <row r="156">
      <c r="E156" s="6" t="n"/>
      <c r="G156" t="n">
        <v>0.005011750850826502</v>
      </c>
      <c r="H156" t="n">
        <v>79.05595660209656</v>
      </c>
      <c r="I156">
        <f>AVERAGE(G$129:G156)</f>
        <v/>
      </c>
      <c r="J156">
        <f>AVERAGE(H$129:H156)</f>
        <v/>
      </c>
      <c r="L156" t="n">
        <v>0.002020784420892596</v>
      </c>
      <c r="M156" t="n">
        <v>80.9255542755127</v>
      </c>
      <c r="N156">
        <f>AVERAGE(L$129:L156)</f>
        <v/>
      </c>
      <c r="O156">
        <f>AVERAGE(M$129:M156)</f>
        <v/>
      </c>
      <c r="Q156" t="n">
        <v>0.001791254617273808</v>
      </c>
      <c r="R156" t="n">
        <v>83.38396024703979</v>
      </c>
      <c r="S156">
        <f>AVERAGE(Q$129:Q156)</f>
        <v/>
      </c>
      <c r="T156">
        <f>AVERAGE(R$129:R156)</f>
        <v/>
      </c>
      <c r="V156" t="n">
        <v>0.002666625659912825</v>
      </c>
      <c r="W156" t="n">
        <v>80.86645126342773</v>
      </c>
      <c r="X156">
        <f>AVERAGE(V$66:V156)</f>
        <v/>
      </c>
      <c r="Y156">
        <f>AVERAGE(W$66:W156)</f>
        <v/>
      </c>
      <c r="AE156" s="6" t="n"/>
    </row>
    <row r="157">
      <c r="E157" s="6" t="n"/>
      <c r="G157" t="n">
        <v>0.004965498577803373</v>
      </c>
      <c r="H157" t="n">
        <v>79.1998975276947</v>
      </c>
      <c r="I157">
        <f>AVERAGE(G$129:G157)</f>
        <v/>
      </c>
      <c r="J157">
        <f>AVERAGE(H$129:H157)</f>
        <v/>
      </c>
      <c r="L157" t="n">
        <v>0.002088115783408284</v>
      </c>
      <c r="M157" t="n">
        <v>80.98695755004883</v>
      </c>
      <c r="N157">
        <f>AVERAGE(L$129:L157)</f>
        <v/>
      </c>
      <c r="O157">
        <f>AVERAGE(M$129:M157)</f>
        <v/>
      </c>
      <c r="Q157" t="n">
        <v>0.002043894957751036</v>
      </c>
      <c r="R157" t="n">
        <v>83.07991337776184</v>
      </c>
      <c r="S157">
        <f>AVERAGE(Q$129:Q157)</f>
        <v/>
      </c>
      <c r="T157">
        <f>AVERAGE(R$129:R157)</f>
        <v/>
      </c>
      <c r="V157" t="n">
        <v>0.001759170670993626</v>
      </c>
      <c r="W157" t="n">
        <v>80.90483856201172</v>
      </c>
      <c r="X157">
        <f>AVERAGE(V$66:V157)</f>
        <v/>
      </c>
      <c r="Y157">
        <f>AVERAGE(W$66:W157)</f>
        <v/>
      </c>
      <c r="AE157" s="6" t="n"/>
    </row>
    <row r="158">
      <c r="E158" s="6" t="n"/>
      <c r="G158" t="n">
        <v>0.008640354499220848</v>
      </c>
      <c r="H158" t="n">
        <v>79.19736194610596</v>
      </c>
      <c r="I158">
        <f>AVERAGE(G$129:G158)</f>
        <v/>
      </c>
      <c r="J158">
        <f>AVERAGE(H$129:H158)</f>
        <v/>
      </c>
      <c r="L158" t="n">
        <v>0.001316975685767829</v>
      </c>
      <c r="M158" t="n">
        <v>81.26412606239319</v>
      </c>
      <c r="N158">
        <f>AVERAGE(L$129:L158)</f>
        <v/>
      </c>
      <c r="O158">
        <f>AVERAGE(M$129:M158)</f>
        <v/>
      </c>
      <c r="Q158" t="n">
        <v>0.001616311143152416</v>
      </c>
      <c r="R158" t="n">
        <v>83.06365275382996</v>
      </c>
      <c r="S158">
        <f>AVERAGE(Q$129:Q158)</f>
        <v/>
      </c>
      <c r="T158">
        <f>AVERAGE(R$129:R158)</f>
        <v/>
      </c>
      <c r="V158" t="n">
        <v>0.0023506551515311</v>
      </c>
      <c r="W158" t="n">
        <v>81.16976690292358</v>
      </c>
      <c r="X158">
        <f>AVERAGE(V$66:V158)</f>
        <v/>
      </c>
      <c r="Y158">
        <f>AVERAGE(W$66:W158)</f>
        <v/>
      </c>
      <c r="AE158" s="6" t="n"/>
    </row>
    <row r="159">
      <c r="E159" s="6" t="n"/>
      <c r="G159" t="n">
        <v>0.008079614490270615</v>
      </c>
      <c r="H159" t="n">
        <v>79.53518295288086</v>
      </c>
      <c r="I159">
        <f>AVERAGE(G$129:G159)</f>
        <v/>
      </c>
      <c r="J159">
        <f>AVERAGE(H$129:H159)</f>
        <v/>
      </c>
      <c r="L159" t="n">
        <v>0.00199975329451263</v>
      </c>
      <c r="M159" t="n">
        <v>81.22922158241272</v>
      </c>
      <c r="N159">
        <f>AVERAGE(L$129:L159)</f>
        <v/>
      </c>
      <c r="O159">
        <f>AVERAGE(M$129:M159)</f>
        <v/>
      </c>
      <c r="Q159" t="n">
        <v>0.002732000779360533</v>
      </c>
      <c r="R159" t="n">
        <v>83.39029383659363</v>
      </c>
      <c r="S159">
        <f>AVERAGE(Q$129:Q159)</f>
        <v/>
      </c>
      <c r="T159">
        <f>AVERAGE(R$129:R159)</f>
        <v/>
      </c>
      <c r="V159" t="n">
        <v>0.001941017457284033</v>
      </c>
      <c r="W159" t="n">
        <v>80.94644403457642</v>
      </c>
      <c r="X159">
        <f>AVERAGE(V$66:V159)</f>
        <v/>
      </c>
      <c r="Y159">
        <f>AVERAGE(W$66:W159)</f>
        <v/>
      </c>
      <c r="AE159" s="6" t="n"/>
    </row>
    <row r="160">
      <c r="E160" s="6" t="n"/>
      <c r="G160" t="n">
        <v>0.008341420441865921</v>
      </c>
      <c r="H160" t="n">
        <v>79.31057214736938</v>
      </c>
      <c r="I160">
        <f>AVERAGE(G$129:G160)</f>
        <v/>
      </c>
      <c r="J160">
        <f>AVERAGE(H$129:H160)</f>
        <v/>
      </c>
      <c r="L160" t="n">
        <v>0.001907504163682461</v>
      </c>
      <c r="M160" t="n">
        <v>80.8174090385437</v>
      </c>
      <c r="N160">
        <f>AVERAGE(L$129:L160)</f>
        <v/>
      </c>
      <c r="O160">
        <f>AVERAGE(M$129:M160)</f>
        <v/>
      </c>
      <c r="Q160" t="n">
        <v>0.01010853424668312</v>
      </c>
      <c r="R160" t="n">
        <v>82.99600768089294</v>
      </c>
      <c r="S160">
        <f>AVERAGE(Q$129:Q160)</f>
        <v/>
      </c>
      <c r="T160">
        <f>AVERAGE(R$129:R160)</f>
        <v/>
      </c>
      <c r="V160" t="n">
        <v>0.00415556551888585</v>
      </c>
      <c r="W160" t="n">
        <v>82.9586677551269</v>
      </c>
      <c r="X160">
        <f>AVERAGE(V$66:V160)</f>
        <v/>
      </c>
      <c r="Y160">
        <f>AVERAGE(W$66:W160)</f>
        <v/>
      </c>
      <c r="AE160" s="6" t="n"/>
    </row>
    <row r="161">
      <c r="E161" s="6" t="n"/>
      <c r="G161" t="n">
        <v>0.009347214363515377</v>
      </c>
      <c r="H161" t="n">
        <v>79.38732385635376</v>
      </c>
      <c r="I161">
        <f>AVERAGE(G$129:G161)</f>
        <v/>
      </c>
      <c r="J161">
        <f>AVERAGE(H$129:H161)</f>
        <v/>
      </c>
      <c r="L161" t="n">
        <v>0.001282569370232522</v>
      </c>
      <c r="M161" t="n">
        <v>80.80453681945801</v>
      </c>
      <c r="N161">
        <f>AVERAGE(L$129:L161)</f>
        <v/>
      </c>
      <c r="O161">
        <f>AVERAGE(M$129:M161)</f>
        <v/>
      </c>
      <c r="Q161" t="n">
        <v>0.0027263886295259</v>
      </c>
      <c r="R161" t="n">
        <v>83.05113506317139</v>
      </c>
      <c r="S161">
        <f>AVERAGE(Q$129:Q161)</f>
        <v/>
      </c>
      <c r="T161">
        <f>AVERAGE(R$129:R161)</f>
        <v/>
      </c>
      <c r="V161" t="n">
        <v>0.000936469761654734</v>
      </c>
      <c r="W161" t="n">
        <v>87.7765803337097</v>
      </c>
      <c r="X161">
        <f>AVERAGE(V$66:V161)</f>
        <v/>
      </c>
      <c r="Y161">
        <f>AVERAGE(W$66:W161)</f>
        <v/>
      </c>
      <c r="AE161" s="6" t="n"/>
    </row>
    <row r="162">
      <c r="E162" s="6" t="n"/>
      <c r="G162" t="n">
        <v>0.007602076046168804</v>
      </c>
      <c r="H162" t="n">
        <v>80.18855738639832</v>
      </c>
      <c r="I162">
        <f>AVERAGE(G$129:G162)</f>
        <v/>
      </c>
      <c r="J162">
        <f>AVERAGE(H$129:H162)</f>
        <v/>
      </c>
      <c r="L162" t="n">
        <v>0.001097873202525079</v>
      </c>
      <c r="M162" t="n">
        <v>81.33399891853333</v>
      </c>
      <c r="N162">
        <f>AVERAGE(L$129:L162)</f>
        <v/>
      </c>
      <c r="O162">
        <f>AVERAGE(M$129:M162)</f>
        <v/>
      </c>
      <c r="Q162" t="n">
        <v>0.001035433611832559</v>
      </c>
      <c r="R162" t="n">
        <v>83.40570878982544</v>
      </c>
      <c r="S162">
        <f>AVERAGE(Q$129:Q162)</f>
        <v/>
      </c>
      <c r="T162">
        <f>AVERAGE(R$129:R162)</f>
        <v/>
      </c>
      <c r="V162" t="n">
        <v>0.002131458604708314</v>
      </c>
      <c r="W162" t="n">
        <v>81.36984920501709</v>
      </c>
      <c r="X162">
        <f>AVERAGE(V$66:V162)</f>
        <v/>
      </c>
      <c r="Y162">
        <f>AVERAGE(W$66:W162)</f>
        <v/>
      </c>
      <c r="AE162" s="6" t="n"/>
    </row>
    <row r="163">
      <c r="E163" s="6" t="n"/>
      <c r="G163" t="n">
        <v>0.001742459367960691</v>
      </c>
      <c r="H163" t="n">
        <v>80.99957466125488</v>
      </c>
      <c r="I163">
        <f>AVERAGE(G$129:G163)</f>
        <v/>
      </c>
      <c r="J163">
        <f>AVERAGE(H$129:H163)</f>
        <v/>
      </c>
      <c r="L163" t="n">
        <v>0.003763090586289763</v>
      </c>
      <c r="M163" t="n">
        <v>81.76004385948181</v>
      </c>
      <c r="N163">
        <f>AVERAGE(L$129:L163)</f>
        <v/>
      </c>
      <c r="O163">
        <f>AVERAGE(M$129:M163)</f>
        <v/>
      </c>
      <c r="Q163" t="n">
        <v>0.001908380421809852</v>
      </c>
      <c r="R163" t="n">
        <v>83.242999792099</v>
      </c>
      <c r="S163">
        <f>AVERAGE(Q$129:Q163)</f>
        <v/>
      </c>
      <c r="T163">
        <f>AVERAGE(R$129:R163)</f>
        <v/>
      </c>
      <c r="V163" t="n">
        <v>0.003663044888526201</v>
      </c>
      <c r="W163" t="n">
        <v>81.39803576469421</v>
      </c>
      <c r="X163">
        <f>AVERAGE(V$66:V163)</f>
        <v/>
      </c>
      <c r="Y163">
        <f>AVERAGE(W$66:W163)</f>
        <v/>
      </c>
      <c r="AE163" s="6" t="n"/>
    </row>
    <row r="164">
      <c r="E164" s="6" t="n"/>
      <c r="G164" t="n">
        <v>0.00441347062587738</v>
      </c>
      <c r="H164" t="n">
        <v>80.98984146118164</v>
      </c>
      <c r="I164">
        <f>AVERAGE(G$129:G164)</f>
        <v/>
      </c>
      <c r="J164">
        <f>AVERAGE(H$129:H164)</f>
        <v/>
      </c>
      <c r="L164" t="n">
        <v>0.002566043753176928</v>
      </c>
      <c r="M164" t="n">
        <v>80.76952362060547</v>
      </c>
      <c r="N164">
        <f>AVERAGE(L$129:L164)</f>
        <v/>
      </c>
      <c r="O164">
        <f>AVERAGE(M$129:M164)</f>
        <v/>
      </c>
      <c r="Q164" t="n">
        <v>0.006028937641531229</v>
      </c>
      <c r="R164" t="n">
        <v>82.65896701812744</v>
      </c>
      <c r="S164">
        <f>AVERAGE(Q$129:Q164)</f>
        <v/>
      </c>
      <c r="T164">
        <f>AVERAGE(R$129:R164)</f>
        <v/>
      </c>
      <c r="V164" t="n">
        <v>0.005727266427129507</v>
      </c>
      <c r="W164" t="n">
        <v>80.3726921081543</v>
      </c>
      <c r="X164">
        <f>AVERAGE(V$66:V164)</f>
        <v/>
      </c>
      <c r="Y164">
        <f>AVERAGE(W$66:W164)</f>
        <v/>
      </c>
      <c r="AE164" s="6" t="n"/>
    </row>
    <row r="165">
      <c r="E165" s="6" t="n"/>
      <c r="G165" t="n">
        <v>0.003174666780978441</v>
      </c>
      <c r="H165" t="n">
        <v>80.93372893333435</v>
      </c>
      <c r="I165">
        <f>AVERAGE(G$129:G165)</f>
        <v/>
      </c>
      <c r="J165">
        <f>AVERAGE(H$129:H165)</f>
        <v/>
      </c>
      <c r="L165" t="n">
        <v>0.001705270260572433</v>
      </c>
      <c r="M165" t="n">
        <v>80.96488833427429</v>
      </c>
      <c r="N165">
        <f>AVERAGE(L$129:L165)</f>
        <v/>
      </c>
      <c r="O165">
        <f>AVERAGE(M$129:M165)</f>
        <v/>
      </c>
      <c r="Q165" t="n">
        <v>0.001765268039889634</v>
      </c>
      <c r="R165" t="n">
        <v>82.92995572090149</v>
      </c>
      <c r="S165">
        <f>AVERAGE(Q$129:Q165)</f>
        <v/>
      </c>
      <c r="T165">
        <f>AVERAGE(R$129:R165)</f>
        <v/>
      </c>
      <c r="V165" t="n">
        <v>0.001760301878675818</v>
      </c>
      <c r="W165" t="n">
        <v>80.26801824569702</v>
      </c>
      <c r="X165">
        <f>AVERAGE(V$66:V165)</f>
        <v/>
      </c>
      <c r="Y165">
        <f>AVERAGE(W$66:W165)</f>
        <v/>
      </c>
      <c r="AE165" s="6" t="n"/>
    </row>
    <row r="166">
      <c r="E166" s="6" t="n"/>
      <c r="G166" t="n">
        <v>0.004381855018436909</v>
      </c>
      <c r="H166" t="n">
        <v>80.94321131706238</v>
      </c>
      <c r="I166">
        <f>AVERAGE(G$129:G166)</f>
        <v/>
      </c>
      <c r="J166">
        <f>AVERAGE(H$129:H166)</f>
        <v/>
      </c>
      <c r="L166" t="n">
        <v>0.001653298153541982</v>
      </c>
      <c r="M166" t="n">
        <v>81.4375422000885</v>
      </c>
      <c r="N166">
        <f>AVERAGE(L$129:L166)</f>
        <v/>
      </c>
      <c r="O166">
        <f>AVERAGE(M$129:M166)</f>
        <v/>
      </c>
      <c r="Q166" t="n">
        <v>0.003214436816051602</v>
      </c>
      <c r="R166" t="n">
        <v>86.26529002189636</v>
      </c>
      <c r="S166">
        <f>AVERAGE(Q$129:Q166)</f>
        <v/>
      </c>
      <c r="T166">
        <f>AVERAGE(R$129:R166)</f>
        <v/>
      </c>
      <c r="V166" t="n">
        <v>0.004367154557257891</v>
      </c>
      <c r="W166" t="n">
        <v>81.21892380714417</v>
      </c>
      <c r="X166">
        <f>AVERAGE(V$66:V166)</f>
        <v/>
      </c>
      <c r="Y166">
        <f>AVERAGE(W$66:W166)</f>
        <v/>
      </c>
      <c r="AE166" s="6" t="n"/>
    </row>
    <row r="167">
      <c r="E167" s="6" t="n"/>
      <c r="G167" t="n">
        <v>0.002594091696664691</v>
      </c>
      <c r="H167" t="n">
        <v>81.16429615020752</v>
      </c>
      <c r="I167">
        <f>AVERAGE(G$129:G167)</f>
        <v/>
      </c>
      <c r="J167">
        <f>AVERAGE(H$129:H167)</f>
        <v/>
      </c>
      <c r="L167" t="n">
        <v>0.004190860781818628</v>
      </c>
      <c r="M167" t="n">
        <v>81.50888133049011</v>
      </c>
      <c r="N167">
        <f>AVERAGE(L$129:L167)</f>
        <v/>
      </c>
      <c r="O167">
        <f>AVERAGE(M$129:M167)</f>
        <v/>
      </c>
      <c r="Q167" t="n">
        <v>0.001760672428645194</v>
      </c>
      <c r="R167" t="n">
        <v>82.87571144104004</v>
      </c>
      <c r="S167">
        <f>AVERAGE(Q$129:Q167)</f>
        <v/>
      </c>
      <c r="T167">
        <f>AVERAGE(R$129:R167)</f>
        <v/>
      </c>
      <c r="V167" t="n">
        <v>0.001708884839899838</v>
      </c>
      <c r="W167" t="n">
        <v>80.74338054656982</v>
      </c>
      <c r="X167">
        <f>AVERAGE(V$66:V167)</f>
        <v/>
      </c>
      <c r="Y167">
        <f>AVERAGE(W$66:W167)</f>
        <v/>
      </c>
      <c r="AE167" s="6" t="n"/>
    </row>
    <row r="168">
      <c r="E168" s="6" t="n"/>
      <c r="G168" t="n">
        <v>0.002123442478477955</v>
      </c>
      <c r="H168" t="n">
        <v>81.20322418212891</v>
      </c>
      <c r="I168">
        <f>AVERAGE(G$129:G168)</f>
        <v/>
      </c>
      <c r="J168">
        <f>AVERAGE(H$129:H168)</f>
        <v/>
      </c>
      <c r="L168" t="n">
        <v>0.002311080694198608</v>
      </c>
      <c r="M168" t="n">
        <v>81.48472118377686</v>
      </c>
      <c r="N168">
        <f>AVERAGE(L$129:L168)</f>
        <v/>
      </c>
      <c r="O168">
        <f>AVERAGE(M$129:M168)</f>
        <v/>
      </c>
      <c r="Q168" t="n">
        <v>0.001422431319952011</v>
      </c>
      <c r="R168" t="n">
        <v>82.89176273345947</v>
      </c>
      <c r="S168">
        <f>AVERAGE(Q$129:Q168)</f>
        <v/>
      </c>
      <c r="T168">
        <f>AVERAGE(R$129:R168)</f>
        <v/>
      </c>
      <c r="V168" t="n">
        <v>0.002498628804460168</v>
      </c>
      <c r="W168" t="n">
        <v>80.57477569580078</v>
      </c>
      <c r="X168">
        <f>AVERAGE(V$66:V168)</f>
        <v/>
      </c>
      <c r="Y168">
        <f>AVERAGE(W$66:W168)</f>
        <v/>
      </c>
      <c r="AE168" s="6" t="n"/>
    </row>
    <row r="169">
      <c r="E169" s="6" t="n"/>
      <c r="G169" t="n">
        <v>0.002193845575675368</v>
      </c>
      <c r="H169" t="n">
        <v>80.93498659133911</v>
      </c>
      <c r="I169">
        <f>AVERAGE(G$129:G169)</f>
        <v/>
      </c>
      <c r="J169">
        <f>AVERAGE(H$129:H169)</f>
        <v/>
      </c>
      <c r="L169" t="n">
        <v>0.001750968862324953</v>
      </c>
      <c r="M169" t="n">
        <v>80.83863258361816</v>
      </c>
      <c r="N169">
        <f>AVERAGE(L$129:L169)</f>
        <v/>
      </c>
      <c r="O169">
        <f>AVERAGE(M$129:M169)</f>
        <v/>
      </c>
      <c r="Q169" t="n">
        <v>0.003251586109399796</v>
      </c>
      <c r="R169" t="n">
        <v>82.93597149848938</v>
      </c>
      <c r="S169">
        <f>AVERAGE(Q$129:Q169)</f>
        <v/>
      </c>
      <c r="T169">
        <f>AVERAGE(R$129:R169)</f>
        <v/>
      </c>
      <c r="V169" t="n">
        <v>0.001346102333627641</v>
      </c>
      <c r="W169" t="n">
        <v>80.58058166503906</v>
      </c>
      <c r="X169">
        <f>AVERAGE(V$66:V169)</f>
        <v/>
      </c>
      <c r="Y169">
        <f>AVERAGE(W$66:W169)</f>
        <v/>
      </c>
      <c r="AE169" s="6" t="n"/>
    </row>
    <row r="170">
      <c r="E170" s="6" t="n"/>
      <c r="G170" t="n">
        <v>0.001715418417006731</v>
      </c>
      <c r="H170" t="n">
        <v>80.82379937171936</v>
      </c>
      <c r="I170">
        <f>AVERAGE(G$129:G170)</f>
        <v/>
      </c>
      <c r="J170">
        <f>AVERAGE(H$129:H170)</f>
        <v/>
      </c>
      <c r="L170" t="n">
        <v>0.003070777980610728</v>
      </c>
      <c r="M170" t="n">
        <v>80.91857409477234</v>
      </c>
      <c r="N170">
        <f>AVERAGE(L$129:L170)</f>
        <v/>
      </c>
      <c r="O170">
        <f>AVERAGE(M$129:M170)</f>
        <v/>
      </c>
      <c r="Q170" t="n">
        <v>0.002064925618469715</v>
      </c>
      <c r="R170" t="n">
        <v>82.72919535636902</v>
      </c>
      <c r="S170">
        <f>AVERAGE(Q$129:Q170)</f>
        <v/>
      </c>
      <c r="T170">
        <f>AVERAGE(R$129:R170)</f>
        <v/>
      </c>
      <c r="V170" t="n">
        <v>0.001657661516219378</v>
      </c>
      <c r="W170" t="n">
        <v>80.30752110481262</v>
      </c>
      <c r="X170">
        <f>AVERAGE(V$66:V170)</f>
        <v/>
      </c>
      <c r="Y170">
        <f>AVERAGE(W$66:W170)</f>
        <v/>
      </c>
      <c r="AE170" s="6" t="n"/>
    </row>
    <row r="171">
      <c r="E171" s="6" t="n"/>
      <c r="G171" t="n">
        <v>0.00202265614643693</v>
      </c>
      <c r="H171" t="n">
        <v>80.81750440597534</v>
      </c>
      <c r="I171">
        <f>AVERAGE(G$129:G171)</f>
        <v/>
      </c>
      <c r="J171">
        <f>AVERAGE(H$129:H171)</f>
        <v/>
      </c>
      <c r="L171" t="n">
        <v>0.001005268539302051</v>
      </c>
      <c r="M171" t="n">
        <v>81.31468558311462</v>
      </c>
      <c r="N171">
        <f>AVERAGE(L$129:L171)</f>
        <v/>
      </c>
      <c r="O171">
        <f>AVERAGE(M$129:M171)</f>
        <v/>
      </c>
      <c r="Q171" t="n">
        <v>0.002881898079067469</v>
      </c>
      <c r="R171" t="n">
        <v>82.77719378471375</v>
      </c>
      <c r="S171">
        <f>AVERAGE(Q$129:Q171)</f>
        <v/>
      </c>
      <c r="T171">
        <f>AVERAGE(R$129:R171)</f>
        <v/>
      </c>
      <c r="V171" t="n">
        <v>0.001871075364761055</v>
      </c>
      <c r="W171" t="n">
        <v>80.59103918075562</v>
      </c>
      <c r="X171">
        <f>AVERAGE(V$66:V171)</f>
        <v/>
      </c>
      <c r="Y171">
        <f>AVERAGE(W$66:W171)</f>
        <v/>
      </c>
      <c r="AE171" s="6" t="n"/>
    </row>
    <row r="172">
      <c r="E172" s="6" t="n"/>
      <c r="G172" t="n">
        <v>0.001611493527889252</v>
      </c>
      <c r="H172" t="n">
        <v>81.01971054077148</v>
      </c>
      <c r="I172">
        <f>AVERAGE(G$129:G172)</f>
        <v/>
      </c>
      <c r="J172">
        <f>AVERAGE(H$129:H172)</f>
        <v/>
      </c>
      <c r="L172" t="n">
        <v>0.002086254302412271</v>
      </c>
      <c r="M172" t="n">
        <v>81.82933020591736</v>
      </c>
      <c r="N172">
        <f>AVERAGE(L$129:L172)</f>
        <v/>
      </c>
      <c r="O172">
        <f>AVERAGE(M$129:M172)</f>
        <v/>
      </c>
      <c r="Q172" t="n">
        <v>0.001845113816671073</v>
      </c>
      <c r="R172" t="n">
        <v>83.05998563766479</v>
      </c>
      <c r="S172">
        <f>AVERAGE(Q$129:Q172)</f>
        <v/>
      </c>
      <c r="T172">
        <f>AVERAGE(R$129:R172)</f>
        <v/>
      </c>
      <c r="V172" t="n">
        <v>0.002790361410006881</v>
      </c>
      <c r="W172" t="n">
        <v>80.69570708274841</v>
      </c>
      <c r="X172">
        <f>AVERAGE(V$66:V172)</f>
        <v/>
      </c>
      <c r="Y172">
        <f>AVERAGE(W$66:W172)</f>
        <v/>
      </c>
      <c r="AE172" s="6" t="n"/>
    </row>
    <row r="173">
      <c r="E173" s="6" t="n"/>
      <c r="G173" t="n">
        <v>0.002015047939494252</v>
      </c>
      <c r="H173" t="n">
        <v>81.44529557228088</v>
      </c>
      <c r="I173">
        <f>AVERAGE(G$129:G173)</f>
        <v/>
      </c>
      <c r="J173">
        <f>AVERAGE(H$129:H173)</f>
        <v/>
      </c>
      <c r="L173" t="n">
        <v>0.002662487095221877</v>
      </c>
      <c r="M173" t="n">
        <v>80.94105553627014</v>
      </c>
      <c r="N173">
        <f>AVERAGE(L$129:L173)</f>
        <v/>
      </c>
      <c r="O173">
        <f>AVERAGE(M$129:M173)</f>
        <v/>
      </c>
      <c r="Q173" t="n">
        <v>0.002384944120422006</v>
      </c>
      <c r="R173" t="n">
        <v>83.03905057907104</v>
      </c>
      <c r="S173">
        <f>AVERAGE(Q$129:Q173)</f>
        <v/>
      </c>
      <c r="T173">
        <f>AVERAGE(R$129:R173)</f>
        <v/>
      </c>
      <c r="V173" t="n">
        <v>0.005119679495692253</v>
      </c>
      <c r="W173" t="n">
        <v>80.77276086807251</v>
      </c>
      <c r="X173">
        <f>AVERAGE(V$66:V173)</f>
        <v/>
      </c>
      <c r="Y173">
        <f>AVERAGE(W$66:W173)</f>
        <v/>
      </c>
      <c r="AE173" s="6" t="n"/>
    </row>
    <row r="174">
      <c r="E174" s="6" t="n"/>
      <c r="G174" t="n">
        <v>0.001697296975180507</v>
      </c>
      <c r="H174" t="n">
        <v>81.1848931312561</v>
      </c>
      <c r="I174">
        <f>AVERAGE(G$129:G174)</f>
        <v/>
      </c>
      <c r="J174">
        <f>AVERAGE(H$129:H174)</f>
        <v/>
      </c>
      <c r="L174" t="n">
        <v>0.002124341204762459</v>
      </c>
      <c r="M174" t="n">
        <v>81.11140918731689</v>
      </c>
      <c r="N174">
        <f>AVERAGE(L$129:L174)</f>
        <v/>
      </c>
      <c r="O174">
        <f>AVERAGE(M$129:M174)</f>
        <v/>
      </c>
      <c r="Q174" t="n">
        <v>0.003484710119664669</v>
      </c>
      <c r="R174" t="n">
        <v>82.93561291694641</v>
      </c>
      <c r="S174">
        <f>AVERAGE(Q$129:Q174)</f>
        <v/>
      </c>
      <c r="T174">
        <f>AVERAGE(R$129:R174)</f>
        <v/>
      </c>
      <c r="V174" t="n">
        <v>0.003484528511762619</v>
      </c>
      <c r="W174" t="n">
        <v>80.95821833610535</v>
      </c>
      <c r="X174">
        <f>AVERAGE(V$66:V174)</f>
        <v/>
      </c>
      <c r="Y174">
        <f>AVERAGE(W$66:W174)</f>
        <v/>
      </c>
      <c r="AE174" s="6" t="n"/>
    </row>
    <row r="175">
      <c r="E175" s="6" t="n"/>
      <c r="G175" t="n">
        <v>0.001754337106831372</v>
      </c>
      <c r="H175" t="n">
        <v>80.92530345916748</v>
      </c>
      <c r="I175">
        <f>AVERAGE(G$129:G175)</f>
        <v/>
      </c>
      <c r="J175">
        <f>AVERAGE(H$129:H175)</f>
        <v/>
      </c>
      <c r="L175" t="n">
        <v>0.002229610690847039</v>
      </c>
      <c r="M175" t="n">
        <v>80.98767638206482</v>
      </c>
      <c r="N175">
        <f>AVERAGE(L$129:L175)</f>
        <v/>
      </c>
      <c r="O175">
        <f>AVERAGE(M$129:M175)</f>
        <v/>
      </c>
      <c r="Q175" t="n">
        <v>0.001561163342557847</v>
      </c>
      <c r="R175" t="n">
        <v>82.92447018623352</v>
      </c>
      <c r="S175">
        <f>AVERAGE(Q$129:Q175)</f>
        <v/>
      </c>
      <c r="T175">
        <f>AVERAGE(R$129:R175)</f>
        <v/>
      </c>
      <c r="V175" t="n">
        <v>0.002969162538647652</v>
      </c>
      <c r="W175" t="n">
        <v>81.22529673576355</v>
      </c>
      <c r="X175">
        <f>AVERAGE(V$66:V175)</f>
        <v/>
      </c>
      <c r="Y175">
        <f>AVERAGE(W$66:W175)</f>
        <v/>
      </c>
      <c r="AE175" s="6" t="n"/>
    </row>
    <row r="176">
      <c r="E176" s="6" t="n"/>
      <c r="G176" t="n">
        <v>0.002083163009956479</v>
      </c>
      <c r="H176" t="n">
        <v>81.23984956741333</v>
      </c>
      <c r="I176">
        <f>AVERAGE(G$129:G176)</f>
        <v/>
      </c>
      <c r="J176">
        <f>AVERAGE(H$129:H176)</f>
        <v/>
      </c>
      <c r="L176" t="n">
        <v>0.0008221336174756289</v>
      </c>
      <c r="M176" t="n">
        <v>80.40500617027283</v>
      </c>
      <c r="N176">
        <f>AVERAGE(L$129:L176)</f>
        <v/>
      </c>
      <c r="O176">
        <f>AVERAGE(M$129:M176)</f>
        <v/>
      </c>
      <c r="Q176" t="n">
        <v>0.001559479627758265</v>
      </c>
      <c r="R176" t="n">
        <v>82.94408416748047</v>
      </c>
      <c r="S176">
        <f>AVERAGE(Q$129:Q176)</f>
        <v/>
      </c>
      <c r="T176">
        <f>AVERAGE(R$129:R176)</f>
        <v/>
      </c>
      <c r="V176" t="n">
        <v>0.002605403773486614</v>
      </c>
      <c r="W176" t="n">
        <v>82.20254993438721</v>
      </c>
      <c r="X176">
        <f>AVERAGE(V$66:V176)</f>
        <v/>
      </c>
      <c r="Y176">
        <f>AVERAGE(W$66:W176)</f>
        <v/>
      </c>
      <c r="AE176" s="6" t="n"/>
    </row>
    <row r="177">
      <c r="E177" s="6" t="n"/>
      <c r="G177" t="n">
        <v>0.001855697599239647</v>
      </c>
      <c r="H177" t="n">
        <v>80.86704874038696</v>
      </c>
      <c r="I177">
        <f>AVERAGE(G$129:G177)</f>
        <v/>
      </c>
      <c r="J177">
        <f>AVERAGE(H$129:H177)</f>
        <v/>
      </c>
      <c r="L177" t="n">
        <v>0.001534385373815894</v>
      </c>
      <c r="M177" t="n">
        <v>79.52559757232666</v>
      </c>
      <c r="N177">
        <f>AVERAGE(L$129:L177)</f>
        <v/>
      </c>
      <c r="O177">
        <f>AVERAGE(M$129:M177)</f>
        <v/>
      </c>
      <c r="Q177" t="n">
        <v>0.00265400274656713</v>
      </c>
      <c r="R177" t="n">
        <v>82.89355087280273</v>
      </c>
      <c r="S177">
        <f>AVERAGE(Q$129:Q177)</f>
        <v/>
      </c>
      <c r="T177">
        <f>AVERAGE(R$129:R177)</f>
        <v/>
      </c>
      <c r="V177" t="n">
        <v>0.002988729160279036</v>
      </c>
      <c r="W177" t="n">
        <v>80.97696256637573</v>
      </c>
      <c r="X177">
        <f>AVERAGE(V$66:V178)</f>
        <v/>
      </c>
      <c r="Y177">
        <f>AVERAGE(W$66:W178)</f>
        <v/>
      </c>
      <c r="AE177" s="6" t="n"/>
    </row>
    <row r="178">
      <c r="E178" s="6" t="n"/>
      <c r="G178" t="n">
        <v>0.00226018182002008</v>
      </c>
      <c r="H178" t="n">
        <v>81.04957509040833</v>
      </c>
      <c r="I178">
        <f>AVERAGE(G$129:G178)</f>
        <v/>
      </c>
      <c r="J178">
        <f>AVERAGE(H$129:H178)</f>
        <v/>
      </c>
      <c r="L178" t="n">
        <v>0.001624527387320995</v>
      </c>
      <c r="M178" t="n">
        <v>79.4836208820343</v>
      </c>
      <c r="N178">
        <f>AVERAGE(L$129:L178)</f>
        <v/>
      </c>
      <c r="O178">
        <f>AVERAGE(M$129:M178)</f>
        <v/>
      </c>
      <c r="Q178" t="n">
        <v>0.006090988405048847</v>
      </c>
      <c r="R178" t="n">
        <v>83.38269948959351</v>
      </c>
      <c r="S178">
        <f>AVERAGE(Q$129:Q178)</f>
        <v/>
      </c>
      <c r="T178">
        <f>AVERAGE(R$129:R178)</f>
        <v/>
      </c>
      <c r="V178" t="n">
        <v>0.00265899277292192</v>
      </c>
      <c r="W178" t="n">
        <v>87.3490939140319</v>
      </c>
      <c r="X178">
        <f>AVERAGE(V$66:V178)</f>
        <v/>
      </c>
      <c r="Y178">
        <f>AVERAGE(W$66:W178)</f>
        <v/>
      </c>
      <c r="AE178" s="6" t="n"/>
    </row>
    <row r="179">
      <c r="E179" s="6" t="n"/>
      <c r="AE179" s="6" t="n"/>
    </row>
    <row r="180">
      <c r="E180" s="6" t="n"/>
      <c r="AE180" s="6" t="n"/>
    </row>
    <row r="181">
      <c r="E181" s="6" t="n"/>
      <c r="G181" t="inlineStr">
        <is>
          <t>Stat Measure</t>
        </is>
      </c>
      <c r="H181" t="inlineStr">
        <is>
          <t>Loss</t>
        </is>
      </c>
      <c r="I181" t="inlineStr">
        <is>
          <t>Time</t>
        </is>
      </c>
      <c r="L181" t="inlineStr">
        <is>
          <t>Stat Measure</t>
        </is>
      </c>
      <c r="M181" t="inlineStr">
        <is>
          <t>Loss</t>
        </is>
      </c>
      <c r="N181" t="inlineStr">
        <is>
          <t>Time</t>
        </is>
      </c>
      <c r="Q181" t="inlineStr">
        <is>
          <t>Stat Measure</t>
        </is>
      </c>
      <c r="R181" t="inlineStr">
        <is>
          <t>Loss</t>
        </is>
      </c>
      <c r="S181" t="inlineStr">
        <is>
          <t>Time</t>
        </is>
      </c>
      <c r="V181" t="inlineStr">
        <is>
          <t>Stat Measure</t>
        </is>
      </c>
      <c r="W181" t="inlineStr">
        <is>
          <t>Loss</t>
        </is>
      </c>
      <c r="X181" t="inlineStr">
        <is>
          <t>Time</t>
        </is>
      </c>
      <c r="AE181" s="6" t="n"/>
    </row>
    <row r="182">
      <c r="E182" s="6" t="n"/>
      <c r="G182" t="inlineStr">
        <is>
          <t>AVG</t>
        </is>
      </c>
      <c r="H182" s="3">
        <f>AVERAGE(G129:G178)</f>
        <v/>
      </c>
      <c r="I182" s="3">
        <f>AVERAGE(H129:H178)</f>
        <v/>
      </c>
      <c r="L182" t="inlineStr">
        <is>
          <t>AVG</t>
        </is>
      </c>
      <c r="M182" s="3">
        <f>AVERAGE(L129:L178)</f>
        <v/>
      </c>
      <c r="N182" s="3">
        <f>AVERAGE(M129:M178)</f>
        <v/>
      </c>
      <c r="Q182" t="inlineStr">
        <is>
          <t>AVG</t>
        </is>
      </c>
      <c r="R182" s="3">
        <f>AVERAGE(Q129:Q178)</f>
        <v/>
      </c>
      <c r="S182" s="3">
        <f>AVERAGE(R129:R178)</f>
        <v/>
      </c>
      <c r="V182" t="inlineStr">
        <is>
          <t>AVG</t>
        </is>
      </c>
      <c r="W182" s="3">
        <f>AVERAGE(V128:V178)</f>
        <v/>
      </c>
      <c r="X182" s="3">
        <f>AVERAGE(W128:W178)</f>
        <v/>
      </c>
      <c r="AE182" s="6" t="n"/>
    </row>
    <row r="183">
      <c r="E183" s="6" t="n"/>
      <c r="G183" t="inlineStr">
        <is>
          <t>MAX</t>
        </is>
      </c>
      <c r="H183">
        <f>MAX(G129:G178)</f>
        <v/>
      </c>
      <c r="I183">
        <f>MAX(H129:H178)</f>
        <v/>
      </c>
      <c r="L183" t="inlineStr">
        <is>
          <t>MAX</t>
        </is>
      </c>
      <c r="M183">
        <f>MAX(L129:L178)</f>
        <v/>
      </c>
      <c r="N183">
        <f>MAX(M129:M178)</f>
        <v/>
      </c>
      <c r="Q183" t="inlineStr">
        <is>
          <t>MAX</t>
        </is>
      </c>
      <c r="R183">
        <f>MAX(Q129:Q178)</f>
        <v/>
      </c>
      <c r="S183">
        <f>MAX(R129:R178)</f>
        <v/>
      </c>
      <c r="V183" t="inlineStr">
        <is>
          <t>MAX</t>
        </is>
      </c>
      <c r="W183">
        <f>MAX(V128:V178)</f>
        <v/>
      </c>
      <c r="X183">
        <f>MAX(W128:W178)</f>
        <v/>
      </c>
      <c r="AE183" s="6" t="n"/>
    </row>
    <row r="184">
      <c r="E184" s="6" t="n"/>
      <c r="G184" t="inlineStr">
        <is>
          <t>MIN</t>
        </is>
      </c>
      <c r="H184" s="3">
        <f>MIN(G129:G178)</f>
        <v/>
      </c>
      <c r="I184" s="3">
        <f>MIN(H129:H178)</f>
        <v/>
      </c>
      <c r="L184" t="inlineStr">
        <is>
          <t>MIN</t>
        </is>
      </c>
      <c r="M184" s="3">
        <f>MIN(L129:L178)</f>
        <v/>
      </c>
      <c r="N184" s="3">
        <f>MIN(M129:M178)</f>
        <v/>
      </c>
      <c r="Q184" t="inlineStr">
        <is>
          <t>MIN</t>
        </is>
      </c>
      <c r="R184" s="3">
        <f>MIN(Q129:Q178)</f>
        <v/>
      </c>
      <c r="S184" s="3">
        <f>MIN(R129:R178)</f>
        <v/>
      </c>
      <c r="V184" t="inlineStr">
        <is>
          <t>MIN</t>
        </is>
      </c>
      <c r="W184" s="3">
        <f>MIN(V128:V178)</f>
        <v/>
      </c>
      <c r="X184" s="3">
        <f>MIN(W128:W178)</f>
        <v/>
      </c>
      <c r="AE184" s="6" t="n"/>
    </row>
    <row r="185">
      <c r="E185" s="6" t="n"/>
      <c r="G185" t="inlineStr">
        <is>
          <t>STDEV</t>
        </is>
      </c>
      <c r="H185">
        <f>_xlfn.STDEV.P(G129:G178)</f>
        <v/>
      </c>
      <c r="I185">
        <f>_xlfn.STDEV.P(H129:H178)</f>
        <v/>
      </c>
      <c r="L185" t="inlineStr">
        <is>
          <t>STDEV</t>
        </is>
      </c>
      <c r="M185">
        <f>_xlfn.STDEV.P(L129:L178)</f>
        <v/>
      </c>
      <c r="N185">
        <f>_xlfn.STDEV.P(M129:M178)</f>
        <v/>
      </c>
      <c r="Q185" t="inlineStr">
        <is>
          <t>STDEV</t>
        </is>
      </c>
      <c r="R185">
        <f>_xlfn.STDEV.P(Q129:Q178)</f>
        <v/>
      </c>
      <c r="S185">
        <f>_xlfn.STDEV.P(R129:R178)</f>
        <v/>
      </c>
      <c r="V185" t="inlineStr">
        <is>
          <t>STDEV</t>
        </is>
      </c>
      <c r="W185">
        <f>_xlfn.STDEV.P(V128:V178)</f>
        <v/>
      </c>
      <c r="X185">
        <f>_xlfn.STDEV.P(W128:W178)</f>
        <v/>
      </c>
      <c r="AE185" s="6" t="n"/>
    </row>
    <row r="186">
      <c r="E186" s="6" t="n"/>
      <c r="G186" t="inlineStr">
        <is>
          <t>MED</t>
        </is>
      </c>
      <c r="H186" s="2">
        <f>MEDIAN(Table22[Loss])</f>
        <v/>
      </c>
      <c r="I186" s="2">
        <f>MEDIAN(Table27[Time])</f>
        <v/>
      </c>
      <c r="L186" t="inlineStr">
        <is>
          <t>MED</t>
        </is>
      </c>
      <c r="M186" s="2">
        <f>MEDIAN(Table22[Loss])</f>
        <v/>
      </c>
      <c r="N186" s="2">
        <f>MEDIAN(M129:M178)</f>
        <v/>
      </c>
      <c r="Q186" t="inlineStr">
        <is>
          <t>MED</t>
        </is>
      </c>
      <c r="R186" s="2">
        <f>MEDIAN(Table22[Loss])</f>
        <v/>
      </c>
      <c r="S186" s="2">
        <f>MEDIAN(Table29[Time])</f>
        <v/>
      </c>
      <c r="V186" t="inlineStr">
        <is>
          <t>MED</t>
        </is>
      </c>
      <c r="W186" s="2">
        <f>MEDIAN(Table2431[Loss])</f>
        <v/>
      </c>
      <c r="X186" s="2">
        <f>MEDIAN(Table2431[Time])</f>
        <v/>
      </c>
      <c r="AE186" s="6" t="n"/>
    </row>
    <row r="187">
      <c r="E187" s="6" t="n"/>
      <c r="AE187" s="6" t="n"/>
    </row>
    <row r="18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</row>
    <row r="189">
      <c r="A189" t="n">
        <v>252</v>
      </c>
      <c r="B189" t="n">
        <v>32.58123302459717</v>
      </c>
    </row>
    <row r="190">
      <c r="A190" t="n">
        <v>252</v>
      </c>
      <c r="B190" t="n">
        <v>31.17390871047974</v>
      </c>
    </row>
    <row r="191">
      <c r="A191" t="n">
        <v>252</v>
      </c>
      <c r="B191" t="n">
        <v>30.67264413833618</v>
      </c>
    </row>
    <row r="192">
      <c r="A192" t="n">
        <v>252</v>
      </c>
      <c r="B192" t="n">
        <v>30.88361787796021</v>
      </c>
    </row>
    <row r="193">
      <c r="A193" t="n">
        <v>252</v>
      </c>
      <c r="B193" t="n">
        <v>29.89690327644348</v>
      </c>
    </row>
    <row r="194">
      <c r="A194" t="n">
        <v>252</v>
      </c>
      <c r="B194" t="n">
        <v>29.87626385688782</v>
      </c>
    </row>
    <row r="195">
      <c r="A195" t="n">
        <v>0.002964972285553813</v>
      </c>
      <c r="B195" t="n">
        <v>119.74005818367</v>
      </c>
    </row>
    <row r="196">
      <c r="A196" t="n">
        <v>251</v>
      </c>
      <c r="B196" t="n">
        <v>30.54764676094055</v>
      </c>
    </row>
    <row r="197">
      <c r="A197" t="n">
        <v>251</v>
      </c>
      <c r="B197" t="n">
        <v>30.65429759025574</v>
      </c>
    </row>
    <row r="198">
      <c r="A198" t="n">
        <v>1000</v>
      </c>
      <c r="B198" t="n">
        <v>131.8252151012421</v>
      </c>
    </row>
    <row r="199">
      <c r="A199" t="n">
        <v>1002</v>
      </c>
      <c r="B199" t="n">
        <v>119.003231048584</v>
      </c>
    </row>
    <row r="200">
      <c r="A200" t="n">
        <v>52</v>
      </c>
      <c r="B200" t="n">
        <v>6.126358270645142</v>
      </c>
    </row>
    <row r="201">
      <c r="A201" t="n">
        <v>252</v>
      </c>
      <c r="B201" t="n">
        <v>30.68749523162842</v>
      </c>
    </row>
    <row r="202">
      <c r="A202" t="n">
        <v>1002</v>
      </c>
      <c r="B202" t="n">
        <v>120.6955289840698</v>
      </c>
    </row>
    <row r="203">
      <c r="A203" t="n">
        <v>83</v>
      </c>
      <c r="B203" t="n">
        <v>9.985514402389526</v>
      </c>
    </row>
    <row r="204">
      <c r="A204" t="n">
        <v>0.2873277068138123</v>
      </c>
      <c r="B204" t="n">
        <v>6.024707317352295</v>
      </c>
    </row>
    <row r="205">
      <c r="A205" t="n">
        <v>0.2715251445770264</v>
      </c>
      <c r="B205" t="n">
        <v>6.020077705383301</v>
      </c>
    </row>
    <row r="206">
      <c r="A206" t="n">
        <v>0.04592395201325417</v>
      </c>
      <c r="B206" t="n">
        <v>29.57934522628784</v>
      </c>
    </row>
    <row r="207">
      <c r="A207" t="n">
        <v>0.01868245005607605</v>
      </c>
      <c r="B207" t="n">
        <v>30.10994338989258</v>
      </c>
    </row>
    <row r="208">
      <c r="A208" t="n">
        <v>52</v>
      </c>
      <c r="B208" t="n">
        <v>6.128918409347534</v>
      </c>
    </row>
    <row r="209">
      <c r="A209" t="n">
        <v>1002</v>
      </c>
      <c r="B209" t="n">
        <v>116.1724233627319</v>
      </c>
    </row>
    <row r="210">
      <c r="A210" t="n">
        <v>252</v>
      </c>
      <c r="B210" t="n">
        <v>28.86561989784241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32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  <tablePart xmlns:r="http://schemas.openxmlformats.org/officeDocument/2006/relationships" r:id="rId17"/>
    <tablePart xmlns:r="http://schemas.openxmlformats.org/officeDocument/2006/relationships" r:id="rId18"/>
    <tablePart xmlns:r="http://schemas.openxmlformats.org/officeDocument/2006/relationships" r:id="rId19"/>
    <tablePart xmlns:r="http://schemas.openxmlformats.org/officeDocument/2006/relationships" r:id="rId20"/>
    <tablePart xmlns:r="http://schemas.openxmlformats.org/officeDocument/2006/relationships" r:id="rId21"/>
    <tablePart xmlns:r="http://schemas.openxmlformats.org/officeDocument/2006/relationships" r:id="rId22"/>
    <tablePart xmlns:r="http://schemas.openxmlformats.org/officeDocument/2006/relationships" r:id="rId23"/>
    <tablePart xmlns:r="http://schemas.openxmlformats.org/officeDocument/2006/relationships" r:id="rId24"/>
    <tablePart xmlns:r="http://schemas.openxmlformats.org/officeDocument/2006/relationships" r:id="rId25"/>
    <tablePart xmlns:r="http://schemas.openxmlformats.org/officeDocument/2006/relationships" r:id="rId26"/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Callum Robertson (Student)</dc:creator>
  <dcterms:created xmlns:dcterms="http://purl.org/dc/terms/" xmlns:xsi="http://www.w3.org/2001/XMLSchema-instance" xsi:type="dcterms:W3CDTF">2025-03-13T22:05:24Z</dcterms:created>
  <dcterms:modified xmlns:dcterms="http://purl.org/dc/terms/" xmlns:xsi="http://www.w3.org/2001/XMLSchema-instance" xsi:type="dcterms:W3CDTF">2025-04-11T17:26:02Z</dcterms:modified>
  <cp:lastModifiedBy>Callum Robertson (Student)</cp:lastModifiedBy>
</cp:coreProperties>
</file>

<file path=docProps/custom.xml><?xml version="1.0" encoding="utf-8"?>
<Properties xmlns="http://schemas.openxmlformats.org/officeDocument/2006/custom-properties">
  <property name="MSIP_Label_b4d69475-dc53-4b44-b203-19b3bb295a90_Enabled" fmtid="{D5CDD505-2E9C-101B-9397-08002B2CF9AE}" pid="2">
    <vt:lpwstr xmlns:vt="http://schemas.openxmlformats.org/officeDocument/2006/docPropsVTypes">true</vt:lpwstr>
  </property>
  <property name="MSIP_Label_b4d69475-dc53-4b44-b203-19b3bb295a90_SetDate" fmtid="{D5CDD505-2E9C-101B-9397-08002B2CF9AE}" pid="3">
    <vt:lpwstr xmlns:vt="http://schemas.openxmlformats.org/officeDocument/2006/docPropsVTypes">2025-03-13T22:29:42Z</vt:lpwstr>
  </property>
  <property name="MSIP_Label_b4d69475-dc53-4b44-b203-19b3bb295a90_Method" fmtid="{D5CDD505-2E9C-101B-9397-08002B2CF9AE}" pid="4">
    <vt:lpwstr xmlns:vt="http://schemas.openxmlformats.org/officeDocument/2006/docPropsVTypes">Privileged</vt:lpwstr>
  </property>
  <property name="MSIP_Label_b4d69475-dc53-4b44-b203-19b3bb295a90_Name" fmtid="{D5CDD505-2E9C-101B-9397-08002B2CF9AE}" pid="5">
    <vt:lpwstr xmlns:vt="http://schemas.openxmlformats.org/officeDocument/2006/docPropsVTypes">Open</vt:lpwstr>
  </property>
  <property name="MSIP_Label_b4d69475-dc53-4b44-b203-19b3bb295a90_SiteId" fmtid="{D5CDD505-2E9C-101B-9397-08002B2CF9AE}" pid="6">
    <vt:lpwstr xmlns:vt="http://schemas.openxmlformats.org/officeDocument/2006/docPropsVTypes">ae323139-093a-4d2a-81a6-5d334bcd9019</vt:lpwstr>
  </property>
  <property name="MSIP_Label_b4d69475-dc53-4b44-b203-19b3bb295a90_ActionId" fmtid="{D5CDD505-2E9C-101B-9397-08002B2CF9AE}" pid="7">
    <vt:lpwstr xmlns:vt="http://schemas.openxmlformats.org/officeDocument/2006/docPropsVTypes">a809458e-7839-4370-b260-9db5802dcf3e</vt:lpwstr>
  </property>
  <property name="MSIP_Label_b4d69475-dc53-4b44-b203-19b3bb295a90_ContentBits" fmtid="{D5CDD505-2E9C-101B-9397-08002B2CF9AE}" pid="8">
    <vt:lpwstr xmlns:vt="http://schemas.openxmlformats.org/officeDocument/2006/docPropsVTypes">0</vt:lpwstr>
  </property>
  <property name="MSIP_Label_b4d69475-dc53-4b44-b203-19b3bb295a90_Tag" fmtid="{D5CDD505-2E9C-101B-9397-08002B2CF9AE}" pid="9">
    <vt:lpwstr xmlns:vt="http://schemas.openxmlformats.org/officeDocument/2006/docPropsVTypes">10, 0, 1, 1</vt:lpwstr>
  </property>
</Properties>
</file>