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og\OneDrive\Desktop\ProgettoDBNoSql\Query\"/>
    </mc:Choice>
  </mc:AlternateContent>
  <xr:revisionPtr revIDLastSave="0" documentId="13_ncr:1_{C28A1173-2572-4AB2-8456-8D8D60C98646}" xr6:coauthVersionLast="47" xr6:coauthVersionMax="47" xr10:uidLastSave="{00000000-0000-0000-0000-000000000000}"/>
  <bookViews>
    <workbookView xWindow="-103" yWindow="-103" windowWidth="22149" windowHeight="1320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4" i="1" l="1"/>
  <c r="S34" i="1"/>
  <c r="R34" i="1"/>
  <c r="Q34" i="1"/>
  <c r="T6" i="1"/>
  <c r="S6" i="1"/>
  <c r="R6" i="1"/>
  <c r="Q6" i="1"/>
  <c r="R12" i="1"/>
  <c r="Q12" i="1"/>
  <c r="Q13" i="1" s="1"/>
  <c r="R5" i="1"/>
  <c r="Q5" i="1"/>
  <c r="T32" i="1"/>
  <c r="S32" i="1"/>
  <c r="T25" i="1"/>
  <c r="S25" i="1"/>
  <c r="T18" i="1"/>
  <c r="S18" i="1"/>
  <c r="T11" i="1"/>
  <c r="S11" i="1"/>
  <c r="T4" i="1"/>
  <c r="S4" i="1"/>
  <c r="R32" i="1"/>
  <c r="Q32" i="1"/>
  <c r="R25" i="1"/>
  <c r="Q25" i="1"/>
  <c r="R18" i="1"/>
  <c r="Q18" i="1"/>
  <c r="R11" i="1"/>
  <c r="X31" i="1"/>
  <c r="W31" i="1"/>
  <c r="X24" i="1"/>
  <c r="W24" i="1"/>
  <c r="X17" i="1"/>
  <c r="W17" i="1"/>
  <c r="X10" i="1"/>
  <c r="W10" i="1"/>
  <c r="X3" i="1"/>
  <c r="W3" i="1"/>
  <c r="V31" i="1"/>
  <c r="U31" i="1"/>
  <c r="V24" i="1"/>
  <c r="U24" i="1"/>
  <c r="V17" i="1"/>
  <c r="U17" i="1"/>
  <c r="V10" i="1"/>
  <c r="U10" i="1"/>
  <c r="V3" i="1"/>
  <c r="U3" i="1"/>
  <c r="T31" i="1"/>
  <c r="S31" i="1"/>
  <c r="T24" i="1"/>
  <c r="S24" i="1"/>
  <c r="T17" i="1"/>
  <c r="S17" i="1"/>
  <c r="T10" i="1"/>
  <c r="S10" i="1"/>
  <c r="T3" i="1"/>
  <c r="S3" i="1"/>
  <c r="R31" i="1"/>
  <c r="Q31" i="1"/>
  <c r="R24" i="1"/>
  <c r="Q24" i="1"/>
  <c r="R17" i="1"/>
  <c r="Q17" i="1"/>
  <c r="R10" i="1"/>
  <c r="Q10" i="1"/>
  <c r="R3" i="1"/>
  <c r="Q3" i="1"/>
  <c r="Q11" i="1"/>
  <c r="R4" i="1"/>
  <c r="Q4" i="1"/>
  <c r="X33" i="1"/>
  <c r="X34" i="1" s="1"/>
  <c r="W33" i="1"/>
  <c r="W34" i="1" s="1"/>
  <c r="V33" i="1"/>
  <c r="V34" i="1" s="1"/>
  <c r="U33" i="1"/>
  <c r="U34" i="1" s="1"/>
  <c r="T33" i="1"/>
  <c r="S33" i="1"/>
  <c r="R33" i="1"/>
  <c r="Q33" i="1"/>
  <c r="X32" i="1"/>
  <c r="W32" i="1"/>
  <c r="V32" i="1"/>
  <c r="U32" i="1"/>
  <c r="X26" i="1"/>
  <c r="X27" i="1" s="1"/>
  <c r="W26" i="1"/>
  <c r="W27" i="1" s="1"/>
  <c r="V26" i="1"/>
  <c r="V27" i="1" s="1"/>
  <c r="U26" i="1"/>
  <c r="U27" i="1" s="1"/>
  <c r="T26" i="1"/>
  <c r="T27" i="1" s="1"/>
  <c r="S26" i="1"/>
  <c r="S27" i="1" s="1"/>
  <c r="R26" i="1"/>
  <c r="R27" i="1" s="1"/>
  <c r="Q26" i="1"/>
  <c r="Q27" i="1" s="1"/>
  <c r="X25" i="1"/>
  <c r="W25" i="1"/>
  <c r="V25" i="1"/>
  <c r="U25" i="1"/>
  <c r="X19" i="1"/>
  <c r="X20" i="1" s="1"/>
  <c r="W19" i="1"/>
  <c r="W20" i="1" s="1"/>
  <c r="V19" i="1"/>
  <c r="V20" i="1" s="1"/>
  <c r="U19" i="1"/>
  <c r="U20" i="1" s="1"/>
  <c r="T19" i="1"/>
  <c r="T20" i="1" s="1"/>
  <c r="S19" i="1"/>
  <c r="S20" i="1" s="1"/>
  <c r="R19" i="1"/>
  <c r="R20" i="1" s="1"/>
  <c r="Q19" i="1"/>
  <c r="Q20" i="1" s="1"/>
  <c r="X18" i="1"/>
  <c r="W18" i="1"/>
  <c r="V18" i="1"/>
  <c r="U18" i="1"/>
  <c r="X12" i="1"/>
  <c r="X13" i="1" s="1"/>
  <c r="W12" i="1"/>
  <c r="W13" i="1" s="1"/>
  <c r="V12" i="1"/>
  <c r="V13" i="1" s="1"/>
  <c r="U12" i="1"/>
  <c r="U13" i="1" s="1"/>
  <c r="T12" i="1"/>
  <c r="T13" i="1" s="1"/>
  <c r="S12" i="1"/>
  <c r="S13" i="1" s="1"/>
  <c r="R13" i="1"/>
  <c r="X11" i="1"/>
  <c r="W11" i="1"/>
  <c r="V11" i="1"/>
  <c r="U11" i="1"/>
  <c r="X5" i="1"/>
  <c r="X6" i="1" s="1"/>
  <c r="W5" i="1"/>
  <c r="W6" i="1" s="1"/>
  <c r="V5" i="1"/>
  <c r="V6" i="1" s="1"/>
  <c r="U5" i="1"/>
  <c r="U6" i="1" s="1"/>
  <c r="T5" i="1"/>
  <c r="S5" i="1"/>
  <c r="X4" i="1"/>
  <c r="W4" i="1"/>
  <c r="V4" i="1"/>
  <c r="U4" i="1"/>
</calcChain>
</file>

<file path=xl/sharedStrings.xml><?xml version="1.0" encoding="utf-8"?>
<sst xmlns="http://schemas.openxmlformats.org/spreadsheetml/2006/main" count="109" uniqueCount="31">
  <si>
    <t>NEO4J 1° QUERY</t>
  </si>
  <si>
    <t>NEO4J 2° QUERY</t>
  </si>
  <si>
    <t>NEO4J 3° QUERY</t>
  </si>
  <si>
    <t>NEO4J 4° QUERY</t>
  </si>
  <si>
    <t>NEO4J 5° QUERY</t>
  </si>
  <si>
    <t>Neo4j (10mila)</t>
  </si>
  <si>
    <t>MEDIA</t>
  </si>
  <si>
    <t>Dev.Standard</t>
  </si>
  <si>
    <t>95% Conf</t>
  </si>
  <si>
    <r>
      <t xml:space="preserve">DATASET </t>
    </r>
    <r>
      <rPr>
        <sz val="20"/>
        <color rgb="FF000000"/>
        <rFont val="Cooper Black"/>
        <family val="1"/>
        <charset val="1"/>
      </rPr>
      <t>10.000</t>
    </r>
    <r>
      <rPr>
        <sz val="18"/>
        <color rgb="FF000000"/>
        <rFont val="Cooper Black"/>
        <family val="1"/>
        <charset val="1"/>
      </rPr>
      <t xml:space="preserve"> </t>
    </r>
  </si>
  <si>
    <t>DATASET 20.000</t>
  </si>
  <si>
    <t>DATASET 30.000</t>
  </si>
  <si>
    <t>DATASET 40.000</t>
  </si>
  <si>
    <t>CASSANDRA 1° QUERY</t>
  </si>
  <si>
    <t>CASSANDRA 2° QUERY</t>
  </si>
  <si>
    <t>CASSANDRA 3° QUERY</t>
  </si>
  <si>
    <t>CASSANDRA 4° QUERY</t>
  </si>
  <si>
    <t>CASSANDRA 5° QUERY</t>
  </si>
  <si>
    <t>Cassandra(10mila)</t>
  </si>
  <si>
    <t>Neo4j (20mila)</t>
  </si>
  <si>
    <t>Cassandra(20mila)</t>
  </si>
  <si>
    <t>Neo4j (30mila)</t>
  </si>
  <si>
    <t>Cassandra(40mila)</t>
  </si>
  <si>
    <t>Cassandra(30mila)</t>
  </si>
  <si>
    <t>Neo4j (40mila)</t>
  </si>
  <si>
    <t>QUERY 1</t>
  </si>
  <si>
    <t>QUERY 2</t>
  </si>
  <si>
    <t>QUERY 3</t>
  </si>
  <si>
    <t>QUERY 4</t>
  </si>
  <si>
    <t>QUERY 5</t>
  </si>
  <si>
    <t>Primi tempi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</si>
</sst>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  <family val="2"/>
      <charset val="1"/>
    </font>
    <font>
      <sz val="18"/>
      <color rgb="FF000000"/>
      <name val="Cooper Black"/>
      <family val="1"/>
      <charset val="1"/>
    </font>
    <font>
      <sz val="20"/>
      <color rgb="FF000000"/>
      <name val="Cooper Black"/>
      <family val="1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2000" b="0" strike="noStrike" spc="-1">
                <a:solidFill>
                  <a:srgbClr val="000000"/>
                </a:solidFill>
                <a:latin typeface="Cooper Black"/>
              </a:defRPr>
            </a:pPr>
            <a:r>
              <a:rPr lang="it-IT" sz="2000" b="0" strike="noStrike" spc="-1">
                <a:solidFill>
                  <a:schemeClr val="accent5">
                    <a:lumMod val="75000"/>
                  </a:schemeClr>
                </a:solidFill>
                <a:latin typeface="Cooper Black"/>
              </a:rPr>
              <a:t>Neo4j</a:t>
            </a:r>
            <a:r>
              <a:rPr lang="it-IT" sz="2000" b="0" strike="noStrike" spc="-1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u="sng" strike="noStrike" spc="-1">
                <a:solidFill>
                  <a:srgbClr val="000000"/>
                </a:solidFill>
                <a:latin typeface="Cooper Black"/>
              </a:rPr>
              <a:t>QUERY 1</a:t>
            </a:r>
            <a:r>
              <a:rPr lang="it-IT" sz="2000" b="0" strike="noStrike" spc="-1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strike="noStrike" spc="-1">
                <a:solidFill>
                  <a:schemeClr val="accent2"/>
                </a:solidFill>
                <a:latin typeface="Cooper Black"/>
              </a:rPr>
              <a:t>Cassandra</a:t>
            </a:r>
          </a:p>
        </c:rich>
      </c:tx>
      <c:layout>
        <c:manualLayout>
          <c:xMode val="edge"/>
          <c:yMode val="edge"/>
          <c:x val="0.27036085649160546"/>
          <c:y val="1.614665546316733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7137253253757"/>
          <c:y val="0.11091293786082362"/>
          <c:w val="0.8815041812931218"/>
          <c:h val="0.846434131857474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8358-42E9-9D57-CA418DE0EC55}"/>
              </c:ext>
            </c:extLst>
          </c:dPt>
          <c:dPt>
            <c:idx val="2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8358-42E9-9D57-CA418DE0EC55}"/>
              </c:ext>
            </c:extLst>
          </c:dPt>
          <c:dPt>
            <c:idx val="4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8358-42E9-9D57-CA418DE0EC55}"/>
              </c:ext>
            </c:extLst>
          </c:dPt>
          <c:dPt>
            <c:idx val="6"/>
            <c:invertIfNegative val="0"/>
            <c:bubble3D val="0"/>
            <c:spPr>
              <a:solidFill>
                <a:srgbClr val="2E75B6"/>
              </a:solidFill>
              <a:ln w="0">
                <a:solidFill>
                  <a:srgbClr val="2E75B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358-42E9-9D57-CA418DE0EC55}"/>
              </c:ext>
            </c:extLst>
          </c:dPt>
          <c:dPt>
            <c:idx val="8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8358-42E9-9D57-CA418DE0EC55}"/>
              </c:ext>
            </c:extLst>
          </c:dPt>
          <c:errBars>
            <c:errBarType val="both"/>
            <c:errValType val="cust"/>
            <c:noEndCap val="0"/>
            <c:plus>
              <c:numRef>
                <c:f>Foglio1!$Q$6:$X$6</c:f>
                <c:numCache>
                  <c:formatCode>General</c:formatCode>
                  <c:ptCount val="8"/>
                  <c:pt idx="0">
                    <c:v>1.6159089459991058</c:v>
                  </c:pt>
                  <c:pt idx="1">
                    <c:v>2.5146945780980681</c:v>
                  </c:pt>
                  <c:pt idx="2">
                    <c:v>0.69013188655064617</c:v>
                  </c:pt>
                  <c:pt idx="3">
                    <c:v>2.5730154292172691</c:v>
                  </c:pt>
                  <c:pt idx="4">
                    <c:v>1.0959050210695811</c:v>
                  </c:pt>
                  <c:pt idx="5">
                    <c:v>2.3315931359841731</c:v>
                  </c:pt>
                  <c:pt idx="6">
                    <c:v>1.9361267443734436</c:v>
                  </c:pt>
                  <c:pt idx="7">
                    <c:v>2.0587040542945676</c:v>
                  </c:pt>
                </c:numCache>
              </c:numRef>
            </c:plus>
            <c:minus>
              <c:numRef>
                <c:f>Foglio1!$Q$6:$X$6</c:f>
                <c:numCache>
                  <c:formatCode>General</c:formatCode>
                  <c:ptCount val="8"/>
                  <c:pt idx="0">
                    <c:v>1.6159089459991058</c:v>
                  </c:pt>
                  <c:pt idx="1">
                    <c:v>2.5146945780980681</c:v>
                  </c:pt>
                  <c:pt idx="2">
                    <c:v>0.69013188655064617</c:v>
                  </c:pt>
                  <c:pt idx="3">
                    <c:v>2.5730154292172691</c:v>
                  </c:pt>
                  <c:pt idx="4">
                    <c:v>1.0959050210695811</c:v>
                  </c:pt>
                  <c:pt idx="5">
                    <c:v>2.3315931359841731</c:v>
                  </c:pt>
                  <c:pt idx="6">
                    <c:v>1.9361267443734436</c:v>
                  </c:pt>
                  <c:pt idx="7">
                    <c:v>2.0587040542945676</c:v>
                  </c:pt>
                </c:numCache>
              </c:numRef>
            </c:minus>
          </c:errBars>
          <c:val>
            <c:numRef>
              <c:f>Foglio1!$Q$4:$X$4</c:f>
              <c:numCache>
                <c:formatCode>0.000</c:formatCode>
                <c:ptCount val="8"/>
                <c:pt idx="0">
                  <c:v>16.566666666666666</c:v>
                </c:pt>
                <c:pt idx="1">
                  <c:v>19.166666666666668</c:v>
                </c:pt>
                <c:pt idx="2">
                  <c:v>9.9333333333333336</c:v>
                </c:pt>
                <c:pt idx="3">
                  <c:v>13.766666666666667</c:v>
                </c:pt>
                <c:pt idx="4">
                  <c:v>10</c:v>
                </c:pt>
                <c:pt idx="5">
                  <c:v>16.399999999999999</c:v>
                </c:pt>
                <c:pt idx="6">
                  <c:v>19.966666666666665</c:v>
                </c:pt>
                <c:pt idx="7">
                  <c:v>18.066666666666666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58-42E9-9D57-CA418DE0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3868"/>
        <c:axId val="30643997"/>
      </c:barChart>
      <c:catAx>
        <c:axId val="4191386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 algn="l">
                  <a:defRPr lang="it-I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10.000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    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20.000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          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30.000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      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40.000                                  </a:t>
                </a:r>
              </a:p>
            </c:rich>
          </c:tx>
          <c:layout>
            <c:manualLayout>
              <c:xMode val="edge"/>
              <c:yMode val="edge"/>
              <c:x val="0.18606819789389276"/>
              <c:y val="0.7893950890651415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0643997"/>
        <c:crosses val="autoZero"/>
        <c:auto val="1"/>
        <c:lblAlgn val="ctr"/>
        <c:lblOffset val="100"/>
        <c:noMultiLvlLbl val="0"/>
      </c:catAx>
      <c:valAx>
        <c:axId val="30643997"/>
        <c:scaling>
          <c:orientation val="minMax"/>
          <c:max val="150"/>
          <c:min val="-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Tempo in millisecondi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1913868"/>
        <c:crosses val="autoZero"/>
        <c:crossBetween val="between"/>
        <c:majorUnit val="25"/>
      </c:valAx>
    </c:plotArea>
    <c:plotVisOnly val="1"/>
    <c:dispBlanksAs val="gap"/>
    <c:showDLblsOverMax val="1"/>
  </c:chart>
  <c:spPr>
    <a:solidFill>
      <a:srgbClr val="FFFFFF"/>
    </a:solidFill>
    <a:ln w="507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 tempi --- </a:t>
            </a: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Neo4j</a:t>
            </a:r>
            <a:r>
              <a:rPr lang="en-US" b="1"/>
              <a:t>   </a:t>
            </a:r>
            <a:r>
              <a:rPr lang="en-US" b="1" u="sng"/>
              <a:t>QUERY 5</a:t>
            </a:r>
            <a:r>
              <a:rPr lang="en-US" b="1"/>
              <a:t>   </a:t>
            </a:r>
            <a:r>
              <a:rPr lang="en-US" b="1">
                <a:solidFill>
                  <a:schemeClr val="accent2"/>
                </a:solidFill>
              </a:rPr>
              <a:t>Cassandra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Foglio1!$P$31</c:f>
              <c:strCache>
                <c:ptCount val="1"/>
                <c:pt idx="0">
                  <c:v>Primi tempi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8E-4E53-9C7D-55E0176DF3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8E-4E53-9C7D-55E0176DF3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E-4E53-9C7D-55E0176DF3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8E-4E53-9C7D-55E0176DF3A9}"/>
              </c:ext>
            </c:extLst>
          </c:dPt>
          <c:cat>
            <c:strRef>
              <c:f>Foglio1!$Q$30:$X$30</c:f>
              <c:strCache>
                <c:ptCount val="8"/>
                <c:pt idx="0">
                  <c:v>Neo4j (10mila)</c:v>
                </c:pt>
                <c:pt idx="1">
                  <c:v>Cassandra(10mila)</c:v>
                </c:pt>
                <c:pt idx="2">
                  <c:v>Neo4j (20mila)</c:v>
                </c:pt>
                <c:pt idx="3">
                  <c:v>Cassandra(20mila)</c:v>
                </c:pt>
                <c:pt idx="4">
                  <c:v>Neo4j (30mila)</c:v>
                </c:pt>
                <c:pt idx="5">
                  <c:v>Cassandra(30mila)</c:v>
                </c:pt>
                <c:pt idx="6">
                  <c:v>Neo4j (40mila)</c:v>
                </c:pt>
                <c:pt idx="7">
                  <c:v>Cassandra(40mila)</c:v>
                </c:pt>
              </c:strCache>
            </c:strRef>
          </c:cat>
          <c:val>
            <c:numRef>
              <c:f>Foglio1!$Q$31:$X$31</c:f>
              <c:numCache>
                <c:formatCode>General</c:formatCode>
                <c:ptCount val="8"/>
                <c:pt idx="0">
                  <c:v>4428</c:v>
                </c:pt>
                <c:pt idx="1">
                  <c:v>74</c:v>
                </c:pt>
                <c:pt idx="2">
                  <c:v>4344</c:v>
                </c:pt>
                <c:pt idx="3">
                  <c:v>85</c:v>
                </c:pt>
                <c:pt idx="4">
                  <c:v>4322</c:v>
                </c:pt>
                <c:pt idx="5">
                  <c:v>114</c:v>
                </c:pt>
                <c:pt idx="6">
                  <c:v>4465</c:v>
                </c:pt>
                <c:pt idx="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E53-9C7D-55E0176D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25232"/>
        <c:axId val="317226480"/>
      </c:barChart>
      <c:catAx>
        <c:axId val="31722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26480"/>
        <c:crosses val="autoZero"/>
        <c:auto val="1"/>
        <c:lblAlgn val="ctr"/>
        <c:lblOffset val="100"/>
        <c:noMultiLvlLbl val="0"/>
      </c:catAx>
      <c:valAx>
        <c:axId val="3172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 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2523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2000" b="0" strike="noStrike" spc="-1">
                <a:solidFill>
                  <a:srgbClr val="000000"/>
                </a:solidFill>
                <a:latin typeface="Cooper Black"/>
              </a:defRPr>
            </a:pPr>
            <a:r>
              <a:rPr lang="it-IT" sz="2000" b="0" u="none" strike="noStrike" spc="-1">
                <a:solidFill>
                  <a:schemeClr val="accent5">
                    <a:lumMod val="75000"/>
                  </a:schemeClr>
                </a:solidFill>
                <a:latin typeface="Cooper Black"/>
              </a:rPr>
              <a:t>Neo4j</a:t>
            </a:r>
            <a:r>
              <a:rPr lang="it-IT" sz="2000" b="0" u="none" strike="noStrike" spc="-1" baseline="0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u="sng" strike="noStrike" spc="-1">
                <a:solidFill>
                  <a:srgbClr val="000000"/>
                </a:solidFill>
                <a:latin typeface="Cooper Black"/>
              </a:rPr>
              <a:t>QUERY 2 </a:t>
            </a:r>
            <a:r>
              <a:rPr lang="it-IT" sz="2000" b="0" u="none" strike="noStrike" spc="-1" baseline="0">
                <a:solidFill>
                  <a:srgbClr val="000000"/>
                </a:solidFill>
                <a:latin typeface="Cooper Black"/>
              </a:rPr>
              <a:t>  </a:t>
            </a:r>
            <a:r>
              <a:rPr lang="it-IT" sz="2000" b="0" u="none" strike="noStrike" spc="-1" baseline="0">
                <a:solidFill>
                  <a:schemeClr val="accent2"/>
                </a:solidFill>
                <a:latin typeface="Cooper Black"/>
              </a:rPr>
              <a:t>Cassandra</a:t>
            </a:r>
            <a:endParaRPr lang="it-IT" sz="2000" b="0" u="sng" strike="noStrike" spc="-1">
              <a:solidFill>
                <a:schemeClr val="accent2"/>
              </a:solidFill>
              <a:latin typeface="Cooper Black"/>
            </a:endParaRPr>
          </a:p>
        </c:rich>
      </c:tx>
      <c:layout>
        <c:manualLayout>
          <c:xMode val="edge"/>
          <c:yMode val="edge"/>
          <c:x val="0.27036085649160546"/>
          <c:y val="1.8369393223887406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65BD-4EEE-8494-553AA3F259D8}"/>
              </c:ext>
            </c:extLst>
          </c:dPt>
          <c:dPt>
            <c:idx val="2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65BD-4EEE-8494-553AA3F259D8}"/>
              </c:ext>
            </c:extLst>
          </c:dPt>
          <c:dPt>
            <c:idx val="4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65BD-4EEE-8494-553AA3F259D8}"/>
              </c:ext>
            </c:extLst>
          </c:dPt>
          <c:dPt>
            <c:idx val="6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65BD-4EEE-8494-553AA3F259D8}"/>
              </c:ext>
            </c:extLst>
          </c:dPt>
          <c:dPt>
            <c:idx val="8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65BD-4EEE-8494-553AA3F259D8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BD-4EEE-8494-553AA3F259D8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BD-4EEE-8494-553AA3F259D8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D-4EEE-8494-553AA3F259D8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BD-4EEE-8494-553AA3F259D8}"/>
                </c:ext>
              </c:extLst>
            </c:dLbl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BD-4EEE-8494-553AA3F25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Foglio1!$Q$13:$X$13</c:f>
                <c:numCache>
                  <c:formatCode>General</c:formatCode>
                  <c:ptCount val="8"/>
                  <c:pt idx="0">
                    <c:v>1.4410397281578498</c:v>
                  </c:pt>
                  <c:pt idx="1">
                    <c:v>0.54377320783782734</c:v>
                  </c:pt>
                  <c:pt idx="2">
                    <c:v>0.51198801768696511</c:v>
                  </c:pt>
                  <c:pt idx="3">
                    <c:v>1.0865309343477259</c:v>
                  </c:pt>
                  <c:pt idx="4">
                    <c:v>0.48588111487569646</c:v>
                  </c:pt>
                  <c:pt idx="5">
                    <c:v>0.91182947080870935</c:v>
                  </c:pt>
                  <c:pt idx="6">
                    <c:v>1.1537404366607409</c:v>
                  </c:pt>
                  <c:pt idx="7">
                    <c:v>0.82861666096284481</c:v>
                  </c:pt>
                </c:numCache>
              </c:numRef>
            </c:plus>
            <c:minus>
              <c:numRef>
                <c:f>Foglio1!$Q$13:$X$13</c:f>
                <c:numCache>
                  <c:formatCode>General</c:formatCode>
                  <c:ptCount val="8"/>
                  <c:pt idx="0">
                    <c:v>1.4410397281578498</c:v>
                  </c:pt>
                  <c:pt idx="1">
                    <c:v>0.54377320783782734</c:v>
                  </c:pt>
                  <c:pt idx="2">
                    <c:v>0.51198801768696511</c:v>
                  </c:pt>
                  <c:pt idx="3">
                    <c:v>1.0865309343477259</c:v>
                  </c:pt>
                  <c:pt idx="4">
                    <c:v>0.48588111487569646</c:v>
                  </c:pt>
                  <c:pt idx="5">
                    <c:v>0.91182947080870935</c:v>
                  </c:pt>
                  <c:pt idx="6">
                    <c:v>1.1537404366607409</c:v>
                  </c:pt>
                  <c:pt idx="7">
                    <c:v>0.82861666096284481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Foglio1!$Q$11:$X$11</c:f>
              <c:numCache>
                <c:formatCode>0.000</c:formatCode>
                <c:ptCount val="8"/>
                <c:pt idx="0">
                  <c:v>8.6999999999999993</c:v>
                </c:pt>
                <c:pt idx="1">
                  <c:v>16.033333333333335</c:v>
                </c:pt>
                <c:pt idx="2">
                  <c:v>4.2333333333333334</c:v>
                </c:pt>
                <c:pt idx="3">
                  <c:v>7.2333333333333334</c:v>
                </c:pt>
                <c:pt idx="4">
                  <c:v>4.5333333333333332</c:v>
                </c:pt>
                <c:pt idx="5">
                  <c:v>7.3</c:v>
                </c:pt>
                <c:pt idx="6">
                  <c:v>9.5333333333333332</c:v>
                </c:pt>
                <c:pt idx="7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BD-4EEE-8494-553AA3F2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78478"/>
        <c:axId val="24480727"/>
      </c:barChart>
      <c:catAx>
        <c:axId val="6617847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 algn="l">
                  <a:defRPr lang="it-I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10.000                                                       20.000                                                   30.000                                                       40.000                                  </a:t>
                </a:r>
              </a:p>
            </c:rich>
          </c:tx>
          <c:layout>
            <c:manualLayout>
              <c:xMode val="edge"/>
              <c:yMode val="edge"/>
              <c:x val="0.17107925230922857"/>
              <c:y val="0.7808202245206902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4480727"/>
        <c:crosses val="autoZero"/>
        <c:auto val="1"/>
        <c:lblAlgn val="ctr"/>
        <c:lblOffset val="100"/>
        <c:noMultiLvlLbl val="0"/>
      </c:catAx>
      <c:valAx>
        <c:axId val="24480727"/>
        <c:scaling>
          <c:orientation val="minMax"/>
          <c:max val="150"/>
          <c:min val="-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Tempo in millisecondi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6178478"/>
        <c:crosses val="autoZero"/>
        <c:crossBetween val="between"/>
        <c:majorUnit val="25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507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2000" b="0" strike="noStrike" spc="-1">
                <a:solidFill>
                  <a:srgbClr val="000000"/>
                </a:solidFill>
                <a:latin typeface="Cooper Black"/>
              </a:defRPr>
            </a:pPr>
            <a:r>
              <a:rPr lang="it-IT" sz="2000" b="0" strike="noStrike" spc="-1">
                <a:solidFill>
                  <a:schemeClr val="accent5">
                    <a:lumMod val="75000"/>
                  </a:schemeClr>
                </a:solidFill>
                <a:latin typeface="Cooper Black"/>
              </a:rPr>
              <a:t>Neo4j</a:t>
            </a:r>
            <a:r>
              <a:rPr lang="it-IT" sz="2000" b="0" strike="noStrike" spc="-1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u="sng" strike="noStrike" spc="-1">
                <a:solidFill>
                  <a:srgbClr val="000000"/>
                </a:solidFill>
                <a:latin typeface="Cooper Black"/>
              </a:rPr>
              <a:t>QUERY 3</a:t>
            </a:r>
            <a:r>
              <a:rPr lang="it-IT" sz="2000" b="0" strike="noStrike" spc="-1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strike="noStrike" spc="-1">
                <a:solidFill>
                  <a:schemeClr val="accent2"/>
                </a:solidFill>
                <a:latin typeface="Cooper Black"/>
              </a:rPr>
              <a:t>Cassandra</a:t>
            </a:r>
          </a:p>
        </c:rich>
      </c:tx>
      <c:layout>
        <c:manualLayout>
          <c:xMode val="edge"/>
          <c:yMode val="edge"/>
          <c:x val="0.26886087532995157"/>
          <c:y val="1.6212451400194835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488B-4C86-9894-DA103CE76D25}"/>
              </c:ext>
            </c:extLst>
          </c:dPt>
          <c:dPt>
            <c:idx val="2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488B-4C86-9894-DA103CE76D25}"/>
              </c:ext>
            </c:extLst>
          </c:dPt>
          <c:dPt>
            <c:idx val="4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488B-4C86-9894-DA103CE76D25}"/>
              </c:ext>
            </c:extLst>
          </c:dPt>
          <c:dPt>
            <c:idx val="6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488B-4C86-9894-DA103CE76D25}"/>
              </c:ext>
            </c:extLst>
          </c:dPt>
          <c:dPt>
            <c:idx val="8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488B-4C86-9894-DA103CE76D25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8B-4C86-9894-DA103CE76D25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8B-4C86-9894-DA103CE76D25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8B-4C86-9894-DA103CE76D25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8B-4C86-9894-DA103CE76D25}"/>
                </c:ext>
              </c:extLst>
            </c:dLbl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8B-4C86-9894-DA103CE76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Foglio1!$Q$20:$X$20</c:f>
                <c:numCache>
                  <c:formatCode>General</c:formatCode>
                  <c:ptCount val="8"/>
                  <c:pt idx="0">
                    <c:v>7.3627173764077973</c:v>
                  </c:pt>
                  <c:pt idx="1">
                    <c:v>3.6603087771941798</c:v>
                  </c:pt>
                  <c:pt idx="2">
                    <c:v>2.2613823352305156</c:v>
                  </c:pt>
                  <c:pt idx="3">
                    <c:v>2.1119565619547562</c:v>
                  </c:pt>
                  <c:pt idx="4">
                    <c:v>2.4319487578002135</c:v>
                  </c:pt>
                  <c:pt idx="5">
                    <c:v>1.7514071330429719</c:v>
                  </c:pt>
                  <c:pt idx="6">
                    <c:v>58.245397823844257</c:v>
                  </c:pt>
                  <c:pt idx="7">
                    <c:v>6.0208809946392199</c:v>
                  </c:pt>
                </c:numCache>
              </c:numRef>
            </c:plus>
            <c:minus>
              <c:numRef>
                <c:f>Foglio1!$Q$20:$X$20</c:f>
                <c:numCache>
                  <c:formatCode>General</c:formatCode>
                  <c:ptCount val="8"/>
                  <c:pt idx="0">
                    <c:v>7.3627173764077973</c:v>
                  </c:pt>
                  <c:pt idx="1">
                    <c:v>3.6603087771941798</c:v>
                  </c:pt>
                  <c:pt idx="2">
                    <c:v>2.2613823352305156</c:v>
                  </c:pt>
                  <c:pt idx="3">
                    <c:v>2.1119565619547562</c:v>
                  </c:pt>
                  <c:pt idx="4">
                    <c:v>2.4319487578002135</c:v>
                  </c:pt>
                  <c:pt idx="5">
                    <c:v>1.7514071330429719</c:v>
                  </c:pt>
                  <c:pt idx="6">
                    <c:v>58.245397823844257</c:v>
                  </c:pt>
                  <c:pt idx="7">
                    <c:v>6.0208809946392199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Foglio1!$Q$18:$X$18</c:f>
              <c:numCache>
                <c:formatCode>0.000</c:formatCode>
                <c:ptCount val="8"/>
                <c:pt idx="0">
                  <c:v>294.60000000000002</c:v>
                </c:pt>
                <c:pt idx="1">
                  <c:v>72.7</c:v>
                </c:pt>
                <c:pt idx="2">
                  <c:v>424.16666666666669</c:v>
                </c:pt>
                <c:pt idx="3">
                  <c:v>55.833333333333336</c:v>
                </c:pt>
                <c:pt idx="4">
                  <c:v>627.5333333333333</c:v>
                </c:pt>
                <c:pt idx="5">
                  <c:v>55.9</c:v>
                </c:pt>
                <c:pt idx="6">
                  <c:v>1145.7666666666667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8B-4C86-9894-DA103CE7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69861"/>
        <c:axId val="66457331"/>
      </c:barChart>
      <c:catAx>
        <c:axId val="73869861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 algn="l">
                  <a:defRPr lang="it-I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10.000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            20.000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30.000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          40.000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</a:t>
                </a:r>
              </a:p>
            </c:rich>
          </c:tx>
          <c:layout>
            <c:manualLayout>
              <c:xMode val="edge"/>
              <c:yMode val="edge"/>
              <c:x val="0.15119600903935501"/>
              <c:y val="0.940769926366102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6457331"/>
        <c:crosses val="autoZero"/>
        <c:auto val="1"/>
        <c:lblAlgn val="ctr"/>
        <c:lblOffset val="100"/>
        <c:noMultiLvlLbl val="0"/>
      </c:catAx>
      <c:valAx>
        <c:axId val="66457331"/>
        <c:scaling>
          <c:orientation val="minMax"/>
          <c:max val="1300"/>
          <c:min val="-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Tempo in millisecondi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3869861"/>
        <c:crosses val="autoZero"/>
        <c:crossBetween val="between"/>
        <c:majorUnit val="50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507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2000" b="0" strike="noStrike" spc="-1">
                <a:solidFill>
                  <a:srgbClr val="000000"/>
                </a:solidFill>
                <a:latin typeface="Cooper Black"/>
              </a:defRPr>
            </a:pPr>
            <a:r>
              <a:rPr lang="it-IT" sz="2000" b="0" strike="noStrike" spc="-1">
                <a:solidFill>
                  <a:schemeClr val="accent5">
                    <a:lumMod val="75000"/>
                  </a:schemeClr>
                </a:solidFill>
                <a:latin typeface="Cooper Black"/>
              </a:rPr>
              <a:t>Neo4j</a:t>
            </a:r>
            <a:r>
              <a:rPr lang="it-IT" sz="2000" b="0" strike="noStrike" spc="-1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u="sng" strike="noStrike" spc="-1">
                <a:solidFill>
                  <a:srgbClr val="000000"/>
                </a:solidFill>
                <a:latin typeface="Cooper Black"/>
              </a:rPr>
              <a:t>QUERY 4</a:t>
            </a:r>
            <a:r>
              <a:rPr lang="it-IT" sz="2000" b="0" strike="noStrike" spc="-1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strike="noStrike" spc="-1">
                <a:solidFill>
                  <a:schemeClr val="accent2"/>
                </a:solidFill>
                <a:latin typeface="Cooper Black"/>
              </a:rPr>
              <a:t>Cassandra</a:t>
            </a:r>
          </a:p>
        </c:rich>
      </c:tx>
      <c:layout>
        <c:manualLayout>
          <c:xMode val="edge"/>
          <c:yMode val="edge"/>
          <c:x val="0.25086110139010459"/>
          <c:y val="1.8411945257599583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1584-46B7-98C9-54F8BC3BB02C}"/>
              </c:ext>
            </c:extLst>
          </c:dPt>
          <c:dPt>
            <c:idx val="2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1584-46B7-98C9-54F8BC3BB02C}"/>
              </c:ext>
            </c:extLst>
          </c:dPt>
          <c:dPt>
            <c:idx val="4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1584-46B7-98C9-54F8BC3BB02C}"/>
              </c:ext>
            </c:extLst>
          </c:dPt>
          <c:dPt>
            <c:idx val="6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1584-46B7-98C9-54F8BC3BB02C}"/>
              </c:ext>
            </c:extLst>
          </c:dPt>
          <c:dPt>
            <c:idx val="8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1584-46B7-98C9-54F8BC3BB02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84-46B7-98C9-54F8BC3BB02C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4-46B7-98C9-54F8BC3BB02C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84-46B7-98C9-54F8BC3BB02C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84-46B7-98C9-54F8BC3BB02C}"/>
                </c:ext>
              </c:extLst>
            </c:dLbl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84-46B7-98C9-54F8BC3BB0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Foglio1!$Q$27:$X$27</c:f>
                <c:numCache>
                  <c:formatCode>General</c:formatCode>
                  <c:ptCount val="8"/>
                  <c:pt idx="0">
                    <c:v>1.7770605163598396</c:v>
                  </c:pt>
                  <c:pt idx="1">
                    <c:v>1.5075285609506417</c:v>
                  </c:pt>
                  <c:pt idx="2">
                    <c:v>0.8426194641367396</c:v>
                  </c:pt>
                  <c:pt idx="3">
                    <c:v>0.66104790949313463</c:v>
                  </c:pt>
                  <c:pt idx="4">
                    <c:v>0.93824171592035011</c:v>
                  </c:pt>
                  <c:pt idx="5">
                    <c:v>1.7607940787212559</c:v>
                  </c:pt>
                  <c:pt idx="6">
                    <c:v>1.7225550147217499</c:v>
                  </c:pt>
                  <c:pt idx="7">
                    <c:v>1.8545899483872545</c:v>
                  </c:pt>
                </c:numCache>
              </c:numRef>
            </c:plus>
            <c:minus>
              <c:numRef>
                <c:f>Foglio1!$Q$27:$X$27</c:f>
                <c:numCache>
                  <c:formatCode>General</c:formatCode>
                  <c:ptCount val="8"/>
                  <c:pt idx="0">
                    <c:v>1.7770605163598396</c:v>
                  </c:pt>
                  <c:pt idx="1">
                    <c:v>1.5075285609506417</c:v>
                  </c:pt>
                  <c:pt idx="2">
                    <c:v>0.8426194641367396</c:v>
                  </c:pt>
                  <c:pt idx="3">
                    <c:v>0.66104790949313463</c:v>
                  </c:pt>
                  <c:pt idx="4">
                    <c:v>0.93824171592035011</c:v>
                  </c:pt>
                  <c:pt idx="5">
                    <c:v>1.7607940787212559</c:v>
                  </c:pt>
                  <c:pt idx="6">
                    <c:v>1.7225550147217499</c:v>
                  </c:pt>
                  <c:pt idx="7">
                    <c:v>1.8545899483872545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Foglio1!$Q$25:$X$25</c:f>
              <c:numCache>
                <c:formatCode>0.000</c:formatCode>
                <c:ptCount val="8"/>
                <c:pt idx="0">
                  <c:v>7.6</c:v>
                </c:pt>
                <c:pt idx="1">
                  <c:v>61.1</c:v>
                </c:pt>
                <c:pt idx="2">
                  <c:v>3.8</c:v>
                </c:pt>
                <c:pt idx="3">
                  <c:v>75.63333333333334</c:v>
                </c:pt>
                <c:pt idx="4">
                  <c:v>4.4333333333333336</c:v>
                </c:pt>
                <c:pt idx="5">
                  <c:v>98.166666666666671</c:v>
                </c:pt>
                <c:pt idx="6">
                  <c:v>8</c:v>
                </c:pt>
                <c:pt idx="7">
                  <c:v>209.36666666666667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4-46B7-98C9-54F8BC3B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97339"/>
        <c:axId val="59992727"/>
      </c:barChart>
      <c:catAx>
        <c:axId val="27397339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 algn="l">
                  <a:defRPr lang="it-I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10.000            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20.000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 30.000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40.000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</a:t>
                </a:r>
              </a:p>
            </c:rich>
          </c:tx>
          <c:layout>
            <c:manualLayout>
              <c:xMode val="edge"/>
              <c:yMode val="edge"/>
              <c:x val="0.15269714968189005"/>
              <c:y val="0.8599983782102118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9992727"/>
        <c:crosses val="autoZero"/>
        <c:auto val="1"/>
        <c:lblAlgn val="ctr"/>
        <c:lblOffset val="100"/>
        <c:noMultiLvlLbl val="0"/>
      </c:catAx>
      <c:valAx>
        <c:axId val="59992727"/>
        <c:scaling>
          <c:orientation val="minMax"/>
          <c:max val="300"/>
          <c:min val="-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Tempo in millisecondi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7397339"/>
        <c:crosses val="autoZero"/>
        <c:crossBetween val="between"/>
        <c:majorUnit val="2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507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2000" b="0" strike="noStrike" spc="-1">
                <a:solidFill>
                  <a:srgbClr val="000000"/>
                </a:solidFill>
                <a:latin typeface="Cooper Black"/>
              </a:defRPr>
            </a:pPr>
            <a:r>
              <a:rPr lang="it-IT" sz="2000" b="0" strike="noStrike" spc="-1">
                <a:solidFill>
                  <a:schemeClr val="accent5">
                    <a:lumMod val="75000"/>
                  </a:schemeClr>
                </a:solidFill>
                <a:latin typeface="Cooper Black"/>
              </a:rPr>
              <a:t>Neo4j</a:t>
            </a:r>
            <a:r>
              <a:rPr lang="it-IT" sz="2000" b="0" strike="noStrike" spc="-1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u="sng" strike="noStrike" spc="-1">
                <a:solidFill>
                  <a:srgbClr val="000000"/>
                </a:solidFill>
                <a:latin typeface="Cooper Black"/>
              </a:rPr>
              <a:t>QUERY 5</a:t>
            </a:r>
            <a:r>
              <a:rPr lang="it-IT" sz="2000" b="0" strike="noStrike" spc="-1" baseline="0">
                <a:solidFill>
                  <a:srgbClr val="000000"/>
                </a:solidFill>
                <a:latin typeface="Cooper Black"/>
              </a:rPr>
              <a:t>   </a:t>
            </a:r>
            <a:r>
              <a:rPr lang="it-IT" sz="2000" b="0" strike="noStrike" spc="-1" baseline="0">
                <a:solidFill>
                  <a:schemeClr val="accent2"/>
                </a:solidFill>
                <a:latin typeface="Cooper Black"/>
              </a:rPr>
              <a:t>Cassandra</a:t>
            </a:r>
            <a:endParaRPr lang="it-IT" sz="2000" b="0" strike="noStrike" spc="-1">
              <a:solidFill>
                <a:schemeClr val="accent2"/>
              </a:solidFill>
              <a:latin typeface="Cooper Black"/>
            </a:endParaRPr>
          </a:p>
        </c:rich>
      </c:tx>
      <c:layout>
        <c:manualLayout>
          <c:xMode val="edge"/>
          <c:yMode val="edge"/>
          <c:x val="0.25225538095010747"/>
          <c:y val="1.829212361782848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BB01-4F24-B282-2AFCB2159093}"/>
              </c:ext>
            </c:extLst>
          </c:dPt>
          <c:dPt>
            <c:idx val="2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B01-4F24-B282-2AFCB2159093}"/>
              </c:ext>
            </c:extLst>
          </c:dPt>
          <c:dPt>
            <c:idx val="4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B01-4F24-B282-2AFCB2159093}"/>
              </c:ext>
            </c:extLst>
          </c:dPt>
          <c:dPt>
            <c:idx val="6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B01-4F24-B282-2AFCB2159093}"/>
              </c:ext>
            </c:extLst>
          </c:dPt>
          <c:dPt>
            <c:idx val="8"/>
            <c:invertIfNegative val="0"/>
            <c:bubble3D val="0"/>
            <c:spPr>
              <a:solidFill>
                <a:srgbClr val="2E75B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BB01-4F24-B282-2AFCB2159093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01-4F24-B282-2AFCB2159093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01-4F24-B282-2AFCB2159093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01-4F24-B282-2AFCB2159093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01-4F24-B282-2AFCB2159093}"/>
                </c:ext>
              </c:extLst>
            </c:dLbl>
            <c:dLbl>
              <c:idx val="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01-4F24-B282-2AFCB2159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Foglio1!$Q$34:$X$34</c:f>
                <c:numCache>
                  <c:formatCode>General</c:formatCode>
                  <c:ptCount val="8"/>
                  <c:pt idx="0">
                    <c:v>4.9900944430866954</c:v>
                  </c:pt>
                  <c:pt idx="1">
                    <c:v>1.362285580444518</c:v>
                  </c:pt>
                  <c:pt idx="2">
                    <c:v>4.081811726635733</c:v>
                  </c:pt>
                  <c:pt idx="3">
                    <c:v>2.0816327692965038</c:v>
                  </c:pt>
                  <c:pt idx="4">
                    <c:v>11.377400427542238</c:v>
                  </c:pt>
                  <c:pt idx="5">
                    <c:v>1.7212301201477707</c:v>
                  </c:pt>
                  <c:pt idx="6">
                    <c:v>39.956061916684952</c:v>
                  </c:pt>
                  <c:pt idx="7">
                    <c:v>2.5280912781624667</c:v>
                  </c:pt>
                </c:numCache>
              </c:numRef>
            </c:plus>
            <c:minus>
              <c:numRef>
                <c:f>Foglio1!$Q$34:$X$34</c:f>
                <c:numCache>
                  <c:formatCode>General</c:formatCode>
                  <c:ptCount val="8"/>
                  <c:pt idx="0">
                    <c:v>4.9900944430866954</c:v>
                  </c:pt>
                  <c:pt idx="1">
                    <c:v>1.362285580444518</c:v>
                  </c:pt>
                  <c:pt idx="2">
                    <c:v>4.081811726635733</c:v>
                  </c:pt>
                  <c:pt idx="3">
                    <c:v>2.0816327692965038</c:v>
                  </c:pt>
                  <c:pt idx="4">
                    <c:v>11.377400427542238</c:v>
                  </c:pt>
                  <c:pt idx="5">
                    <c:v>1.7212301201477707</c:v>
                  </c:pt>
                  <c:pt idx="6">
                    <c:v>39.956061916684952</c:v>
                  </c:pt>
                  <c:pt idx="7">
                    <c:v>2.5280912781624667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val>
            <c:numRef>
              <c:f>Foglio1!$Q$32:$X$32</c:f>
              <c:numCache>
                <c:formatCode>0.000</c:formatCode>
                <c:ptCount val="8"/>
                <c:pt idx="0">
                  <c:v>46.5</c:v>
                </c:pt>
                <c:pt idx="1">
                  <c:v>64.3</c:v>
                </c:pt>
                <c:pt idx="2">
                  <c:v>74.766666666666666</c:v>
                </c:pt>
                <c:pt idx="3">
                  <c:v>80.766666666666666</c:v>
                </c:pt>
                <c:pt idx="4">
                  <c:v>171.7</c:v>
                </c:pt>
                <c:pt idx="5">
                  <c:v>103.63333333333334</c:v>
                </c:pt>
                <c:pt idx="6">
                  <c:v>418.1</c:v>
                </c:pt>
                <c:pt idx="7">
                  <c:v>223.53333333333333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01-4F24-B282-2AFCB215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6233"/>
        <c:axId val="56012116"/>
      </c:barChart>
      <c:catAx>
        <c:axId val="65216233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 algn="l">
                  <a:defRPr lang="it-I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10.000      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20.000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30.000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    </a:t>
                </a:r>
                <a:r>
                  <a:rPr lang="it-IT" sz="1000" b="1" strike="noStrike" spc="-1" baseline="0">
                    <a:solidFill>
                      <a:srgbClr val="595959"/>
                    </a:solidFill>
                    <a:latin typeface="Calibri"/>
                  </a:rPr>
                  <a:t>                 40.000</a:t>
                </a:r>
                <a:r>
                  <a:rPr lang="it-IT" sz="1000" b="1" strike="noStrike" spc="-1">
                    <a:solidFill>
                      <a:srgbClr val="595959"/>
                    </a:solidFill>
                    <a:latin typeface="Calibri"/>
                  </a:rPr>
                  <a:t>                                  </a:t>
                </a:r>
              </a:p>
            </c:rich>
          </c:tx>
          <c:layout>
            <c:manualLayout>
              <c:xMode val="edge"/>
              <c:yMode val="edge"/>
              <c:x val="0.16203387582391848"/>
              <c:y val="0.9039437728300054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6012116"/>
        <c:crosses val="autoZero"/>
        <c:auto val="1"/>
        <c:lblAlgn val="ctr"/>
        <c:lblOffset val="100"/>
        <c:noMultiLvlLbl val="0"/>
      </c:catAx>
      <c:valAx>
        <c:axId val="56012116"/>
        <c:scaling>
          <c:orientation val="minMax"/>
          <c:max val="500"/>
          <c:min val="-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Tempo in millisecondi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5216233"/>
        <c:crosses val="autoZero"/>
        <c:crossBetween val="between"/>
        <c:majorUnit val="25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507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 tempi --- </a:t>
            </a: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Neo4j</a:t>
            </a:r>
            <a:r>
              <a:rPr lang="en-US" b="1"/>
              <a:t>   </a:t>
            </a:r>
            <a:r>
              <a:rPr lang="en-US" b="1" u="sng"/>
              <a:t>QUERY 1</a:t>
            </a:r>
            <a:r>
              <a:rPr lang="en-US" b="1"/>
              <a:t>   </a:t>
            </a:r>
            <a:r>
              <a:rPr lang="en-US" b="1">
                <a:solidFill>
                  <a:schemeClr val="accent2"/>
                </a:solidFill>
              </a:rPr>
              <a:t>Cassandra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Foglio1!$P$3</c:f>
              <c:strCache>
                <c:ptCount val="1"/>
                <c:pt idx="0">
                  <c:v>Primi tempi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3-4314-ABE1-1E03BB8DCC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3-4314-ABE1-1E03BB8DCC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63-4314-ABE1-1E03BB8DCC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63-4314-ABE1-1E03BB8DCCB2}"/>
              </c:ext>
            </c:extLst>
          </c:dPt>
          <c:cat>
            <c:strRef>
              <c:f>Foglio1!$Q$2:$X$2</c:f>
              <c:strCache>
                <c:ptCount val="8"/>
                <c:pt idx="0">
                  <c:v>Neo4j (10mila)</c:v>
                </c:pt>
                <c:pt idx="1">
                  <c:v>Cassandra(10mila)</c:v>
                </c:pt>
                <c:pt idx="2">
                  <c:v>Neo4j (20mila)</c:v>
                </c:pt>
                <c:pt idx="3">
                  <c:v>Cassandra(20mila)</c:v>
                </c:pt>
                <c:pt idx="4">
                  <c:v>Neo4j (30mila)</c:v>
                </c:pt>
                <c:pt idx="5">
                  <c:v>Cassandra(30mila)</c:v>
                </c:pt>
                <c:pt idx="6">
                  <c:v>Neo4j (40mila)</c:v>
                </c:pt>
                <c:pt idx="7">
                  <c:v>Cassandra(40mila)</c:v>
                </c:pt>
              </c:strCache>
            </c:strRef>
          </c:cat>
          <c:val>
            <c:numRef>
              <c:f>Foglio1!$Q$3:$X$3</c:f>
              <c:numCache>
                <c:formatCode>General</c:formatCode>
                <c:ptCount val="8"/>
                <c:pt idx="0">
                  <c:v>4120</c:v>
                </c:pt>
                <c:pt idx="1">
                  <c:v>79</c:v>
                </c:pt>
                <c:pt idx="2">
                  <c:v>4217</c:v>
                </c:pt>
                <c:pt idx="3">
                  <c:v>25</c:v>
                </c:pt>
                <c:pt idx="4">
                  <c:v>4206</c:v>
                </c:pt>
                <c:pt idx="5">
                  <c:v>42</c:v>
                </c:pt>
                <c:pt idx="6">
                  <c:v>4247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3-4314-ABE1-1E03BB8D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531568"/>
        <c:axId val="300538224"/>
      </c:barChart>
      <c:catAx>
        <c:axId val="30053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538224"/>
        <c:crosses val="autoZero"/>
        <c:auto val="1"/>
        <c:lblAlgn val="ctr"/>
        <c:lblOffset val="100"/>
        <c:noMultiLvlLbl val="0"/>
      </c:catAx>
      <c:valAx>
        <c:axId val="3005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 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53156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 tempi --- </a:t>
            </a: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Neo4j</a:t>
            </a:r>
            <a:r>
              <a:rPr lang="en-US" b="1"/>
              <a:t>   </a:t>
            </a:r>
            <a:r>
              <a:rPr lang="en-US" b="1" u="sng"/>
              <a:t>QUERY 2</a:t>
            </a:r>
            <a:r>
              <a:rPr lang="en-US" b="1"/>
              <a:t>   </a:t>
            </a:r>
            <a:r>
              <a:rPr lang="en-US" b="1">
                <a:solidFill>
                  <a:schemeClr val="accent2"/>
                </a:solidFill>
              </a:rPr>
              <a:t>Cassandra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Foglio1!$P$10</c:f>
              <c:strCache>
                <c:ptCount val="1"/>
                <c:pt idx="0">
                  <c:v>Primi tempi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A-4EF3-BAD9-0C364A7878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0A-4EF3-BAD9-0C364A7878F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A-4EF3-BAD9-0C364A7878F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0A-4EF3-BAD9-0C364A7878FA}"/>
              </c:ext>
            </c:extLst>
          </c:dPt>
          <c:cat>
            <c:strRef>
              <c:f>Foglio1!$Q$9:$X$9</c:f>
              <c:strCache>
                <c:ptCount val="8"/>
                <c:pt idx="0">
                  <c:v>Neo4j (10mila)</c:v>
                </c:pt>
                <c:pt idx="1">
                  <c:v>Cassandra(10mila)</c:v>
                </c:pt>
                <c:pt idx="2">
                  <c:v>Neo4j (20mila)</c:v>
                </c:pt>
                <c:pt idx="3">
                  <c:v>Cassandra(20mila)</c:v>
                </c:pt>
                <c:pt idx="4">
                  <c:v>Neo4j (30mila)</c:v>
                </c:pt>
                <c:pt idx="5">
                  <c:v>Cassandra(30mila)</c:v>
                </c:pt>
                <c:pt idx="6">
                  <c:v>Neo4j (40mila)</c:v>
                </c:pt>
                <c:pt idx="7">
                  <c:v>Cassandra(40mila)</c:v>
                </c:pt>
              </c:strCache>
            </c:strRef>
          </c:cat>
          <c:val>
            <c:numRef>
              <c:f>Foglio1!$Q$10:$X$10</c:f>
              <c:numCache>
                <c:formatCode>General</c:formatCode>
                <c:ptCount val="8"/>
                <c:pt idx="0">
                  <c:v>4153</c:v>
                </c:pt>
                <c:pt idx="1">
                  <c:v>22</c:v>
                </c:pt>
                <c:pt idx="2">
                  <c:v>4178</c:v>
                </c:pt>
                <c:pt idx="3">
                  <c:v>19</c:v>
                </c:pt>
                <c:pt idx="4">
                  <c:v>4146</c:v>
                </c:pt>
                <c:pt idx="5">
                  <c:v>19</c:v>
                </c:pt>
                <c:pt idx="6">
                  <c:v>4162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A-4EF3-BAD9-0C364A78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25152"/>
        <c:axId val="324718080"/>
      </c:barChart>
      <c:catAx>
        <c:axId val="3247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718080"/>
        <c:crosses val="autoZero"/>
        <c:auto val="1"/>
        <c:lblAlgn val="ctr"/>
        <c:lblOffset val="100"/>
        <c:noMultiLvlLbl val="0"/>
      </c:catAx>
      <c:valAx>
        <c:axId val="324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 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72515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 tempi --- </a:t>
            </a: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Neo4j</a:t>
            </a:r>
            <a:r>
              <a:rPr lang="en-US" b="1"/>
              <a:t>   </a:t>
            </a:r>
            <a:r>
              <a:rPr lang="en-US" b="1" u="sng"/>
              <a:t>QUERY 3</a:t>
            </a:r>
            <a:r>
              <a:rPr lang="en-US" b="1"/>
              <a:t>   </a:t>
            </a:r>
            <a:r>
              <a:rPr lang="en-US" b="1">
                <a:solidFill>
                  <a:schemeClr val="accent2"/>
                </a:solidFill>
              </a:rPr>
              <a:t>Cassandra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Foglio1!$P$17</c:f>
              <c:strCache>
                <c:ptCount val="1"/>
                <c:pt idx="0">
                  <c:v>Primi tempi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A2-4BC0-BF1C-23BC16C2ED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A2-4BC0-BF1C-23BC16C2ED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2-4BC0-BF1C-23BC16C2ED1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6A2-4BC0-BF1C-23BC16C2ED12}"/>
              </c:ext>
            </c:extLst>
          </c:dPt>
          <c:cat>
            <c:strRef>
              <c:f>Foglio1!$Q$16:$X$16</c:f>
              <c:strCache>
                <c:ptCount val="8"/>
                <c:pt idx="0">
                  <c:v>Neo4j (10mila)</c:v>
                </c:pt>
                <c:pt idx="1">
                  <c:v>Cassandra(10mila)</c:v>
                </c:pt>
                <c:pt idx="2">
                  <c:v>Neo4j (20mila)</c:v>
                </c:pt>
                <c:pt idx="3">
                  <c:v>Cassandra(20mila)</c:v>
                </c:pt>
                <c:pt idx="4">
                  <c:v>Neo4j (30mila)</c:v>
                </c:pt>
                <c:pt idx="5">
                  <c:v>Cassandra(30mila)</c:v>
                </c:pt>
                <c:pt idx="6">
                  <c:v>Neo4j (40mila)</c:v>
                </c:pt>
                <c:pt idx="7">
                  <c:v>Cassandra(40mila)</c:v>
                </c:pt>
              </c:strCache>
            </c:strRef>
          </c:cat>
          <c:val>
            <c:numRef>
              <c:f>Foglio1!$Q$17:$X$17</c:f>
              <c:numCache>
                <c:formatCode>General</c:formatCode>
                <c:ptCount val="8"/>
                <c:pt idx="0">
                  <c:v>4206</c:v>
                </c:pt>
                <c:pt idx="1">
                  <c:v>89</c:v>
                </c:pt>
                <c:pt idx="2">
                  <c:v>4145</c:v>
                </c:pt>
                <c:pt idx="3">
                  <c:v>77</c:v>
                </c:pt>
                <c:pt idx="4">
                  <c:v>4165</c:v>
                </c:pt>
                <c:pt idx="5">
                  <c:v>85</c:v>
                </c:pt>
                <c:pt idx="6">
                  <c:v>4204</c:v>
                </c:pt>
                <c:pt idx="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2-4BC0-BF1C-23BC16C2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211936"/>
        <c:axId val="876194464"/>
      </c:barChart>
      <c:catAx>
        <c:axId val="8762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6194464"/>
        <c:crosses val="autoZero"/>
        <c:auto val="1"/>
        <c:lblAlgn val="ctr"/>
        <c:lblOffset val="100"/>
        <c:noMultiLvlLbl val="0"/>
      </c:catAx>
      <c:valAx>
        <c:axId val="8761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 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62119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 tempi --- </a:t>
            </a: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Neo4j</a:t>
            </a:r>
            <a:r>
              <a:rPr lang="en-US" b="1"/>
              <a:t>   </a:t>
            </a:r>
            <a:r>
              <a:rPr lang="en-US" b="1" u="sng"/>
              <a:t>QUERY 4</a:t>
            </a:r>
            <a:r>
              <a:rPr lang="en-US" b="1"/>
              <a:t>   </a:t>
            </a:r>
            <a:r>
              <a:rPr lang="en-US" b="1">
                <a:solidFill>
                  <a:schemeClr val="accent2"/>
                </a:solidFill>
              </a:rPr>
              <a:t>Cassandra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Foglio1!$P$24</c:f>
              <c:strCache>
                <c:ptCount val="1"/>
                <c:pt idx="0">
                  <c:v>Primi tempi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46-4AD8-BF68-38B9A332C2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46-4AD8-BF68-38B9A332C2E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46-4AD8-BF68-38B9A332C2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46-4AD8-BF68-38B9A332C2EC}"/>
              </c:ext>
            </c:extLst>
          </c:dPt>
          <c:cat>
            <c:strRef>
              <c:f>Foglio1!$Q$23:$X$23</c:f>
              <c:strCache>
                <c:ptCount val="8"/>
                <c:pt idx="0">
                  <c:v>Neo4j (10mila)</c:v>
                </c:pt>
                <c:pt idx="1">
                  <c:v>Cassandra(10mila)</c:v>
                </c:pt>
                <c:pt idx="2">
                  <c:v>Neo4j (20mila)</c:v>
                </c:pt>
                <c:pt idx="3">
                  <c:v>Cassandra(20mila)</c:v>
                </c:pt>
                <c:pt idx="4">
                  <c:v>Neo4j (30mila)</c:v>
                </c:pt>
                <c:pt idx="5">
                  <c:v>Cassandra(30mila)</c:v>
                </c:pt>
                <c:pt idx="6">
                  <c:v>Neo4j (40mila)</c:v>
                </c:pt>
                <c:pt idx="7">
                  <c:v>Cassandra(40mila)</c:v>
                </c:pt>
              </c:strCache>
            </c:strRef>
          </c:cat>
          <c:val>
            <c:numRef>
              <c:f>Foglio1!$Q$24:$X$24</c:f>
              <c:numCache>
                <c:formatCode>General</c:formatCode>
                <c:ptCount val="8"/>
                <c:pt idx="0">
                  <c:v>4281</c:v>
                </c:pt>
                <c:pt idx="1">
                  <c:v>64</c:v>
                </c:pt>
                <c:pt idx="2">
                  <c:v>4190</c:v>
                </c:pt>
                <c:pt idx="3">
                  <c:v>91</c:v>
                </c:pt>
                <c:pt idx="4">
                  <c:v>4190</c:v>
                </c:pt>
                <c:pt idx="5">
                  <c:v>125</c:v>
                </c:pt>
                <c:pt idx="6">
                  <c:v>4216</c:v>
                </c:pt>
                <c:pt idx="7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6-4AD8-BF68-38B9A332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87712"/>
        <c:axId val="320298112"/>
      </c:barChart>
      <c:catAx>
        <c:axId val="3202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298112"/>
        <c:crosses val="autoZero"/>
        <c:auto val="1"/>
        <c:lblAlgn val="ctr"/>
        <c:lblOffset val="100"/>
        <c:noMultiLvlLbl val="0"/>
      </c:catAx>
      <c:valAx>
        <c:axId val="3202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</a:t>
                </a:r>
                <a:r>
                  <a:rPr lang="it-IT" baseline="0"/>
                  <a:t> millisecondi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28771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28440</xdr:colOff>
      <xdr:row>36</xdr:row>
      <xdr:rowOff>14760</xdr:rowOff>
    </xdr:from>
    <xdr:to>
      <xdr:col>21</xdr:col>
      <xdr:colOff>548640</xdr:colOff>
      <xdr:row>65</xdr:row>
      <xdr:rowOff>164641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9360</xdr:colOff>
      <xdr:row>67</xdr:row>
      <xdr:rowOff>10080</xdr:rowOff>
    </xdr:from>
    <xdr:to>
      <xdr:col>21</xdr:col>
      <xdr:colOff>529560</xdr:colOff>
      <xdr:row>96</xdr:row>
      <xdr:rowOff>159959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19080</xdr:colOff>
      <xdr:row>98</xdr:row>
      <xdr:rowOff>142920</xdr:rowOff>
    </xdr:from>
    <xdr:to>
      <xdr:col>21</xdr:col>
      <xdr:colOff>539280</xdr:colOff>
      <xdr:row>128</xdr:row>
      <xdr:rowOff>117480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28440</xdr:colOff>
      <xdr:row>130</xdr:row>
      <xdr:rowOff>10080</xdr:rowOff>
    </xdr:from>
    <xdr:to>
      <xdr:col>21</xdr:col>
      <xdr:colOff>548640</xdr:colOff>
      <xdr:row>160</xdr:row>
      <xdr:rowOff>159600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13230</xdr:colOff>
      <xdr:row>163</xdr:row>
      <xdr:rowOff>70554</xdr:rowOff>
    </xdr:from>
    <xdr:to>
      <xdr:col>21</xdr:col>
      <xdr:colOff>549592</xdr:colOff>
      <xdr:row>194</xdr:row>
      <xdr:rowOff>178553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1312029</xdr:colOff>
      <xdr:row>36</xdr:row>
      <xdr:rowOff>7863</xdr:rowOff>
    </xdr:from>
    <xdr:to>
      <xdr:col>34</xdr:col>
      <xdr:colOff>186611</xdr:colOff>
      <xdr:row>65</xdr:row>
      <xdr:rowOff>171061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4D99067-D8B9-DF21-6FA8-7A322892B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1319589</xdr:colOff>
      <xdr:row>67</xdr:row>
      <xdr:rowOff>45959</xdr:rowOff>
    </xdr:from>
    <xdr:to>
      <xdr:col>34</xdr:col>
      <xdr:colOff>152401</xdr:colOff>
      <xdr:row>96</xdr:row>
      <xdr:rowOff>119744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0CE8342-4248-0B1E-3133-E513AB2C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1324656</xdr:colOff>
      <xdr:row>98</xdr:row>
      <xdr:rowOff>106135</xdr:rowOff>
    </xdr:from>
    <xdr:to>
      <xdr:col>34</xdr:col>
      <xdr:colOff>119743</xdr:colOff>
      <xdr:row>128</xdr:row>
      <xdr:rowOff>174171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EEDD814-CC65-00B4-1082-EC242D69D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1341360</xdr:colOff>
      <xdr:row>130</xdr:row>
      <xdr:rowOff>37494</xdr:rowOff>
    </xdr:from>
    <xdr:to>
      <xdr:col>34</xdr:col>
      <xdr:colOff>130629</xdr:colOff>
      <xdr:row>160</xdr:row>
      <xdr:rowOff>152400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DF4D17F-4CF0-40A4-ACE9-E1241CA38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1330474</xdr:colOff>
      <xdr:row>163</xdr:row>
      <xdr:rowOff>45357</xdr:rowOff>
    </xdr:from>
    <xdr:to>
      <xdr:col>34</xdr:col>
      <xdr:colOff>163285</xdr:colOff>
      <xdr:row>195</xdr:row>
      <xdr:rowOff>9072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6DCCD09-5474-9FE7-E57F-B3A30897A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tabSelected="1" topLeftCell="S159" zoomScale="80" zoomScaleNormal="80" workbookViewId="0">
      <selection activeCell="Z19" sqref="Z19"/>
    </sheetView>
  </sheetViews>
  <sheetFormatPr defaultColWidth="8.69140625" defaultRowHeight="14.6" x14ac:dyDescent="0.4"/>
  <cols>
    <col min="1" max="1" width="17.4609375" customWidth="1"/>
    <col min="2" max="2" width="20.69140625" customWidth="1"/>
    <col min="3" max="3" width="3.84375" customWidth="1"/>
    <col min="4" max="4" width="20" customWidth="1"/>
    <col min="5" max="5" width="22.4609375" customWidth="1"/>
    <col min="6" max="6" width="3.4609375" customWidth="1"/>
    <col min="7" max="7" width="18.4609375" customWidth="1"/>
    <col min="8" max="8" width="21.07421875" customWidth="1"/>
    <col min="9" max="9" width="3.4609375" customWidth="1"/>
    <col min="10" max="10" width="18.3046875" customWidth="1"/>
    <col min="11" max="11" width="21" customWidth="1"/>
    <col min="12" max="12" width="3.3046875" customWidth="1"/>
    <col min="13" max="13" width="18.4609375" customWidth="1"/>
    <col min="14" max="14" width="20.07421875" customWidth="1"/>
    <col min="15" max="15" width="7.69140625" customWidth="1"/>
    <col min="16" max="16" width="18.69140625" customWidth="1"/>
    <col min="17" max="17" width="18.4609375" customWidth="1"/>
    <col min="18" max="18" width="19" customWidth="1"/>
    <col min="19" max="19" width="17.84375" customWidth="1"/>
    <col min="20" max="20" width="18.69140625" customWidth="1"/>
    <col min="21" max="21" width="19.53515625" customWidth="1"/>
    <col min="22" max="22" width="20.84375" customWidth="1"/>
    <col min="23" max="23" width="20.07421875" customWidth="1"/>
    <col min="24" max="24" width="21.69140625" customWidth="1"/>
  </cols>
  <sheetData>
    <row r="1" spans="1:24" ht="26.15" thickTop="1" thickBot="1" x14ac:dyDescent="0.65">
      <c r="A1" s="26" t="s">
        <v>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1"/>
      <c r="P1" s="1"/>
      <c r="Q1" s="1"/>
    </row>
    <row r="2" spans="1:24" ht="15" thickTop="1" x14ac:dyDescent="0.4">
      <c r="A2" s="2" t="s">
        <v>0</v>
      </c>
      <c r="B2" s="3" t="s">
        <v>13</v>
      </c>
      <c r="C2" s="4"/>
      <c r="D2" s="2" t="s">
        <v>1</v>
      </c>
      <c r="E2" s="3" t="s">
        <v>14</v>
      </c>
      <c r="F2" s="4"/>
      <c r="G2" s="2" t="s">
        <v>2</v>
      </c>
      <c r="H2" s="3" t="s">
        <v>15</v>
      </c>
      <c r="I2" s="4"/>
      <c r="J2" s="2" t="s">
        <v>3</v>
      </c>
      <c r="K2" s="3" t="s">
        <v>16</v>
      </c>
      <c r="L2" s="4"/>
      <c r="M2" s="2" t="s">
        <v>4</v>
      </c>
      <c r="N2" s="3" t="s">
        <v>17</v>
      </c>
      <c r="O2" s="5"/>
      <c r="P2" s="8" t="s">
        <v>25</v>
      </c>
      <c r="Q2" s="6" t="s">
        <v>5</v>
      </c>
      <c r="R2" s="7" t="s">
        <v>18</v>
      </c>
      <c r="S2" s="8" t="s">
        <v>19</v>
      </c>
      <c r="T2" s="7" t="s">
        <v>20</v>
      </c>
      <c r="U2" s="8" t="s">
        <v>21</v>
      </c>
      <c r="V2" s="7" t="s">
        <v>23</v>
      </c>
      <c r="W2" s="8" t="s">
        <v>24</v>
      </c>
      <c r="X2" s="7" t="s">
        <v>22</v>
      </c>
    </row>
    <row r="3" spans="1:24" x14ac:dyDescent="0.4">
      <c r="A3" s="21">
        <v>4120</v>
      </c>
      <c r="B3" s="21">
        <v>79</v>
      </c>
      <c r="C3" s="22"/>
      <c r="D3" s="21">
        <v>4153</v>
      </c>
      <c r="E3" s="21">
        <v>22</v>
      </c>
      <c r="F3" s="22"/>
      <c r="G3" s="21">
        <v>4206</v>
      </c>
      <c r="H3" s="21">
        <v>89</v>
      </c>
      <c r="I3" s="22"/>
      <c r="J3" s="21">
        <v>4281</v>
      </c>
      <c r="K3" s="21">
        <v>64</v>
      </c>
      <c r="L3" s="22"/>
      <c r="M3" s="21">
        <v>4428</v>
      </c>
      <c r="N3" s="21">
        <v>74</v>
      </c>
      <c r="O3" s="5"/>
      <c r="P3" s="23" t="s">
        <v>30</v>
      </c>
      <c r="Q3" s="24">
        <f>(A3)</f>
        <v>4120</v>
      </c>
      <c r="R3" s="25">
        <f>(B3)</f>
        <v>79</v>
      </c>
      <c r="S3" s="24">
        <f>(A41)</f>
        <v>4217</v>
      </c>
      <c r="T3" s="25">
        <f>(B41)</f>
        <v>25</v>
      </c>
      <c r="U3" s="24">
        <f>(A79)</f>
        <v>4206</v>
      </c>
      <c r="V3" s="25">
        <f>(B79)</f>
        <v>42</v>
      </c>
      <c r="W3" s="24">
        <f>(A117)</f>
        <v>4247</v>
      </c>
      <c r="X3" s="25">
        <f>(B117)</f>
        <v>76</v>
      </c>
    </row>
    <row r="4" spans="1:24" x14ac:dyDescent="0.4">
      <c r="A4">
        <v>12</v>
      </c>
      <c r="B4">
        <v>30</v>
      </c>
      <c r="C4" s="4"/>
      <c r="D4">
        <v>8</v>
      </c>
      <c r="E4">
        <v>12</v>
      </c>
      <c r="F4" s="4"/>
      <c r="G4">
        <v>336</v>
      </c>
      <c r="H4">
        <v>91</v>
      </c>
      <c r="I4" s="4"/>
      <c r="J4">
        <v>8</v>
      </c>
      <c r="K4">
        <v>67</v>
      </c>
      <c r="L4" s="4"/>
      <c r="M4">
        <v>60</v>
      </c>
      <c r="N4">
        <v>61</v>
      </c>
      <c r="O4" s="5"/>
      <c r="P4" s="9" t="s">
        <v>6</v>
      </c>
      <c r="Q4" s="10">
        <f>AVERAGE(A4:A33)</f>
        <v>16.566666666666666</v>
      </c>
      <c r="R4" s="11">
        <f>AVERAGE(B4:B33)</f>
        <v>19.166666666666668</v>
      </c>
      <c r="S4" s="10">
        <f>AVERAGE(A42:A71)</f>
        <v>9.9333333333333336</v>
      </c>
      <c r="T4" s="11">
        <f>AVERAGE(B42:B71)</f>
        <v>13.766666666666667</v>
      </c>
      <c r="U4" s="12">
        <f>AVERAGE(A80:A110)</f>
        <v>10</v>
      </c>
      <c r="V4" s="11">
        <f>AVERAGE(B80:B110)</f>
        <v>16.399999999999999</v>
      </c>
      <c r="W4" s="12">
        <f>AVERAGE(A118:A148)</f>
        <v>19.966666666666665</v>
      </c>
      <c r="X4" s="11">
        <f>AVERAGE(B118:B148)</f>
        <v>18.066666666666666</v>
      </c>
    </row>
    <row r="5" spans="1:24" x14ac:dyDescent="0.4">
      <c r="A5">
        <v>16</v>
      </c>
      <c r="B5">
        <v>24</v>
      </c>
      <c r="C5" s="4"/>
      <c r="D5">
        <v>8</v>
      </c>
      <c r="E5">
        <v>16</v>
      </c>
      <c r="F5" s="4"/>
      <c r="G5">
        <v>296</v>
      </c>
      <c r="H5">
        <v>66</v>
      </c>
      <c r="I5" s="4"/>
      <c r="J5">
        <v>4</v>
      </c>
      <c r="K5">
        <v>62</v>
      </c>
      <c r="L5" s="4"/>
      <c r="M5">
        <v>48</v>
      </c>
      <c r="N5">
        <v>72</v>
      </c>
      <c r="O5" s="5"/>
      <c r="P5" s="9" t="s">
        <v>7</v>
      </c>
      <c r="Q5" s="10">
        <f>STDEV(A4:A33)</f>
        <v>4.5157451237850559</v>
      </c>
      <c r="R5" s="11">
        <f>STDEV(B4:B33)</f>
        <v>7.0274502823758453</v>
      </c>
      <c r="S5" s="10">
        <f>STDEV(A42:A72)</f>
        <v>1.9286109586656044</v>
      </c>
      <c r="T5" s="11">
        <f>STDEV(B42:B72)</f>
        <v>7.1904310615271676</v>
      </c>
      <c r="U5" s="12">
        <f>STDEV(A80:A110)</f>
        <v>3.0625659739551057</v>
      </c>
      <c r="V5" s="11">
        <f>STDEV(B80:B110)</f>
        <v>6.5157633792053176</v>
      </c>
      <c r="W5" s="12">
        <f>STDEV(A118:A148)</f>
        <v>5.4106111155467618</v>
      </c>
      <c r="X5" s="11">
        <f>STDEV(B118:B148)</f>
        <v>5.7531600511990497</v>
      </c>
    </row>
    <row r="6" spans="1:24" ht="15" thickBot="1" x14ac:dyDescent="0.45">
      <c r="A6">
        <v>16</v>
      </c>
      <c r="B6">
        <v>25</v>
      </c>
      <c r="C6" s="4"/>
      <c r="D6">
        <v>8</v>
      </c>
      <c r="E6">
        <v>15</v>
      </c>
      <c r="F6" s="4"/>
      <c r="G6">
        <v>312</v>
      </c>
      <c r="H6">
        <v>67</v>
      </c>
      <c r="I6" s="4"/>
      <c r="J6">
        <v>8</v>
      </c>
      <c r="K6">
        <v>61</v>
      </c>
      <c r="L6" s="4"/>
      <c r="M6">
        <v>44</v>
      </c>
      <c r="N6">
        <v>57</v>
      </c>
      <c r="O6" s="5"/>
      <c r="P6" s="14" t="s">
        <v>8</v>
      </c>
      <c r="Q6" s="15">
        <f>CONFIDENCE(0.05,Q5,COUNT(A4:A33))</f>
        <v>1.6159089459991058</v>
      </c>
      <c r="R6" s="16">
        <f>CONFIDENCE(0.05,R5,COUNT(B4:B33))</f>
        <v>2.5146945780980681</v>
      </c>
      <c r="S6" s="15">
        <f>CONFIDENCE(0.05,S5,COUNT(A42:A71))</f>
        <v>0.69013188655064617</v>
      </c>
      <c r="T6" s="16">
        <f>CONFIDENCE(0.05,T5,COUNT(B42:B71))</f>
        <v>2.5730154292172691</v>
      </c>
      <c r="U6" s="17">
        <f>CONFIDENCE(0.05,U5,COUNT(A80:A110))</f>
        <v>1.0959050210695811</v>
      </c>
      <c r="V6" s="16">
        <f>CONFIDENCE(0.05,V5,COUNT(B80:B110))</f>
        <v>2.3315931359841731</v>
      </c>
      <c r="W6" s="17">
        <f>CONFIDENCE(0.05,W5,COUNT(A118:A148))</f>
        <v>1.9361267443734436</v>
      </c>
      <c r="X6" s="16">
        <f>CONFIDENCE(0.05,X5,COUNT(B118:B148))</f>
        <v>2.0587040542945676</v>
      </c>
    </row>
    <row r="7" spans="1:24" ht="15" thickTop="1" x14ac:dyDescent="0.4">
      <c r="A7">
        <v>16</v>
      </c>
      <c r="B7">
        <v>29</v>
      </c>
      <c r="C7" s="4"/>
      <c r="D7">
        <v>8</v>
      </c>
      <c r="E7">
        <v>15</v>
      </c>
      <c r="F7" s="4"/>
      <c r="G7">
        <v>284</v>
      </c>
      <c r="H7">
        <v>78</v>
      </c>
      <c r="I7" s="4"/>
      <c r="J7">
        <v>8</v>
      </c>
      <c r="K7">
        <v>67</v>
      </c>
      <c r="L7" s="4"/>
      <c r="M7">
        <v>48</v>
      </c>
      <c r="N7">
        <v>69</v>
      </c>
      <c r="O7" s="5"/>
      <c r="P7" s="5"/>
      <c r="Q7" s="18"/>
      <c r="R7" s="19"/>
      <c r="S7" s="19"/>
      <c r="T7" s="19"/>
      <c r="U7" s="18"/>
      <c r="V7" s="18"/>
      <c r="W7" s="18"/>
      <c r="X7" s="18"/>
    </row>
    <row r="8" spans="1:24" ht="15" thickBot="1" x14ac:dyDescent="0.45">
      <c r="A8">
        <v>20</v>
      </c>
      <c r="B8">
        <v>27</v>
      </c>
      <c r="C8" s="4"/>
      <c r="D8">
        <v>8</v>
      </c>
      <c r="E8">
        <v>16</v>
      </c>
      <c r="F8" s="4"/>
      <c r="G8">
        <v>307</v>
      </c>
      <c r="H8">
        <v>102</v>
      </c>
      <c r="I8" s="4"/>
      <c r="J8">
        <v>8</v>
      </c>
      <c r="K8">
        <v>70</v>
      </c>
      <c r="L8" s="4"/>
      <c r="M8">
        <v>44</v>
      </c>
      <c r="N8">
        <v>60</v>
      </c>
      <c r="O8" s="5"/>
      <c r="P8" s="5"/>
      <c r="Q8" s="18"/>
      <c r="R8" s="19"/>
      <c r="S8" s="19"/>
      <c r="T8" s="19"/>
      <c r="U8" s="18"/>
      <c r="V8" s="18"/>
      <c r="W8" s="18"/>
      <c r="X8" s="18"/>
    </row>
    <row r="9" spans="1:24" ht="15" thickTop="1" x14ac:dyDescent="0.4">
      <c r="A9">
        <v>16</v>
      </c>
      <c r="B9">
        <v>31</v>
      </c>
      <c r="C9" s="4"/>
      <c r="D9">
        <v>8</v>
      </c>
      <c r="E9">
        <v>15</v>
      </c>
      <c r="F9" s="4"/>
      <c r="G9">
        <v>305</v>
      </c>
      <c r="H9">
        <v>71</v>
      </c>
      <c r="I9" s="4"/>
      <c r="J9">
        <v>4</v>
      </c>
      <c r="K9">
        <v>65</v>
      </c>
      <c r="L9" s="4"/>
      <c r="M9">
        <v>41</v>
      </c>
      <c r="N9">
        <v>62</v>
      </c>
      <c r="O9" s="5"/>
      <c r="P9" s="8" t="s">
        <v>26</v>
      </c>
      <c r="Q9" s="6" t="s">
        <v>5</v>
      </c>
      <c r="R9" s="7" t="s">
        <v>18</v>
      </c>
      <c r="S9" s="8" t="s">
        <v>19</v>
      </c>
      <c r="T9" s="7" t="s">
        <v>20</v>
      </c>
      <c r="U9" s="8" t="s">
        <v>21</v>
      </c>
      <c r="V9" s="7" t="s">
        <v>23</v>
      </c>
      <c r="W9" s="8" t="s">
        <v>24</v>
      </c>
      <c r="X9" s="7" t="s">
        <v>22</v>
      </c>
    </row>
    <row r="10" spans="1:24" x14ac:dyDescent="0.4">
      <c r="A10">
        <v>16</v>
      </c>
      <c r="B10">
        <v>24</v>
      </c>
      <c r="C10" s="4"/>
      <c r="D10">
        <v>8</v>
      </c>
      <c r="E10">
        <v>17</v>
      </c>
      <c r="F10" s="4"/>
      <c r="G10">
        <v>289</v>
      </c>
      <c r="H10">
        <v>68</v>
      </c>
      <c r="I10" s="4"/>
      <c r="J10">
        <v>8</v>
      </c>
      <c r="K10">
        <v>61</v>
      </c>
      <c r="L10" s="4"/>
      <c r="M10">
        <v>40</v>
      </c>
      <c r="N10">
        <v>60</v>
      </c>
      <c r="O10" s="5"/>
      <c r="P10" s="23" t="s">
        <v>30</v>
      </c>
      <c r="Q10" s="24">
        <f>(D3)</f>
        <v>4153</v>
      </c>
      <c r="R10" s="25">
        <f>(E3)</f>
        <v>22</v>
      </c>
      <c r="S10" s="24">
        <f>(D41)</f>
        <v>4178</v>
      </c>
      <c r="T10" s="25">
        <f>(E41)</f>
        <v>19</v>
      </c>
      <c r="U10" s="24">
        <f>(D79)</f>
        <v>4146</v>
      </c>
      <c r="V10" s="25">
        <f>(E79)</f>
        <v>19</v>
      </c>
      <c r="W10" s="24">
        <f>(D117)</f>
        <v>4162</v>
      </c>
      <c r="X10" s="25">
        <f>(E117)</f>
        <v>29</v>
      </c>
    </row>
    <row r="11" spans="1:24" x14ac:dyDescent="0.4">
      <c r="A11">
        <v>36</v>
      </c>
      <c r="B11">
        <v>15</v>
      </c>
      <c r="C11" s="4"/>
      <c r="D11">
        <v>12</v>
      </c>
      <c r="E11">
        <v>17</v>
      </c>
      <c r="F11" s="4"/>
      <c r="G11">
        <v>332</v>
      </c>
      <c r="H11">
        <v>72</v>
      </c>
      <c r="I11" s="4"/>
      <c r="J11">
        <v>8</v>
      </c>
      <c r="K11">
        <v>64</v>
      </c>
      <c r="L11" s="4"/>
      <c r="M11">
        <v>53</v>
      </c>
      <c r="N11">
        <v>60</v>
      </c>
      <c r="O11" s="5"/>
      <c r="P11" s="9" t="s">
        <v>6</v>
      </c>
      <c r="Q11" s="10">
        <f>AVERAGE(D4:D33)</f>
        <v>8.6999999999999993</v>
      </c>
      <c r="R11" s="11">
        <f>AVERAGE(E4:E33)</f>
        <v>16.033333333333335</v>
      </c>
      <c r="S11" s="12">
        <f>AVERAGE(D42:D71)</f>
        <v>4.2333333333333334</v>
      </c>
      <c r="T11" s="11">
        <f>AVERAGE(E42:E71)</f>
        <v>7.2333333333333334</v>
      </c>
      <c r="U11" s="12">
        <f>AVERAGE(D80:D110)</f>
        <v>4.5333333333333332</v>
      </c>
      <c r="V11" s="11">
        <f>AVERAGE(E80:E110)</f>
        <v>7.3</v>
      </c>
      <c r="W11" s="12">
        <f>AVERAGE(D118:D148)</f>
        <v>9.5333333333333332</v>
      </c>
      <c r="X11" s="11">
        <f>AVERAGE(E118:E148)</f>
        <v>11.5</v>
      </c>
    </row>
    <row r="12" spans="1:24" x14ac:dyDescent="0.4">
      <c r="A12">
        <v>16</v>
      </c>
      <c r="B12">
        <v>16</v>
      </c>
      <c r="C12" s="4"/>
      <c r="D12">
        <v>8</v>
      </c>
      <c r="E12">
        <v>15</v>
      </c>
      <c r="F12" s="4"/>
      <c r="G12">
        <v>305</v>
      </c>
      <c r="H12">
        <v>76</v>
      </c>
      <c r="I12" s="4"/>
      <c r="J12">
        <v>8</v>
      </c>
      <c r="K12">
        <v>57</v>
      </c>
      <c r="L12" s="4"/>
      <c r="M12">
        <v>44</v>
      </c>
      <c r="N12">
        <v>60</v>
      </c>
      <c r="O12" s="5"/>
      <c r="P12" s="9" t="s">
        <v>7</v>
      </c>
      <c r="Q12" s="10">
        <f>STDEV(D4:D33)</f>
        <v>4.0270636174898398</v>
      </c>
      <c r="R12" s="11">
        <f>STDEV(E4:E33)</f>
        <v>1.519603699093566</v>
      </c>
      <c r="S12" s="12">
        <f>STDEV(D42:D72)</f>
        <v>1.4307782626184986</v>
      </c>
      <c r="T12" s="11">
        <f>STDEV(E42:E72)</f>
        <v>3.0363695805822211</v>
      </c>
      <c r="U12" s="12">
        <f>STDEV(D80:D110)</f>
        <v>1.3578211078487259</v>
      </c>
      <c r="V12" s="11">
        <f>STDEV(E80:E110)</f>
        <v>2.5481568727760582</v>
      </c>
      <c r="W12" s="12">
        <f>STDEV(D118:D148)</f>
        <v>3.2241901772151369</v>
      </c>
      <c r="X12" s="11">
        <f>STDEV(E118:E148)</f>
        <v>2.3156141659432907</v>
      </c>
    </row>
    <row r="13" spans="1:24" ht="15" thickBot="1" x14ac:dyDescent="0.45">
      <c r="A13">
        <v>12</v>
      </c>
      <c r="B13">
        <v>32</v>
      </c>
      <c r="C13" s="4"/>
      <c r="D13">
        <v>28</v>
      </c>
      <c r="E13">
        <v>15</v>
      </c>
      <c r="F13" s="4"/>
      <c r="G13">
        <v>356</v>
      </c>
      <c r="H13">
        <v>77</v>
      </c>
      <c r="I13" s="4"/>
      <c r="J13">
        <v>32</v>
      </c>
      <c r="K13">
        <v>60</v>
      </c>
      <c r="L13" s="4"/>
      <c r="M13">
        <v>104</v>
      </c>
      <c r="N13">
        <v>63</v>
      </c>
      <c r="O13" s="5"/>
      <c r="P13" s="14" t="s">
        <v>8</v>
      </c>
      <c r="Q13" s="15">
        <f>CONFIDENCE(0.05,Q12,COUNT(D4:D34))</f>
        <v>1.4410397281578498</v>
      </c>
      <c r="R13" s="16">
        <f>CONFIDENCE(0.05,R12,COUNT(E4:E34))</f>
        <v>0.54377320783782734</v>
      </c>
      <c r="S13" s="17">
        <f>CONFIDENCE(0.05,S12,COUNT(D42:D72))</f>
        <v>0.51198801768696511</v>
      </c>
      <c r="T13" s="16">
        <f>CONFIDENCE(0.05,T12,COUNT(E42:E72))</f>
        <v>1.0865309343477259</v>
      </c>
      <c r="U13" s="17">
        <f>CONFIDENCE(0.05,U12,COUNT(D80:D110))</f>
        <v>0.48588111487569646</v>
      </c>
      <c r="V13" s="16">
        <f>CONFIDENCE(0.05,V12,COUNT(E80:E110))</f>
        <v>0.91182947080870935</v>
      </c>
      <c r="W13" s="17">
        <f>CONFIDENCE(0.05,W12,COUNT(D118:D148))</f>
        <v>1.1537404366607409</v>
      </c>
      <c r="X13" s="16">
        <f>CONFIDENCE(0.05,X12,COUNT(E118:E148))</f>
        <v>0.82861666096284481</v>
      </c>
    </row>
    <row r="14" spans="1:24" ht="15" thickTop="1" x14ac:dyDescent="0.4">
      <c r="A14">
        <v>20</v>
      </c>
      <c r="B14">
        <v>26</v>
      </c>
      <c r="C14" s="4"/>
      <c r="D14">
        <v>12</v>
      </c>
      <c r="E14">
        <v>20</v>
      </c>
      <c r="F14" s="4"/>
      <c r="G14">
        <v>276</v>
      </c>
      <c r="H14">
        <v>77</v>
      </c>
      <c r="I14" s="4"/>
      <c r="J14">
        <v>8</v>
      </c>
      <c r="K14">
        <v>58</v>
      </c>
      <c r="L14" s="4"/>
      <c r="M14">
        <v>73</v>
      </c>
      <c r="N14">
        <v>65</v>
      </c>
      <c r="O14" s="5"/>
      <c r="P14" s="5"/>
      <c r="Q14" s="18"/>
      <c r="R14" s="19"/>
      <c r="S14" s="19"/>
      <c r="T14" s="19"/>
      <c r="U14" s="18"/>
      <c r="V14" s="18"/>
      <c r="W14" s="18"/>
      <c r="X14" s="18"/>
    </row>
    <row r="15" spans="1:24" ht="15" thickBot="1" x14ac:dyDescent="0.45">
      <c r="A15">
        <v>20</v>
      </c>
      <c r="B15">
        <v>22</v>
      </c>
      <c r="C15" s="4"/>
      <c r="D15">
        <v>12</v>
      </c>
      <c r="E15">
        <v>15</v>
      </c>
      <c r="F15" s="4"/>
      <c r="G15">
        <v>296</v>
      </c>
      <c r="H15">
        <v>73</v>
      </c>
      <c r="I15" s="4"/>
      <c r="J15">
        <v>8</v>
      </c>
      <c r="K15">
        <v>57</v>
      </c>
      <c r="L15" s="4"/>
      <c r="M15">
        <v>56</v>
      </c>
      <c r="N15">
        <v>66</v>
      </c>
      <c r="O15" s="5"/>
      <c r="P15" s="5"/>
      <c r="Q15" s="18"/>
      <c r="R15" s="19"/>
      <c r="S15" s="19"/>
      <c r="T15" s="19"/>
      <c r="U15" s="18"/>
      <c r="V15" s="18"/>
      <c r="W15" s="18"/>
      <c r="X15" s="18"/>
    </row>
    <row r="16" spans="1:24" ht="15" thickTop="1" x14ac:dyDescent="0.4">
      <c r="A16">
        <v>16</v>
      </c>
      <c r="B16">
        <v>18</v>
      </c>
      <c r="C16" s="4"/>
      <c r="D16">
        <v>8</v>
      </c>
      <c r="E16">
        <v>16</v>
      </c>
      <c r="F16" s="4"/>
      <c r="G16">
        <v>269</v>
      </c>
      <c r="H16">
        <v>60</v>
      </c>
      <c r="I16" s="4"/>
      <c r="J16">
        <v>8</v>
      </c>
      <c r="K16">
        <v>70</v>
      </c>
      <c r="L16" s="4"/>
      <c r="M16">
        <v>56</v>
      </c>
      <c r="N16">
        <v>74</v>
      </c>
      <c r="O16" s="5"/>
      <c r="P16" s="8" t="s">
        <v>27</v>
      </c>
      <c r="Q16" s="6" t="s">
        <v>5</v>
      </c>
      <c r="R16" s="7" t="s">
        <v>18</v>
      </c>
      <c r="S16" s="8" t="s">
        <v>19</v>
      </c>
      <c r="T16" s="7" t="s">
        <v>20</v>
      </c>
      <c r="U16" s="8" t="s">
        <v>21</v>
      </c>
      <c r="V16" s="7" t="s">
        <v>23</v>
      </c>
      <c r="W16" s="8" t="s">
        <v>24</v>
      </c>
      <c r="X16" s="7" t="s">
        <v>22</v>
      </c>
    </row>
    <row r="17" spans="1:24" x14ac:dyDescent="0.4">
      <c r="A17">
        <v>16</v>
      </c>
      <c r="B17">
        <v>14</v>
      </c>
      <c r="C17" s="4"/>
      <c r="D17">
        <v>8</v>
      </c>
      <c r="E17">
        <v>15</v>
      </c>
      <c r="F17" s="4"/>
      <c r="G17">
        <v>288</v>
      </c>
      <c r="H17">
        <v>65</v>
      </c>
      <c r="I17" s="4"/>
      <c r="J17">
        <v>8</v>
      </c>
      <c r="K17">
        <v>56</v>
      </c>
      <c r="L17" s="4"/>
      <c r="M17">
        <v>44</v>
      </c>
      <c r="N17">
        <v>66</v>
      </c>
      <c r="O17" s="5"/>
      <c r="P17" s="23" t="s">
        <v>30</v>
      </c>
      <c r="Q17" s="24">
        <f>(G3)</f>
        <v>4206</v>
      </c>
      <c r="R17" s="25">
        <f>(H3)</f>
        <v>89</v>
      </c>
      <c r="S17" s="24">
        <f>(G41)</f>
        <v>4145</v>
      </c>
      <c r="T17" s="25">
        <f>(H41)</f>
        <v>77</v>
      </c>
      <c r="U17" s="24">
        <f>(G79)</f>
        <v>4165</v>
      </c>
      <c r="V17" s="25">
        <f>(H79)</f>
        <v>85</v>
      </c>
      <c r="W17" s="24">
        <f>(G117)</f>
        <v>4204</v>
      </c>
      <c r="X17" s="25">
        <f>(H117)</f>
        <v>123</v>
      </c>
    </row>
    <row r="18" spans="1:24" x14ac:dyDescent="0.4">
      <c r="A18">
        <v>16</v>
      </c>
      <c r="B18">
        <v>11</v>
      </c>
      <c r="C18" s="4"/>
      <c r="D18">
        <v>6</v>
      </c>
      <c r="E18">
        <v>16</v>
      </c>
      <c r="F18" s="4"/>
      <c r="G18">
        <v>280</v>
      </c>
      <c r="H18">
        <v>62</v>
      </c>
      <c r="I18" s="4"/>
      <c r="J18">
        <v>4</v>
      </c>
      <c r="K18">
        <v>55</v>
      </c>
      <c r="L18" s="4"/>
      <c r="M18">
        <v>48</v>
      </c>
      <c r="N18">
        <v>63</v>
      </c>
      <c r="O18" s="5"/>
      <c r="P18" s="9" t="s">
        <v>6</v>
      </c>
      <c r="Q18" s="10">
        <f>AVERAGE(G4:G33)</f>
        <v>294.60000000000002</v>
      </c>
      <c r="R18" s="11">
        <f>AVERAGE(H4:H33)</f>
        <v>72.7</v>
      </c>
      <c r="S18" s="12">
        <f>AVERAGE(G42:G71)</f>
        <v>424.16666666666669</v>
      </c>
      <c r="T18" s="11">
        <f>AVERAGE(H42:H71)</f>
        <v>55.833333333333336</v>
      </c>
      <c r="U18" s="12">
        <f>AVERAGE(G80:G110)</f>
        <v>627.5333333333333</v>
      </c>
      <c r="V18" s="11">
        <f>AVERAGE(H80:H110)</f>
        <v>55.9</v>
      </c>
      <c r="W18" s="12">
        <f>AVERAGE(G118:G148)</f>
        <v>1145.7666666666667</v>
      </c>
      <c r="X18" s="11">
        <f>AVERAGE(H118:H148)</f>
        <v>88</v>
      </c>
    </row>
    <row r="19" spans="1:24" x14ac:dyDescent="0.4">
      <c r="A19">
        <v>12</v>
      </c>
      <c r="B19">
        <v>15</v>
      </c>
      <c r="C19" s="4"/>
      <c r="D19">
        <v>8</v>
      </c>
      <c r="E19">
        <v>17</v>
      </c>
      <c r="F19" s="4"/>
      <c r="G19">
        <v>268</v>
      </c>
      <c r="H19">
        <v>83</v>
      </c>
      <c r="I19" s="4"/>
      <c r="J19">
        <v>4</v>
      </c>
      <c r="K19">
        <v>60</v>
      </c>
      <c r="L19" s="4"/>
      <c r="M19">
        <v>52</v>
      </c>
      <c r="N19">
        <v>67</v>
      </c>
      <c r="O19" s="5"/>
      <c r="P19" s="9" t="s">
        <v>7</v>
      </c>
      <c r="Q19" s="10">
        <f>STDEV(G4:G34)</f>
        <v>20.575512730863618</v>
      </c>
      <c r="R19" s="11">
        <f>STDEV(H4:H34)</f>
        <v>10.228931248315154</v>
      </c>
      <c r="S19" s="12">
        <f>STDEV(G42:G72)</f>
        <v>6.3195554914246479</v>
      </c>
      <c r="T19" s="11">
        <f>STDEV(H42:H72)</f>
        <v>5.9019770698752714</v>
      </c>
      <c r="U19" s="12">
        <f>STDEV(G80:G110)</f>
        <v>6.7962126031434913</v>
      </c>
      <c r="V19" s="11">
        <f>STDEV(H80:H110)</f>
        <v>4.8944021508038249</v>
      </c>
      <c r="W19" s="12">
        <f>STDEV(G118:G148)</f>
        <v>162.76992082825623</v>
      </c>
      <c r="X19" s="11">
        <f>STDEV(H118:H148)</f>
        <v>16.825678241184278</v>
      </c>
    </row>
    <row r="20" spans="1:24" ht="15" thickBot="1" x14ac:dyDescent="0.45">
      <c r="A20">
        <v>12</v>
      </c>
      <c r="B20">
        <v>10</v>
      </c>
      <c r="C20" s="4"/>
      <c r="D20">
        <v>8</v>
      </c>
      <c r="E20">
        <v>16</v>
      </c>
      <c r="F20" s="4"/>
      <c r="G20">
        <v>297</v>
      </c>
      <c r="H20">
        <v>66</v>
      </c>
      <c r="I20" s="4"/>
      <c r="J20">
        <v>8</v>
      </c>
      <c r="K20">
        <v>58</v>
      </c>
      <c r="L20" s="4"/>
      <c r="M20">
        <v>44</v>
      </c>
      <c r="N20">
        <v>66</v>
      </c>
      <c r="O20" s="5"/>
      <c r="P20" s="14" t="s">
        <v>8</v>
      </c>
      <c r="Q20" s="15">
        <f>CONFIDENCE(0.05,Q19,COUNT(G4:G34))</f>
        <v>7.3627173764077973</v>
      </c>
      <c r="R20" s="16">
        <f>CONFIDENCE(0.05,R19,COUNT(H4:H34))</f>
        <v>3.6603087771941798</v>
      </c>
      <c r="S20" s="17">
        <f>CONFIDENCE(0.05,S19,COUNT(G42:G72))</f>
        <v>2.2613823352305156</v>
      </c>
      <c r="T20" s="16">
        <f>CONFIDENCE(0.05,T19,COUNT(H42:H72))</f>
        <v>2.1119565619547562</v>
      </c>
      <c r="U20" s="17">
        <f>CONFIDENCE(0.05,U19,COUNT(G80:G110))</f>
        <v>2.4319487578002135</v>
      </c>
      <c r="V20" s="16">
        <f>CONFIDENCE(0.05,V19,COUNT(H80:H110))</f>
        <v>1.7514071330429719</v>
      </c>
      <c r="W20" s="17">
        <f>CONFIDENCE(0.05,W19,COUNT(G118:G148))</f>
        <v>58.245397823844257</v>
      </c>
      <c r="X20" s="16">
        <f>CONFIDENCE(0.05,X19,COUNT(H118:H148))</f>
        <v>6.0208809946392199</v>
      </c>
    </row>
    <row r="21" spans="1:24" ht="15" thickTop="1" x14ac:dyDescent="0.4">
      <c r="A21">
        <v>16</v>
      </c>
      <c r="B21">
        <v>14</v>
      </c>
      <c r="C21" s="4"/>
      <c r="D21">
        <v>8</v>
      </c>
      <c r="E21">
        <v>18</v>
      </c>
      <c r="F21" s="4"/>
      <c r="G21">
        <v>280</v>
      </c>
      <c r="H21">
        <v>67</v>
      </c>
      <c r="I21" s="4"/>
      <c r="J21">
        <v>8</v>
      </c>
      <c r="K21">
        <v>60</v>
      </c>
      <c r="L21" s="4"/>
      <c r="M21">
        <v>44</v>
      </c>
      <c r="N21">
        <v>66</v>
      </c>
      <c r="O21" s="5"/>
      <c r="P21" s="5"/>
      <c r="Q21" s="18"/>
      <c r="R21" s="19"/>
      <c r="S21" s="18"/>
      <c r="T21" s="18"/>
      <c r="U21" s="18"/>
      <c r="V21" s="18"/>
      <c r="W21" s="18"/>
      <c r="X21" s="18"/>
    </row>
    <row r="22" spans="1:24" ht="15" thickBot="1" x14ac:dyDescent="0.45">
      <c r="A22">
        <v>12</v>
      </c>
      <c r="B22">
        <v>14</v>
      </c>
      <c r="C22" s="4"/>
      <c r="D22">
        <v>8</v>
      </c>
      <c r="E22">
        <v>15</v>
      </c>
      <c r="F22" s="4"/>
      <c r="G22">
        <v>296</v>
      </c>
      <c r="H22">
        <v>69</v>
      </c>
      <c r="I22" s="4"/>
      <c r="J22">
        <v>4</v>
      </c>
      <c r="K22">
        <v>59</v>
      </c>
      <c r="L22" s="4"/>
      <c r="M22">
        <v>44</v>
      </c>
      <c r="N22">
        <v>65</v>
      </c>
      <c r="O22" s="5"/>
      <c r="P22" s="5"/>
      <c r="Q22" s="18"/>
      <c r="R22" s="19"/>
      <c r="S22" s="18"/>
      <c r="T22" s="18"/>
      <c r="U22" s="18"/>
      <c r="V22" s="18"/>
      <c r="W22" s="18"/>
      <c r="X22" s="18"/>
    </row>
    <row r="23" spans="1:24" ht="15" thickTop="1" x14ac:dyDescent="0.4">
      <c r="A23">
        <v>24</v>
      </c>
      <c r="B23">
        <v>14</v>
      </c>
      <c r="C23" s="4"/>
      <c r="D23">
        <v>8</v>
      </c>
      <c r="E23">
        <v>16</v>
      </c>
      <c r="F23" s="4"/>
      <c r="G23">
        <v>316</v>
      </c>
      <c r="H23">
        <v>99</v>
      </c>
      <c r="I23" s="4"/>
      <c r="J23">
        <v>8</v>
      </c>
      <c r="K23">
        <v>58</v>
      </c>
      <c r="L23" s="4"/>
      <c r="M23">
        <v>44</v>
      </c>
      <c r="N23">
        <v>65</v>
      </c>
      <c r="O23" s="5"/>
      <c r="P23" s="8" t="s">
        <v>28</v>
      </c>
      <c r="Q23" s="6" t="s">
        <v>5</v>
      </c>
      <c r="R23" s="7" t="s">
        <v>18</v>
      </c>
      <c r="S23" s="8" t="s">
        <v>19</v>
      </c>
      <c r="T23" s="7" t="s">
        <v>20</v>
      </c>
      <c r="U23" s="8" t="s">
        <v>21</v>
      </c>
      <c r="V23" s="7" t="s">
        <v>23</v>
      </c>
      <c r="W23" s="8" t="s">
        <v>24</v>
      </c>
      <c r="X23" s="7" t="s">
        <v>22</v>
      </c>
    </row>
    <row r="24" spans="1:24" x14ac:dyDescent="0.4">
      <c r="A24">
        <v>16</v>
      </c>
      <c r="B24">
        <v>14</v>
      </c>
      <c r="C24" s="4"/>
      <c r="D24">
        <v>8</v>
      </c>
      <c r="E24">
        <v>15</v>
      </c>
      <c r="F24" s="4"/>
      <c r="G24">
        <v>284</v>
      </c>
      <c r="H24">
        <v>69</v>
      </c>
      <c r="I24" s="4"/>
      <c r="J24">
        <v>4</v>
      </c>
      <c r="K24">
        <v>64</v>
      </c>
      <c r="L24" s="4"/>
      <c r="M24">
        <v>40</v>
      </c>
      <c r="N24">
        <v>66</v>
      </c>
      <c r="O24" s="5"/>
      <c r="P24" s="23" t="s">
        <v>30</v>
      </c>
      <c r="Q24" s="24">
        <f>(J3)</f>
        <v>4281</v>
      </c>
      <c r="R24" s="25">
        <f>(K3)</f>
        <v>64</v>
      </c>
      <c r="S24" s="24">
        <f>(J41)</f>
        <v>4190</v>
      </c>
      <c r="T24" s="25">
        <f>(K41)</f>
        <v>91</v>
      </c>
      <c r="U24" s="24">
        <f>(J79)</f>
        <v>4190</v>
      </c>
      <c r="V24" s="25">
        <f>(K79)</f>
        <v>125</v>
      </c>
      <c r="W24" s="24">
        <f>(J117)</f>
        <v>4216</v>
      </c>
      <c r="X24" s="25">
        <f>(K117)</f>
        <v>254</v>
      </c>
    </row>
    <row r="25" spans="1:24" x14ac:dyDescent="0.4">
      <c r="A25">
        <v>16</v>
      </c>
      <c r="B25">
        <v>13</v>
      </c>
      <c r="C25" s="4"/>
      <c r="D25">
        <v>8</v>
      </c>
      <c r="E25">
        <v>17</v>
      </c>
      <c r="F25" s="4"/>
      <c r="G25">
        <v>281</v>
      </c>
      <c r="H25">
        <v>66</v>
      </c>
      <c r="I25" s="4"/>
      <c r="J25">
        <v>8</v>
      </c>
      <c r="K25">
        <v>57</v>
      </c>
      <c r="L25" s="4"/>
      <c r="M25">
        <v>36</v>
      </c>
      <c r="N25">
        <v>66</v>
      </c>
      <c r="O25" s="5"/>
      <c r="P25" s="9" t="s">
        <v>6</v>
      </c>
      <c r="Q25" s="10">
        <f>AVERAGE(J4:J33)</f>
        <v>7.6</v>
      </c>
      <c r="R25" s="11">
        <f>AVERAGE(K4:K33)</f>
        <v>61.1</v>
      </c>
      <c r="S25" s="12">
        <f>AVERAGE(J42:J71)</f>
        <v>3.8</v>
      </c>
      <c r="T25" s="11">
        <f>AVERAGE(K42:K71)</f>
        <v>75.63333333333334</v>
      </c>
      <c r="U25" s="12">
        <f>AVERAGE(J80:J110)</f>
        <v>4.4333333333333336</v>
      </c>
      <c r="V25" s="11">
        <f>AVERAGE(K80:K110)</f>
        <v>98.166666666666671</v>
      </c>
      <c r="W25" s="12">
        <f>AVERAGE(J118:J148)</f>
        <v>8</v>
      </c>
      <c r="X25" s="11">
        <f>AVERAGE(K118:K148)</f>
        <v>209.36666666666667</v>
      </c>
    </row>
    <row r="26" spans="1:24" x14ac:dyDescent="0.4">
      <c r="A26">
        <v>16</v>
      </c>
      <c r="B26">
        <v>30</v>
      </c>
      <c r="C26" s="4"/>
      <c r="D26">
        <v>8</v>
      </c>
      <c r="E26">
        <v>15</v>
      </c>
      <c r="F26" s="4"/>
      <c r="G26">
        <v>296</v>
      </c>
      <c r="H26">
        <v>67</v>
      </c>
      <c r="I26" s="4"/>
      <c r="J26">
        <v>4</v>
      </c>
      <c r="K26">
        <v>63</v>
      </c>
      <c r="L26" s="4"/>
      <c r="M26">
        <v>36</v>
      </c>
      <c r="N26">
        <v>64</v>
      </c>
      <c r="O26" s="5"/>
      <c r="P26" s="9" t="s">
        <v>7</v>
      </c>
      <c r="Q26" s="10">
        <f>STDEV(J4:J34)</f>
        <v>4.9660919207680037</v>
      </c>
      <c r="R26" s="11">
        <f>STDEV(K4:K34)</f>
        <v>4.212870264091805</v>
      </c>
      <c r="S26" s="12">
        <f>STDEV(J42:J72)</f>
        <v>2.3547457582947033</v>
      </c>
      <c r="T26" s="11">
        <f>STDEV(K42:K72)</f>
        <v>1.8473342085721576</v>
      </c>
      <c r="U26" s="12">
        <f>STDEV(J80:J110)</f>
        <v>2.6219673231522473</v>
      </c>
      <c r="V26" s="11">
        <f>STDEV(K80:K110)</f>
        <v>4.9206344792273411</v>
      </c>
      <c r="W26" s="12">
        <f>STDEV(J118:J148)</f>
        <v>4.8137733425145237</v>
      </c>
      <c r="X26" s="11">
        <f>STDEV(K118:K148)</f>
        <v>5.1827521202764339</v>
      </c>
    </row>
    <row r="27" spans="1:24" ht="15" thickBot="1" x14ac:dyDescent="0.45">
      <c r="A27">
        <v>13</v>
      </c>
      <c r="B27">
        <v>15</v>
      </c>
      <c r="C27" s="4"/>
      <c r="D27">
        <v>4</v>
      </c>
      <c r="E27">
        <v>19</v>
      </c>
      <c r="F27" s="4"/>
      <c r="G27">
        <v>300</v>
      </c>
      <c r="H27">
        <v>68</v>
      </c>
      <c r="I27" s="4"/>
      <c r="J27">
        <v>8</v>
      </c>
      <c r="K27">
        <v>61</v>
      </c>
      <c r="L27" s="4"/>
      <c r="M27">
        <v>36</v>
      </c>
      <c r="N27">
        <v>61</v>
      </c>
      <c r="O27" s="5"/>
      <c r="P27" s="14" t="s">
        <v>8</v>
      </c>
      <c r="Q27" s="15">
        <f>CONFIDENCE(0.05,Q26,COUNT(J4:J34))</f>
        <v>1.7770605163598396</v>
      </c>
      <c r="R27" s="16">
        <f>CONFIDENCE(0.05,R26,COUNT(K4:K34))</f>
        <v>1.5075285609506417</v>
      </c>
      <c r="S27" s="17">
        <f>CONFIDENCE(0.05,S26,COUNT(J42:J72))</f>
        <v>0.8426194641367396</v>
      </c>
      <c r="T27" s="16">
        <f>CONFIDENCE(0.05,T26,COUNT(K42:K72))</f>
        <v>0.66104790949313463</v>
      </c>
      <c r="U27" s="17">
        <f>CONFIDENCE(0.05,U26,COUNT(J80:J110))</f>
        <v>0.93824171592035011</v>
      </c>
      <c r="V27" s="16">
        <f>CONFIDENCE(0.05,V26,COUNT(K80:K110))</f>
        <v>1.7607940787212559</v>
      </c>
      <c r="W27" s="17">
        <f>CONFIDENCE(0.05,W26,COUNT(J118:J148))</f>
        <v>1.7225550147217499</v>
      </c>
      <c r="X27" s="16">
        <f>CONFIDENCE(0.05,X26,COUNT(K118:K148))</f>
        <v>1.8545899483872545</v>
      </c>
    </row>
    <row r="28" spans="1:24" ht="15" thickTop="1" x14ac:dyDescent="0.4">
      <c r="A28">
        <v>16</v>
      </c>
      <c r="B28">
        <v>24</v>
      </c>
      <c r="C28" s="4"/>
      <c r="D28">
        <v>8</v>
      </c>
      <c r="E28">
        <v>16</v>
      </c>
      <c r="F28" s="4"/>
      <c r="G28">
        <v>285</v>
      </c>
      <c r="H28">
        <v>68</v>
      </c>
      <c r="I28" s="4"/>
      <c r="J28">
        <v>8</v>
      </c>
      <c r="K28">
        <v>60</v>
      </c>
      <c r="L28" s="4"/>
      <c r="M28">
        <v>36</v>
      </c>
      <c r="N28">
        <v>64</v>
      </c>
      <c r="O28" s="5"/>
      <c r="P28" s="5"/>
      <c r="Q28" s="18"/>
      <c r="R28" s="19"/>
      <c r="S28" s="18"/>
      <c r="T28" s="18"/>
      <c r="U28" s="18"/>
      <c r="V28" s="18"/>
      <c r="W28" s="18"/>
      <c r="X28" s="18"/>
    </row>
    <row r="29" spans="1:24" ht="15" thickBot="1" x14ac:dyDescent="0.45">
      <c r="A29">
        <v>16</v>
      </c>
      <c r="B29">
        <v>15</v>
      </c>
      <c r="C29" s="4"/>
      <c r="D29">
        <v>4</v>
      </c>
      <c r="E29">
        <v>17</v>
      </c>
      <c r="F29" s="4"/>
      <c r="G29">
        <v>292</v>
      </c>
      <c r="H29">
        <v>63</v>
      </c>
      <c r="I29" s="4"/>
      <c r="J29">
        <v>4</v>
      </c>
      <c r="K29">
        <v>69</v>
      </c>
      <c r="L29" s="4"/>
      <c r="M29">
        <v>36</v>
      </c>
      <c r="N29">
        <v>60</v>
      </c>
      <c r="O29" s="5"/>
      <c r="P29" s="5"/>
      <c r="Q29" s="18"/>
      <c r="R29" s="19"/>
      <c r="S29" s="18"/>
      <c r="T29" s="18"/>
      <c r="U29" s="18"/>
      <c r="V29" s="18"/>
      <c r="W29" s="18"/>
      <c r="X29" s="18"/>
    </row>
    <row r="30" spans="1:24" ht="15" thickTop="1" x14ac:dyDescent="0.4">
      <c r="A30">
        <v>16</v>
      </c>
      <c r="B30">
        <v>14</v>
      </c>
      <c r="C30" s="4"/>
      <c r="D30">
        <v>8</v>
      </c>
      <c r="E30">
        <v>18</v>
      </c>
      <c r="F30" s="4"/>
      <c r="G30">
        <v>268</v>
      </c>
      <c r="H30">
        <v>71</v>
      </c>
      <c r="I30" s="4"/>
      <c r="J30">
        <v>8</v>
      </c>
      <c r="K30">
        <v>56</v>
      </c>
      <c r="L30" s="4"/>
      <c r="M30">
        <v>32</v>
      </c>
      <c r="N30">
        <v>68</v>
      </c>
      <c r="O30" s="5"/>
      <c r="P30" s="8" t="s">
        <v>29</v>
      </c>
      <c r="Q30" s="6" t="s">
        <v>5</v>
      </c>
      <c r="R30" s="7" t="s">
        <v>18</v>
      </c>
      <c r="S30" s="8" t="s">
        <v>19</v>
      </c>
      <c r="T30" s="7" t="s">
        <v>20</v>
      </c>
      <c r="U30" s="8" t="s">
        <v>21</v>
      </c>
      <c r="V30" s="7" t="s">
        <v>23</v>
      </c>
      <c r="W30" s="8" t="s">
        <v>24</v>
      </c>
      <c r="X30" s="7" t="s">
        <v>22</v>
      </c>
    </row>
    <row r="31" spans="1:24" x14ac:dyDescent="0.4">
      <c r="A31">
        <v>16</v>
      </c>
      <c r="B31">
        <v>17</v>
      </c>
      <c r="C31" s="4"/>
      <c r="D31">
        <v>7</v>
      </c>
      <c r="E31">
        <v>15</v>
      </c>
      <c r="F31" s="4"/>
      <c r="G31">
        <v>288</v>
      </c>
      <c r="H31">
        <v>85</v>
      </c>
      <c r="I31" s="4"/>
      <c r="J31">
        <v>8</v>
      </c>
      <c r="K31">
        <v>60</v>
      </c>
      <c r="L31" s="4"/>
      <c r="M31">
        <v>40</v>
      </c>
      <c r="N31">
        <v>67</v>
      </c>
      <c r="O31" s="5"/>
      <c r="P31" s="23" t="s">
        <v>30</v>
      </c>
      <c r="Q31" s="24">
        <f>(M3)</f>
        <v>4428</v>
      </c>
      <c r="R31" s="25">
        <f>(N3)</f>
        <v>74</v>
      </c>
      <c r="S31" s="24">
        <f>(M41)</f>
        <v>4344</v>
      </c>
      <c r="T31" s="25">
        <f>(N41)</f>
        <v>85</v>
      </c>
      <c r="U31" s="24">
        <f>(M79)</f>
        <v>4322</v>
      </c>
      <c r="V31" s="25">
        <f>(N79)</f>
        <v>114</v>
      </c>
      <c r="W31" s="24">
        <f>(M117)</f>
        <v>4465</v>
      </c>
      <c r="X31" s="25">
        <f>(N117)</f>
        <v>235</v>
      </c>
    </row>
    <row r="32" spans="1:24" x14ac:dyDescent="0.4">
      <c r="A32">
        <v>16</v>
      </c>
      <c r="B32">
        <v>9</v>
      </c>
      <c r="C32" s="4"/>
      <c r="D32">
        <v>8</v>
      </c>
      <c r="E32">
        <v>17</v>
      </c>
      <c r="F32" s="4"/>
      <c r="G32">
        <v>268</v>
      </c>
      <c r="H32">
        <v>68</v>
      </c>
      <c r="I32" s="4"/>
      <c r="J32">
        <v>8</v>
      </c>
      <c r="K32">
        <v>59</v>
      </c>
      <c r="L32" s="4"/>
      <c r="M32">
        <v>36</v>
      </c>
      <c r="N32">
        <v>60</v>
      </c>
      <c r="O32" s="5"/>
      <c r="P32" s="9" t="s">
        <v>6</v>
      </c>
      <c r="Q32" s="10">
        <f>AVERAGE(M4:M33)</f>
        <v>46.5</v>
      </c>
      <c r="R32" s="11">
        <f>AVERAGE(N4:N33)</f>
        <v>64.3</v>
      </c>
      <c r="S32" s="12">
        <f>AVERAGE(M42:M71)</f>
        <v>74.766666666666666</v>
      </c>
      <c r="T32" s="11">
        <f>AVERAGE(N42:N71)</f>
        <v>80.766666666666666</v>
      </c>
      <c r="U32" s="12">
        <f>AVERAGE(M80:M110)</f>
        <v>171.7</v>
      </c>
      <c r="V32" s="11">
        <f>AVERAGE(N80:N110)</f>
        <v>103.63333333333334</v>
      </c>
      <c r="W32" s="12">
        <f>AVERAGE(M118:M148)</f>
        <v>418.1</v>
      </c>
      <c r="X32" s="11">
        <f>AVERAGE(N118:N148)</f>
        <v>223.53333333333333</v>
      </c>
    </row>
    <row r="33" spans="1:24" x14ac:dyDescent="0.4">
      <c r="A33">
        <v>16</v>
      </c>
      <c r="B33">
        <v>13</v>
      </c>
      <c r="C33" s="4"/>
      <c r="D33">
        <v>8</v>
      </c>
      <c r="E33">
        <v>15</v>
      </c>
      <c r="F33" s="4"/>
      <c r="G33">
        <v>288</v>
      </c>
      <c r="H33">
        <v>67</v>
      </c>
      <c r="I33" s="4"/>
      <c r="J33">
        <v>4</v>
      </c>
      <c r="K33">
        <v>59</v>
      </c>
      <c r="L33" s="4"/>
      <c r="M33">
        <v>36</v>
      </c>
      <c r="N33">
        <v>66</v>
      </c>
      <c r="O33" s="5"/>
      <c r="P33" s="9" t="s">
        <v>7</v>
      </c>
      <c r="Q33" s="10">
        <f>STDEV(M4:M34)</f>
        <v>13.945089359390254</v>
      </c>
      <c r="R33" s="11">
        <f>STDEV(N4:N34)</f>
        <v>3.8069808836236434</v>
      </c>
      <c r="S33" s="12">
        <f>STDEV(M42:M72)</f>
        <v>11.406844083883284</v>
      </c>
      <c r="T33" s="11">
        <f>STDEV(N42:N72)</f>
        <v>5.8172355878937445</v>
      </c>
      <c r="U33" s="12">
        <f>STDEV(M80:M110)</f>
        <v>31.794762093019752</v>
      </c>
      <c r="V33" s="11">
        <f>STDEV(N80:N110)</f>
        <v>4.8100708528248735</v>
      </c>
      <c r="W33" s="12">
        <f>STDEV(M118:M148)</f>
        <v>111.65938044508091</v>
      </c>
      <c r="X33" s="11">
        <f>STDEV(N118:N148)</f>
        <v>7.0648880867400097</v>
      </c>
    </row>
    <row r="34" spans="1:24" ht="15" thickBot="1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14" t="s">
        <v>8</v>
      </c>
      <c r="Q34" s="15">
        <f>CONFIDENCE(0.05,Q33,COUNT(M4:M33))</f>
        <v>4.9900944430866954</v>
      </c>
      <c r="R34" s="16">
        <f>CONFIDENCE(0.05,R33,COUNT(N4:N33))</f>
        <v>1.362285580444518</v>
      </c>
      <c r="S34" s="17">
        <f>CONFIDENCE(0.05,S33,COUNT(M42:M71))</f>
        <v>4.081811726635733</v>
      </c>
      <c r="T34" s="16">
        <f>CONFIDENCE(0.05,T33,COUNT(N42:N71))</f>
        <v>2.0816327692965038</v>
      </c>
      <c r="U34" s="17">
        <f>CONFIDENCE(0.05,U33,COUNT(M80:M110))</f>
        <v>11.377400427542238</v>
      </c>
      <c r="V34" s="16">
        <f>CONFIDENCE(0.05,V33,COUNT(N80:N110))</f>
        <v>1.7212301201477707</v>
      </c>
      <c r="W34" s="17">
        <f>CONFIDENCE(0.05,W33,COUNT(M118:M148))</f>
        <v>39.956061916684952</v>
      </c>
      <c r="X34" s="16">
        <f>CONFIDENCE(0.05,X33,COUNT(N118:N148))</f>
        <v>2.5280912781624667</v>
      </c>
    </row>
    <row r="35" spans="1:24" ht="15" thickTop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5"/>
      <c r="Q35" s="5"/>
    </row>
    <row r="36" spans="1:24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5"/>
      <c r="Q36" s="5"/>
    </row>
    <row r="37" spans="1:24" x14ac:dyDescent="0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24" ht="15" thickBot="1" x14ac:dyDescent="0.4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24" ht="23.6" thickTop="1" thickBot="1" x14ac:dyDescent="0.6">
      <c r="A39" s="26" t="s">
        <v>10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5"/>
      <c r="P39" s="5"/>
      <c r="Q39" s="5"/>
    </row>
    <row r="40" spans="1:24" ht="15" thickTop="1" x14ac:dyDescent="0.4">
      <c r="A40" s="2" t="s">
        <v>0</v>
      </c>
      <c r="B40" s="3" t="s">
        <v>13</v>
      </c>
      <c r="C40" s="4"/>
      <c r="D40" s="2" t="s">
        <v>1</v>
      </c>
      <c r="E40" s="3" t="s">
        <v>14</v>
      </c>
      <c r="F40" s="4"/>
      <c r="G40" s="2" t="s">
        <v>2</v>
      </c>
      <c r="H40" s="3" t="s">
        <v>15</v>
      </c>
      <c r="I40" s="4"/>
      <c r="J40" s="2" t="s">
        <v>3</v>
      </c>
      <c r="K40" s="3" t="s">
        <v>16</v>
      </c>
      <c r="L40" s="4"/>
      <c r="M40" s="2" t="s">
        <v>4</v>
      </c>
      <c r="N40" s="3" t="s">
        <v>17</v>
      </c>
      <c r="O40" s="5"/>
      <c r="P40" s="5"/>
      <c r="Q40" s="5"/>
    </row>
    <row r="41" spans="1:24" x14ac:dyDescent="0.4">
      <c r="A41" s="21">
        <v>4217</v>
      </c>
      <c r="B41" s="21">
        <v>25</v>
      </c>
      <c r="C41" s="22"/>
      <c r="D41" s="21">
        <v>4178</v>
      </c>
      <c r="E41" s="21">
        <v>19</v>
      </c>
      <c r="F41" s="22"/>
      <c r="G41" s="21">
        <v>4145</v>
      </c>
      <c r="H41" s="21">
        <v>77</v>
      </c>
      <c r="I41" s="22"/>
      <c r="J41" s="21">
        <v>4190</v>
      </c>
      <c r="K41" s="21">
        <v>91</v>
      </c>
      <c r="L41" s="22"/>
      <c r="M41" s="21">
        <v>4344</v>
      </c>
      <c r="N41" s="21">
        <v>85</v>
      </c>
      <c r="O41" s="5"/>
      <c r="P41" s="5"/>
      <c r="Q41" s="5"/>
    </row>
    <row r="42" spans="1:24" x14ac:dyDescent="0.4">
      <c r="A42">
        <v>14</v>
      </c>
      <c r="B42">
        <v>16</v>
      </c>
      <c r="C42" s="4"/>
      <c r="D42">
        <v>4</v>
      </c>
      <c r="E42">
        <v>17</v>
      </c>
      <c r="F42" s="4"/>
      <c r="G42">
        <v>419</v>
      </c>
      <c r="H42">
        <v>54</v>
      </c>
      <c r="I42" s="4"/>
      <c r="J42">
        <v>4</v>
      </c>
      <c r="K42">
        <v>72</v>
      </c>
      <c r="L42" s="4"/>
      <c r="M42">
        <v>112</v>
      </c>
      <c r="N42">
        <v>85</v>
      </c>
      <c r="P42" s="5"/>
      <c r="Q42" s="5"/>
    </row>
    <row r="43" spans="1:24" x14ac:dyDescent="0.4">
      <c r="A43">
        <v>11</v>
      </c>
      <c r="B43">
        <v>22</v>
      </c>
      <c r="C43" s="4"/>
      <c r="D43">
        <v>4</v>
      </c>
      <c r="E43">
        <v>19</v>
      </c>
      <c r="F43" s="4"/>
      <c r="G43">
        <v>418</v>
      </c>
      <c r="H43">
        <v>63</v>
      </c>
      <c r="I43" s="4"/>
      <c r="J43">
        <v>3</v>
      </c>
      <c r="K43">
        <v>73</v>
      </c>
      <c r="L43" s="4"/>
      <c r="M43">
        <v>87</v>
      </c>
      <c r="N43">
        <v>70</v>
      </c>
      <c r="P43" s="5"/>
      <c r="Q43" s="5"/>
    </row>
    <row r="44" spans="1:24" x14ac:dyDescent="0.4">
      <c r="A44">
        <v>10</v>
      </c>
      <c r="B44">
        <v>23</v>
      </c>
      <c r="C44" s="4"/>
      <c r="D44">
        <v>5</v>
      </c>
      <c r="E44">
        <v>6</v>
      </c>
      <c r="F44" s="4"/>
      <c r="G44">
        <v>425</v>
      </c>
      <c r="H44">
        <v>61</v>
      </c>
      <c r="I44" s="4"/>
      <c r="J44">
        <v>3</v>
      </c>
      <c r="K44">
        <v>77</v>
      </c>
      <c r="L44" s="4"/>
      <c r="M44">
        <v>86</v>
      </c>
      <c r="N44">
        <v>85</v>
      </c>
      <c r="P44" s="5"/>
      <c r="Q44" s="5"/>
    </row>
    <row r="45" spans="1:24" x14ac:dyDescent="0.4">
      <c r="A45">
        <v>10</v>
      </c>
      <c r="B45">
        <v>24</v>
      </c>
      <c r="C45" s="4"/>
      <c r="D45">
        <v>3</v>
      </c>
      <c r="E45">
        <v>7</v>
      </c>
      <c r="F45" s="4"/>
      <c r="G45">
        <v>428</v>
      </c>
      <c r="H45">
        <v>64</v>
      </c>
      <c r="I45" s="4"/>
      <c r="J45">
        <v>4</v>
      </c>
      <c r="K45">
        <v>73</v>
      </c>
      <c r="L45" s="4"/>
      <c r="M45">
        <v>83</v>
      </c>
      <c r="N45">
        <v>84</v>
      </c>
      <c r="P45" s="5"/>
      <c r="Q45" s="5"/>
    </row>
    <row r="46" spans="1:24" x14ac:dyDescent="0.4">
      <c r="A46">
        <v>11</v>
      </c>
      <c r="B46">
        <v>23</v>
      </c>
      <c r="C46" s="4"/>
      <c r="D46">
        <v>4</v>
      </c>
      <c r="E46">
        <v>8</v>
      </c>
      <c r="F46" s="4"/>
      <c r="G46">
        <v>428</v>
      </c>
      <c r="H46">
        <v>59</v>
      </c>
      <c r="I46" s="4"/>
      <c r="J46">
        <v>4</v>
      </c>
      <c r="K46">
        <v>77</v>
      </c>
      <c r="L46" s="4"/>
      <c r="M46">
        <v>77</v>
      </c>
      <c r="N46">
        <v>88</v>
      </c>
      <c r="P46" s="5"/>
      <c r="Q46" s="5"/>
    </row>
    <row r="47" spans="1:24" x14ac:dyDescent="0.4">
      <c r="A47">
        <v>9</v>
      </c>
      <c r="B47">
        <v>22</v>
      </c>
      <c r="C47" s="4"/>
      <c r="D47">
        <v>4</v>
      </c>
      <c r="E47">
        <v>6</v>
      </c>
      <c r="F47" s="4"/>
      <c r="G47">
        <v>437</v>
      </c>
      <c r="H47">
        <v>57</v>
      </c>
      <c r="I47" s="4"/>
      <c r="J47">
        <v>3</v>
      </c>
      <c r="K47">
        <v>74</v>
      </c>
      <c r="L47" s="4"/>
      <c r="M47">
        <v>75</v>
      </c>
      <c r="N47">
        <v>84</v>
      </c>
    </row>
    <row r="48" spans="1:24" x14ac:dyDescent="0.4">
      <c r="A48">
        <v>9</v>
      </c>
      <c r="B48">
        <v>22</v>
      </c>
      <c r="C48" s="4"/>
      <c r="D48">
        <v>4</v>
      </c>
      <c r="E48">
        <v>5</v>
      </c>
      <c r="F48" s="4"/>
      <c r="G48">
        <v>422</v>
      </c>
      <c r="H48">
        <v>58</v>
      </c>
      <c r="I48" s="4"/>
      <c r="J48">
        <v>3</v>
      </c>
      <c r="K48">
        <v>78</v>
      </c>
      <c r="L48" s="4"/>
      <c r="M48">
        <v>71</v>
      </c>
      <c r="N48">
        <v>82</v>
      </c>
    </row>
    <row r="49" spans="1:14" x14ac:dyDescent="0.4">
      <c r="A49">
        <v>9</v>
      </c>
      <c r="B49">
        <v>23</v>
      </c>
      <c r="C49" s="4"/>
      <c r="D49">
        <v>4</v>
      </c>
      <c r="E49">
        <v>6</v>
      </c>
      <c r="F49" s="4"/>
      <c r="G49">
        <v>419</v>
      </c>
      <c r="H49">
        <v>75</v>
      </c>
      <c r="I49" s="4"/>
      <c r="J49">
        <v>4</v>
      </c>
      <c r="K49">
        <v>79</v>
      </c>
      <c r="L49" s="4"/>
      <c r="M49">
        <v>69</v>
      </c>
      <c r="N49">
        <v>79</v>
      </c>
    </row>
    <row r="50" spans="1:14" x14ac:dyDescent="0.4">
      <c r="A50">
        <v>9</v>
      </c>
      <c r="B50">
        <v>22</v>
      </c>
      <c r="C50" s="4"/>
      <c r="D50">
        <v>3</v>
      </c>
      <c r="E50">
        <v>7</v>
      </c>
      <c r="F50" s="4"/>
      <c r="G50">
        <v>416</v>
      </c>
      <c r="H50">
        <v>50</v>
      </c>
      <c r="I50" s="4"/>
      <c r="J50">
        <v>3</v>
      </c>
      <c r="K50">
        <v>76</v>
      </c>
      <c r="L50" s="4"/>
      <c r="M50">
        <v>66</v>
      </c>
      <c r="N50">
        <v>85</v>
      </c>
    </row>
    <row r="51" spans="1:14" x14ac:dyDescent="0.4">
      <c r="A51">
        <v>18</v>
      </c>
      <c r="B51">
        <v>21</v>
      </c>
      <c r="C51" s="4"/>
      <c r="D51">
        <v>11</v>
      </c>
      <c r="E51">
        <v>7</v>
      </c>
      <c r="F51" s="4"/>
      <c r="G51">
        <v>429</v>
      </c>
      <c r="H51">
        <v>52</v>
      </c>
      <c r="I51" s="4"/>
      <c r="J51">
        <v>16</v>
      </c>
      <c r="K51">
        <v>78</v>
      </c>
      <c r="L51" s="4"/>
      <c r="M51">
        <v>94</v>
      </c>
      <c r="N51">
        <v>84</v>
      </c>
    </row>
    <row r="52" spans="1:14" x14ac:dyDescent="0.4">
      <c r="A52">
        <v>11</v>
      </c>
      <c r="B52">
        <v>8</v>
      </c>
      <c r="C52" s="4"/>
      <c r="D52">
        <v>4</v>
      </c>
      <c r="E52">
        <v>6</v>
      </c>
      <c r="F52" s="4"/>
      <c r="G52">
        <v>438</v>
      </c>
      <c r="H52">
        <v>59</v>
      </c>
      <c r="I52" s="4"/>
      <c r="J52">
        <v>4</v>
      </c>
      <c r="K52">
        <v>72</v>
      </c>
      <c r="L52" s="4"/>
      <c r="M52">
        <v>98</v>
      </c>
      <c r="N52">
        <v>83</v>
      </c>
    </row>
    <row r="53" spans="1:14" x14ac:dyDescent="0.4">
      <c r="A53">
        <v>9</v>
      </c>
      <c r="B53">
        <v>23</v>
      </c>
      <c r="C53" s="4"/>
      <c r="D53">
        <v>5</v>
      </c>
      <c r="E53">
        <v>5</v>
      </c>
      <c r="F53" s="4"/>
      <c r="G53">
        <v>425</v>
      </c>
      <c r="H53">
        <v>52</v>
      </c>
      <c r="I53" s="4"/>
      <c r="J53">
        <v>3</v>
      </c>
      <c r="K53">
        <v>74</v>
      </c>
      <c r="L53" s="4"/>
      <c r="M53">
        <v>82</v>
      </c>
      <c r="N53">
        <v>82</v>
      </c>
    </row>
    <row r="54" spans="1:14" x14ac:dyDescent="0.4">
      <c r="A54">
        <v>9</v>
      </c>
      <c r="B54">
        <v>21</v>
      </c>
      <c r="C54" s="4"/>
      <c r="D54">
        <v>5</v>
      </c>
      <c r="E54">
        <v>5</v>
      </c>
      <c r="F54" s="4"/>
      <c r="G54">
        <v>423</v>
      </c>
      <c r="H54">
        <v>53</v>
      </c>
      <c r="I54" s="4"/>
      <c r="J54">
        <v>3</v>
      </c>
      <c r="K54">
        <v>76</v>
      </c>
      <c r="L54" s="4"/>
      <c r="M54">
        <v>79</v>
      </c>
      <c r="N54">
        <v>81</v>
      </c>
    </row>
    <row r="55" spans="1:14" x14ac:dyDescent="0.4">
      <c r="A55">
        <v>9</v>
      </c>
      <c r="B55">
        <v>9</v>
      </c>
      <c r="C55" s="4"/>
      <c r="D55">
        <v>6</v>
      </c>
      <c r="E55">
        <v>6</v>
      </c>
      <c r="F55" s="4"/>
      <c r="G55">
        <v>426</v>
      </c>
      <c r="H55">
        <v>52</v>
      </c>
      <c r="I55" s="4"/>
      <c r="J55">
        <v>4</v>
      </c>
      <c r="K55">
        <v>74</v>
      </c>
      <c r="L55" s="4"/>
      <c r="M55">
        <v>80</v>
      </c>
      <c r="N55">
        <v>84</v>
      </c>
    </row>
    <row r="56" spans="1:14" x14ac:dyDescent="0.4">
      <c r="A56">
        <v>10</v>
      </c>
      <c r="B56">
        <v>8</v>
      </c>
      <c r="C56" s="4"/>
      <c r="D56">
        <v>4</v>
      </c>
      <c r="E56">
        <v>7</v>
      </c>
      <c r="F56" s="4"/>
      <c r="G56">
        <v>433</v>
      </c>
      <c r="H56">
        <v>51</v>
      </c>
      <c r="I56" s="4"/>
      <c r="J56">
        <v>3</v>
      </c>
      <c r="K56">
        <v>77</v>
      </c>
      <c r="L56" s="4"/>
      <c r="M56">
        <v>74</v>
      </c>
      <c r="N56">
        <v>75</v>
      </c>
    </row>
    <row r="57" spans="1:14" x14ac:dyDescent="0.4">
      <c r="A57">
        <v>10</v>
      </c>
      <c r="B57">
        <v>8</v>
      </c>
      <c r="C57" s="4"/>
      <c r="D57">
        <v>4</v>
      </c>
      <c r="E57">
        <v>7</v>
      </c>
      <c r="F57" s="4"/>
      <c r="G57">
        <v>429</v>
      </c>
      <c r="H57">
        <v>63</v>
      </c>
      <c r="I57" s="4"/>
      <c r="J57">
        <v>4</v>
      </c>
      <c r="K57">
        <v>78</v>
      </c>
      <c r="L57" s="4"/>
      <c r="M57">
        <v>73</v>
      </c>
      <c r="N57">
        <v>83</v>
      </c>
    </row>
    <row r="58" spans="1:14" x14ac:dyDescent="0.4">
      <c r="A58">
        <v>11</v>
      </c>
      <c r="B58">
        <v>7</v>
      </c>
      <c r="C58" s="4"/>
      <c r="D58">
        <v>4</v>
      </c>
      <c r="E58">
        <v>8</v>
      </c>
      <c r="F58" s="4"/>
      <c r="G58">
        <v>415</v>
      </c>
      <c r="H58">
        <v>45</v>
      </c>
      <c r="I58" s="4"/>
      <c r="J58">
        <v>3</v>
      </c>
      <c r="K58">
        <v>75</v>
      </c>
      <c r="L58" s="4"/>
      <c r="M58">
        <v>67</v>
      </c>
      <c r="N58">
        <v>81</v>
      </c>
    </row>
    <row r="59" spans="1:14" x14ac:dyDescent="0.4">
      <c r="A59">
        <v>11</v>
      </c>
      <c r="B59">
        <v>8</v>
      </c>
      <c r="C59" s="4"/>
      <c r="D59">
        <v>3</v>
      </c>
      <c r="E59">
        <v>6</v>
      </c>
      <c r="F59" s="4"/>
      <c r="G59">
        <v>423</v>
      </c>
      <c r="H59">
        <v>53</v>
      </c>
      <c r="I59" s="4"/>
      <c r="J59">
        <v>3</v>
      </c>
      <c r="K59">
        <v>77</v>
      </c>
      <c r="L59" s="4"/>
      <c r="M59">
        <v>67</v>
      </c>
      <c r="N59">
        <v>84</v>
      </c>
    </row>
    <row r="60" spans="1:14" x14ac:dyDescent="0.4">
      <c r="A60">
        <v>10</v>
      </c>
      <c r="B60">
        <v>9</v>
      </c>
      <c r="C60" s="4"/>
      <c r="D60">
        <v>4</v>
      </c>
      <c r="E60">
        <v>6</v>
      </c>
      <c r="F60" s="4"/>
      <c r="G60">
        <v>428</v>
      </c>
      <c r="H60">
        <v>52</v>
      </c>
      <c r="I60" s="4"/>
      <c r="J60">
        <v>3</v>
      </c>
      <c r="K60">
        <v>77</v>
      </c>
      <c r="L60" s="4"/>
      <c r="M60">
        <v>65</v>
      </c>
      <c r="N60">
        <v>83</v>
      </c>
    </row>
    <row r="61" spans="1:14" x14ac:dyDescent="0.4">
      <c r="A61">
        <v>9</v>
      </c>
      <c r="B61">
        <v>8</v>
      </c>
      <c r="C61" s="4"/>
      <c r="D61">
        <v>4</v>
      </c>
      <c r="E61">
        <v>7</v>
      </c>
      <c r="F61" s="4"/>
      <c r="G61">
        <v>431</v>
      </c>
      <c r="H61">
        <v>54</v>
      </c>
      <c r="I61" s="4"/>
      <c r="J61">
        <v>3</v>
      </c>
      <c r="K61">
        <v>78</v>
      </c>
      <c r="L61" s="4"/>
      <c r="M61">
        <v>66</v>
      </c>
      <c r="N61">
        <v>69</v>
      </c>
    </row>
    <row r="62" spans="1:14" x14ac:dyDescent="0.4">
      <c r="A62">
        <v>9</v>
      </c>
      <c r="B62">
        <v>8</v>
      </c>
      <c r="C62" s="4"/>
      <c r="D62">
        <v>4</v>
      </c>
      <c r="E62">
        <v>7</v>
      </c>
      <c r="F62" s="4"/>
      <c r="G62">
        <v>434</v>
      </c>
      <c r="H62">
        <v>51</v>
      </c>
      <c r="I62" s="4"/>
      <c r="J62">
        <v>3</v>
      </c>
      <c r="K62">
        <v>77</v>
      </c>
      <c r="L62" s="4"/>
      <c r="M62">
        <v>70</v>
      </c>
      <c r="N62">
        <v>69</v>
      </c>
    </row>
    <row r="63" spans="1:14" x14ac:dyDescent="0.4">
      <c r="A63">
        <v>9</v>
      </c>
      <c r="B63">
        <v>7</v>
      </c>
      <c r="C63" s="4"/>
      <c r="D63">
        <v>3</v>
      </c>
      <c r="E63">
        <v>6</v>
      </c>
      <c r="F63" s="4"/>
      <c r="G63">
        <v>422</v>
      </c>
      <c r="H63">
        <v>54</v>
      </c>
      <c r="I63" s="4"/>
      <c r="J63">
        <v>4</v>
      </c>
      <c r="K63">
        <v>75</v>
      </c>
      <c r="L63" s="4"/>
      <c r="M63">
        <v>66</v>
      </c>
      <c r="N63">
        <v>69</v>
      </c>
    </row>
    <row r="64" spans="1:14" x14ac:dyDescent="0.4">
      <c r="A64">
        <v>9</v>
      </c>
      <c r="B64">
        <v>7</v>
      </c>
      <c r="C64" s="4"/>
      <c r="D64">
        <v>4</v>
      </c>
      <c r="E64">
        <v>7</v>
      </c>
      <c r="F64" s="4"/>
      <c r="G64">
        <v>420</v>
      </c>
      <c r="H64">
        <v>55</v>
      </c>
      <c r="I64" s="4"/>
      <c r="J64">
        <v>3</v>
      </c>
      <c r="K64">
        <v>76</v>
      </c>
      <c r="L64" s="4"/>
      <c r="M64">
        <v>67</v>
      </c>
      <c r="N64">
        <v>69</v>
      </c>
    </row>
    <row r="65" spans="1:14" x14ac:dyDescent="0.4">
      <c r="A65">
        <v>9</v>
      </c>
      <c r="B65">
        <v>7</v>
      </c>
      <c r="C65" s="4"/>
      <c r="D65">
        <v>4</v>
      </c>
      <c r="E65">
        <v>7</v>
      </c>
      <c r="F65" s="4"/>
      <c r="G65">
        <v>419</v>
      </c>
      <c r="H65">
        <v>58</v>
      </c>
      <c r="I65" s="4"/>
      <c r="J65">
        <v>3</v>
      </c>
      <c r="K65">
        <v>75</v>
      </c>
      <c r="L65" s="4"/>
      <c r="M65">
        <v>66</v>
      </c>
      <c r="N65">
        <v>88</v>
      </c>
    </row>
    <row r="66" spans="1:14" x14ac:dyDescent="0.4">
      <c r="A66">
        <v>9</v>
      </c>
      <c r="B66">
        <v>20</v>
      </c>
      <c r="C66" s="4"/>
      <c r="D66">
        <v>4</v>
      </c>
      <c r="E66">
        <v>7</v>
      </c>
      <c r="F66" s="4"/>
      <c r="G66">
        <v>414</v>
      </c>
      <c r="H66">
        <v>51</v>
      </c>
      <c r="I66" s="4"/>
      <c r="J66">
        <v>4</v>
      </c>
      <c r="K66">
        <v>76</v>
      </c>
      <c r="L66" s="4"/>
      <c r="M66">
        <v>66</v>
      </c>
      <c r="N66">
        <v>85</v>
      </c>
    </row>
    <row r="67" spans="1:14" x14ac:dyDescent="0.4">
      <c r="A67">
        <v>10</v>
      </c>
      <c r="B67">
        <v>8</v>
      </c>
      <c r="C67" s="4"/>
      <c r="D67">
        <v>4</v>
      </c>
      <c r="E67">
        <v>7</v>
      </c>
      <c r="F67" s="4"/>
      <c r="G67">
        <v>417</v>
      </c>
      <c r="H67">
        <v>52</v>
      </c>
      <c r="I67" s="4"/>
      <c r="J67">
        <v>4</v>
      </c>
      <c r="K67">
        <v>75</v>
      </c>
      <c r="L67" s="4"/>
      <c r="M67">
        <v>69</v>
      </c>
      <c r="N67">
        <v>85</v>
      </c>
    </row>
    <row r="68" spans="1:14" x14ac:dyDescent="0.4">
      <c r="A68">
        <v>9</v>
      </c>
      <c r="B68">
        <v>6</v>
      </c>
      <c r="C68" s="4"/>
      <c r="D68">
        <v>3</v>
      </c>
      <c r="E68">
        <v>7</v>
      </c>
      <c r="F68" s="4"/>
      <c r="G68">
        <v>420</v>
      </c>
      <c r="H68">
        <v>53</v>
      </c>
      <c r="I68" s="4"/>
      <c r="J68">
        <v>3</v>
      </c>
      <c r="K68">
        <v>75</v>
      </c>
      <c r="L68" s="4"/>
      <c r="M68">
        <v>66</v>
      </c>
      <c r="N68">
        <v>84</v>
      </c>
    </row>
    <row r="69" spans="1:14" x14ac:dyDescent="0.4">
      <c r="A69">
        <v>8</v>
      </c>
      <c r="B69">
        <v>8</v>
      </c>
      <c r="C69" s="4"/>
      <c r="D69">
        <v>4</v>
      </c>
      <c r="E69">
        <v>6</v>
      </c>
      <c r="F69" s="4"/>
      <c r="G69">
        <v>422</v>
      </c>
      <c r="H69">
        <v>64</v>
      </c>
      <c r="I69" s="4"/>
      <c r="J69">
        <v>3</v>
      </c>
      <c r="K69">
        <v>75</v>
      </c>
      <c r="L69" s="4"/>
      <c r="M69">
        <v>65</v>
      </c>
      <c r="N69">
        <v>81</v>
      </c>
    </row>
    <row r="70" spans="1:14" x14ac:dyDescent="0.4">
      <c r="A70">
        <v>9</v>
      </c>
      <c r="B70">
        <v>8</v>
      </c>
      <c r="C70" s="4"/>
      <c r="D70">
        <v>4</v>
      </c>
      <c r="E70">
        <v>6</v>
      </c>
      <c r="F70" s="4"/>
      <c r="G70">
        <v>424</v>
      </c>
      <c r="H70">
        <v>58</v>
      </c>
      <c r="I70" s="4"/>
      <c r="J70">
        <v>4</v>
      </c>
      <c r="K70">
        <v>74</v>
      </c>
      <c r="L70" s="4"/>
      <c r="M70">
        <v>66</v>
      </c>
      <c r="N70">
        <v>81</v>
      </c>
    </row>
    <row r="71" spans="1:14" x14ac:dyDescent="0.4">
      <c r="A71">
        <v>8</v>
      </c>
      <c r="B71">
        <v>7</v>
      </c>
      <c r="C71" s="4"/>
      <c r="D71">
        <v>4</v>
      </c>
      <c r="E71">
        <v>6</v>
      </c>
      <c r="F71" s="4"/>
      <c r="G71">
        <v>421</v>
      </c>
      <c r="H71">
        <v>52</v>
      </c>
      <c r="I71" s="4"/>
      <c r="J71">
        <v>3</v>
      </c>
      <c r="K71">
        <v>76</v>
      </c>
      <c r="L71" s="4"/>
      <c r="M71">
        <v>71</v>
      </c>
      <c r="N71">
        <v>81</v>
      </c>
    </row>
    <row r="72" spans="1:14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6" spans="1:14" ht="15" thickBot="1" x14ac:dyDescent="0.45"/>
    <row r="77" spans="1:14" ht="23.6" thickTop="1" thickBot="1" x14ac:dyDescent="0.6">
      <c r="A77" s="26" t="s">
        <v>11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4" ht="15" thickTop="1" x14ac:dyDescent="0.4">
      <c r="A78" s="2" t="s">
        <v>0</v>
      </c>
      <c r="B78" s="3" t="s">
        <v>13</v>
      </c>
      <c r="C78" s="4"/>
      <c r="D78" s="2" t="s">
        <v>1</v>
      </c>
      <c r="E78" s="3" t="s">
        <v>14</v>
      </c>
      <c r="F78" s="4"/>
      <c r="G78" s="2" t="s">
        <v>2</v>
      </c>
      <c r="H78" s="3" t="s">
        <v>15</v>
      </c>
      <c r="I78" s="4"/>
      <c r="J78" s="2" t="s">
        <v>3</v>
      </c>
      <c r="K78" s="3" t="s">
        <v>16</v>
      </c>
      <c r="L78" s="4"/>
      <c r="M78" s="2" t="s">
        <v>4</v>
      </c>
      <c r="N78" s="3" t="s">
        <v>17</v>
      </c>
    </row>
    <row r="79" spans="1:14" x14ac:dyDescent="0.4">
      <c r="A79" s="21">
        <v>4206</v>
      </c>
      <c r="B79" s="21">
        <v>42</v>
      </c>
      <c r="C79" s="22"/>
      <c r="D79" s="21">
        <v>4146</v>
      </c>
      <c r="E79" s="21">
        <v>19</v>
      </c>
      <c r="F79" s="22"/>
      <c r="G79" s="21">
        <v>4165</v>
      </c>
      <c r="H79" s="21">
        <v>85</v>
      </c>
      <c r="I79" s="22"/>
      <c r="J79" s="21">
        <v>4190</v>
      </c>
      <c r="K79" s="21">
        <v>125</v>
      </c>
      <c r="L79" s="22"/>
      <c r="M79" s="21">
        <v>4322</v>
      </c>
      <c r="N79" s="21">
        <v>114</v>
      </c>
    </row>
    <row r="80" spans="1:14" x14ac:dyDescent="0.4">
      <c r="A80">
        <v>14</v>
      </c>
      <c r="B80">
        <v>23</v>
      </c>
      <c r="C80" s="4"/>
      <c r="D80">
        <v>5</v>
      </c>
      <c r="E80">
        <v>7</v>
      </c>
      <c r="F80" s="4"/>
      <c r="G80">
        <v>625</v>
      </c>
      <c r="H80">
        <v>54</v>
      </c>
      <c r="I80" s="4"/>
      <c r="J80">
        <v>4</v>
      </c>
      <c r="K80">
        <v>93</v>
      </c>
      <c r="L80" s="4"/>
      <c r="M80">
        <v>278</v>
      </c>
      <c r="N80">
        <v>103</v>
      </c>
    </row>
    <row r="81" spans="1:14" x14ac:dyDescent="0.4">
      <c r="A81">
        <v>10</v>
      </c>
      <c r="B81">
        <v>20</v>
      </c>
      <c r="C81" s="4"/>
      <c r="D81">
        <v>5</v>
      </c>
      <c r="E81">
        <v>6</v>
      </c>
      <c r="F81" s="4"/>
      <c r="G81">
        <v>641</v>
      </c>
      <c r="H81">
        <v>54</v>
      </c>
      <c r="I81" s="4"/>
      <c r="J81">
        <v>4</v>
      </c>
      <c r="K81">
        <v>105</v>
      </c>
      <c r="L81" s="4"/>
      <c r="M81">
        <v>237</v>
      </c>
      <c r="N81">
        <v>107</v>
      </c>
    </row>
    <row r="82" spans="1:14" x14ac:dyDescent="0.4">
      <c r="A82">
        <v>11</v>
      </c>
      <c r="B82">
        <v>23</v>
      </c>
      <c r="C82" s="4"/>
      <c r="D82">
        <v>5</v>
      </c>
      <c r="E82">
        <v>7</v>
      </c>
      <c r="F82" s="4"/>
      <c r="G82">
        <v>634</v>
      </c>
      <c r="H82">
        <v>53</v>
      </c>
      <c r="I82" s="4"/>
      <c r="J82">
        <v>4</v>
      </c>
      <c r="K82">
        <v>104</v>
      </c>
      <c r="L82" s="4"/>
      <c r="M82">
        <v>201</v>
      </c>
      <c r="N82">
        <v>109</v>
      </c>
    </row>
    <row r="83" spans="1:14" x14ac:dyDescent="0.4">
      <c r="A83">
        <v>10</v>
      </c>
      <c r="B83">
        <v>21</v>
      </c>
      <c r="C83" s="4"/>
      <c r="D83">
        <v>4</v>
      </c>
      <c r="E83">
        <v>7</v>
      </c>
      <c r="F83" s="4"/>
      <c r="G83">
        <v>628</v>
      </c>
      <c r="H83">
        <v>61</v>
      </c>
      <c r="I83" s="4"/>
      <c r="J83">
        <v>4</v>
      </c>
      <c r="K83">
        <v>93</v>
      </c>
      <c r="L83" s="4"/>
      <c r="M83">
        <v>194</v>
      </c>
      <c r="N83">
        <v>110</v>
      </c>
    </row>
    <row r="84" spans="1:14" x14ac:dyDescent="0.4">
      <c r="A84">
        <v>9</v>
      </c>
      <c r="B84">
        <v>22</v>
      </c>
      <c r="C84" s="4"/>
      <c r="D84">
        <v>5</v>
      </c>
      <c r="E84">
        <v>6</v>
      </c>
      <c r="F84" s="4"/>
      <c r="G84">
        <v>623</v>
      </c>
      <c r="H84">
        <v>59</v>
      </c>
      <c r="I84" s="4"/>
      <c r="J84">
        <v>3</v>
      </c>
      <c r="K84">
        <v>92</v>
      </c>
      <c r="L84" s="4"/>
      <c r="M84">
        <v>197</v>
      </c>
      <c r="N84">
        <v>98</v>
      </c>
    </row>
    <row r="85" spans="1:14" x14ac:dyDescent="0.4">
      <c r="A85">
        <v>10</v>
      </c>
      <c r="B85">
        <v>22</v>
      </c>
      <c r="C85" s="4"/>
      <c r="D85">
        <v>4</v>
      </c>
      <c r="E85">
        <v>7</v>
      </c>
      <c r="F85" s="4"/>
      <c r="G85">
        <v>620</v>
      </c>
      <c r="H85">
        <v>53</v>
      </c>
      <c r="I85" s="4"/>
      <c r="J85">
        <v>4</v>
      </c>
      <c r="K85">
        <v>92</v>
      </c>
      <c r="L85" s="4"/>
      <c r="M85">
        <v>195</v>
      </c>
      <c r="N85">
        <v>102</v>
      </c>
    </row>
    <row r="86" spans="1:14" x14ac:dyDescent="0.4">
      <c r="A86">
        <v>9</v>
      </c>
      <c r="B86">
        <v>22</v>
      </c>
      <c r="C86" s="4"/>
      <c r="D86">
        <v>5</v>
      </c>
      <c r="E86">
        <v>7</v>
      </c>
      <c r="F86" s="4"/>
      <c r="G86">
        <v>629</v>
      </c>
      <c r="H86">
        <v>71</v>
      </c>
      <c r="I86" s="4"/>
      <c r="J86">
        <v>4</v>
      </c>
      <c r="K86">
        <v>97</v>
      </c>
      <c r="L86" s="4"/>
      <c r="M86">
        <v>198</v>
      </c>
      <c r="N86">
        <v>99</v>
      </c>
    </row>
    <row r="87" spans="1:14" x14ac:dyDescent="0.4">
      <c r="A87">
        <v>10</v>
      </c>
      <c r="B87">
        <v>9</v>
      </c>
      <c r="C87" s="4"/>
      <c r="D87">
        <v>4</v>
      </c>
      <c r="E87">
        <v>8</v>
      </c>
      <c r="F87" s="4"/>
      <c r="G87">
        <v>624</v>
      </c>
      <c r="H87">
        <v>61</v>
      </c>
      <c r="I87" s="4"/>
      <c r="J87">
        <v>4</v>
      </c>
      <c r="K87">
        <v>99</v>
      </c>
      <c r="L87" s="4"/>
      <c r="M87">
        <v>201</v>
      </c>
      <c r="N87">
        <v>103</v>
      </c>
    </row>
    <row r="88" spans="1:14" x14ac:dyDescent="0.4">
      <c r="A88">
        <v>10</v>
      </c>
      <c r="B88">
        <v>21</v>
      </c>
      <c r="C88" s="4"/>
      <c r="D88">
        <v>4</v>
      </c>
      <c r="E88">
        <v>7</v>
      </c>
      <c r="F88" s="4"/>
      <c r="G88">
        <v>624</v>
      </c>
      <c r="H88">
        <v>50</v>
      </c>
      <c r="I88" s="4"/>
      <c r="J88">
        <v>4</v>
      </c>
      <c r="K88">
        <v>103</v>
      </c>
      <c r="L88" s="4"/>
      <c r="M88">
        <v>170</v>
      </c>
      <c r="N88">
        <v>106</v>
      </c>
    </row>
    <row r="89" spans="1:14" x14ac:dyDescent="0.4">
      <c r="A89">
        <v>25</v>
      </c>
      <c r="B89">
        <v>23</v>
      </c>
      <c r="C89" s="4"/>
      <c r="D89">
        <v>11</v>
      </c>
      <c r="E89">
        <v>6</v>
      </c>
      <c r="F89" s="4"/>
      <c r="G89">
        <v>641</v>
      </c>
      <c r="H89">
        <v>55</v>
      </c>
      <c r="I89" s="4"/>
      <c r="J89">
        <v>18</v>
      </c>
      <c r="K89">
        <v>105</v>
      </c>
      <c r="L89" s="4"/>
      <c r="M89">
        <v>175</v>
      </c>
      <c r="N89">
        <v>103</v>
      </c>
    </row>
    <row r="90" spans="1:14" x14ac:dyDescent="0.4">
      <c r="A90">
        <v>9</v>
      </c>
      <c r="B90">
        <v>20</v>
      </c>
      <c r="C90" s="4"/>
      <c r="D90">
        <v>5</v>
      </c>
      <c r="E90">
        <v>7</v>
      </c>
      <c r="F90" s="4"/>
      <c r="G90">
        <v>626</v>
      </c>
      <c r="H90">
        <v>53</v>
      </c>
      <c r="I90" s="4"/>
      <c r="J90">
        <v>5</v>
      </c>
      <c r="K90">
        <v>106</v>
      </c>
      <c r="L90" s="4"/>
      <c r="M90">
        <v>197</v>
      </c>
      <c r="N90">
        <v>108</v>
      </c>
    </row>
    <row r="91" spans="1:14" x14ac:dyDescent="0.4">
      <c r="A91">
        <v>10</v>
      </c>
      <c r="B91">
        <v>23</v>
      </c>
      <c r="C91" s="4"/>
      <c r="D91">
        <v>5</v>
      </c>
      <c r="E91">
        <v>6</v>
      </c>
      <c r="F91" s="4"/>
      <c r="G91">
        <v>620</v>
      </c>
      <c r="H91">
        <v>55</v>
      </c>
      <c r="I91" s="4"/>
      <c r="J91">
        <v>5</v>
      </c>
      <c r="K91">
        <v>107</v>
      </c>
      <c r="L91" s="4"/>
      <c r="M91">
        <v>196</v>
      </c>
      <c r="N91">
        <v>109</v>
      </c>
    </row>
    <row r="92" spans="1:14" x14ac:dyDescent="0.4">
      <c r="A92">
        <v>10</v>
      </c>
      <c r="B92">
        <v>18</v>
      </c>
      <c r="C92" s="4"/>
      <c r="D92">
        <v>5</v>
      </c>
      <c r="E92">
        <v>7</v>
      </c>
      <c r="F92" s="4"/>
      <c r="G92">
        <v>636</v>
      </c>
      <c r="H92">
        <v>53</v>
      </c>
      <c r="I92" s="4"/>
      <c r="J92">
        <v>5</v>
      </c>
      <c r="K92">
        <v>95</v>
      </c>
      <c r="L92" s="4"/>
      <c r="M92">
        <v>160</v>
      </c>
      <c r="N92">
        <v>111</v>
      </c>
    </row>
    <row r="93" spans="1:14" x14ac:dyDescent="0.4">
      <c r="A93">
        <v>9</v>
      </c>
      <c r="B93">
        <v>8</v>
      </c>
      <c r="C93" s="4"/>
      <c r="D93">
        <v>4</v>
      </c>
      <c r="E93">
        <v>7</v>
      </c>
      <c r="F93" s="4"/>
      <c r="G93">
        <v>619</v>
      </c>
      <c r="H93">
        <v>53</v>
      </c>
      <c r="I93" s="4"/>
      <c r="J93">
        <v>3</v>
      </c>
      <c r="K93">
        <v>96</v>
      </c>
      <c r="L93" s="4"/>
      <c r="M93">
        <v>146</v>
      </c>
      <c r="N93">
        <v>95</v>
      </c>
    </row>
    <row r="94" spans="1:14" x14ac:dyDescent="0.4">
      <c r="A94">
        <v>11</v>
      </c>
      <c r="B94">
        <v>20</v>
      </c>
      <c r="C94" s="4"/>
      <c r="D94">
        <v>3</v>
      </c>
      <c r="E94">
        <v>8</v>
      </c>
      <c r="F94" s="4"/>
      <c r="G94">
        <v>626</v>
      </c>
      <c r="H94">
        <v>54</v>
      </c>
      <c r="I94" s="4"/>
      <c r="J94">
        <v>3</v>
      </c>
      <c r="K94">
        <v>94</v>
      </c>
      <c r="L94" s="4"/>
      <c r="M94">
        <v>148</v>
      </c>
      <c r="N94">
        <v>106</v>
      </c>
    </row>
    <row r="95" spans="1:14" x14ac:dyDescent="0.4">
      <c r="A95">
        <v>10</v>
      </c>
      <c r="B95">
        <v>6</v>
      </c>
      <c r="C95" s="4"/>
      <c r="D95">
        <v>4</v>
      </c>
      <c r="E95">
        <v>7</v>
      </c>
      <c r="F95" s="4"/>
      <c r="G95">
        <v>634</v>
      </c>
      <c r="H95">
        <v>66</v>
      </c>
      <c r="I95" s="4"/>
      <c r="J95">
        <v>4</v>
      </c>
      <c r="K95">
        <v>101</v>
      </c>
      <c r="L95" s="4"/>
      <c r="M95">
        <v>147</v>
      </c>
      <c r="N95">
        <v>96</v>
      </c>
    </row>
    <row r="96" spans="1:14" x14ac:dyDescent="0.4">
      <c r="A96">
        <v>10</v>
      </c>
      <c r="B96">
        <v>7</v>
      </c>
      <c r="C96" s="4"/>
      <c r="D96">
        <v>4</v>
      </c>
      <c r="E96">
        <v>8</v>
      </c>
      <c r="F96" s="4"/>
      <c r="G96">
        <v>629</v>
      </c>
      <c r="H96">
        <v>59</v>
      </c>
      <c r="I96" s="4"/>
      <c r="J96">
        <v>4</v>
      </c>
      <c r="K96">
        <v>94</v>
      </c>
      <c r="L96" s="4"/>
      <c r="M96">
        <v>150</v>
      </c>
      <c r="N96">
        <v>99</v>
      </c>
    </row>
    <row r="97" spans="1:14" x14ac:dyDescent="0.4">
      <c r="A97">
        <v>9</v>
      </c>
      <c r="B97">
        <v>20</v>
      </c>
      <c r="C97" s="4"/>
      <c r="D97">
        <v>4</v>
      </c>
      <c r="E97">
        <v>7</v>
      </c>
      <c r="F97" s="4"/>
      <c r="G97">
        <v>628</v>
      </c>
      <c r="H97">
        <v>51</v>
      </c>
      <c r="I97" s="4"/>
      <c r="J97">
        <v>4</v>
      </c>
      <c r="K97">
        <v>100</v>
      </c>
      <c r="L97" s="4"/>
      <c r="M97">
        <v>160</v>
      </c>
      <c r="N97">
        <v>98</v>
      </c>
    </row>
    <row r="98" spans="1:14" x14ac:dyDescent="0.4">
      <c r="A98">
        <v>9</v>
      </c>
      <c r="B98">
        <v>20</v>
      </c>
      <c r="C98" s="4"/>
      <c r="D98">
        <v>4</v>
      </c>
      <c r="E98">
        <v>8</v>
      </c>
      <c r="F98" s="4"/>
      <c r="G98">
        <v>636</v>
      </c>
      <c r="H98">
        <v>52</v>
      </c>
      <c r="I98" s="4"/>
      <c r="J98">
        <v>4</v>
      </c>
      <c r="K98">
        <v>99</v>
      </c>
      <c r="L98" s="4"/>
      <c r="M98">
        <v>160</v>
      </c>
      <c r="N98">
        <v>108</v>
      </c>
    </row>
    <row r="99" spans="1:14" x14ac:dyDescent="0.4">
      <c r="A99">
        <v>9</v>
      </c>
      <c r="B99">
        <v>8</v>
      </c>
      <c r="C99" s="4"/>
      <c r="D99">
        <v>4</v>
      </c>
      <c r="E99">
        <v>8</v>
      </c>
      <c r="F99" s="4"/>
      <c r="G99">
        <v>628</v>
      </c>
      <c r="H99">
        <v>54</v>
      </c>
      <c r="I99" s="4"/>
      <c r="J99">
        <v>4</v>
      </c>
      <c r="K99">
        <v>102</v>
      </c>
      <c r="L99" s="4"/>
      <c r="M99">
        <v>147</v>
      </c>
      <c r="N99">
        <v>103</v>
      </c>
    </row>
    <row r="100" spans="1:14" x14ac:dyDescent="0.4">
      <c r="A100">
        <v>8</v>
      </c>
      <c r="B100">
        <v>22</v>
      </c>
      <c r="C100" s="4"/>
      <c r="D100">
        <v>5</v>
      </c>
      <c r="E100">
        <v>6</v>
      </c>
      <c r="F100" s="4"/>
      <c r="G100">
        <v>633</v>
      </c>
      <c r="H100">
        <v>55</v>
      </c>
      <c r="I100" s="4"/>
      <c r="J100">
        <v>4</v>
      </c>
      <c r="K100">
        <v>104</v>
      </c>
      <c r="L100" s="4"/>
      <c r="M100">
        <v>153</v>
      </c>
      <c r="N100">
        <v>105</v>
      </c>
    </row>
    <row r="101" spans="1:14" x14ac:dyDescent="0.4">
      <c r="A101">
        <v>8</v>
      </c>
      <c r="B101">
        <v>19</v>
      </c>
      <c r="C101" s="4"/>
      <c r="D101">
        <v>4</v>
      </c>
      <c r="E101">
        <v>5</v>
      </c>
      <c r="F101" s="4"/>
      <c r="G101">
        <v>624</v>
      </c>
      <c r="H101">
        <v>61</v>
      </c>
      <c r="I101" s="4"/>
      <c r="J101">
        <v>4</v>
      </c>
      <c r="K101">
        <v>94</v>
      </c>
      <c r="L101" s="4"/>
      <c r="M101">
        <v>149</v>
      </c>
      <c r="N101">
        <v>103</v>
      </c>
    </row>
    <row r="102" spans="1:14" x14ac:dyDescent="0.4">
      <c r="A102">
        <v>9</v>
      </c>
      <c r="B102">
        <v>10</v>
      </c>
      <c r="C102" s="4"/>
      <c r="D102">
        <v>5</v>
      </c>
      <c r="E102">
        <v>8</v>
      </c>
      <c r="F102" s="4"/>
      <c r="G102">
        <v>614</v>
      </c>
      <c r="H102">
        <v>49</v>
      </c>
      <c r="I102" s="4"/>
      <c r="J102">
        <v>4</v>
      </c>
      <c r="K102">
        <v>99</v>
      </c>
      <c r="L102" s="4"/>
      <c r="M102">
        <v>147</v>
      </c>
      <c r="N102">
        <v>100</v>
      </c>
    </row>
    <row r="103" spans="1:14" x14ac:dyDescent="0.4">
      <c r="A103">
        <v>9</v>
      </c>
      <c r="B103">
        <v>17</v>
      </c>
      <c r="C103" s="4"/>
      <c r="D103">
        <v>4</v>
      </c>
      <c r="E103">
        <v>20</v>
      </c>
      <c r="F103" s="4"/>
      <c r="G103">
        <v>629</v>
      </c>
      <c r="H103">
        <v>53</v>
      </c>
      <c r="I103" s="4"/>
      <c r="J103">
        <v>4</v>
      </c>
      <c r="K103">
        <v>99</v>
      </c>
      <c r="L103" s="4"/>
      <c r="M103">
        <v>158</v>
      </c>
      <c r="N103">
        <v>99</v>
      </c>
    </row>
    <row r="104" spans="1:14" x14ac:dyDescent="0.4">
      <c r="A104">
        <v>9</v>
      </c>
      <c r="B104">
        <v>8</v>
      </c>
      <c r="C104" s="4"/>
      <c r="D104">
        <v>4</v>
      </c>
      <c r="E104">
        <v>5</v>
      </c>
      <c r="F104" s="4"/>
      <c r="G104">
        <v>620</v>
      </c>
      <c r="H104">
        <v>54</v>
      </c>
      <c r="I104" s="4"/>
      <c r="J104">
        <v>4</v>
      </c>
      <c r="K104">
        <v>93</v>
      </c>
      <c r="L104" s="4"/>
      <c r="M104">
        <v>147</v>
      </c>
      <c r="N104">
        <v>98</v>
      </c>
    </row>
    <row r="105" spans="1:14" x14ac:dyDescent="0.4">
      <c r="A105">
        <v>9</v>
      </c>
      <c r="B105">
        <v>20</v>
      </c>
      <c r="C105" s="4"/>
      <c r="D105">
        <v>4</v>
      </c>
      <c r="E105">
        <v>6</v>
      </c>
      <c r="F105" s="4"/>
      <c r="G105">
        <v>623</v>
      </c>
      <c r="H105">
        <v>57</v>
      </c>
      <c r="I105" s="4"/>
      <c r="J105">
        <v>4</v>
      </c>
      <c r="K105">
        <v>100</v>
      </c>
      <c r="L105" s="4"/>
      <c r="M105">
        <v>148</v>
      </c>
      <c r="N105">
        <v>106</v>
      </c>
    </row>
    <row r="106" spans="1:14" x14ac:dyDescent="0.4">
      <c r="A106">
        <v>9</v>
      </c>
      <c r="B106">
        <v>6</v>
      </c>
      <c r="C106" s="4"/>
      <c r="D106">
        <v>5</v>
      </c>
      <c r="E106">
        <v>7</v>
      </c>
      <c r="F106" s="4"/>
      <c r="G106">
        <v>629</v>
      </c>
      <c r="H106">
        <v>52</v>
      </c>
      <c r="I106" s="4"/>
      <c r="J106">
        <v>3</v>
      </c>
      <c r="K106">
        <v>100</v>
      </c>
      <c r="L106" s="4"/>
      <c r="M106">
        <v>146</v>
      </c>
      <c r="N106">
        <v>106</v>
      </c>
    </row>
    <row r="107" spans="1:14" x14ac:dyDescent="0.4">
      <c r="A107">
        <v>8</v>
      </c>
      <c r="B107">
        <v>7</v>
      </c>
      <c r="C107" s="4"/>
      <c r="D107">
        <v>4</v>
      </c>
      <c r="E107">
        <v>8</v>
      </c>
      <c r="F107" s="4"/>
      <c r="G107">
        <v>621</v>
      </c>
      <c r="H107">
        <v>63</v>
      </c>
      <c r="I107" s="4"/>
      <c r="J107">
        <v>5</v>
      </c>
      <c r="K107">
        <v>91</v>
      </c>
      <c r="L107" s="4"/>
      <c r="M107">
        <v>151</v>
      </c>
      <c r="N107">
        <v>114</v>
      </c>
    </row>
    <row r="108" spans="1:14" x14ac:dyDescent="0.4">
      <c r="A108">
        <v>8</v>
      </c>
      <c r="B108">
        <v>7</v>
      </c>
      <c r="C108" s="4"/>
      <c r="D108">
        <v>3</v>
      </c>
      <c r="E108">
        <v>6</v>
      </c>
      <c r="F108" s="4"/>
      <c r="G108">
        <v>623</v>
      </c>
      <c r="H108">
        <v>58</v>
      </c>
      <c r="I108" s="4"/>
      <c r="J108">
        <v>4</v>
      </c>
      <c r="K108">
        <v>90</v>
      </c>
      <c r="L108" s="4"/>
      <c r="M108">
        <v>147</v>
      </c>
      <c r="N108">
        <v>106</v>
      </c>
    </row>
    <row r="109" spans="1:14" x14ac:dyDescent="0.4">
      <c r="A109">
        <v>9</v>
      </c>
      <c r="B109">
        <v>20</v>
      </c>
      <c r="C109" s="4"/>
      <c r="D109">
        <v>4</v>
      </c>
      <c r="E109">
        <v>7</v>
      </c>
      <c r="F109" s="4"/>
      <c r="G109">
        <v>639</v>
      </c>
      <c r="H109">
        <v>54</v>
      </c>
      <c r="I109" s="4"/>
      <c r="J109">
        <v>3</v>
      </c>
      <c r="K109">
        <v>98</v>
      </c>
      <c r="L109" s="4"/>
      <c r="M109">
        <v>148</v>
      </c>
      <c r="N109">
        <v>99</v>
      </c>
    </row>
    <row r="110" spans="1:14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4" spans="1:14" ht="15" thickBot="1" x14ac:dyDescent="0.45"/>
    <row r="115" spans="1:14" ht="23.6" thickTop="1" thickBot="1" x14ac:dyDescent="0.6">
      <c r="A115" s="26" t="s">
        <v>12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ht="15" thickTop="1" x14ac:dyDescent="0.4">
      <c r="A116" s="2" t="s">
        <v>0</v>
      </c>
      <c r="B116" s="3" t="s">
        <v>13</v>
      </c>
      <c r="C116" s="4"/>
      <c r="D116" s="2" t="s">
        <v>1</v>
      </c>
      <c r="E116" s="3" t="s">
        <v>14</v>
      </c>
      <c r="F116" s="4"/>
      <c r="G116" s="2" t="s">
        <v>2</v>
      </c>
      <c r="H116" s="3" t="s">
        <v>15</v>
      </c>
      <c r="I116" s="4"/>
      <c r="J116" s="2" t="s">
        <v>3</v>
      </c>
      <c r="K116" s="3" t="s">
        <v>16</v>
      </c>
      <c r="L116" s="4"/>
      <c r="M116" s="2" t="s">
        <v>4</v>
      </c>
      <c r="N116" s="3" t="s">
        <v>17</v>
      </c>
    </row>
    <row r="117" spans="1:14" x14ac:dyDescent="0.4">
      <c r="A117" s="21">
        <v>4247</v>
      </c>
      <c r="B117" s="21">
        <v>76</v>
      </c>
      <c r="C117" s="22"/>
      <c r="D117" s="21">
        <v>4162</v>
      </c>
      <c r="E117" s="21">
        <v>29</v>
      </c>
      <c r="F117" s="22"/>
      <c r="G117" s="21">
        <v>4204</v>
      </c>
      <c r="H117" s="21">
        <v>123</v>
      </c>
      <c r="I117" s="22"/>
      <c r="J117" s="21">
        <v>4216</v>
      </c>
      <c r="K117" s="21">
        <v>254</v>
      </c>
      <c r="L117" s="22"/>
      <c r="M117" s="21">
        <v>4465</v>
      </c>
      <c r="N117" s="21">
        <v>235</v>
      </c>
    </row>
    <row r="118" spans="1:14" x14ac:dyDescent="0.4">
      <c r="A118">
        <v>28</v>
      </c>
      <c r="B118">
        <v>31</v>
      </c>
      <c r="C118" s="4"/>
      <c r="D118">
        <v>8</v>
      </c>
      <c r="E118">
        <v>15</v>
      </c>
      <c r="F118" s="4"/>
      <c r="G118">
        <v>1473</v>
      </c>
      <c r="H118">
        <v>150</v>
      </c>
      <c r="I118" s="4"/>
      <c r="J118">
        <v>8</v>
      </c>
      <c r="K118">
        <v>208</v>
      </c>
      <c r="L118" s="4"/>
      <c r="M118">
        <v>701</v>
      </c>
      <c r="N118">
        <v>236</v>
      </c>
    </row>
    <row r="119" spans="1:14" x14ac:dyDescent="0.4">
      <c r="A119">
        <v>16</v>
      </c>
      <c r="B119">
        <v>22</v>
      </c>
      <c r="C119" s="4"/>
      <c r="D119">
        <v>8</v>
      </c>
      <c r="E119">
        <v>11</v>
      </c>
      <c r="F119" s="4"/>
      <c r="G119">
        <v>1496</v>
      </c>
      <c r="H119">
        <v>98</v>
      </c>
      <c r="I119" s="4"/>
      <c r="J119">
        <v>8</v>
      </c>
      <c r="K119">
        <v>213</v>
      </c>
      <c r="L119" s="4"/>
      <c r="M119">
        <v>680</v>
      </c>
      <c r="N119">
        <v>226</v>
      </c>
    </row>
    <row r="120" spans="1:14" x14ac:dyDescent="0.4">
      <c r="A120">
        <v>20</v>
      </c>
      <c r="B120">
        <v>19</v>
      </c>
      <c r="C120" s="4"/>
      <c r="D120">
        <v>12</v>
      </c>
      <c r="E120">
        <v>10</v>
      </c>
      <c r="F120" s="4"/>
      <c r="G120">
        <v>1393</v>
      </c>
      <c r="H120">
        <v>80</v>
      </c>
      <c r="I120" s="4"/>
      <c r="J120">
        <v>4</v>
      </c>
      <c r="K120">
        <v>209</v>
      </c>
      <c r="L120" s="4"/>
      <c r="M120">
        <v>452</v>
      </c>
      <c r="N120">
        <v>239</v>
      </c>
    </row>
    <row r="121" spans="1:14" x14ac:dyDescent="0.4">
      <c r="A121">
        <v>24</v>
      </c>
      <c r="B121">
        <v>25</v>
      </c>
      <c r="C121" s="4"/>
      <c r="D121">
        <v>8</v>
      </c>
      <c r="E121">
        <v>12</v>
      </c>
      <c r="F121" s="4"/>
      <c r="G121">
        <v>1408</v>
      </c>
      <c r="H121">
        <v>95</v>
      </c>
      <c r="I121" s="4"/>
      <c r="J121">
        <v>8</v>
      </c>
      <c r="K121">
        <v>217</v>
      </c>
      <c r="L121" s="4"/>
      <c r="M121">
        <v>420</v>
      </c>
      <c r="N121">
        <v>224</v>
      </c>
    </row>
    <row r="122" spans="1:14" x14ac:dyDescent="0.4">
      <c r="A122">
        <v>20</v>
      </c>
      <c r="B122">
        <v>23</v>
      </c>
      <c r="C122" s="4"/>
      <c r="D122">
        <v>12</v>
      </c>
      <c r="E122">
        <v>9</v>
      </c>
      <c r="F122" s="4"/>
      <c r="G122">
        <v>1417</v>
      </c>
      <c r="H122">
        <v>99</v>
      </c>
      <c r="I122" s="4"/>
      <c r="J122">
        <v>8</v>
      </c>
      <c r="K122">
        <v>209</v>
      </c>
      <c r="L122" s="4"/>
      <c r="M122">
        <v>400</v>
      </c>
      <c r="N122">
        <v>225</v>
      </c>
    </row>
    <row r="123" spans="1:14" x14ac:dyDescent="0.4">
      <c r="A123">
        <v>16</v>
      </c>
      <c r="B123">
        <v>15</v>
      </c>
      <c r="C123" s="4"/>
      <c r="D123">
        <v>12</v>
      </c>
      <c r="E123">
        <v>12</v>
      </c>
      <c r="F123" s="4"/>
      <c r="G123">
        <v>1397</v>
      </c>
      <c r="H123">
        <v>81</v>
      </c>
      <c r="I123" s="4"/>
      <c r="J123">
        <v>4</v>
      </c>
      <c r="K123">
        <v>207</v>
      </c>
      <c r="L123" s="4"/>
      <c r="M123">
        <v>436</v>
      </c>
      <c r="N123">
        <v>224</v>
      </c>
    </row>
    <row r="124" spans="1:14" x14ac:dyDescent="0.4">
      <c r="A124">
        <v>20</v>
      </c>
      <c r="B124">
        <v>16</v>
      </c>
      <c r="C124" s="4"/>
      <c r="D124">
        <v>8</v>
      </c>
      <c r="E124">
        <v>11</v>
      </c>
      <c r="F124" s="4"/>
      <c r="G124">
        <v>1420</v>
      </c>
      <c r="H124">
        <v>81</v>
      </c>
      <c r="I124" s="4"/>
      <c r="J124">
        <v>8</v>
      </c>
      <c r="K124">
        <v>207</v>
      </c>
      <c r="L124" s="4"/>
      <c r="M124">
        <v>393</v>
      </c>
      <c r="N124">
        <v>228</v>
      </c>
    </row>
    <row r="125" spans="1:14" x14ac:dyDescent="0.4">
      <c r="A125">
        <v>20</v>
      </c>
      <c r="B125">
        <v>14</v>
      </c>
      <c r="C125" s="4"/>
      <c r="D125">
        <v>12</v>
      </c>
      <c r="E125">
        <v>12</v>
      </c>
      <c r="F125" s="4"/>
      <c r="G125">
        <v>1184</v>
      </c>
      <c r="H125">
        <v>132</v>
      </c>
      <c r="I125" s="4"/>
      <c r="J125">
        <v>8</v>
      </c>
      <c r="K125">
        <v>199</v>
      </c>
      <c r="L125" s="4"/>
      <c r="M125">
        <v>416</v>
      </c>
      <c r="N125">
        <v>226</v>
      </c>
    </row>
    <row r="126" spans="1:14" x14ac:dyDescent="0.4">
      <c r="A126">
        <v>16</v>
      </c>
      <c r="B126">
        <v>16</v>
      </c>
      <c r="C126" s="4"/>
      <c r="D126">
        <v>8</v>
      </c>
      <c r="E126">
        <v>12</v>
      </c>
      <c r="F126" s="4"/>
      <c r="G126">
        <v>1040</v>
      </c>
      <c r="H126">
        <v>88</v>
      </c>
      <c r="I126" s="4"/>
      <c r="J126">
        <v>8</v>
      </c>
      <c r="K126">
        <v>214</v>
      </c>
      <c r="L126" s="4"/>
      <c r="M126">
        <v>384</v>
      </c>
      <c r="N126">
        <v>223</v>
      </c>
    </row>
    <row r="127" spans="1:14" x14ac:dyDescent="0.4">
      <c r="A127">
        <v>43</v>
      </c>
      <c r="B127">
        <v>32</v>
      </c>
      <c r="C127" s="4"/>
      <c r="D127">
        <v>24</v>
      </c>
      <c r="E127">
        <v>13</v>
      </c>
      <c r="F127" s="4"/>
      <c r="G127">
        <v>1064</v>
      </c>
      <c r="H127">
        <v>82</v>
      </c>
      <c r="I127" s="4"/>
      <c r="J127">
        <v>32</v>
      </c>
      <c r="K127">
        <v>206</v>
      </c>
      <c r="L127" s="4"/>
      <c r="M127">
        <v>464</v>
      </c>
      <c r="N127">
        <v>227</v>
      </c>
    </row>
    <row r="128" spans="1:14" x14ac:dyDescent="0.4">
      <c r="A128">
        <v>24</v>
      </c>
      <c r="B128">
        <v>26</v>
      </c>
      <c r="C128" s="4"/>
      <c r="D128">
        <v>8</v>
      </c>
      <c r="E128">
        <v>13</v>
      </c>
      <c r="F128" s="4"/>
      <c r="G128">
        <v>1116</v>
      </c>
      <c r="H128">
        <v>83</v>
      </c>
      <c r="I128" s="4"/>
      <c r="J128">
        <v>8</v>
      </c>
      <c r="K128">
        <v>202</v>
      </c>
      <c r="L128" s="4"/>
      <c r="M128">
        <v>608</v>
      </c>
      <c r="N128">
        <v>216</v>
      </c>
    </row>
    <row r="129" spans="1:14" x14ac:dyDescent="0.4">
      <c r="A129">
        <v>20</v>
      </c>
      <c r="B129">
        <v>17</v>
      </c>
      <c r="C129" s="4"/>
      <c r="D129">
        <v>8</v>
      </c>
      <c r="E129">
        <v>10</v>
      </c>
      <c r="F129" s="4"/>
      <c r="G129">
        <v>1097</v>
      </c>
      <c r="H129">
        <v>86</v>
      </c>
      <c r="I129" s="4"/>
      <c r="J129">
        <v>8</v>
      </c>
      <c r="K129">
        <v>208</v>
      </c>
      <c r="L129" s="4"/>
      <c r="M129">
        <v>580</v>
      </c>
      <c r="N129">
        <v>219</v>
      </c>
    </row>
    <row r="130" spans="1:14" x14ac:dyDescent="0.4">
      <c r="A130">
        <v>20</v>
      </c>
      <c r="B130">
        <v>19</v>
      </c>
      <c r="C130" s="4"/>
      <c r="D130">
        <v>8</v>
      </c>
      <c r="E130">
        <v>21</v>
      </c>
      <c r="F130" s="4"/>
      <c r="G130">
        <v>1067</v>
      </c>
      <c r="H130">
        <v>91</v>
      </c>
      <c r="I130" s="4"/>
      <c r="J130">
        <v>8</v>
      </c>
      <c r="K130">
        <v>217</v>
      </c>
      <c r="L130" s="4"/>
      <c r="M130">
        <v>592</v>
      </c>
      <c r="N130">
        <v>228</v>
      </c>
    </row>
    <row r="131" spans="1:14" x14ac:dyDescent="0.4">
      <c r="A131">
        <v>16</v>
      </c>
      <c r="B131">
        <v>16</v>
      </c>
      <c r="C131" s="4"/>
      <c r="D131">
        <v>12</v>
      </c>
      <c r="E131">
        <v>10</v>
      </c>
      <c r="F131" s="4"/>
      <c r="G131">
        <v>1036</v>
      </c>
      <c r="H131">
        <v>84</v>
      </c>
      <c r="I131" s="4"/>
      <c r="J131">
        <v>4</v>
      </c>
      <c r="K131">
        <v>207</v>
      </c>
      <c r="L131" s="4"/>
      <c r="M131">
        <v>404</v>
      </c>
      <c r="N131">
        <v>211</v>
      </c>
    </row>
    <row r="132" spans="1:14" x14ac:dyDescent="0.4">
      <c r="A132">
        <v>16</v>
      </c>
      <c r="B132">
        <v>13</v>
      </c>
      <c r="C132" s="4"/>
      <c r="D132">
        <v>8</v>
      </c>
      <c r="E132">
        <v>11</v>
      </c>
      <c r="F132" s="4"/>
      <c r="G132">
        <v>1040</v>
      </c>
      <c r="H132">
        <v>72</v>
      </c>
      <c r="I132" s="4"/>
      <c r="J132">
        <v>8</v>
      </c>
      <c r="K132">
        <v>210</v>
      </c>
      <c r="L132" s="4"/>
      <c r="M132">
        <v>412</v>
      </c>
      <c r="N132">
        <v>225</v>
      </c>
    </row>
    <row r="133" spans="1:14" x14ac:dyDescent="0.4">
      <c r="A133">
        <v>20</v>
      </c>
      <c r="B133">
        <v>14</v>
      </c>
      <c r="C133" s="4"/>
      <c r="D133">
        <v>12</v>
      </c>
      <c r="E133">
        <v>11</v>
      </c>
      <c r="F133" s="4"/>
      <c r="G133">
        <v>1058</v>
      </c>
      <c r="H133">
        <v>94</v>
      </c>
      <c r="I133" s="4"/>
      <c r="J133">
        <v>8</v>
      </c>
      <c r="K133">
        <v>211</v>
      </c>
      <c r="L133" s="4"/>
      <c r="M133">
        <v>420</v>
      </c>
      <c r="N133">
        <v>220</v>
      </c>
    </row>
    <row r="134" spans="1:14" x14ac:dyDescent="0.4">
      <c r="A134">
        <v>24</v>
      </c>
      <c r="B134">
        <v>12</v>
      </c>
      <c r="C134" s="4"/>
      <c r="D134">
        <v>8</v>
      </c>
      <c r="E134">
        <v>8</v>
      </c>
      <c r="F134" s="4"/>
      <c r="G134">
        <v>1036</v>
      </c>
      <c r="H134">
        <v>79</v>
      </c>
      <c r="I134" s="4"/>
      <c r="J134">
        <v>8</v>
      </c>
      <c r="K134">
        <v>204</v>
      </c>
      <c r="L134" s="4"/>
      <c r="M134">
        <v>416</v>
      </c>
      <c r="N134">
        <v>230</v>
      </c>
    </row>
    <row r="135" spans="1:14" x14ac:dyDescent="0.4">
      <c r="A135">
        <v>24</v>
      </c>
      <c r="B135">
        <v>14</v>
      </c>
      <c r="C135" s="4"/>
      <c r="D135">
        <v>8</v>
      </c>
      <c r="E135">
        <v>13</v>
      </c>
      <c r="F135" s="4"/>
      <c r="G135">
        <v>1036</v>
      </c>
      <c r="H135">
        <v>81</v>
      </c>
      <c r="I135" s="4"/>
      <c r="J135">
        <v>8</v>
      </c>
      <c r="K135">
        <v>216</v>
      </c>
      <c r="L135" s="4"/>
      <c r="M135">
        <v>428</v>
      </c>
      <c r="N135">
        <v>228</v>
      </c>
    </row>
    <row r="136" spans="1:14" x14ac:dyDescent="0.4">
      <c r="A136">
        <v>16</v>
      </c>
      <c r="B136">
        <v>14</v>
      </c>
      <c r="C136" s="4"/>
      <c r="D136">
        <v>8</v>
      </c>
      <c r="E136">
        <v>10</v>
      </c>
      <c r="F136" s="4"/>
      <c r="G136">
        <v>1044</v>
      </c>
      <c r="H136">
        <v>78</v>
      </c>
      <c r="I136" s="4"/>
      <c r="J136">
        <v>8</v>
      </c>
      <c r="K136">
        <v>205</v>
      </c>
      <c r="L136" s="4"/>
      <c r="M136">
        <v>392</v>
      </c>
      <c r="N136">
        <v>214</v>
      </c>
    </row>
    <row r="137" spans="1:14" x14ac:dyDescent="0.4">
      <c r="A137">
        <v>20</v>
      </c>
      <c r="B137">
        <v>15</v>
      </c>
      <c r="C137" s="4"/>
      <c r="D137">
        <v>8</v>
      </c>
      <c r="E137">
        <v>13</v>
      </c>
      <c r="F137" s="4"/>
      <c r="G137">
        <v>1061</v>
      </c>
      <c r="H137">
        <v>72</v>
      </c>
      <c r="I137" s="4"/>
      <c r="J137">
        <v>4</v>
      </c>
      <c r="K137">
        <v>201</v>
      </c>
      <c r="L137" s="4"/>
      <c r="M137">
        <v>384</v>
      </c>
      <c r="N137">
        <v>214</v>
      </c>
    </row>
    <row r="138" spans="1:14" x14ac:dyDescent="0.4">
      <c r="A138">
        <v>20</v>
      </c>
      <c r="B138">
        <v>20</v>
      </c>
      <c r="C138" s="4"/>
      <c r="D138">
        <v>8</v>
      </c>
      <c r="E138">
        <v>11</v>
      </c>
      <c r="F138" s="4"/>
      <c r="G138">
        <v>1056</v>
      </c>
      <c r="H138">
        <v>75</v>
      </c>
      <c r="I138" s="4"/>
      <c r="J138">
        <v>8</v>
      </c>
      <c r="K138">
        <v>211</v>
      </c>
      <c r="L138" s="4"/>
      <c r="M138">
        <v>396</v>
      </c>
      <c r="N138">
        <v>225</v>
      </c>
    </row>
    <row r="139" spans="1:14" x14ac:dyDescent="0.4">
      <c r="A139">
        <v>16</v>
      </c>
      <c r="B139">
        <v>17</v>
      </c>
      <c r="C139" s="4"/>
      <c r="D139">
        <v>10</v>
      </c>
      <c r="E139">
        <v>12</v>
      </c>
      <c r="F139" s="4"/>
      <c r="G139">
        <v>1036</v>
      </c>
      <c r="H139">
        <v>79</v>
      </c>
      <c r="I139" s="4"/>
      <c r="J139">
        <v>4</v>
      </c>
      <c r="K139">
        <v>213</v>
      </c>
      <c r="L139" s="4"/>
      <c r="M139">
        <v>328</v>
      </c>
      <c r="N139">
        <v>232</v>
      </c>
    </row>
    <row r="140" spans="1:14" x14ac:dyDescent="0.4">
      <c r="A140">
        <v>20</v>
      </c>
      <c r="B140">
        <v>20</v>
      </c>
      <c r="C140" s="4"/>
      <c r="D140">
        <v>12</v>
      </c>
      <c r="E140">
        <v>10</v>
      </c>
      <c r="F140" s="4"/>
      <c r="G140">
        <v>1048</v>
      </c>
      <c r="H140">
        <v>94</v>
      </c>
      <c r="I140" s="4"/>
      <c r="J140">
        <v>8</v>
      </c>
      <c r="K140">
        <v>205</v>
      </c>
      <c r="L140" s="4"/>
      <c r="M140">
        <v>325</v>
      </c>
      <c r="N140">
        <v>217</v>
      </c>
    </row>
    <row r="141" spans="1:14" x14ac:dyDescent="0.4">
      <c r="A141">
        <v>16</v>
      </c>
      <c r="B141">
        <v>23</v>
      </c>
      <c r="C141" s="4"/>
      <c r="D141">
        <v>8</v>
      </c>
      <c r="E141">
        <v>10</v>
      </c>
      <c r="F141" s="4"/>
      <c r="G141">
        <v>1060</v>
      </c>
      <c r="H141">
        <v>78</v>
      </c>
      <c r="I141" s="4"/>
      <c r="J141">
        <v>8</v>
      </c>
      <c r="K141">
        <v>216</v>
      </c>
      <c r="L141" s="4"/>
      <c r="M141">
        <v>300</v>
      </c>
      <c r="N141">
        <v>227</v>
      </c>
    </row>
    <row r="142" spans="1:14" x14ac:dyDescent="0.4">
      <c r="A142">
        <v>20</v>
      </c>
      <c r="B142">
        <v>27</v>
      </c>
      <c r="C142" s="4"/>
      <c r="D142">
        <v>8</v>
      </c>
      <c r="E142">
        <v>11</v>
      </c>
      <c r="F142" s="4"/>
      <c r="G142">
        <v>1053</v>
      </c>
      <c r="H142">
        <v>77</v>
      </c>
      <c r="I142" s="4"/>
      <c r="J142">
        <v>8</v>
      </c>
      <c r="K142">
        <v>211</v>
      </c>
      <c r="L142" s="4"/>
      <c r="M142">
        <v>308</v>
      </c>
      <c r="N142">
        <v>233</v>
      </c>
    </row>
    <row r="143" spans="1:14" x14ac:dyDescent="0.4">
      <c r="A143">
        <v>20</v>
      </c>
      <c r="B143">
        <v>11</v>
      </c>
      <c r="C143" s="4"/>
      <c r="D143">
        <v>8</v>
      </c>
      <c r="E143">
        <v>11</v>
      </c>
      <c r="F143" s="4"/>
      <c r="G143">
        <v>1036</v>
      </c>
      <c r="H143">
        <v>80</v>
      </c>
      <c r="I143" s="4"/>
      <c r="J143">
        <v>8</v>
      </c>
      <c r="K143">
        <v>208</v>
      </c>
      <c r="L143" s="4"/>
      <c r="M143">
        <v>300</v>
      </c>
      <c r="N143">
        <v>221</v>
      </c>
    </row>
    <row r="144" spans="1:14" x14ac:dyDescent="0.4">
      <c r="A144">
        <v>16</v>
      </c>
      <c r="B144">
        <v>13</v>
      </c>
      <c r="C144" s="4"/>
      <c r="D144">
        <v>8</v>
      </c>
      <c r="E144">
        <v>12</v>
      </c>
      <c r="F144" s="4"/>
      <c r="G144">
        <v>1028</v>
      </c>
      <c r="H144">
        <v>85</v>
      </c>
      <c r="I144" s="4"/>
      <c r="J144">
        <v>8</v>
      </c>
      <c r="K144">
        <v>201</v>
      </c>
      <c r="L144" s="4"/>
      <c r="M144">
        <v>308</v>
      </c>
      <c r="N144">
        <v>223</v>
      </c>
    </row>
    <row r="145" spans="1:14" x14ac:dyDescent="0.4">
      <c r="A145">
        <v>16</v>
      </c>
      <c r="B145">
        <v>15</v>
      </c>
      <c r="C145" s="4"/>
      <c r="D145">
        <v>8</v>
      </c>
      <c r="E145">
        <v>12</v>
      </c>
      <c r="F145" s="4"/>
      <c r="G145">
        <v>1052</v>
      </c>
      <c r="H145">
        <v>106</v>
      </c>
      <c r="I145" s="4"/>
      <c r="J145">
        <v>8</v>
      </c>
      <c r="K145">
        <v>216</v>
      </c>
      <c r="L145" s="4"/>
      <c r="M145">
        <v>308</v>
      </c>
      <c r="N145">
        <v>210</v>
      </c>
    </row>
    <row r="146" spans="1:14" x14ac:dyDescent="0.4">
      <c r="A146">
        <v>16</v>
      </c>
      <c r="B146">
        <v>12</v>
      </c>
      <c r="C146" s="4"/>
      <c r="D146">
        <v>8</v>
      </c>
      <c r="E146">
        <v>9</v>
      </c>
      <c r="F146" s="4"/>
      <c r="G146">
        <v>1077</v>
      </c>
      <c r="H146">
        <v>87</v>
      </c>
      <c r="I146" s="4"/>
      <c r="J146">
        <v>8</v>
      </c>
      <c r="K146">
        <v>217</v>
      </c>
      <c r="L146" s="4"/>
      <c r="M146">
        <v>284</v>
      </c>
      <c r="N146">
        <v>215</v>
      </c>
    </row>
    <row r="147" spans="1:14" x14ac:dyDescent="0.4">
      <c r="A147">
        <v>16</v>
      </c>
      <c r="B147">
        <v>11</v>
      </c>
      <c r="C147" s="4"/>
      <c r="D147">
        <v>8</v>
      </c>
      <c r="E147">
        <v>10</v>
      </c>
      <c r="F147" s="4"/>
      <c r="G147">
        <v>1044</v>
      </c>
      <c r="H147">
        <v>73</v>
      </c>
      <c r="I147" s="4"/>
      <c r="J147">
        <v>4</v>
      </c>
      <c r="K147">
        <v>213</v>
      </c>
      <c r="L147" s="4"/>
      <c r="M147">
        <v>304</v>
      </c>
      <c r="N147">
        <v>220</v>
      </c>
    </row>
    <row r="148" spans="1:14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63" spans="3:3" x14ac:dyDescent="0.4">
      <c r="C163" s="20"/>
    </row>
    <row r="197" spans="5:5" x14ac:dyDescent="0.4">
      <c r="E197" s="13"/>
    </row>
  </sheetData>
  <mergeCells count="4">
    <mergeCell ref="A1:N1"/>
    <mergeCell ref="A39:N39"/>
    <mergeCell ref="A77:N77"/>
    <mergeCell ref="A115:N115"/>
  </mergeCells>
  <pageMargins left="0.7" right="0.7" top="0.75" bottom="0.75" header="0.51180555555555496" footer="0.51180555555555496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DE6179F7ABA740B0E1FD47EB412451" ma:contentTypeVersion="0" ma:contentTypeDescription="Creare un nuovo documento." ma:contentTypeScope="" ma:versionID="77c7052700a74e5a4e5874700c29964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c897679761168cfe7dc53597e77cd9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7708A6-2A5F-46BF-B29C-7ABF1C0B8204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4BFE4F8-8B0B-491C-9D70-571764C10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9984FF-E1F1-4C52-9CE9-80F7F75C97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</dc:creator>
  <dc:description/>
  <cp:lastModifiedBy>Calogero Sidoti</cp:lastModifiedBy>
  <cp:revision>35</cp:revision>
  <dcterms:created xsi:type="dcterms:W3CDTF">2015-06-05T18:19:34Z</dcterms:created>
  <dcterms:modified xsi:type="dcterms:W3CDTF">2022-06-11T12:18:19Z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0x010100A0DE6179F7ABA740B0E1FD47EB412451</vt:lpwstr>
  </property>
</Properties>
</file>