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ms-office.chartex+xml" PartName="/xl/charts/chartEx5.xml"/>
  <Override ContentType="application/vnd.ms-office.chartex+xml" PartName="/xl/charts/chartEx1.xml"/>
  <Override ContentType="application/vnd.ms-office.chartex+xml" PartName="/xl/charts/chartEx6.xml"/>
  <Override ContentType="application/vnd.ms-office.chartex+xml" PartName="/xl/charts/chartEx3.xml"/>
  <Override ContentType="application/vnd.ms-office.chartex+xml" PartName="/xl/charts/chartEx4.xml"/>
  <Override ContentType="application/vnd.ms-office.chartex+xml" PartName="/xl/charts/chartEx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ms-office.chartstyle+xml" PartName="/xl/charts/style2.xml"/>
  <Override ContentType="application/vnd.ms-office.chartstyle+xml" PartName="/xl/charts/style1.xml"/>
  <Override ContentType="application/vnd.ms-office.chartstyle+xml" PartName="/xl/charts/style4.xml"/>
  <Override ContentType="application/vnd.ms-office.chartstyle+xml" PartName="/xl/charts/style3.xml"/>
  <Override ContentType="application/vnd.ms-office.chartstyle+xml" PartName="/xl/charts/style5.xml"/>
  <Override ContentType="application/vnd.ms-office.chartstyle+xml" PartName="/xl/charts/style6.xml"/>
  <Override ContentType="application/vnd.ms-office.chartcolorstyle+xml" PartName="/xl/charts/colors3.xml"/>
  <Override ContentType="application/vnd.ms-office.chartcolorstyle+xml" PartName="/xl/charts/colors2.xml"/>
  <Override ContentType="application/vnd.ms-office.chartcolorstyle+xml" PartName="/xl/charts/colors1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clear 5 Year Test" sheetId="1" r:id="rId4"/>
    <sheet state="visible" name="Overall Data" sheetId="2" r:id="rId5"/>
    <sheet state="visible" name="Wind_Output" sheetId="3" r:id="rId6"/>
    <sheet state="visible" name="Solar_Output" sheetId="4" r:id="rId7"/>
    <sheet state="visible" name="Nuclear_Output" sheetId="5" r:id="rId8"/>
    <sheet state="visible" name="Geothermal_Output" sheetId="6" r:id="rId9"/>
    <sheet state="visible" name="Tidal_Output" sheetId="7" r:id="rId10"/>
  </sheets>
  <definedNames/>
  <calcPr/>
</workbook>
</file>

<file path=xl/sharedStrings.xml><?xml version="1.0" encoding="utf-8"?>
<sst xmlns="http://schemas.openxmlformats.org/spreadsheetml/2006/main" count="58" uniqueCount="17">
  <si>
    <t>Positive Count</t>
  </si>
  <si>
    <t>Negative count</t>
  </si>
  <si>
    <t>Wind</t>
  </si>
  <si>
    <t>Solar</t>
  </si>
  <si>
    <t>Nuclear</t>
  </si>
  <si>
    <t>Geothermal</t>
  </si>
  <si>
    <t>Tidal</t>
  </si>
  <si>
    <t>Net Sentiment Adj</t>
  </si>
  <si>
    <t>Net Sentiment</t>
  </si>
  <si>
    <t>Articles Published</t>
  </si>
  <si>
    <t>Total Articles</t>
  </si>
  <si>
    <t>Negative Count</t>
  </si>
  <si>
    <t>Sentiment</t>
  </si>
  <si>
    <t>Date Published</t>
  </si>
  <si>
    <t>Positive Count:</t>
  </si>
  <si>
    <t xml:space="preserve">Positive Count: </t>
  </si>
  <si>
    <t xml:space="preserve">Negative Count: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</si>
</sst>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_rels/chartEx1.xml.rels><?xml version="1.0" encoding="UTF-8" standalone="yes"?>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Ex2.xml.rels><?xml version="1.0" encoding="UTF-8" standalone="yes"?>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Ex3.xml.rels><?xml version="1.0" encoding="UTF-8" standalone="yes"?>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Ex4.xml.rels><?xml version="1.0" encoding="UTF-8" standalone="yes"?>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Ex5.xml.rels><?xml version="1.0" encoding="UTF-8" standalone="yes"?>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Ex6.xml.rels><?xml version="1.0" encoding="UTF-8" standalone="yes"?>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 Sentiment Adj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Data'!$A$2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Data'!$B$1:$F$1</c:f>
            </c:strRef>
          </c:cat>
          <c:val>
            <c:numRef>
              <c:f>'Overall Data'!$B$2:$F$2</c:f>
              <c:numCache/>
            </c:numRef>
          </c:val>
        </c:ser>
        <c:axId val="155979674"/>
        <c:axId val="1292431223"/>
      </c:barChart>
      <c:catAx>
        <c:axId val="1559796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2431223"/>
      </c:catAx>
      <c:valAx>
        <c:axId val="1292431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Net Sentiment Adj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7967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Positive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Data'!$A$6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Data'!$B$5:$F$5</c:f>
            </c:strRef>
          </c:cat>
          <c:val>
            <c:numRef>
              <c:f>'Overall Data'!$B$6:$F$6</c:f>
              <c:numCache/>
            </c:numRef>
          </c:val>
        </c:ser>
        <c:axId val="585923347"/>
        <c:axId val="958749281"/>
      </c:barChart>
      <c:catAx>
        <c:axId val="5859233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8749281"/>
      </c:catAx>
      <c:valAx>
        <c:axId val="958749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Positive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59233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Net Sentiment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Data'!$H$2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Data'!$I$1:$M$1</c:f>
            </c:strRef>
          </c:cat>
          <c:val>
            <c:numRef>
              <c:f>'Overall Data'!$I$2:$M$2</c:f>
              <c:numCache/>
            </c:numRef>
          </c:val>
        </c:ser>
        <c:axId val="668836953"/>
        <c:axId val="787695204"/>
      </c:barChart>
      <c:catAx>
        <c:axId val="668836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7695204"/>
      </c:catAx>
      <c:valAx>
        <c:axId val="787695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Net Sentiment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8836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Negative Count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Data'!$H$6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Data'!$I$5:$M$5</c:f>
            </c:strRef>
          </c:cat>
          <c:val>
            <c:numRef>
              <c:f>'Overall Data'!$I$6:$M$6</c:f>
              <c:numCache/>
            </c:numRef>
          </c:val>
        </c:ser>
        <c:axId val="1296785748"/>
        <c:axId val="1485538632"/>
      </c:barChart>
      <c:catAx>
        <c:axId val="12967857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5538632"/>
      </c:catAx>
      <c:valAx>
        <c:axId val="14855386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Negative Count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7857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Articles Published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'Overall Data'!$O$2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'Overall Data'!$P$1:$T$1</c:f>
            </c:strRef>
          </c:cat>
          <c:val>
            <c:numRef>
              <c:f>'Overall Data'!$P$2:$T$2</c:f>
              <c:numCache/>
            </c:numRef>
          </c:val>
        </c:ser>
        <c:axId val="1987294824"/>
        <c:axId val="556748324"/>
      </c:barChart>
      <c:catAx>
        <c:axId val="198729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6748324"/>
      </c:catAx>
      <c:valAx>
        <c:axId val="556748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Articles Published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72948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Ex1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'Nuclear 5 Year Test'!$B$2:$B$109</cx:f>
      </cx:numDim>
      <cx:strDim type="cat">
        <cx:f>'Nuclear 5 Year Test'!$C$2:$C$109</cx:f>
      </cx:strDim>
    </cx:data>
  </cx:chartData>
  <cx:chart>
    <cx:plotArea>
      <cx:plotAreaRegion>
        <cx:series layoutId="waterfall" uniqueId="{9E186866-BB6A-4CE3-94FD-79F96A23C751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Published Date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Arial"/>
                </a:defRPr>
              </a:pPr>
              <a:r>
                <a:rPr b="0">
                  <a:solidFill>
                    <a:srgbClr val="000000"/>
                  </a:solidFill>
                  <a:latin typeface="Arial"/>
                </a:rPr>
                <a:t>Sentiment (s)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</cx:chart>
</cx:chartSpace>
</file>

<file path=xl/charts/chartEx2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Wind_Output!$B$2:$B$104</cx:f>
      </cx:numDim>
      <cx:strDim type="cat">
        <cx:f>Wind_Output!$C$2:$C$104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Wind Energy Sentiment</a:t>
          </a:r>
        </a:p>
      </cx:txPr>
    </cx:title>
    <cx:plotArea>
      <cx:plotAreaRegion>
        <cx:series layoutId="waterfall" uniqueId="{E4521126-B73E-42B4-B4B3-96FF74BD4FD7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Date Published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Sentiment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3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Solar_Output!$B$2:$B$76</cx:f>
      </cx:numDim>
      <cx:strDim type="cat">
        <cx:f>Solar_Output!$C$2:$C$76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Solar Energy Sentiment</a:t>
          </a:r>
        </a:p>
      </cx:txPr>
    </cx:title>
    <cx:plotArea>
      <cx:plotAreaRegion>
        <cx:series layoutId="waterfall" uniqueId="{4165ACCB-614D-4A17-8CF2-D71301128F26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Date Published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Sentiment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4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Nuclear_Output!$B$2:$B$50</cx:f>
      </cx:numDim>
      <cx:strDim type="cat">
        <cx:f>Nuclear_Output!$C$2:$C$50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Nuclear Energy Sentiment</a:t>
          </a:r>
        </a:p>
      </cx:txPr>
    </cx:title>
    <cx:plotArea>
      <cx:plotAreaRegion>
        <cx:series layoutId="waterfall" uniqueId="{E2959997-CB8B-46FC-BE6C-647197A722C5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Date Published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Sentiment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5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Geothermal_Output!$B$2:$B$10</cx:f>
      </cx:numDim>
      <cx:strDim type="cat">
        <cx:f>Geothermal_Output!$C$2:$C$10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Geothermal Energy Sentiment</a:t>
          </a:r>
        </a:p>
      </cx:txPr>
    </cx:title>
    <cx:plotArea>
      <cx:plotAreaRegion>
        <cx:series layoutId="waterfall" uniqueId="{C11D902E-932D-4779-A012-89EE3490E0FD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Date Published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Sentiment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hartEx6.xml><?xml version="1.0" encoding="utf-8"?>
<cx:chartSpace xmlns:a="http://schemas.openxmlformats.org/drawingml/2006/main" xmlns:cx="http://schemas.microsoft.com/office/drawing/2014/chartex" xmlns:r="http://schemas.openxmlformats.org/officeDocument/2006/relationships" xmlns:mc="http://schemas.openxmlformats.org/markup-compatibility/2006" xmlns:mv="urn:schemas-microsoft-com:mac:vml" xmlns:c14="http://schemas.microsoft.com/office/drawing/2007/8/2/chart">
  <cx:chartData>
    <cx:data id="0">
      <cx:numDim type="val">
        <cx:f>Tidal_Output!$B$2:$B$7</cx:f>
      </cx:numDim>
      <cx:strDim type="cat">
        <cx:f>Tidal_Output!$C$2:$C$7</cx:f>
      </cx:strDim>
    </cx:data>
  </cx:chartData>
  <cx:chart>
    <cx:title overlay="0">
      <cx:txPr>
        <a:bodyPr/>
        <a:lstStyle/>
        <a:p>
          <a:pPr lvl="0">
            <a:defRPr b="0">
              <a:solidFill>
                <a:srgbClr val="757575"/>
              </a:solidFill>
              <a:latin typeface="+mn-lt"/>
            </a:defRPr>
          </a:pPr>
          <a:r>
            <a:rPr b="0">
              <a:solidFill>
                <a:srgbClr val="757575"/>
              </a:solidFill>
              <a:latin typeface="+mn-lt"/>
            </a:rPr>
            <a:t>Tidal Energy Sentiment</a:t>
          </a:r>
        </a:p>
      </cx:txPr>
    </cx:title>
    <cx:plotArea>
      <cx:plotAreaRegion>
        <cx:series layoutId="waterfall" uniqueId="{95EF4D9C-0E24-4C28-93F9-347CB35204F9}">
          <cx:dataId val="0"/>
          <cx:layoutPr>
            <cx:visibility connectorLines="1"/>
            <cx:subtotals/>
          </cx:layoutPr>
        </cx:series>
      </cx:plotAreaRegion>
      <cx:axis id="0">
        <cx:catScaling gapWidth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Date Published</a:t>
              </a:r>
            </a:p>
          </cx:txPr>
        </cx:title>
        <cx:tickLabels/>
      </cx:axis>
      <cx:axis id="1">
        <cx:valScaling max="auto" min="auto"/>
        <cx:title>
          <cx:txPr>
            <a:bodyPr/>
            <a:lstStyle/>
            <a:p>
              <a:pPr lvl="0">
                <a:defRPr b="0">
                  <a:solidFill>
                    <a:srgbClr val="000000"/>
                  </a:solidFill>
                  <a:latin typeface="+mn-lt"/>
                </a:defRPr>
              </a:pPr>
              <a:r>
                <a:rPr b="0">
                  <a:solidFill>
                    <a:srgbClr val="000000"/>
                  </a:solidFill>
                  <a:latin typeface="+mn-lt"/>
                </a:rPr>
                <a:t>Sentiment</a:t>
              </a:r>
            </a:p>
          </cx:txPr>
        </cx:title>
        <cx:majorGridlines>
          <cx:spPr>
            <a:ln>
              <a:solidFill>
                <a:srgbClr val="B7B7B7"/>
              </a:solidFill>
            </a:ln>
          </cx:spPr>
        </cx:majorGridlines>
        <cx:minorGridlines>
          <cx:spPr>
            <a:ln>
              <a:solidFill>
                <a:srgbClr val="CCCCCC">
                  <a:alpha val="0"/>
                </a:srgbClr>
              </a:solidFill>
            </a:ln>
          </cx:spPr>
        </cx:minorGridlines>
        <cx:tickLabels/>
      </cx:axis>
    </cx:plotArea>
    <cx:legend pos="r" overlay="0">
      <cx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b="0">
            <a:solidFill>
              <a:srgbClr val="1A1A1A"/>
            </a:solidFill>
            <a:latin typeface="+mn-lt"/>
          </a:endParaRPr>
        </a:p>
      </cx:txPr>
    </cx:legend>
  </cx:chart>
</cx:chartSpace>
</file>

<file path=xl/charts/colors1.xml><?xml version="1.0" encoding="utf-8"?>
<cs:colorStyle xmlns:a="http://schemas.openxmlformats.org/drawingml/2006/main" xmlns:cs="http://schemas.microsoft.com/office/drawing/2012/chartStyle" meth="cycle" id="10">
  <a:srgbClr val="0097A7"/>
  <a:srgbClr val="FFAB40"/>
  <a:srgbClr val="BDBDBD"/>
</cs:colorStyle>
</file>

<file path=xl/charts/colors2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3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4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5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colors6.xml><?xml version="1.0" encoding="utf-8"?>
<cs:colorStyle xmlns:a="http://schemas.openxmlformats.org/drawingml/2006/main" xmlns:cs="http://schemas.microsoft.com/office/drawing/2012/chartStyle" meth="cycle" id="10">
  <a:srgbClr val="4285F4"/>
  <a:srgbClr val="DB4437"/>
  <a:srgbClr val="BDBDBD"/>
</cs:colorStyle>
</file>

<file path=xl/charts/style1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2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3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4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5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charts/style6.xml><?xml version="1.0" encoding="utf-8"?>
<cs:chartStyle xmlns:a="http://schemas.openxmlformats.org/drawingml/2006/main" xmlns:cs="http://schemas.microsoft.com/office/drawing/2012/chartStyle" id="395">
  <cs:axisTitle>
    <cs:lnRef idx="0"/>
    <cs:fillRef idx="0"/>
    <cs:effectRef idx="0"/>
    <cs:fontRef idx="minor"/>
  </cs:axisTitle>
  <cs:categoryAxis>
    <cs:lnRef idx="0"/>
    <cs:fillRef idx="0"/>
    <cs:effectRef idx="0"/>
    <cs:fontRef idx="minor"/>
  </cs:categoryAxis>
  <cs:chartArea>
    <cs:lnRef idx="0"/>
    <cs:fillRef idx="0"/>
    <cs:effectRef idx="0"/>
    <cs:fontRef idx="minor"/>
    <cs:spPr>
      <a:solidFill>
        <a:srgbClr val="FFFFFF"/>
      </a:solidFill>
      <a:ln cap="flat" cmpd="sng" w="9525" algn="ctr">
        <a:solidFill>
          <a:srgbClr val="000000"/>
        </a:solidFill>
      </a:ln>
    </cs:spPr>
  </cs:chartArea>
  <cs:dataLabel>
    <cs:lnRef idx="0"/>
    <cs:fillRef idx="0"/>
    <cs:effectRef idx="0"/>
    <cs:fontRef idx="minor"/>
  </cs:dataLabel>
  <cs:dataLabelCallout>
    <cs:lnRef idx="0"/>
    <cs:fillRef idx="0"/>
    <cs:effectRef idx="0"/>
    <cs:fontRef idx="minor"/>
  </cs:dataLabelCallout>
  <cs:dataPoint>
    <cs:lnRef idx="0"/>
    <cs:fillRef idx="0">
      <cs:styleClr val="isAuto"/>
    </cs:fillRef>
    <cs:effectRef idx="0"/>
    <cs:fontRef idx="minor"/>
    <cs:spPr>
      <a:solidFill>
        <a:schemeClr val="phClr"/>
      </a:solidFill>
    </cs:spPr>
  </cs:dataPoint>
  <cs:dataPoint3D>
    <cs:lnRef idx="0"/>
    <cs:fillRef idx="0"/>
    <cs:effectRef idx="0"/>
    <cs:fontRef idx="minor"/>
  </cs:dataPoint3D>
  <cs:dataPointLine>
    <cs:lnRef idx="0"/>
    <cs:fillRef idx="0"/>
    <cs:effectRef idx="0"/>
    <cs:fontRef idx="minor"/>
  </cs:dataPointLine>
  <cs:dataPointMarker>
    <cs:lnRef idx="0"/>
    <cs:fillRef idx="0"/>
    <cs:effectRef idx="0"/>
    <cs:fontRef idx="minor"/>
  </cs:dataPointMarker>
  <cs:dataPointWireframe>
    <cs:lnRef idx="0"/>
    <cs:fillRef idx="0"/>
    <cs:effectRef idx="0"/>
    <cs:fontRef idx="minor"/>
  </cs:dataPointWireframe>
  <cs:dataTable>
    <cs:lnRef idx="0"/>
    <cs:fillRef idx="0"/>
    <cs:effectRef idx="0"/>
    <cs:fontRef idx="minor"/>
  </cs:dataTable>
  <cs:downBar>
    <cs:lnRef idx="0"/>
    <cs:fillRef idx="0"/>
    <cs:effectRef idx="0"/>
    <cs:fontRef idx="minor"/>
  </cs:downBar>
  <cs:dropLine>
    <cs:lnRef idx="0"/>
    <cs:fillRef idx="0"/>
    <cs:effectRef idx="0"/>
    <cs:fontRef idx="minor"/>
  </cs:dropLine>
  <cs:errorBar>
    <cs:lnRef idx="0"/>
    <cs:fillRef idx="0"/>
    <cs:effectRef idx="0"/>
    <cs:fontRef idx="minor"/>
  </cs:errorBar>
  <cs:floor>
    <cs:lnRef idx="0"/>
    <cs:fillRef idx="0"/>
    <cs:effectRef idx="0"/>
    <cs:fontRef idx="minor"/>
  </cs:floor>
  <cs:gridlineMajor>
    <cs:lnRef idx="0"/>
    <cs:fillRef idx="0"/>
    <cs:effectRef idx="0"/>
    <cs:fontRef idx="minor"/>
  </cs:gridlineMajor>
  <cs:gridlineMinor>
    <cs:lnRef idx="0"/>
    <cs:fillRef idx="0"/>
    <cs:effectRef idx="0"/>
    <cs:fontRef idx="minor"/>
  </cs:gridlineMinor>
  <cs:hiLoLine>
    <cs:lnRef idx="0"/>
    <cs:fillRef idx="0"/>
    <cs:effectRef idx="0"/>
    <cs:fontRef idx="minor"/>
  </cs:hiLoLine>
  <cs:leaderLine>
    <cs:lnRef idx="0"/>
    <cs:fillRef idx="0"/>
    <cs:effectRef idx="0"/>
    <cs:fontRef idx="minor"/>
  </cs:leaderLine>
  <cs:legend>
    <cs:lnRef idx="0"/>
    <cs:fillRef idx="0"/>
    <cs:effectRef idx="0"/>
    <cs:fontRef idx="minor"/>
  </cs:legend>
  <cs:plotArea>
    <cs:lnRef idx="0"/>
    <cs:fillRef idx="0"/>
    <cs:effectRef idx="0"/>
    <cs:fontRef idx="minor"/>
  </cs:plotArea>
  <cs:plotArea3D>
    <cs:lnRef idx="0"/>
    <cs:fillRef idx="0"/>
    <cs:effectRef idx="0"/>
    <cs:fontRef idx="minor"/>
  </cs:plotArea3D>
  <cs:seriesAxis>
    <cs:lnRef idx="0"/>
    <cs:fillRef idx="0"/>
    <cs:effectRef idx="0"/>
    <cs:fontRef idx="minor"/>
  </cs:seriesAxis>
  <cs:seriesLine>
    <cs:lnRef idx="0"/>
    <cs:fillRef idx="0"/>
    <cs:effectRef idx="0"/>
    <cs:fontRef idx="minor"/>
  </cs:seriesLine>
  <cs:title>
    <cs:lnRef idx="0"/>
    <cs:fillRef idx="0"/>
    <cs:effectRef idx="0"/>
    <cs:fontRef idx="minor"/>
  </cs:title>
  <cs:trendline>
    <cs:lnRef idx="0"/>
    <cs:fillRef idx="0"/>
    <cs:effectRef idx="0"/>
    <cs:fontRef idx="minor"/>
  </cs:trendline>
  <cs:trendlineLabel>
    <cs:lnRef idx="0"/>
    <cs:fillRef idx="0"/>
    <cs:effectRef idx="0"/>
    <cs:fontRef idx="minor"/>
  </cs:trendlineLabel>
  <cs:upBar>
    <cs:lnRef idx="0"/>
    <cs:fillRef idx="0"/>
    <cs:effectRef idx="0"/>
    <cs:fontRef idx="minor"/>
  </cs:upBar>
  <cs:valueAxis>
    <cs:lnRef idx="0"/>
    <cs:fillRef idx="0"/>
    <cs:effectRef idx="0"/>
    <cs:fontRef idx="minor"/>
  </cs:valueAxis>
  <cs:wall>
    <cs:lnRef idx="0"/>
    <cs:fillRef idx="0"/>
    <cs:effectRef idx="0"/>
    <cs:fontRef idx="minor"/>
  </cs:wall>
</cs:chartStyle>
</file>

<file path=xl/drawings/_rels/drawing1.xml.rels><?xml version="1.0" encoding="UTF-8" standalone="yes"?>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<Relationships xmlns="http://schemas.openxmlformats.org/package/2006/relationships"><Relationship Id="rId1" Type="http://schemas.microsoft.com/office/2014/relationships/chartEx" Target="../charts/chartEx3.xml"/></Relationships>
</file>

<file path=xl/drawings/_rels/drawing5.xml.rels><?xml version="1.0" encoding="UTF-8" standalone="yes"?><Relationships xmlns="http://schemas.openxmlformats.org/package/2006/relationships"><Relationship Id="rId1" Type="http://schemas.microsoft.com/office/2014/relationships/chartEx" Target="../charts/chartEx4.xml"/></Relationships>
</file>

<file path=xl/drawings/_rels/drawing6.xml.rels><?xml version="1.0" encoding="UTF-8" standalone="yes"?><Relationships xmlns="http://schemas.openxmlformats.org/package/2006/relationships"><Relationship Id="rId1" Type="http://schemas.microsoft.com/office/2014/relationships/chartEx" Target="../charts/chartEx5.xml"/></Relationships>
</file>

<file path=xl/drawings/_rels/drawing7.xml.rels><?xml version="1.0" encoding="UTF-8" standalone="yes"?>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657225</xdr:colOff>
      <xdr:row>1</xdr:row>
      <xdr:rowOff>133350</xdr:rowOff>
    </xdr:from>
    <xdr:ext cx="5715000" cy="3533775"/>
    <mc:AlternateContent>
      <mc:Choice Requires="cx1">
        <xdr:graphicFrame>
          <xdr:nvGraphicFramePr>
            <xdr:cNvPr id="1" name="Chart 1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2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7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26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0</xdr:colOff>
      <xdr:row>7</xdr:row>
      <xdr:rowOff>9525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0</xdr:colOff>
      <xdr:row>26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13</xdr:col>
      <xdr:colOff>495300</xdr:colOff>
      <xdr:row>6</xdr:row>
      <xdr:rowOff>114300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2</xdr:row>
      <xdr:rowOff>190500</xdr:rowOff>
    </xdr:from>
    <xdr:ext cx="5715000" cy="3533775"/>
    <mc:AlternateContent>
      <mc:Choice Requires="cx1">
        <xdr:graphicFrame>
          <xdr:nvGraphicFramePr>
            <xdr:cNvPr id="8" name="Chart 8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9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952500</xdr:colOff>
      <xdr:row>2</xdr:row>
      <xdr:rowOff>180975</xdr:rowOff>
    </xdr:from>
    <xdr:ext cx="5715000" cy="3533775"/>
    <mc:AlternateContent>
      <mc:Choice Requires="cx1">
        <xdr:graphicFrame>
          <xdr:nvGraphicFramePr>
            <xdr:cNvPr id="10" name="Chart 10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11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2</xdr:row>
      <xdr:rowOff>190500</xdr:rowOff>
    </xdr:from>
    <xdr:ext cx="5715000" cy="3533775"/>
    <mc:AlternateContent>
      <mc:Choice Requires="cx1">
        <xdr:graphicFrame>
          <xdr:nvGraphicFramePr>
            <xdr:cNvPr id="12" name="Chart 12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13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</xdr:colOff>
      <xdr:row>2</xdr:row>
      <xdr:rowOff>180975</xdr:rowOff>
    </xdr:from>
    <xdr:ext cx="5715000" cy="3533775"/>
    <mc:AlternateContent>
      <mc:Choice Requires="cx1">
        <xdr:graphicFrame>
          <xdr:nvGraphicFramePr>
            <xdr:cNvPr id="14" name="Chart 14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15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933450</xdr:colOff>
      <xdr:row>2</xdr:row>
      <xdr:rowOff>180975</xdr:rowOff>
    </xdr:from>
    <xdr:ext cx="5715000" cy="3533775"/>
    <mc:AlternateContent>
      <mc:Choice Requires="cx1">
        <xdr:graphicFrame>
          <xdr:nvGraphicFramePr>
            <xdr:cNvPr id="16" name="Chart 16" title="Char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r:id="rId1"/>
            </a:graphicData>
          </a:graphic>
        </xdr:graphicFrame>
      </mc:Choice>
      <mc:Fallback>
        <xdr:sp>
          <xdr:nvSpPr>
            <xdr:cNvPr id="17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horzOverflow="clip" vertOverflow="clip"/>
            <a:lstStyle/>
            <a:p>
              <a:r>
                <a:rPr lang="en-US" sz="1100"/>
                <a:t>This chart isn't available in your version of Excel. Editing this shape or saving this workbook into a different file format will permanently break the chart.
</a:t>
              </a:r>
            </a:p>
          </xdr:txBody>
        </xdr:sp>
      </mc:Fallback>
    </mc:AlternateContent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1" t="s">
        <v>0</v>
      </c>
      <c r="J1" s="1" t="s">
        <v>1</v>
      </c>
    </row>
    <row r="2">
      <c r="A2" s="1">
        <v>108.0</v>
      </c>
      <c r="B2" s="1">
        <v>-0.209</v>
      </c>
      <c r="C2" s="2">
        <v>44298.0</v>
      </c>
      <c r="I2" s="3">
        <f>COUNTIF(B2:B109, "&gt;0")</f>
        <v>66</v>
      </c>
      <c r="J2" s="3">
        <f>COUNTIF(B2:B109, "&lt;0")</f>
        <v>42</v>
      </c>
    </row>
    <row r="3">
      <c r="A3" s="1">
        <v>107.0</v>
      </c>
      <c r="B3" s="1">
        <v>0.164</v>
      </c>
      <c r="C3" s="2">
        <v>44300.0</v>
      </c>
    </row>
    <row r="4">
      <c r="A4" s="1">
        <v>106.0</v>
      </c>
      <c r="B4" s="1">
        <v>0.111</v>
      </c>
      <c r="C4" s="2">
        <v>44302.0</v>
      </c>
    </row>
    <row r="5">
      <c r="A5" s="1">
        <v>105.0</v>
      </c>
      <c r="B5" s="1">
        <v>-0.254</v>
      </c>
      <c r="C5" s="2">
        <v>44312.0</v>
      </c>
    </row>
    <row r="6">
      <c r="A6" s="1">
        <v>104.0</v>
      </c>
      <c r="B6" s="1">
        <v>0.132</v>
      </c>
      <c r="C6" s="2">
        <v>44318.0</v>
      </c>
    </row>
    <row r="7">
      <c r="A7" s="1">
        <v>103.0</v>
      </c>
      <c r="B7" s="1">
        <v>-0.128</v>
      </c>
      <c r="C7" s="2">
        <v>44322.0</v>
      </c>
    </row>
    <row r="8">
      <c r="A8" s="1">
        <v>102.0</v>
      </c>
      <c r="B8" s="1">
        <v>0.127</v>
      </c>
      <c r="C8" s="2">
        <v>44332.0</v>
      </c>
    </row>
    <row r="9">
      <c r="A9" s="1">
        <v>101.0</v>
      </c>
      <c r="B9" s="1">
        <v>0.118</v>
      </c>
      <c r="C9" s="2">
        <v>44396.0</v>
      </c>
    </row>
    <row r="10">
      <c r="A10" s="1">
        <v>100.0</v>
      </c>
      <c r="B10" s="1">
        <v>0.145</v>
      </c>
      <c r="C10" s="2">
        <v>44432.0</v>
      </c>
    </row>
    <row r="11">
      <c r="A11" s="1">
        <v>99.0</v>
      </c>
      <c r="B11" s="1">
        <v>0.098</v>
      </c>
      <c r="C11" s="2">
        <v>44435.0</v>
      </c>
    </row>
    <row r="12">
      <c r="A12" s="1">
        <v>98.0</v>
      </c>
      <c r="B12" s="1">
        <v>-0.111</v>
      </c>
      <c r="C12" s="2">
        <v>44438.0</v>
      </c>
    </row>
    <row r="13">
      <c r="A13" s="1">
        <v>97.0</v>
      </c>
      <c r="B13" s="1">
        <v>0.114</v>
      </c>
      <c r="C13" s="2">
        <v>44530.0</v>
      </c>
    </row>
    <row r="14">
      <c r="A14" s="1">
        <v>96.0</v>
      </c>
      <c r="B14" s="1">
        <v>0.075</v>
      </c>
      <c r="C14" s="2">
        <v>44552.0</v>
      </c>
    </row>
    <row r="15">
      <c r="A15" s="1">
        <v>95.0</v>
      </c>
      <c r="B15" s="1">
        <v>0.138</v>
      </c>
      <c r="C15" s="2">
        <v>44553.0</v>
      </c>
    </row>
    <row r="16">
      <c r="A16" s="1">
        <v>94.0</v>
      </c>
      <c r="B16" s="1">
        <v>0.196</v>
      </c>
      <c r="C16" s="2">
        <v>44574.0</v>
      </c>
    </row>
    <row r="17">
      <c r="A17" s="1">
        <v>93.0</v>
      </c>
      <c r="B17" s="1">
        <v>0.154</v>
      </c>
      <c r="C17" s="2">
        <v>44581.0</v>
      </c>
    </row>
    <row r="18">
      <c r="A18" s="1">
        <v>92.0</v>
      </c>
      <c r="B18" s="1">
        <v>0.136</v>
      </c>
      <c r="C18" s="2">
        <v>44582.0</v>
      </c>
    </row>
    <row r="19">
      <c r="A19" s="1">
        <v>91.0</v>
      </c>
      <c r="B19" s="1">
        <v>-0.196</v>
      </c>
      <c r="C19" s="2">
        <v>44623.0</v>
      </c>
    </row>
    <row r="20">
      <c r="A20" s="1">
        <v>90.0</v>
      </c>
      <c r="B20" s="1">
        <v>-0.247</v>
      </c>
      <c r="C20" s="2">
        <v>44624.0</v>
      </c>
    </row>
    <row r="21">
      <c r="A21" s="1">
        <v>89.0</v>
      </c>
      <c r="B21" s="1">
        <v>-0.235</v>
      </c>
      <c r="C21" s="2">
        <v>44624.0</v>
      </c>
    </row>
    <row r="22">
      <c r="A22" s="1">
        <v>88.0</v>
      </c>
      <c r="B22" s="1">
        <v>0.196</v>
      </c>
      <c r="C22" s="2">
        <v>44648.0</v>
      </c>
    </row>
    <row r="23">
      <c r="A23" s="1">
        <v>87.0</v>
      </c>
      <c r="B23" s="1">
        <v>0.17</v>
      </c>
      <c r="C23" s="2">
        <v>44649.0</v>
      </c>
    </row>
    <row r="24">
      <c r="A24" s="1">
        <v>86.0</v>
      </c>
      <c r="B24" s="1">
        <v>0.157</v>
      </c>
      <c r="C24" s="2">
        <v>44692.0</v>
      </c>
    </row>
    <row r="25">
      <c r="A25" s="1">
        <v>85.0</v>
      </c>
      <c r="B25" s="1">
        <v>0.113</v>
      </c>
      <c r="C25" s="2">
        <v>44693.0</v>
      </c>
    </row>
    <row r="26">
      <c r="A26" s="1">
        <v>84.0</v>
      </c>
      <c r="B26" s="1">
        <v>-0.241</v>
      </c>
      <c r="C26" s="2">
        <v>44729.0</v>
      </c>
    </row>
    <row r="27">
      <c r="A27" s="1">
        <v>83.0</v>
      </c>
      <c r="B27" s="1">
        <v>-0.086</v>
      </c>
      <c r="C27" s="2">
        <v>44757.0</v>
      </c>
    </row>
    <row r="28">
      <c r="A28" s="1">
        <v>82.0</v>
      </c>
      <c r="B28" s="1">
        <v>0.161</v>
      </c>
      <c r="C28" s="2">
        <v>44759.0</v>
      </c>
    </row>
    <row r="29">
      <c r="A29" s="1">
        <v>81.0</v>
      </c>
      <c r="B29" s="1">
        <v>0.113</v>
      </c>
      <c r="C29" s="2">
        <v>44769.0</v>
      </c>
    </row>
    <row r="30">
      <c r="A30" s="1">
        <v>80.0</v>
      </c>
      <c r="B30" s="1">
        <v>-0.209</v>
      </c>
      <c r="C30" s="2">
        <v>44777.0</v>
      </c>
    </row>
    <row r="31">
      <c r="A31" s="1">
        <v>79.0</v>
      </c>
      <c r="B31" s="1">
        <v>-0.103</v>
      </c>
      <c r="C31" s="2">
        <v>44780.0</v>
      </c>
    </row>
    <row r="32">
      <c r="A32" s="1">
        <v>78.0</v>
      </c>
      <c r="B32" s="1">
        <v>-0.16</v>
      </c>
      <c r="C32" s="2">
        <v>44781.0</v>
      </c>
    </row>
    <row r="33">
      <c r="A33" s="1">
        <v>77.0</v>
      </c>
      <c r="B33" s="1">
        <v>-0.171</v>
      </c>
      <c r="C33" s="2">
        <v>44791.0</v>
      </c>
    </row>
    <row r="34">
      <c r="A34" s="1">
        <v>76.0</v>
      </c>
      <c r="B34" s="1">
        <v>0.137</v>
      </c>
      <c r="C34" s="2">
        <v>44798.0</v>
      </c>
    </row>
    <row r="35">
      <c r="A35" s="1">
        <v>75.0</v>
      </c>
      <c r="B35" s="1">
        <v>-0.227</v>
      </c>
      <c r="C35" s="2">
        <v>44798.0</v>
      </c>
    </row>
    <row r="36">
      <c r="A36" s="1">
        <v>74.0</v>
      </c>
      <c r="B36" s="1">
        <v>-0.206</v>
      </c>
      <c r="C36" s="2">
        <v>44799.0</v>
      </c>
    </row>
    <row r="37">
      <c r="A37" s="1">
        <v>73.0</v>
      </c>
      <c r="B37" s="1">
        <v>-0.198</v>
      </c>
      <c r="C37" s="2">
        <v>44801.0</v>
      </c>
    </row>
    <row r="38">
      <c r="A38" s="1">
        <v>72.0</v>
      </c>
      <c r="B38" s="1">
        <v>-0.114</v>
      </c>
      <c r="C38" s="2">
        <v>44804.0</v>
      </c>
    </row>
    <row r="39">
      <c r="A39" s="1">
        <v>71.0</v>
      </c>
      <c r="B39" s="1">
        <v>-0.201</v>
      </c>
      <c r="C39" s="2">
        <v>44805.0</v>
      </c>
    </row>
    <row r="40">
      <c r="A40" s="1">
        <v>70.0</v>
      </c>
      <c r="B40" s="1">
        <v>-0.126</v>
      </c>
      <c r="C40" s="2">
        <v>44806.0</v>
      </c>
    </row>
    <row r="41">
      <c r="A41" s="1">
        <v>69.0</v>
      </c>
      <c r="B41" s="1">
        <v>-0.147</v>
      </c>
      <c r="C41" s="2">
        <v>44810.0</v>
      </c>
    </row>
    <row r="42">
      <c r="A42" s="1">
        <v>68.0</v>
      </c>
      <c r="B42" s="1">
        <v>0.183</v>
      </c>
      <c r="C42" s="2">
        <v>44827.0</v>
      </c>
    </row>
    <row r="43">
      <c r="A43" s="1">
        <v>67.0</v>
      </c>
      <c r="B43" s="1">
        <v>0.162</v>
      </c>
      <c r="C43" s="2">
        <v>44833.0</v>
      </c>
    </row>
    <row r="44">
      <c r="A44" s="1">
        <v>66.0</v>
      </c>
      <c r="B44" s="1">
        <v>-0.135</v>
      </c>
      <c r="C44" s="2">
        <v>44833.0</v>
      </c>
    </row>
    <row r="45">
      <c r="A45" s="1">
        <v>65.0</v>
      </c>
      <c r="B45" s="1">
        <v>-0.177</v>
      </c>
      <c r="C45" s="2">
        <v>44837.0</v>
      </c>
    </row>
    <row r="46">
      <c r="A46" s="1">
        <v>64.0</v>
      </c>
      <c r="B46" s="1">
        <v>-0.091</v>
      </c>
      <c r="C46" s="2">
        <v>44842.0</v>
      </c>
    </row>
    <row r="47">
      <c r="A47" s="1">
        <v>63.0</v>
      </c>
      <c r="B47" s="1">
        <v>0.166</v>
      </c>
      <c r="C47" s="2">
        <v>44845.0</v>
      </c>
    </row>
    <row r="48">
      <c r="A48" s="1">
        <v>62.0</v>
      </c>
      <c r="B48" s="1">
        <v>-0.093</v>
      </c>
      <c r="C48" s="2">
        <v>44846.0</v>
      </c>
    </row>
    <row r="49">
      <c r="A49" s="1">
        <v>61.0</v>
      </c>
      <c r="B49" s="1">
        <v>0.146</v>
      </c>
      <c r="C49" s="2">
        <v>44851.0</v>
      </c>
    </row>
    <row r="50">
      <c r="A50" s="1">
        <v>60.0</v>
      </c>
      <c r="B50" s="1">
        <v>0.17</v>
      </c>
      <c r="C50" s="2">
        <v>44867.0</v>
      </c>
    </row>
    <row r="51">
      <c r="A51" s="1">
        <v>59.0</v>
      </c>
      <c r="B51" s="1">
        <v>-0.266</v>
      </c>
      <c r="C51" s="2">
        <v>44885.0</v>
      </c>
    </row>
    <row r="52">
      <c r="A52" s="1">
        <v>58.0</v>
      </c>
      <c r="B52" s="1">
        <v>0.083</v>
      </c>
      <c r="C52" s="2">
        <v>44887.0</v>
      </c>
    </row>
    <row r="53">
      <c r="A53" s="1">
        <v>57.0</v>
      </c>
      <c r="B53" s="1">
        <v>0.114</v>
      </c>
      <c r="C53" s="2">
        <v>44903.0</v>
      </c>
    </row>
    <row r="54">
      <c r="A54" s="1">
        <v>56.0</v>
      </c>
      <c r="B54" s="1">
        <v>0.162</v>
      </c>
      <c r="C54" s="2">
        <v>44908.0</v>
      </c>
    </row>
    <row r="55">
      <c r="A55" s="1">
        <v>55.0</v>
      </c>
      <c r="B55" s="1">
        <v>-0.066</v>
      </c>
      <c r="C55" s="2">
        <v>44909.0</v>
      </c>
    </row>
    <row r="56">
      <c r="A56" s="1">
        <v>54.0</v>
      </c>
      <c r="B56" s="1">
        <v>0.101</v>
      </c>
      <c r="C56" s="2">
        <v>44910.0</v>
      </c>
    </row>
    <row r="57">
      <c r="A57" s="1">
        <v>53.0</v>
      </c>
      <c r="B57" s="1">
        <v>0.128</v>
      </c>
      <c r="C57" s="2">
        <v>44910.0</v>
      </c>
    </row>
    <row r="58">
      <c r="A58" s="1">
        <v>52.0</v>
      </c>
      <c r="B58" s="1">
        <v>0.195</v>
      </c>
      <c r="C58" s="2">
        <v>44916.0</v>
      </c>
    </row>
    <row r="59">
      <c r="A59" s="1">
        <v>51.0</v>
      </c>
      <c r="B59" s="1">
        <v>-0.068</v>
      </c>
      <c r="C59" s="2">
        <v>44917.0</v>
      </c>
    </row>
    <row r="60">
      <c r="A60" s="1">
        <v>50.0</v>
      </c>
      <c r="B60" s="1">
        <v>0.148</v>
      </c>
      <c r="C60" s="2">
        <v>44919.0</v>
      </c>
    </row>
    <row r="61">
      <c r="A61" s="1">
        <v>49.0</v>
      </c>
      <c r="B61" s="1">
        <v>-0.144</v>
      </c>
      <c r="C61" s="2">
        <v>44944.0</v>
      </c>
    </row>
    <row r="62">
      <c r="A62" s="1">
        <v>48.0</v>
      </c>
      <c r="B62" s="1">
        <v>0.135</v>
      </c>
      <c r="C62" s="2">
        <v>44971.0</v>
      </c>
    </row>
    <row r="63">
      <c r="A63" s="1">
        <v>47.0</v>
      </c>
      <c r="B63" s="1">
        <v>0.133</v>
      </c>
      <c r="C63" s="2">
        <v>44972.0</v>
      </c>
    </row>
    <row r="64">
      <c r="A64" s="1">
        <v>46.0</v>
      </c>
      <c r="B64" s="1">
        <v>0.094</v>
      </c>
      <c r="C64" s="2">
        <v>44981.0</v>
      </c>
    </row>
    <row r="65">
      <c r="A65" s="1">
        <v>45.0</v>
      </c>
      <c r="B65" s="1">
        <v>-0.102</v>
      </c>
      <c r="C65" s="2">
        <v>45008.0</v>
      </c>
    </row>
    <row r="66">
      <c r="A66" s="1">
        <v>44.0</v>
      </c>
      <c r="B66" s="1">
        <v>-0.149</v>
      </c>
      <c r="C66" s="2">
        <v>45014.0</v>
      </c>
    </row>
    <row r="67">
      <c r="A67" s="1">
        <v>43.0</v>
      </c>
      <c r="B67" s="1">
        <v>0.185</v>
      </c>
      <c r="C67" s="2">
        <v>45014.0</v>
      </c>
    </row>
    <row r="68">
      <c r="A68" s="1">
        <v>42.0</v>
      </c>
      <c r="B68" s="1">
        <v>0.124</v>
      </c>
      <c r="C68" s="2">
        <v>45016.0</v>
      </c>
    </row>
    <row r="69">
      <c r="A69" s="1">
        <v>41.0</v>
      </c>
      <c r="B69" s="1">
        <v>0.137</v>
      </c>
      <c r="C69" s="2">
        <v>45022.0</v>
      </c>
    </row>
    <row r="70">
      <c r="A70" s="1">
        <v>40.0</v>
      </c>
      <c r="B70" s="1">
        <v>0.12</v>
      </c>
      <c r="C70" s="2">
        <v>45028.0</v>
      </c>
    </row>
    <row r="71">
      <c r="A71" s="1">
        <v>39.0</v>
      </c>
      <c r="B71" s="1">
        <v>0.152</v>
      </c>
      <c r="C71" s="2">
        <v>45041.0</v>
      </c>
    </row>
    <row r="72">
      <c r="A72" s="1">
        <v>38.0</v>
      </c>
      <c r="B72" s="1">
        <v>0.185</v>
      </c>
      <c r="C72" s="2">
        <v>45042.0</v>
      </c>
    </row>
    <row r="73">
      <c r="A73" s="1">
        <v>37.0</v>
      </c>
      <c r="B73" s="1">
        <v>-0.121</v>
      </c>
      <c r="C73" s="2">
        <v>45054.0</v>
      </c>
    </row>
    <row r="74">
      <c r="A74" s="1">
        <v>36.0</v>
      </c>
      <c r="B74" s="1">
        <v>0.132</v>
      </c>
      <c r="C74" s="2">
        <v>45054.0</v>
      </c>
    </row>
    <row r="75">
      <c r="A75" s="1">
        <v>35.0</v>
      </c>
      <c r="B75" s="1">
        <v>-0.12</v>
      </c>
      <c r="C75" s="2">
        <v>45056.0</v>
      </c>
    </row>
    <row r="76">
      <c r="A76" s="1">
        <v>34.0</v>
      </c>
      <c r="B76" s="1">
        <v>-0.13</v>
      </c>
      <c r="C76" s="2">
        <v>45059.0</v>
      </c>
    </row>
    <row r="77">
      <c r="A77" s="1">
        <v>33.0</v>
      </c>
      <c r="B77" s="1">
        <v>0.168</v>
      </c>
      <c r="C77" s="2">
        <v>45065.0</v>
      </c>
    </row>
    <row r="78">
      <c r="A78" s="1">
        <v>32.0</v>
      </c>
      <c r="B78" s="1">
        <v>-0.187</v>
      </c>
      <c r="C78" s="2">
        <v>45111.0</v>
      </c>
    </row>
    <row r="79">
      <c r="A79" s="1">
        <v>31.0</v>
      </c>
      <c r="B79" s="1">
        <v>0.168</v>
      </c>
      <c r="C79" s="2">
        <v>45112.0</v>
      </c>
    </row>
    <row r="80">
      <c r="A80" s="1">
        <v>30.0</v>
      </c>
      <c r="B80" s="1">
        <v>-0.193</v>
      </c>
      <c r="C80" s="2">
        <v>45113.0</v>
      </c>
    </row>
    <row r="81">
      <c r="A81" s="1">
        <v>29.0</v>
      </c>
      <c r="B81" s="1">
        <v>0.094</v>
      </c>
      <c r="C81" s="2">
        <v>45114.0</v>
      </c>
    </row>
    <row r="82">
      <c r="A82" s="1">
        <v>28.0</v>
      </c>
      <c r="B82" s="1">
        <v>0.127</v>
      </c>
      <c r="C82" s="2">
        <v>45115.0</v>
      </c>
    </row>
    <row r="83">
      <c r="A83" s="1">
        <v>27.0</v>
      </c>
      <c r="B83" s="1">
        <v>-0.183</v>
      </c>
      <c r="C83" s="2">
        <v>45115.0</v>
      </c>
    </row>
    <row r="84">
      <c r="A84" s="1">
        <v>26.0</v>
      </c>
      <c r="B84" s="1">
        <v>0.14</v>
      </c>
      <c r="C84" s="2">
        <v>45148.0</v>
      </c>
    </row>
    <row r="85">
      <c r="A85" s="1">
        <v>25.0</v>
      </c>
      <c r="B85" s="1">
        <v>0.065</v>
      </c>
      <c r="C85" s="2">
        <v>45148.0</v>
      </c>
    </row>
    <row r="86">
      <c r="A86" s="1">
        <v>24.0</v>
      </c>
      <c r="B86" s="1">
        <v>0.151</v>
      </c>
      <c r="C86" s="2">
        <v>45152.0</v>
      </c>
    </row>
    <row r="87">
      <c r="A87" s="1">
        <v>23.0</v>
      </c>
      <c r="B87" s="1">
        <v>0.208</v>
      </c>
      <c r="C87" s="2">
        <v>45157.0</v>
      </c>
    </row>
    <row r="88">
      <c r="A88" s="1">
        <v>22.0</v>
      </c>
      <c r="B88" s="1">
        <v>-0.147</v>
      </c>
      <c r="C88" s="2">
        <v>45160.0</v>
      </c>
    </row>
    <row r="89">
      <c r="A89" s="1">
        <v>21.0</v>
      </c>
      <c r="B89" s="1">
        <v>-0.14</v>
      </c>
      <c r="C89" s="2">
        <v>45162.0</v>
      </c>
    </row>
    <row r="90">
      <c r="A90" s="1">
        <v>20.0</v>
      </c>
      <c r="B90" s="1">
        <v>-0.097</v>
      </c>
      <c r="C90" s="2">
        <v>45165.0</v>
      </c>
    </row>
    <row r="91">
      <c r="A91" s="1">
        <v>19.0</v>
      </c>
      <c r="B91" s="1">
        <v>0.162</v>
      </c>
      <c r="C91" s="2">
        <v>45188.0</v>
      </c>
    </row>
    <row r="92">
      <c r="A92" s="1">
        <v>18.0</v>
      </c>
      <c r="B92" s="1">
        <v>0.084</v>
      </c>
      <c r="C92" s="2">
        <v>45191.0</v>
      </c>
    </row>
    <row r="93">
      <c r="A93" s="1">
        <v>17.0</v>
      </c>
      <c r="B93" s="1">
        <v>0.136</v>
      </c>
      <c r="C93" s="2">
        <v>45194.0</v>
      </c>
    </row>
    <row r="94">
      <c r="A94" s="1">
        <v>16.0</v>
      </c>
      <c r="B94" s="1">
        <v>0.116</v>
      </c>
      <c r="C94" s="2">
        <v>45197.0</v>
      </c>
    </row>
    <row r="95">
      <c r="A95" s="1">
        <v>15.0</v>
      </c>
      <c r="B95" s="1">
        <v>0.141</v>
      </c>
      <c r="C95" s="2">
        <v>45222.0</v>
      </c>
    </row>
    <row r="96">
      <c r="A96" s="1">
        <v>14.0</v>
      </c>
      <c r="B96" s="1">
        <v>0.122</v>
      </c>
      <c r="C96" s="2">
        <v>45254.0</v>
      </c>
    </row>
    <row r="97">
      <c r="A97" s="1">
        <v>13.0</v>
      </c>
      <c r="B97" s="1">
        <v>0.099</v>
      </c>
      <c r="C97" s="2">
        <v>45261.0</v>
      </c>
    </row>
    <row r="98">
      <c r="A98" s="1">
        <v>12.0</v>
      </c>
      <c r="B98" s="1">
        <v>0.095</v>
      </c>
      <c r="C98" s="2">
        <v>45264.0</v>
      </c>
    </row>
    <row r="99">
      <c r="A99" s="1">
        <v>11.0</v>
      </c>
      <c r="B99" s="1">
        <v>0.147</v>
      </c>
      <c r="C99" s="2">
        <v>45273.0</v>
      </c>
    </row>
    <row r="100">
      <c r="A100" s="1">
        <v>10.0</v>
      </c>
      <c r="B100" s="1">
        <v>-0.118</v>
      </c>
      <c r="C100" s="2">
        <v>45295.0</v>
      </c>
    </row>
    <row r="101">
      <c r="A101" s="1">
        <v>9.0</v>
      </c>
      <c r="B101" s="1">
        <v>0.139</v>
      </c>
      <c r="C101" s="2">
        <v>45306.0</v>
      </c>
    </row>
    <row r="102">
      <c r="A102" s="1">
        <v>8.0</v>
      </c>
      <c r="B102" s="1">
        <v>0.117</v>
      </c>
      <c r="C102" s="2">
        <v>45311.0</v>
      </c>
    </row>
    <row r="103">
      <c r="A103" s="1">
        <v>7.0</v>
      </c>
      <c r="B103" s="1">
        <v>0.096</v>
      </c>
      <c r="C103" s="2">
        <v>45314.0</v>
      </c>
    </row>
    <row r="104">
      <c r="A104" s="1">
        <v>6.0</v>
      </c>
      <c r="B104" s="1">
        <v>0.153</v>
      </c>
      <c r="C104" s="2">
        <v>45320.0</v>
      </c>
    </row>
    <row r="105">
      <c r="A105" s="1">
        <v>5.0</v>
      </c>
      <c r="B105" s="1">
        <v>0.104</v>
      </c>
      <c r="C105" s="2">
        <v>45321.0</v>
      </c>
    </row>
    <row r="106">
      <c r="A106" s="1">
        <v>4.0</v>
      </c>
      <c r="B106" s="1">
        <v>0.176</v>
      </c>
      <c r="C106" s="2">
        <v>45349.0</v>
      </c>
    </row>
    <row r="107">
      <c r="A107" s="1">
        <v>3.0</v>
      </c>
      <c r="B107" s="1">
        <v>0.191</v>
      </c>
      <c r="C107" s="2">
        <v>45351.0</v>
      </c>
    </row>
    <row r="108">
      <c r="A108" s="1">
        <v>2.0</v>
      </c>
      <c r="B108" s="1">
        <v>-0.118</v>
      </c>
      <c r="C108" s="2">
        <v>45358.0</v>
      </c>
    </row>
    <row r="109">
      <c r="A109" s="1">
        <v>1.0</v>
      </c>
      <c r="B109" s="1">
        <v>-0.087</v>
      </c>
      <c r="C109" s="2">
        <v>45371.0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15" max="15" width="17.13"/>
  </cols>
  <sheetData>
    <row r="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>
      <c r="A2" s="1" t="s">
        <v>7</v>
      </c>
      <c r="B2" s="4">
        <f>I2/Wind_Output!A2 * 100</f>
        <v>12.61553398</v>
      </c>
      <c r="C2" s="4">
        <f>J2/Solar_Output!A2 * 100</f>
        <v>14.64133333</v>
      </c>
      <c r="D2" s="4">
        <f>K2/Nuclear_Output!A2 * 100</f>
        <v>5.224489796</v>
      </c>
      <c r="E2" s="4">
        <f>L2/Geothermal_Output!A2 * 100</f>
        <v>15.45555556</v>
      </c>
      <c r="F2" s="4">
        <f>M2/Tidal_Output!A2 * 100</f>
        <v>10.46666667</v>
      </c>
      <c r="H2" s="1" t="s">
        <v>8</v>
      </c>
      <c r="I2" s="4">
        <f>Wind_Output!F3</f>
        <v>12.994</v>
      </c>
      <c r="J2" s="4">
        <f>Solar_Output!F3</f>
        <v>10.981</v>
      </c>
      <c r="K2" s="4">
        <f>Nuclear_Output!F3</f>
        <v>2.56</v>
      </c>
      <c r="L2" s="4">
        <f>Geothermal_Output!F3</f>
        <v>1.391</v>
      </c>
      <c r="M2" s="4">
        <f>Tidal_Output!F3</f>
        <v>0.628</v>
      </c>
      <c r="O2" s="1" t="s">
        <v>9</v>
      </c>
      <c r="P2" s="3">
        <f t="shared" ref="P2:T2" si="1">B6+I6</f>
        <v>103</v>
      </c>
      <c r="Q2" s="3">
        <f t="shared" si="1"/>
        <v>75</v>
      </c>
      <c r="R2" s="3">
        <f t="shared" si="1"/>
        <v>49</v>
      </c>
      <c r="S2" s="3">
        <f t="shared" si="1"/>
        <v>9</v>
      </c>
      <c r="T2" s="3">
        <f t="shared" si="1"/>
        <v>6</v>
      </c>
    </row>
    <row r="4">
      <c r="O4" s="1" t="s">
        <v>10</v>
      </c>
      <c r="P4" s="3">
        <f>SUM(P2:T2)</f>
        <v>242</v>
      </c>
    </row>
    <row r="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I5" s="1" t="s">
        <v>2</v>
      </c>
      <c r="J5" s="1" t="s">
        <v>3</v>
      </c>
      <c r="K5" s="1" t="s">
        <v>4</v>
      </c>
      <c r="L5" s="1" t="s">
        <v>5</v>
      </c>
      <c r="M5" s="1" t="s">
        <v>6</v>
      </c>
    </row>
    <row r="6">
      <c r="A6" s="1" t="s">
        <v>0</v>
      </c>
      <c r="B6" s="3">
        <f>Wind_Output!F1</f>
        <v>100</v>
      </c>
      <c r="C6" s="3">
        <f>Solar_Output!F1</f>
        <v>75</v>
      </c>
      <c r="D6" s="3">
        <f>Nuclear_Output!F1</f>
        <v>34</v>
      </c>
      <c r="E6" s="3">
        <f>Geothermal_Output!F1</f>
        <v>9</v>
      </c>
      <c r="F6" s="3">
        <f>Tidal_Output!F1</f>
        <v>5</v>
      </c>
      <c r="H6" s="1" t="s">
        <v>11</v>
      </c>
      <c r="I6" s="3">
        <f>Wind_Output!F2</f>
        <v>3</v>
      </c>
      <c r="J6" s="3">
        <f>Solar_Output!F2</f>
        <v>0</v>
      </c>
      <c r="K6" s="3">
        <f>Nuclear_Output!F2</f>
        <v>15</v>
      </c>
      <c r="L6" s="3">
        <f>Geothermal_Output!F2</f>
        <v>0</v>
      </c>
      <c r="M6" s="3">
        <f>Tidal_Output!F2</f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12</v>
      </c>
      <c r="C1" s="1" t="s">
        <v>13</v>
      </c>
      <c r="E1" s="1" t="s">
        <v>14</v>
      </c>
      <c r="F1" s="3">
        <f>COUNTIF(B2:B104, "&gt;0")</f>
        <v>100</v>
      </c>
    </row>
    <row r="2">
      <c r="A2" s="1">
        <v>103.0</v>
      </c>
      <c r="B2" s="1">
        <v>0.172</v>
      </c>
      <c r="C2" s="2">
        <v>44936.0</v>
      </c>
      <c r="E2" s="1" t="s">
        <v>11</v>
      </c>
      <c r="F2" s="3">
        <f>COUNTIF(B2:B104, "&lt;0")</f>
        <v>3</v>
      </c>
    </row>
    <row r="3">
      <c r="A3" s="1">
        <v>102.0</v>
      </c>
      <c r="B3" s="1">
        <v>0.125</v>
      </c>
      <c r="C3" s="2">
        <v>44938.0</v>
      </c>
      <c r="E3" s="1" t="s">
        <v>8</v>
      </c>
      <c r="F3" s="3">
        <f>SUM(B2:B104)</f>
        <v>12.994</v>
      </c>
    </row>
    <row r="4">
      <c r="A4" s="1">
        <v>101.0</v>
      </c>
      <c r="B4" s="1">
        <v>0.153</v>
      </c>
      <c r="C4" s="2">
        <v>44951.0</v>
      </c>
    </row>
    <row r="5">
      <c r="A5" s="1">
        <v>100.0</v>
      </c>
      <c r="B5" s="1">
        <v>0.124</v>
      </c>
      <c r="C5" s="2">
        <v>44954.0</v>
      </c>
    </row>
    <row r="6">
      <c r="A6" s="1">
        <v>99.0</v>
      </c>
      <c r="B6" s="1">
        <v>0.064</v>
      </c>
      <c r="C6" s="2">
        <v>44960.0</v>
      </c>
    </row>
    <row r="7">
      <c r="A7" s="1">
        <v>98.0</v>
      </c>
      <c r="B7" s="1">
        <v>-0.16</v>
      </c>
      <c r="C7" s="2">
        <v>44960.0</v>
      </c>
    </row>
    <row r="8">
      <c r="A8" s="1">
        <v>97.0</v>
      </c>
      <c r="B8" s="1">
        <v>0.165</v>
      </c>
      <c r="C8" s="2">
        <v>44966.0</v>
      </c>
    </row>
    <row r="9">
      <c r="A9" s="1">
        <v>96.0</v>
      </c>
      <c r="B9" s="1">
        <v>0.134</v>
      </c>
      <c r="C9" s="2">
        <v>44967.0</v>
      </c>
    </row>
    <row r="10">
      <c r="A10" s="1">
        <v>95.0</v>
      </c>
      <c r="B10" s="1">
        <v>0.159</v>
      </c>
      <c r="C10" s="2">
        <v>44969.0</v>
      </c>
    </row>
    <row r="11">
      <c r="A11" s="1">
        <v>94.0</v>
      </c>
      <c r="B11" s="1">
        <v>0.122</v>
      </c>
      <c r="C11" s="2">
        <v>44972.0</v>
      </c>
    </row>
    <row r="12">
      <c r="A12" s="1">
        <v>93.0</v>
      </c>
      <c r="B12" s="1">
        <v>0.167</v>
      </c>
      <c r="C12" s="2">
        <v>44975.0</v>
      </c>
    </row>
    <row r="13">
      <c r="A13" s="1">
        <v>92.0</v>
      </c>
      <c r="B13" s="1">
        <v>0.176</v>
      </c>
      <c r="C13" s="2">
        <v>44978.0</v>
      </c>
    </row>
    <row r="14">
      <c r="A14" s="1">
        <v>91.0</v>
      </c>
      <c r="B14" s="1">
        <v>0.164</v>
      </c>
      <c r="C14" s="2">
        <v>44980.0</v>
      </c>
    </row>
    <row r="15">
      <c r="A15" s="1">
        <v>90.0</v>
      </c>
      <c r="B15" s="1">
        <v>0.123</v>
      </c>
      <c r="C15" s="2">
        <v>44988.0</v>
      </c>
    </row>
    <row r="16">
      <c r="A16" s="1">
        <v>89.0</v>
      </c>
      <c r="B16" s="1">
        <v>0.23</v>
      </c>
      <c r="C16" s="2">
        <v>44997.0</v>
      </c>
    </row>
    <row r="17">
      <c r="A17" s="1">
        <v>88.0</v>
      </c>
      <c r="B17" s="1">
        <v>0.078</v>
      </c>
      <c r="C17" s="2">
        <v>45007.0</v>
      </c>
    </row>
    <row r="18">
      <c r="A18" s="1">
        <v>87.0</v>
      </c>
      <c r="B18" s="1">
        <v>0.143</v>
      </c>
      <c r="C18" s="2">
        <v>45008.0</v>
      </c>
    </row>
    <row r="19">
      <c r="A19" s="1">
        <v>86.0</v>
      </c>
      <c r="B19" s="1">
        <v>0.194</v>
      </c>
      <c r="C19" s="2">
        <v>45032.0</v>
      </c>
    </row>
    <row r="20">
      <c r="A20" s="1">
        <v>85.0</v>
      </c>
      <c r="B20" s="1">
        <v>0.071</v>
      </c>
      <c r="C20" s="2">
        <v>45035.0</v>
      </c>
    </row>
    <row r="21">
      <c r="A21" s="1">
        <v>84.0</v>
      </c>
      <c r="B21" s="1">
        <v>0.138</v>
      </c>
      <c r="C21" s="2">
        <v>45043.0</v>
      </c>
    </row>
    <row r="22">
      <c r="A22" s="1">
        <v>83.0</v>
      </c>
      <c r="B22" s="1">
        <v>0.078</v>
      </c>
      <c r="C22" s="2">
        <v>45047.0</v>
      </c>
    </row>
    <row r="23">
      <c r="A23" s="1">
        <v>82.0</v>
      </c>
      <c r="B23" s="1">
        <v>0.115</v>
      </c>
      <c r="C23" s="2">
        <v>45051.0</v>
      </c>
    </row>
    <row r="24">
      <c r="A24" s="1">
        <v>81.0</v>
      </c>
      <c r="B24" s="1">
        <v>0.101</v>
      </c>
      <c r="C24" s="2">
        <v>45051.0</v>
      </c>
    </row>
    <row r="25">
      <c r="A25" s="1">
        <v>80.0</v>
      </c>
      <c r="B25" s="1">
        <v>0.116</v>
      </c>
      <c r="C25" s="2">
        <v>45057.0</v>
      </c>
    </row>
    <row r="26">
      <c r="A26" s="1">
        <v>79.0</v>
      </c>
      <c r="B26" s="1">
        <v>0.183</v>
      </c>
      <c r="C26" s="2">
        <v>45060.0</v>
      </c>
    </row>
    <row r="27">
      <c r="A27" s="1">
        <v>78.0</v>
      </c>
      <c r="B27" s="1">
        <v>-0.113</v>
      </c>
      <c r="C27" s="2">
        <v>45062.0</v>
      </c>
    </row>
    <row r="28">
      <c r="A28" s="1">
        <v>77.0</v>
      </c>
      <c r="B28" s="1">
        <v>0.108</v>
      </c>
      <c r="C28" s="2">
        <v>45063.0</v>
      </c>
    </row>
    <row r="29">
      <c r="A29" s="1">
        <v>76.0</v>
      </c>
      <c r="B29" s="1">
        <v>0.16</v>
      </c>
      <c r="C29" s="2">
        <v>45076.0</v>
      </c>
    </row>
    <row r="30">
      <c r="A30" s="1">
        <v>75.0</v>
      </c>
      <c r="B30" s="1">
        <v>0.155</v>
      </c>
      <c r="C30" s="2">
        <v>45082.0</v>
      </c>
    </row>
    <row r="31">
      <c r="A31" s="1">
        <v>74.0</v>
      </c>
      <c r="B31" s="1">
        <v>0.118</v>
      </c>
      <c r="C31" s="2">
        <v>45083.0</v>
      </c>
    </row>
    <row r="32">
      <c r="A32" s="1">
        <v>73.0</v>
      </c>
      <c r="B32" s="1">
        <v>0.132</v>
      </c>
      <c r="C32" s="2">
        <v>45085.0</v>
      </c>
    </row>
    <row r="33">
      <c r="A33" s="1">
        <v>72.0</v>
      </c>
      <c r="B33" s="1">
        <v>0.144</v>
      </c>
      <c r="C33" s="2">
        <v>45110.0</v>
      </c>
    </row>
    <row r="34">
      <c r="A34" s="1">
        <v>71.0</v>
      </c>
      <c r="B34" s="1">
        <v>0.188</v>
      </c>
      <c r="C34" s="2">
        <v>45113.0</v>
      </c>
    </row>
    <row r="35">
      <c r="A35" s="1">
        <v>70.0</v>
      </c>
      <c r="B35" s="1">
        <v>0.127</v>
      </c>
      <c r="C35" s="2">
        <v>45118.0</v>
      </c>
    </row>
    <row r="36">
      <c r="A36" s="1">
        <v>69.0</v>
      </c>
      <c r="B36" s="1">
        <v>0.194</v>
      </c>
      <c r="C36" s="2">
        <v>45126.0</v>
      </c>
    </row>
    <row r="37">
      <c r="A37" s="1">
        <v>68.0</v>
      </c>
      <c r="B37" s="1">
        <v>0.125</v>
      </c>
      <c r="C37" s="2">
        <v>45127.0</v>
      </c>
    </row>
    <row r="38">
      <c r="A38" s="1">
        <v>67.0</v>
      </c>
      <c r="B38" s="1">
        <v>0.148</v>
      </c>
      <c r="C38" s="2">
        <v>45135.0</v>
      </c>
    </row>
    <row r="39">
      <c r="A39" s="1">
        <v>66.0</v>
      </c>
      <c r="B39" s="1">
        <v>0.162</v>
      </c>
      <c r="C39" s="2">
        <v>45140.0</v>
      </c>
    </row>
    <row r="40">
      <c r="A40" s="1">
        <v>65.0</v>
      </c>
      <c r="B40" s="1">
        <v>0.121</v>
      </c>
      <c r="C40" s="2">
        <v>45141.0</v>
      </c>
    </row>
    <row r="41">
      <c r="A41" s="1">
        <v>64.0</v>
      </c>
      <c r="B41" s="1">
        <v>0.174</v>
      </c>
      <c r="C41" s="2">
        <v>45144.0</v>
      </c>
    </row>
    <row r="42">
      <c r="A42" s="1">
        <v>63.0</v>
      </c>
      <c r="B42" s="1">
        <v>0.128</v>
      </c>
      <c r="C42" s="2">
        <v>45152.0</v>
      </c>
    </row>
    <row r="43">
      <c r="A43" s="1">
        <v>62.0</v>
      </c>
      <c r="B43" s="1">
        <v>0.099</v>
      </c>
      <c r="C43" s="2">
        <v>45152.0</v>
      </c>
    </row>
    <row r="44">
      <c r="A44" s="1">
        <v>61.0</v>
      </c>
      <c r="B44" s="1">
        <v>0.091</v>
      </c>
      <c r="C44" s="2">
        <v>45161.0</v>
      </c>
    </row>
    <row r="45">
      <c r="A45" s="1">
        <v>60.0</v>
      </c>
      <c r="B45" s="1">
        <v>0.072</v>
      </c>
      <c r="C45" s="2">
        <v>45161.0</v>
      </c>
    </row>
    <row r="46">
      <c r="A46" s="1">
        <v>59.0</v>
      </c>
      <c r="B46" s="1">
        <v>0.155</v>
      </c>
      <c r="C46" s="2">
        <v>45162.0</v>
      </c>
    </row>
    <row r="47">
      <c r="A47" s="1">
        <v>58.0</v>
      </c>
      <c r="B47" s="1">
        <v>0.128</v>
      </c>
      <c r="C47" s="2">
        <v>45163.0</v>
      </c>
    </row>
    <row r="48">
      <c r="A48" s="1">
        <v>57.0</v>
      </c>
      <c r="B48" s="1">
        <v>0.114</v>
      </c>
      <c r="C48" s="2">
        <v>45166.0</v>
      </c>
    </row>
    <row r="49">
      <c r="A49" s="1">
        <v>56.0</v>
      </c>
      <c r="B49" s="1">
        <v>0.184</v>
      </c>
      <c r="C49" s="2">
        <v>45168.0</v>
      </c>
    </row>
    <row r="50">
      <c r="A50" s="1">
        <v>55.0</v>
      </c>
      <c r="B50" s="1">
        <v>0.108</v>
      </c>
      <c r="C50" s="2">
        <v>45170.0</v>
      </c>
    </row>
    <row r="51">
      <c r="A51" s="1">
        <v>54.0</v>
      </c>
      <c r="B51" s="1">
        <v>0.086</v>
      </c>
      <c r="C51" s="2">
        <v>45181.0</v>
      </c>
    </row>
    <row r="52">
      <c r="A52" s="1">
        <v>53.0</v>
      </c>
      <c r="B52" s="1">
        <v>0.091</v>
      </c>
      <c r="C52" s="2">
        <v>45184.0</v>
      </c>
    </row>
    <row r="53">
      <c r="A53" s="1">
        <v>52.0</v>
      </c>
      <c r="B53" s="1">
        <v>0.12</v>
      </c>
      <c r="C53" s="2">
        <v>45187.0</v>
      </c>
    </row>
    <row r="54">
      <c r="A54" s="1">
        <v>51.0</v>
      </c>
      <c r="B54" s="1">
        <v>0.146</v>
      </c>
      <c r="C54" s="2">
        <v>45189.0</v>
      </c>
    </row>
    <row r="55">
      <c r="A55" s="1">
        <v>50.0</v>
      </c>
      <c r="B55" s="1">
        <v>0.128</v>
      </c>
      <c r="C55" s="2">
        <v>45190.0</v>
      </c>
    </row>
    <row r="56">
      <c r="A56" s="1">
        <v>49.0</v>
      </c>
      <c r="B56" s="1">
        <v>0.149</v>
      </c>
      <c r="C56" s="2">
        <v>45194.0</v>
      </c>
    </row>
    <row r="57">
      <c r="A57" s="1">
        <v>48.0</v>
      </c>
      <c r="B57" s="1">
        <v>0.098</v>
      </c>
      <c r="C57" s="2">
        <v>45202.0</v>
      </c>
    </row>
    <row r="58">
      <c r="A58" s="1">
        <v>47.0</v>
      </c>
      <c r="B58" s="1">
        <v>0.127</v>
      </c>
      <c r="C58" s="2">
        <v>45203.0</v>
      </c>
    </row>
    <row r="59">
      <c r="A59" s="1">
        <v>46.0</v>
      </c>
      <c r="B59" s="1">
        <v>0.105</v>
      </c>
      <c r="C59" s="2">
        <v>45203.0</v>
      </c>
    </row>
    <row r="60">
      <c r="A60" s="1">
        <v>45.0</v>
      </c>
      <c r="B60" s="1">
        <v>0.123</v>
      </c>
      <c r="C60" s="2">
        <v>45210.0</v>
      </c>
    </row>
    <row r="61">
      <c r="A61" s="1">
        <v>44.0</v>
      </c>
      <c r="B61" s="1">
        <v>0.078</v>
      </c>
      <c r="C61" s="2">
        <v>45211.0</v>
      </c>
    </row>
    <row r="62">
      <c r="A62" s="1">
        <v>43.0</v>
      </c>
      <c r="B62" s="1">
        <v>0.147</v>
      </c>
      <c r="C62" s="2">
        <v>45214.0</v>
      </c>
    </row>
    <row r="63">
      <c r="A63" s="1">
        <v>42.0</v>
      </c>
      <c r="B63" s="1">
        <v>0.147</v>
      </c>
      <c r="C63" s="2">
        <v>45215.0</v>
      </c>
    </row>
    <row r="64">
      <c r="A64" s="1">
        <v>41.0</v>
      </c>
      <c r="B64" s="1">
        <v>0.121</v>
      </c>
      <c r="C64" s="2">
        <v>45224.0</v>
      </c>
    </row>
    <row r="65">
      <c r="A65" s="1">
        <v>40.0</v>
      </c>
      <c r="B65" s="1">
        <v>0.176</v>
      </c>
      <c r="C65" s="2">
        <v>45225.0</v>
      </c>
    </row>
    <row r="66">
      <c r="A66" s="1">
        <v>39.0</v>
      </c>
      <c r="B66" s="1">
        <v>0.143</v>
      </c>
      <c r="C66" s="2">
        <v>45228.0</v>
      </c>
    </row>
    <row r="67">
      <c r="A67" s="1">
        <v>38.0</v>
      </c>
      <c r="B67" s="1">
        <v>0.107</v>
      </c>
      <c r="C67" s="2">
        <v>45230.0</v>
      </c>
    </row>
    <row r="68">
      <c r="A68" s="1">
        <v>37.0</v>
      </c>
      <c r="B68" s="1">
        <v>0.137</v>
      </c>
      <c r="C68" s="2">
        <v>45230.0</v>
      </c>
    </row>
    <row r="69">
      <c r="A69" s="1">
        <v>36.0</v>
      </c>
      <c r="B69" s="1">
        <v>0.146</v>
      </c>
      <c r="C69" s="2">
        <v>45231.0</v>
      </c>
    </row>
    <row r="70">
      <c r="A70" s="1">
        <v>35.0</v>
      </c>
      <c r="B70" s="1">
        <v>0.16</v>
      </c>
      <c r="C70" s="2">
        <v>45232.0</v>
      </c>
    </row>
    <row r="71">
      <c r="A71" s="1">
        <v>34.0</v>
      </c>
      <c r="B71" s="1">
        <v>0.158</v>
      </c>
      <c r="C71" s="2">
        <v>45232.0</v>
      </c>
    </row>
    <row r="72">
      <c r="A72" s="1">
        <v>33.0</v>
      </c>
      <c r="B72" s="1">
        <v>0.094</v>
      </c>
      <c r="C72" s="2">
        <v>45236.0</v>
      </c>
    </row>
    <row r="73">
      <c r="A73" s="1">
        <v>32.0</v>
      </c>
      <c r="B73" s="1">
        <v>0.151</v>
      </c>
      <c r="C73" s="2">
        <v>45237.0</v>
      </c>
    </row>
    <row r="74">
      <c r="A74" s="1">
        <v>31.0</v>
      </c>
      <c r="B74" s="1">
        <v>0.166</v>
      </c>
      <c r="C74" s="2">
        <v>45240.0</v>
      </c>
    </row>
    <row r="75">
      <c r="A75" s="1">
        <v>30.0</v>
      </c>
      <c r="B75" s="1">
        <v>0.251</v>
      </c>
      <c r="C75" s="2">
        <v>45246.0</v>
      </c>
    </row>
    <row r="76">
      <c r="A76" s="1">
        <v>29.0</v>
      </c>
      <c r="B76" s="1">
        <v>0.105</v>
      </c>
      <c r="C76" s="2">
        <v>45247.0</v>
      </c>
    </row>
    <row r="77">
      <c r="A77" s="1">
        <v>28.0</v>
      </c>
      <c r="B77" s="1">
        <v>0.1</v>
      </c>
      <c r="C77" s="2">
        <v>45252.0</v>
      </c>
    </row>
    <row r="78">
      <c r="A78" s="1">
        <v>27.0</v>
      </c>
      <c r="B78" s="1">
        <v>0.07</v>
      </c>
      <c r="C78" s="2">
        <v>45253.0</v>
      </c>
    </row>
    <row r="79">
      <c r="A79" s="1">
        <v>26.0</v>
      </c>
      <c r="B79" s="1">
        <v>0.123</v>
      </c>
      <c r="C79" s="2">
        <v>45257.0</v>
      </c>
    </row>
    <row r="80">
      <c r="A80" s="1">
        <v>25.0</v>
      </c>
      <c r="B80" s="1">
        <v>0.202</v>
      </c>
      <c r="C80" s="2">
        <v>45257.0</v>
      </c>
    </row>
    <row r="81">
      <c r="A81" s="1">
        <v>24.0</v>
      </c>
      <c r="B81" s="1">
        <v>0.099</v>
      </c>
      <c r="C81" s="2">
        <v>45265.0</v>
      </c>
    </row>
    <row r="82">
      <c r="A82" s="1">
        <v>23.0</v>
      </c>
      <c r="B82" s="1">
        <v>0.105</v>
      </c>
      <c r="C82" s="2">
        <v>45266.0</v>
      </c>
    </row>
    <row r="83">
      <c r="A83" s="1">
        <v>22.0</v>
      </c>
      <c r="B83" s="1">
        <v>0.171</v>
      </c>
      <c r="C83" s="2">
        <v>45266.0</v>
      </c>
    </row>
    <row r="84">
      <c r="A84" s="1">
        <v>21.0</v>
      </c>
      <c r="B84" s="1">
        <v>0.206</v>
      </c>
      <c r="C84" s="2">
        <v>45274.0</v>
      </c>
    </row>
    <row r="85">
      <c r="A85" s="1">
        <v>20.0</v>
      </c>
      <c r="B85" s="1">
        <v>0.125</v>
      </c>
      <c r="C85" s="2">
        <v>45279.0</v>
      </c>
    </row>
    <row r="86">
      <c r="A86" s="1">
        <v>19.0</v>
      </c>
      <c r="B86" s="1">
        <v>-0.171</v>
      </c>
      <c r="C86" s="2">
        <v>45296.0</v>
      </c>
    </row>
    <row r="87">
      <c r="A87" s="1">
        <v>18.0</v>
      </c>
      <c r="B87" s="1">
        <v>0.131</v>
      </c>
      <c r="C87" s="2">
        <v>45317.0</v>
      </c>
    </row>
    <row r="88">
      <c r="A88" s="1">
        <v>17.0</v>
      </c>
      <c r="B88" s="1">
        <v>0.099</v>
      </c>
      <c r="C88" s="2">
        <v>45325.0</v>
      </c>
    </row>
    <row r="89">
      <c r="A89" s="1">
        <v>16.0</v>
      </c>
      <c r="B89" s="1">
        <v>0.12</v>
      </c>
      <c r="C89" s="2">
        <v>45327.0</v>
      </c>
    </row>
    <row r="90">
      <c r="A90" s="1">
        <v>15.0</v>
      </c>
      <c r="B90" s="1">
        <v>0.192</v>
      </c>
      <c r="C90" s="2">
        <v>45335.0</v>
      </c>
    </row>
    <row r="91">
      <c r="A91" s="1">
        <v>14.0</v>
      </c>
      <c r="B91" s="1">
        <v>0.092</v>
      </c>
      <c r="C91" s="2">
        <v>45335.0</v>
      </c>
    </row>
    <row r="92">
      <c r="A92" s="1">
        <v>13.0</v>
      </c>
      <c r="B92" s="1">
        <v>0.124</v>
      </c>
      <c r="C92" s="2">
        <v>45338.0</v>
      </c>
    </row>
    <row r="93">
      <c r="A93" s="1">
        <v>12.0</v>
      </c>
      <c r="B93" s="1">
        <v>0.128</v>
      </c>
      <c r="C93" s="2">
        <v>45348.0</v>
      </c>
    </row>
    <row r="94">
      <c r="A94" s="1">
        <v>11.0</v>
      </c>
      <c r="B94" s="1">
        <v>0.114</v>
      </c>
      <c r="C94" s="2">
        <v>45349.0</v>
      </c>
    </row>
    <row r="95">
      <c r="A95" s="1">
        <v>10.0</v>
      </c>
      <c r="B95" s="1">
        <v>0.176</v>
      </c>
      <c r="C95" s="2">
        <v>45349.0</v>
      </c>
    </row>
    <row r="96">
      <c r="A96" s="1">
        <v>9.0</v>
      </c>
      <c r="B96" s="1">
        <v>0.153</v>
      </c>
      <c r="C96" s="2">
        <v>45350.0</v>
      </c>
    </row>
    <row r="97">
      <c r="A97" s="1">
        <v>8.0</v>
      </c>
      <c r="B97" s="1">
        <v>0.146</v>
      </c>
      <c r="C97" s="2">
        <v>45350.0</v>
      </c>
    </row>
    <row r="98">
      <c r="A98" s="1">
        <v>7.0</v>
      </c>
      <c r="B98" s="1">
        <v>0.088</v>
      </c>
      <c r="C98" s="2">
        <v>45350.0</v>
      </c>
    </row>
    <row r="99">
      <c r="A99" s="1">
        <v>6.0</v>
      </c>
      <c r="B99" s="1">
        <v>0.158</v>
      </c>
      <c r="C99" s="2">
        <v>45353.0</v>
      </c>
    </row>
    <row r="100">
      <c r="A100" s="1">
        <v>5.0</v>
      </c>
      <c r="B100" s="1">
        <v>0.148</v>
      </c>
      <c r="C100" s="2">
        <v>45364.0</v>
      </c>
    </row>
    <row r="101">
      <c r="A101" s="1">
        <v>4.0</v>
      </c>
      <c r="B101" s="1">
        <v>0.11</v>
      </c>
      <c r="C101" s="2">
        <v>45366.0</v>
      </c>
    </row>
    <row r="102">
      <c r="A102" s="1">
        <v>3.0</v>
      </c>
      <c r="B102" s="1">
        <v>0.11</v>
      </c>
      <c r="C102" s="2">
        <v>45366.0</v>
      </c>
    </row>
    <row r="103">
      <c r="A103" s="1">
        <v>2.0</v>
      </c>
      <c r="B103" s="1">
        <v>0.109</v>
      </c>
      <c r="C103" s="2">
        <v>45377.0</v>
      </c>
    </row>
    <row r="104">
      <c r="A104" s="1">
        <v>1.0</v>
      </c>
      <c r="B104" s="1">
        <v>0.149</v>
      </c>
      <c r="C104" s="2">
        <v>45377.0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12</v>
      </c>
      <c r="C1" s="1" t="s">
        <v>13</v>
      </c>
      <c r="E1" s="1" t="s">
        <v>15</v>
      </c>
      <c r="F1" s="3">
        <f>COUNTIF(B2:B76, "&gt;0")</f>
        <v>75</v>
      </c>
    </row>
    <row r="2">
      <c r="A2" s="1">
        <v>75.0</v>
      </c>
      <c r="B2" s="1">
        <v>0.194</v>
      </c>
      <c r="C2" s="2">
        <v>45032.0</v>
      </c>
      <c r="E2" s="1" t="s">
        <v>16</v>
      </c>
      <c r="F2" s="3">
        <f>COUNTIF(B2:B76, "&lt;0")</f>
        <v>0</v>
      </c>
    </row>
    <row r="3">
      <c r="A3" s="1">
        <v>74.0</v>
      </c>
      <c r="B3" s="1">
        <v>0.194</v>
      </c>
      <c r="C3" s="2">
        <v>45052.0</v>
      </c>
      <c r="E3" s="1" t="s">
        <v>8</v>
      </c>
      <c r="F3" s="3">
        <f>SUM(B2:B76)</f>
        <v>10.981</v>
      </c>
    </row>
    <row r="4">
      <c r="A4" s="1">
        <v>73.0</v>
      </c>
      <c r="B4" s="1">
        <v>0.129</v>
      </c>
      <c r="C4" s="2">
        <v>45055.0</v>
      </c>
    </row>
    <row r="5">
      <c r="A5" s="1">
        <v>72.0</v>
      </c>
      <c r="B5" s="1">
        <v>0.144</v>
      </c>
      <c r="C5" s="2">
        <v>45064.0</v>
      </c>
    </row>
    <row r="6">
      <c r="A6" s="1">
        <v>71.0</v>
      </c>
      <c r="B6" s="1">
        <v>0.111</v>
      </c>
      <c r="C6" s="2">
        <v>45075.0</v>
      </c>
    </row>
    <row r="7">
      <c r="A7" s="1">
        <v>70.0</v>
      </c>
      <c r="B7" s="1">
        <v>0.165</v>
      </c>
      <c r="C7" s="2">
        <v>45078.0</v>
      </c>
    </row>
    <row r="8">
      <c r="A8" s="1">
        <v>69.0</v>
      </c>
      <c r="B8" s="1">
        <v>0.092</v>
      </c>
      <c r="C8" s="2">
        <v>45095.0</v>
      </c>
    </row>
    <row r="9">
      <c r="A9" s="1">
        <v>68.0</v>
      </c>
      <c r="B9" s="1">
        <v>0.158</v>
      </c>
      <c r="C9" s="2">
        <v>45100.0</v>
      </c>
    </row>
    <row r="10">
      <c r="A10" s="1">
        <v>67.0</v>
      </c>
      <c r="B10" s="1">
        <v>0.188</v>
      </c>
      <c r="C10" s="2">
        <v>45113.0</v>
      </c>
    </row>
    <row r="11">
      <c r="A11" s="1">
        <v>66.0</v>
      </c>
      <c r="B11" s="1">
        <v>0.173</v>
      </c>
      <c r="C11" s="2">
        <v>45117.0</v>
      </c>
    </row>
    <row r="12">
      <c r="A12" s="1">
        <v>65.0</v>
      </c>
      <c r="B12" s="1">
        <v>0.091</v>
      </c>
      <c r="C12" s="2">
        <v>45118.0</v>
      </c>
    </row>
    <row r="13">
      <c r="A13" s="1">
        <v>64.0</v>
      </c>
      <c r="B13" s="1">
        <v>0.147</v>
      </c>
      <c r="C13" s="2">
        <v>45124.0</v>
      </c>
    </row>
    <row r="14">
      <c r="A14" s="1">
        <v>63.0</v>
      </c>
      <c r="B14" s="1">
        <v>0.185</v>
      </c>
      <c r="C14" s="2">
        <v>45125.0</v>
      </c>
    </row>
    <row r="15">
      <c r="A15" s="1">
        <v>62.0</v>
      </c>
      <c r="B15" s="1">
        <v>0.174</v>
      </c>
      <c r="C15" s="2">
        <v>45144.0</v>
      </c>
    </row>
    <row r="16">
      <c r="A16" s="1">
        <v>61.0</v>
      </c>
      <c r="B16" s="1">
        <v>0.116</v>
      </c>
      <c r="C16" s="2">
        <v>45147.0</v>
      </c>
    </row>
    <row r="17">
      <c r="A17" s="1">
        <v>60.0</v>
      </c>
      <c r="B17" s="1">
        <v>0.124</v>
      </c>
      <c r="C17" s="2">
        <v>45149.0</v>
      </c>
    </row>
    <row r="18">
      <c r="A18" s="1">
        <v>59.0</v>
      </c>
      <c r="B18" s="1">
        <v>0.099</v>
      </c>
      <c r="C18" s="2">
        <v>45152.0</v>
      </c>
    </row>
    <row r="19">
      <c r="A19" s="1">
        <v>58.0</v>
      </c>
      <c r="B19" s="1">
        <v>0.129</v>
      </c>
      <c r="C19" s="2">
        <v>45153.0</v>
      </c>
    </row>
    <row r="20">
      <c r="A20" s="1">
        <v>57.0</v>
      </c>
      <c r="B20" s="1">
        <v>0.129</v>
      </c>
      <c r="C20" s="2">
        <v>45160.0</v>
      </c>
    </row>
    <row r="21">
      <c r="A21" s="1">
        <v>56.0</v>
      </c>
      <c r="B21" s="1">
        <v>0.173</v>
      </c>
      <c r="C21" s="2">
        <v>45161.0</v>
      </c>
    </row>
    <row r="22">
      <c r="A22" s="1">
        <v>55.0</v>
      </c>
      <c r="B22" s="1">
        <v>0.128</v>
      </c>
      <c r="C22" s="2">
        <v>45163.0</v>
      </c>
    </row>
    <row r="23">
      <c r="A23" s="1">
        <v>54.0</v>
      </c>
      <c r="B23" s="1">
        <v>0.112</v>
      </c>
      <c r="C23" s="2">
        <v>45183.0</v>
      </c>
    </row>
    <row r="24">
      <c r="A24" s="1">
        <v>53.0</v>
      </c>
      <c r="B24" s="1">
        <v>0.18</v>
      </c>
      <c r="C24" s="2">
        <v>45195.0</v>
      </c>
    </row>
    <row r="25">
      <c r="A25" s="1">
        <v>52.0</v>
      </c>
      <c r="B25" s="1">
        <v>0.123</v>
      </c>
      <c r="C25" s="2">
        <v>45210.0</v>
      </c>
    </row>
    <row r="26">
      <c r="A26" s="1">
        <v>51.0</v>
      </c>
      <c r="B26" s="1">
        <v>0.125</v>
      </c>
      <c r="C26" s="2">
        <v>45241.0</v>
      </c>
    </row>
    <row r="27">
      <c r="A27" s="1">
        <v>50.0</v>
      </c>
      <c r="B27" s="1">
        <v>0.167</v>
      </c>
      <c r="C27" s="2">
        <v>45257.0</v>
      </c>
    </row>
    <row r="28">
      <c r="A28" s="1">
        <v>49.0</v>
      </c>
      <c r="B28" s="1">
        <v>0.203</v>
      </c>
      <c r="C28" s="2">
        <v>45257.0</v>
      </c>
    </row>
    <row r="29">
      <c r="A29" s="1">
        <v>48.0</v>
      </c>
      <c r="B29" s="1">
        <v>0.227</v>
      </c>
      <c r="C29" s="2">
        <v>45268.0</v>
      </c>
    </row>
    <row r="30">
      <c r="A30" s="1">
        <v>47.0</v>
      </c>
      <c r="B30" s="1">
        <v>0.155</v>
      </c>
      <c r="C30" s="2">
        <v>45271.0</v>
      </c>
    </row>
    <row r="31">
      <c r="A31" s="1">
        <v>46.0</v>
      </c>
      <c r="B31" s="1">
        <v>0.12</v>
      </c>
      <c r="C31" s="2">
        <v>45327.0</v>
      </c>
    </row>
    <row r="32">
      <c r="A32" s="1">
        <v>45.0</v>
      </c>
      <c r="B32" s="1">
        <v>0.192</v>
      </c>
      <c r="C32" s="2">
        <v>45335.0</v>
      </c>
    </row>
    <row r="33">
      <c r="A33" s="1">
        <v>44.0</v>
      </c>
      <c r="B33" s="1">
        <v>0.114</v>
      </c>
      <c r="C33" s="2">
        <v>45349.0</v>
      </c>
    </row>
    <row r="34">
      <c r="A34" s="1">
        <v>43.0</v>
      </c>
      <c r="B34" s="1">
        <v>0.153</v>
      </c>
      <c r="C34" s="2">
        <v>45350.0</v>
      </c>
    </row>
    <row r="35">
      <c r="A35" s="1">
        <v>42.0</v>
      </c>
      <c r="B35" s="1">
        <v>0.088</v>
      </c>
      <c r="C35" s="2">
        <v>45350.0</v>
      </c>
    </row>
    <row r="36">
      <c r="A36" s="1">
        <v>41.0</v>
      </c>
      <c r="B36" s="1">
        <v>0.129</v>
      </c>
      <c r="C36" s="2">
        <v>45366.0</v>
      </c>
    </row>
    <row r="37">
      <c r="A37" s="1">
        <v>40.0</v>
      </c>
      <c r="B37" s="1">
        <v>0.11</v>
      </c>
      <c r="C37" s="2">
        <v>45366.0</v>
      </c>
    </row>
    <row r="38">
      <c r="A38" s="1">
        <v>39.0</v>
      </c>
      <c r="B38" s="1">
        <v>0.158</v>
      </c>
      <c r="C38" s="2">
        <v>45373.0</v>
      </c>
    </row>
    <row r="39">
      <c r="A39" s="1">
        <v>38.0</v>
      </c>
      <c r="B39" s="1">
        <v>0.183</v>
      </c>
      <c r="C39" s="2">
        <v>45001.0</v>
      </c>
    </row>
    <row r="40">
      <c r="A40" s="1">
        <v>37.0</v>
      </c>
      <c r="B40" s="1">
        <v>0.194</v>
      </c>
      <c r="C40" s="2">
        <v>45032.0</v>
      </c>
    </row>
    <row r="41">
      <c r="A41" s="1">
        <v>36.0</v>
      </c>
      <c r="B41" s="1">
        <v>0.194</v>
      </c>
      <c r="C41" s="2">
        <v>45052.0</v>
      </c>
    </row>
    <row r="42">
      <c r="A42" s="1">
        <v>35.0</v>
      </c>
      <c r="B42" s="1">
        <v>0.129</v>
      </c>
      <c r="C42" s="2">
        <v>45055.0</v>
      </c>
    </row>
    <row r="43">
      <c r="A43" s="1">
        <v>34.0</v>
      </c>
      <c r="B43" s="1">
        <v>0.144</v>
      </c>
      <c r="C43" s="2">
        <v>45064.0</v>
      </c>
    </row>
    <row r="44">
      <c r="A44" s="1">
        <v>33.0</v>
      </c>
      <c r="B44" s="1">
        <v>0.111</v>
      </c>
      <c r="C44" s="2">
        <v>45075.0</v>
      </c>
    </row>
    <row r="45">
      <c r="A45" s="1">
        <v>32.0</v>
      </c>
      <c r="B45" s="1">
        <v>0.165</v>
      </c>
      <c r="C45" s="2">
        <v>45078.0</v>
      </c>
    </row>
    <row r="46">
      <c r="A46" s="1">
        <v>31.0</v>
      </c>
      <c r="B46" s="1">
        <v>0.092</v>
      </c>
      <c r="C46" s="2">
        <v>45095.0</v>
      </c>
    </row>
    <row r="47">
      <c r="A47" s="1">
        <v>30.0</v>
      </c>
      <c r="B47" s="1">
        <v>0.158</v>
      </c>
      <c r="C47" s="2">
        <v>45100.0</v>
      </c>
    </row>
    <row r="48">
      <c r="A48" s="1">
        <v>29.0</v>
      </c>
      <c r="B48" s="1">
        <v>0.188</v>
      </c>
      <c r="C48" s="2">
        <v>45113.0</v>
      </c>
    </row>
    <row r="49">
      <c r="A49" s="1">
        <v>28.0</v>
      </c>
      <c r="B49" s="1">
        <v>0.173</v>
      </c>
      <c r="C49" s="2">
        <v>45117.0</v>
      </c>
    </row>
    <row r="50">
      <c r="A50" s="1">
        <v>27.0</v>
      </c>
      <c r="B50" s="1">
        <v>0.091</v>
      </c>
      <c r="C50" s="2">
        <v>45118.0</v>
      </c>
    </row>
    <row r="51">
      <c r="A51" s="1">
        <v>26.0</v>
      </c>
      <c r="B51" s="1">
        <v>0.147</v>
      </c>
      <c r="C51" s="2">
        <v>45124.0</v>
      </c>
    </row>
    <row r="52">
      <c r="A52" s="1">
        <v>25.0</v>
      </c>
      <c r="B52" s="1">
        <v>0.185</v>
      </c>
      <c r="C52" s="2">
        <v>45125.0</v>
      </c>
    </row>
    <row r="53">
      <c r="A53" s="1">
        <v>24.0</v>
      </c>
      <c r="B53" s="1">
        <v>0.174</v>
      </c>
      <c r="C53" s="2">
        <v>45144.0</v>
      </c>
    </row>
    <row r="54">
      <c r="A54" s="1">
        <v>23.0</v>
      </c>
      <c r="B54" s="1">
        <v>0.116</v>
      </c>
      <c r="C54" s="2">
        <v>45147.0</v>
      </c>
    </row>
    <row r="55">
      <c r="A55" s="1">
        <v>22.0</v>
      </c>
      <c r="B55" s="1">
        <v>0.124</v>
      </c>
      <c r="C55" s="2">
        <v>45149.0</v>
      </c>
    </row>
    <row r="56">
      <c r="A56" s="1">
        <v>21.0</v>
      </c>
      <c r="B56" s="1">
        <v>0.099</v>
      </c>
      <c r="C56" s="2">
        <v>45152.0</v>
      </c>
    </row>
    <row r="57">
      <c r="A57" s="1">
        <v>20.0</v>
      </c>
      <c r="B57" s="1">
        <v>0.129</v>
      </c>
      <c r="C57" s="2">
        <v>45153.0</v>
      </c>
    </row>
    <row r="58">
      <c r="A58" s="1">
        <v>19.0</v>
      </c>
      <c r="B58" s="1">
        <v>0.129</v>
      </c>
      <c r="C58" s="2">
        <v>45160.0</v>
      </c>
    </row>
    <row r="59">
      <c r="A59" s="1">
        <v>18.0</v>
      </c>
      <c r="B59" s="1">
        <v>0.173</v>
      </c>
      <c r="C59" s="2">
        <v>45161.0</v>
      </c>
    </row>
    <row r="60">
      <c r="A60" s="1">
        <v>17.0</v>
      </c>
      <c r="B60" s="1">
        <v>0.128</v>
      </c>
      <c r="C60" s="2">
        <v>45163.0</v>
      </c>
    </row>
    <row r="61">
      <c r="A61" s="1">
        <v>16.0</v>
      </c>
      <c r="B61" s="1">
        <v>0.112</v>
      </c>
      <c r="C61" s="2">
        <v>45183.0</v>
      </c>
    </row>
    <row r="62">
      <c r="A62" s="1">
        <v>15.0</v>
      </c>
      <c r="B62" s="1">
        <v>0.18</v>
      </c>
      <c r="C62" s="2">
        <v>45195.0</v>
      </c>
    </row>
    <row r="63">
      <c r="A63" s="1">
        <v>14.0</v>
      </c>
      <c r="B63" s="1">
        <v>0.123</v>
      </c>
      <c r="C63" s="2">
        <v>45210.0</v>
      </c>
    </row>
    <row r="64">
      <c r="A64" s="1">
        <v>13.0</v>
      </c>
      <c r="B64" s="1">
        <v>0.125</v>
      </c>
      <c r="C64" s="2">
        <v>45241.0</v>
      </c>
    </row>
    <row r="65">
      <c r="A65" s="1">
        <v>12.0</v>
      </c>
      <c r="B65" s="1">
        <v>0.167</v>
      </c>
      <c r="C65" s="2">
        <v>45257.0</v>
      </c>
    </row>
    <row r="66">
      <c r="A66" s="1">
        <v>11.0</v>
      </c>
      <c r="B66" s="1">
        <v>0.203</v>
      </c>
      <c r="C66" s="2">
        <v>45257.0</v>
      </c>
    </row>
    <row r="67">
      <c r="A67" s="1">
        <v>10.0</v>
      </c>
      <c r="B67" s="1">
        <v>0.227</v>
      </c>
      <c r="C67" s="2">
        <v>45268.0</v>
      </c>
    </row>
    <row r="68">
      <c r="A68" s="1">
        <v>9.0</v>
      </c>
      <c r="B68" s="1">
        <v>0.155</v>
      </c>
      <c r="C68" s="2">
        <v>45271.0</v>
      </c>
    </row>
    <row r="69">
      <c r="A69" s="1">
        <v>8.0</v>
      </c>
      <c r="B69" s="1">
        <v>0.12</v>
      </c>
      <c r="C69" s="2">
        <v>45327.0</v>
      </c>
    </row>
    <row r="70">
      <c r="A70" s="1">
        <v>7.0</v>
      </c>
      <c r="B70" s="1">
        <v>0.192</v>
      </c>
      <c r="C70" s="2">
        <v>45335.0</v>
      </c>
    </row>
    <row r="71">
      <c r="A71" s="1">
        <v>6.0</v>
      </c>
      <c r="B71" s="1">
        <v>0.114</v>
      </c>
      <c r="C71" s="2">
        <v>45349.0</v>
      </c>
    </row>
    <row r="72">
      <c r="A72" s="1">
        <v>5.0</v>
      </c>
      <c r="B72" s="1">
        <v>0.153</v>
      </c>
      <c r="C72" s="2">
        <v>45350.0</v>
      </c>
    </row>
    <row r="73">
      <c r="A73" s="1">
        <v>4.0</v>
      </c>
      <c r="B73" s="1">
        <v>0.088</v>
      </c>
      <c r="C73" s="2">
        <v>45350.0</v>
      </c>
    </row>
    <row r="74">
      <c r="A74" s="1">
        <v>3.0</v>
      </c>
      <c r="B74" s="1">
        <v>0.129</v>
      </c>
      <c r="C74" s="2">
        <v>45366.0</v>
      </c>
    </row>
    <row r="75">
      <c r="A75" s="1">
        <v>2.0</v>
      </c>
      <c r="B75" s="1">
        <v>0.11</v>
      </c>
      <c r="C75" s="2">
        <v>45366.0</v>
      </c>
    </row>
    <row r="76">
      <c r="A76" s="1">
        <v>1.0</v>
      </c>
      <c r="B76" s="1">
        <v>0.158</v>
      </c>
      <c r="C76" s="2">
        <v>45373.0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12</v>
      </c>
      <c r="C1" s="1" t="s">
        <v>13</v>
      </c>
      <c r="E1" s="1" t="s">
        <v>14</v>
      </c>
      <c r="F1" s="3">
        <f>COUNTIF(B2:B50, "&gt;0")</f>
        <v>34</v>
      </c>
    </row>
    <row r="2">
      <c r="A2" s="1">
        <v>49.0</v>
      </c>
      <c r="B2" s="1">
        <v>-0.144</v>
      </c>
      <c r="C2" s="2">
        <v>44944.0</v>
      </c>
      <c r="E2" s="1" t="s">
        <v>16</v>
      </c>
      <c r="F2" s="3">
        <f>COUNTIF(B2:B50, "&lt;0")</f>
        <v>15</v>
      </c>
    </row>
    <row r="3">
      <c r="A3" s="1">
        <v>48.0</v>
      </c>
      <c r="B3" s="1">
        <v>0.135</v>
      </c>
      <c r="C3" s="2">
        <v>44971.0</v>
      </c>
      <c r="E3" s="1" t="s">
        <v>8</v>
      </c>
      <c r="F3" s="3">
        <f>SUM(B2:B50)</f>
        <v>2.56</v>
      </c>
    </row>
    <row r="4">
      <c r="A4" s="1">
        <v>47.0</v>
      </c>
      <c r="B4" s="1">
        <v>0.133</v>
      </c>
      <c r="C4" s="2">
        <v>44972.0</v>
      </c>
    </row>
    <row r="5">
      <c r="A5" s="1">
        <v>46.0</v>
      </c>
      <c r="B5" s="1">
        <v>0.094</v>
      </c>
      <c r="C5" s="2">
        <v>44981.0</v>
      </c>
    </row>
    <row r="6">
      <c r="A6" s="1">
        <v>45.0</v>
      </c>
      <c r="B6" s="1">
        <v>-0.102</v>
      </c>
      <c r="C6" s="2">
        <v>45008.0</v>
      </c>
    </row>
    <row r="7">
      <c r="A7" s="1">
        <v>44.0</v>
      </c>
      <c r="B7" s="1">
        <v>-0.149</v>
      </c>
      <c r="C7" s="2">
        <v>45014.0</v>
      </c>
    </row>
    <row r="8">
      <c r="A8" s="1">
        <v>43.0</v>
      </c>
      <c r="B8" s="1">
        <v>0.185</v>
      </c>
      <c r="C8" s="2">
        <v>45014.0</v>
      </c>
    </row>
    <row r="9">
      <c r="A9" s="1">
        <v>42.0</v>
      </c>
      <c r="B9" s="1">
        <v>0.124</v>
      </c>
      <c r="C9" s="2">
        <v>45016.0</v>
      </c>
    </row>
    <row r="10">
      <c r="A10" s="1">
        <v>41.0</v>
      </c>
      <c r="B10" s="1">
        <v>0.137</v>
      </c>
      <c r="C10" s="2">
        <v>45022.0</v>
      </c>
    </row>
    <row r="11">
      <c r="A11" s="1">
        <v>40.0</v>
      </c>
      <c r="B11" s="1">
        <v>0.12</v>
      </c>
      <c r="C11" s="2">
        <v>45028.0</v>
      </c>
    </row>
    <row r="12">
      <c r="A12" s="1">
        <v>39.0</v>
      </c>
      <c r="B12" s="1">
        <v>0.152</v>
      </c>
      <c r="C12" s="2">
        <v>45041.0</v>
      </c>
    </row>
    <row r="13">
      <c r="A13" s="1">
        <v>38.0</v>
      </c>
      <c r="B13" s="1">
        <v>0.185</v>
      </c>
      <c r="C13" s="2">
        <v>45042.0</v>
      </c>
    </row>
    <row r="14">
      <c r="A14" s="1">
        <v>37.0</v>
      </c>
      <c r="B14" s="1">
        <v>-0.121</v>
      </c>
      <c r="C14" s="2">
        <v>45054.0</v>
      </c>
    </row>
    <row r="15">
      <c r="A15" s="1">
        <v>36.0</v>
      </c>
      <c r="B15" s="1">
        <v>0.132</v>
      </c>
      <c r="C15" s="2">
        <v>45054.0</v>
      </c>
    </row>
    <row r="16">
      <c r="A16" s="1">
        <v>35.0</v>
      </c>
      <c r="B16" s="1">
        <v>-0.12</v>
      </c>
      <c r="C16" s="2">
        <v>45056.0</v>
      </c>
    </row>
    <row r="17">
      <c r="A17" s="1">
        <v>34.0</v>
      </c>
      <c r="B17" s="1">
        <v>-0.13</v>
      </c>
      <c r="C17" s="2">
        <v>45059.0</v>
      </c>
    </row>
    <row r="18">
      <c r="A18" s="1">
        <v>33.0</v>
      </c>
      <c r="B18" s="1">
        <v>0.168</v>
      </c>
      <c r="C18" s="2">
        <v>45065.0</v>
      </c>
    </row>
    <row r="19">
      <c r="A19" s="1">
        <v>32.0</v>
      </c>
      <c r="B19" s="1">
        <v>-0.187</v>
      </c>
      <c r="C19" s="2">
        <v>45111.0</v>
      </c>
    </row>
    <row r="20">
      <c r="A20" s="1">
        <v>31.0</v>
      </c>
      <c r="B20" s="1">
        <v>0.168</v>
      </c>
      <c r="C20" s="2">
        <v>45112.0</v>
      </c>
    </row>
    <row r="21">
      <c r="A21" s="1">
        <v>30.0</v>
      </c>
      <c r="B21" s="1">
        <v>-0.193</v>
      </c>
      <c r="C21" s="2">
        <v>45113.0</v>
      </c>
    </row>
    <row r="22">
      <c r="A22" s="1">
        <v>29.0</v>
      </c>
      <c r="B22" s="1">
        <v>0.094</v>
      </c>
      <c r="C22" s="2">
        <v>45114.0</v>
      </c>
    </row>
    <row r="23">
      <c r="A23" s="1">
        <v>28.0</v>
      </c>
      <c r="B23" s="1">
        <v>0.127</v>
      </c>
      <c r="C23" s="2">
        <v>45115.0</v>
      </c>
    </row>
    <row r="24">
      <c r="A24" s="1">
        <v>27.0</v>
      </c>
      <c r="B24" s="1">
        <v>-0.183</v>
      </c>
      <c r="C24" s="2">
        <v>45115.0</v>
      </c>
    </row>
    <row r="25">
      <c r="A25" s="1">
        <v>26.0</v>
      </c>
      <c r="B25" s="1">
        <v>0.14</v>
      </c>
      <c r="C25" s="2">
        <v>45148.0</v>
      </c>
    </row>
    <row r="26">
      <c r="A26" s="1">
        <v>25.0</v>
      </c>
      <c r="B26" s="1">
        <v>0.065</v>
      </c>
      <c r="C26" s="2">
        <v>45148.0</v>
      </c>
    </row>
    <row r="27">
      <c r="A27" s="1">
        <v>24.0</v>
      </c>
      <c r="B27" s="1">
        <v>0.151</v>
      </c>
      <c r="C27" s="2">
        <v>45152.0</v>
      </c>
    </row>
    <row r="28">
      <c r="A28" s="1">
        <v>23.0</v>
      </c>
      <c r="B28" s="1">
        <v>0.208</v>
      </c>
      <c r="C28" s="2">
        <v>45157.0</v>
      </c>
    </row>
    <row r="29">
      <c r="A29" s="1">
        <v>22.0</v>
      </c>
      <c r="B29" s="1">
        <v>-0.147</v>
      </c>
      <c r="C29" s="2">
        <v>45160.0</v>
      </c>
    </row>
    <row r="30">
      <c r="A30" s="1">
        <v>21.0</v>
      </c>
      <c r="B30" s="1">
        <v>-0.14</v>
      </c>
      <c r="C30" s="2">
        <v>45162.0</v>
      </c>
    </row>
    <row r="31">
      <c r="A31" s="1">
        <v>20.0</v>
      </c>
      <c r="B31" s="1">
        <v>-0.097</v>
      </c>
      <c r="C31" s="2">
        <v>45165.0</v>
      </c>
    </row>
    <row r="32">
      <c r="A32" s="1">
        <v>19.0</v>
      </c>
      <c r="B32" s="1">
        <v>0.162</v>
      </c>
      <c r="C32" s="2">
        <v>45188.0</v>
      </c>
    </row>
    <row r="33">
      <c r="A33" s="1">
        <v>18.0</v>
      </c>
      <c r="B33" s="1">
        <v>0.084</v>
      </c>
      <c r="C33" s="2">
        <v>45191.0</v>
      </c>
    </row>
    <row r="34">
      <c r="A34" s="1">
        <v>17.0</v>
      </c>
      <c r="B34" s="1">
        <v>0.136</v>
      </c>
      <c r="C34" s="2">
        <v>45194.0</v>
      </c>
    </row>
    <row r="35">
      <c r="A35" s="1">
        <v>16.0</v>
      </c>
      <c r="B35" s="1">
        <v>0.116</v>
      </c>
      <c r="C35" s="2">
        <v>45197.0</v>
      </c>
    </row>
    <row r="36">
      <c r="A36" s="1">
        <v>15.0</v>
      </c>
      <c r="B36" s="1">
        <v>0.141</v>
      </c>
      <c r="C36" s="2">
        <v>45222.0</v>
      </c>
    </row>
    <row r="37">
      <c r="A37" s="1">
        <v>14.0</v>
      </c>
      <c r="B37" s="1">
        <v>0.122</v>
      </c>
      <c r="C37" s="2">
        <v>45254.0</v>
      </c>
    </row>
    <row r="38">
      <c r="A38" s="1">
        <v>13.0</v>
      </c>
      <c r="B38" s="1">
        <v>0.099</v>
      </c>
      <c r="C38" s="2">
        <v>45261.0</v>
      </c>
    </row>
    <row r="39">
      <c r="A39" s="1">
        <v>12.0</v>
      </c>
      <c r="B39" s="1">
        <v>0.095</v>
      </c>
      <c r="C39" s="2">
        <v>45264.0</v>
      </c>
    </row>
    <row r="40">
      <c r="A40" s="1">
        <v>11.0</v>
      </c>
      <c r="B40" s="1">
        <v>0.147</v>
      </c>
      <c r="C40" s="2">
        <v>45273.0</v>
      </c>
    </row>
    <row r="41">
      <c r="A41" s="1">
        <v>10.0</v>
      </c>
      <c r="B41" s="1">
        <v>-0.118</v>
      </c>
      <c r="C41" s="2">
        <v>45295.0</v>
      </c>
    </row>
    <row r="42">
      <c r="A42" s="1">
        <v>9.0</v>
      </c>
      <c r="B42" s="1">
        <v>0.139</v>
      </c>
      <c r="C42" s="2">
        <v>45306.0</v>
      </c>
    </row>
    <row r="43">
      <c r="A43" s="1">
        <v>8.0</v>
      </c>
      <c r="B43" s="1">
        <v>0.117</v>
      </c>
      <c r="C43" s="2">
        <v>45311.0</v>
      </c>
    </row>
    <row r="44">
      <c r="A44" s="1">
        <v>7.0</v>
      </c>
      <c r="B44" s="1">
        <v>0.096</v>
      </c>
      <c r="C44" s="2">
        <v>45314.0</v>
      </c>
    </row>
    <row r="45">
      <c r="A45" s="1">
        <v>6.0</v>
      </c>
      <c r="B45" s="1">
        <v>0.153</v>
      </c>
      <c r="C45" s="2">
        <v>45320.0</v>
      </c>
    </row>
    <row r="46">
      <c r="A46" s="1">
        <v>5.0</v>
      </c>
      <c r="B46" s="1">
        <v>0.104</v>
      </c>
      <c r="C46" s="2">
        <v>45321.0</v>
      </c>
    </row>
    <row r="47">
      <c r="A47" s="1">
        <v>4.0</v>
      </c>
      <c r="B47" s="1">
        <v>0.176</v>
      </c>
      <c r="C47" s="2">
        <v>45349.0</v>
      </c>
    </row>
    <row r="48">
      <c r="A48" s="1">
        <v>3.0</v>
      </c>
      <c r="B48" s="1">
        <v>0.191</v>
      </c>
      <c r="C48" s="2">
        <v>45351.0</v>
      </c>
    </row>
    <row r="49">
      <c r="A49" s="1">
        <v>2.0</v>
      </c>
      <c r="B49" s="1">
        <v>-0.118</v>
      </c>
      <c r="C49" s="2">
        <v>45358.0</v>
      </c>
    </row>
    <row r="50">
      <c r="A50" s="1">
        <v>1.0</v>
      </c>
      <c r="B50" s="1">
        <v>-0.087</v>
      </c>
      <c r="C50" s="2">
        <v>45371.0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12</v>
      </c>
      <c r="C1" s="1" t="s">
        <v>13</v>
      </c>
      <c r="E1" s="1" t="s">
        <v>14</v>
      </c>
      <c r="F1" s="3">
        <f>COUNTIF(B2:B10, "&gt;0")</f>
        <v>9</v>
      </c>
    </row>
    <row r="2">
      <c r="A2" s="1">
        <v>9.0</v>
      </c>
      <c r="B2" s="1">
        <v>0.179</v>
      </c>
      <c r="C2" s="2">
        <v>44963.0</v>
      </c>
      <c r="E2" s="1" t="s">
        <v>16</v>
      </c>
      <c r="F2" s="3">
        <f>COUNTIF(B2:B10, "&lt;0")</f>
        <v>0</v>
      </c>
    </row>
    <row r="3">
      <c r="A3" s="1">
        <v>8.0</v>
      </c>
      <c r="B3" s="1">
        <v>0.171</v>
      </c>
      <c r="C3" s="2">
        <v>44965.0</v>
      </c>
      <c r="E3" s="1" t="s">
        <v>8</v>
      </c>
      <c r="F3" s="3">
        <f>SUM(B2:B10)</f>
        <v>1.391</v>
      </c>
    </row>
    <row r="4">
      <c r="A4" s="1">
        <v>7.0</v>
      </c>
      <c r="B4" s="1">
        <v>0.19</v>
      </c>
      <c r="C4" s="2">
        <v>45004.0</v>
      </c>
    </row>
    <row r="5">
      <c r="A5" s="1">
        <v>6.0</v>
      </c>
      <c r="B5" s="1">
        <v>0.11</v>
      </c>
      <c r="C5" s="2">
        <v>45099.0</v>
      </c>
    </row>
    <row r="6">
      <c r="A6" s="1">
        <v>5.0</v>
      </c>
      <c r="B6" s="1">
        <v>0.188</v>
      </c>
      <c r="C6" s="2">
        <v>45188.0</v>
      </c>
    </row>
    <row r="7">
      <c r="A7" s="1">
        <v>4.0</v>
      </c>
      <c r="B7" s="1">
        <v>0.092</v>
      </c>
      <c r="C7" s="2">
        <v>45244.0</v>
      </c>
    </row>
    <row r="8">
      <c r="A8" s="1">
        <v>3.0</v>
      </c>
      <c r="B8" s="1">
        <v>0.165</v>
      </c>
      <c r="C8" s="2">
        <v>45247.0</v>
      </c>
    </row>
    <row r="9">
      <c r="A9" s="1">
        <v>2.0</v>
      </c>
      <c r="B9" s="1">
        <v>0.149</v>
      </c>
      <c r="C9" s="2">
        <v>45251.0</v>
      </c>
    </row>
    <row r="10">
      <c r="A10" s="1">
        <v>1.0</v>
      </c>
      <c r="B10" s="1">
        <v>0.147</v>
      </c>
      <c r="C10" s="2">
        <v>45287.0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12</v>
      </c>
      <c r="C1" s="1" t="s">
        <v>13</v>
      </c>
      <c r="E1" s="1" t="s">
        <v>14</v>
      </c>
      <c r="F1" s="3">
        <f>COUNTIF(B2:B7, "&gt;0")</f>
        <v>5</v>
      </c>
    </row>
    <row r="2">
      <c r="A2" s="1">
        <v>6.0</v>
      </c>
      <c r="B2" s="1">
        <v>0.083</v>
      </c>
      <c r="C2" s="2">
        <v>44993.0</v>
      </c>
      <c r="E2" s="1" t="s">
        <v>11</v>
      </c>
      <c r="F2" s="3">
        <f>COUNTIF(B2:B7, "&lt;0")</f>
        <v>1</v>
      </c>
    </row>
    <row r="3">
      <c r="A3" s="1">
        <v>5.0</v>
      </c>
      <c r="B3" s="1">
        <v>0.134</v>
      </c>
      <c r="C3" s="2">
        <v>45006.0</v>
      </c>
      <c r="E3" s="1" t="s">
        <v>8</v>
      </c>
      <c r="F3" s="3">
        <f>SUM(B2:B7)</f>
        <v>0.628</v>
      </c>
    </row>
    <row r="4">
      <c r="A4" s="1">
        <v>4.0</v>
      </c>
      <c r="B4" s="1">
        <v>0.295</v>
      </c>
      <c r="C4" s="2">
        <v>45046.0</v>
      </c>
    </row>
    <row r="5">
      <c r="A5" s="1">
        <v>3.0</v>
      </c>
      <c r="B5" s="1">
        <v>-0.134</v>
      </c>
      <c r="C5" s="2">
        <v>45057.0</v>
      </c>
    </row>
    <row r="6">
      <c r="A6" s="1">
        <v>2.0</v>
      </c>
      <c r="B6" s="1">
        <v>0.15</v>
      </c>
      <c r="C6" s="2">
        <v>45065.0</v>
      </c>
    </row>
    <row r="7">
      <c r="A7" s="1">
        <v>1.0</v>
      </c>
      <c r="B7" s="1">
        <v>0.1</v>
      </c>
      <c r="C7" s="2">
        <v>45085.0</v>
      </c>
    </row>
  </sheetData>
  <drawing r:id="rId1"/>
</worksheet>
</file>