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3780" windowHeight="146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5" i="1"/>
  <c r="M3" i="1"/>
  <c r="K4" i="1"/>
  <c r="M4" i="1"/>
  <c r="M1" i="1"/>
</calcChain>
</file>

<file path=xl/sharedStrings.xml><?xml version="1.0" encoding="utf-8"?>
<sst xmlns="http://schemas.openxmlformats.org/spreadsheetml/2006/main" count="51" uniqueCount="44">
  <si>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</si>
  <si>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</si>
  <si>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</si>
  <si>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</si>
  <si>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</si>
  <si>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</si>
  <si>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</si>
  <si>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</si>
  <si>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</si>
  <si>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</si>
  <si>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</si>
  <si>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</si>
  <si>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</si>
  <si>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</si>
  <si>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</si>
  <si>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</si>
  <si>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</si>
  <si>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Total</t>
  </si>
  <si>
    <t>Headers</t>
  </si>
  <si>
    <t>THT</t>
  </si>
  <si>
    <t>Sullins Connector Solutions</t>
  </si>
  <si>
    <t>PRPC040SAAN-RC</t>
  </si>
  <si>
    <t>S1011EC-40-ND</t>
  </si>
  <si>
    <t>Yageo</t>
  </si>
  <si>
    <t>@CalvEngIO APDS-9200 Rev A</t>
  </si>
  <si>
    <t>APDS-9200</t>
  </si>
  <si>
    <t>10.2k resistor</t>
  </si>
  <si>
    <t>10.2k Ohm ±1% 0.063W, 1/16W Chip Resistor 0402 (1005 Metric) Moisture Resistant Thick Film</t>
  </si>
  <si>
    <t>RC0402FR-0710K2L</t>
  </si>
  <si>
    <t>YAG2950CT-ND</t>
  </si>
  <si>
    <t>R1,R2,R3</t>
  </si>
  <si>
    <t>JMP1,JMP2</t>
  </si>
  <si>
    <t>6/40 Positions Header, Breakaway Connector 0.100" (2.54mm) Through Hole Gold</t>
  </si>
  <si>
    <t>APDS-1</t>
  </si>
  <si>
    <t>Ambient Light Sensors Digital UV and ALS</t>
  </si>
  <si>
    <t>Broadcom / Avago</t>
  </si>
  <si>
    <t>Mouser</t>
  </si>
  <si>
    <t>630-APDS-9200</t>
  </si>
  <si>
    <t>1uF capacitor</t>
  </si>
  <si>
    <t>C1</t>
  </si>
  <si>
    <t>1µF ±20% 10V Ceramic Capacitor X5R 0402 (1005 Metric)</t>
  </si>
  <si>
    <t>CL05A105MP5NNNC</t>
  </si>
  <si>
    <t>1276-1448-1-ND</t>
  </si>
  <si>
    <t>SMD-6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</si>
</sst>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quotePrefix="1" applyFont="1"/>
    <xf numFmtId="44" fontId="4" fillId="0" borderId="0" xfId="0" applyNumberFormat="1" applyFont="1"/>
    <xf numFmtId="44" fontId="4" fillId="0" borderId="0" xfId="0" applyNumberFormat="1" applyFont="1" applyFill="1" applyAlignment="1">
      <alignment vertical="center"/>
    </xf>
    <xf numFmtId="44" fontId="4" fillId="0" borderId="0" xfId="0" applyNumberFormat="1" applyFont="1" applyFill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4" fontId="4" fillId="0" borderId="0" xfId="0" applyNumberFormat="1" applyFont="1" applyFill="1" applyBorder="1" applyAlignment="1">
      <alignment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vertical="top"/>
    </xf>
  </cellXfs>
  <cellStyles count="4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I1" zoomScale="150" zoomScaleNormal="150" zoomScalePageLayoutView="150" workbookViewId="0">
      <selection activeCell="N11" sqref="N11"/>
    </sheetView>
  </sheetViews>
  <sheetFormatPr baseColWidth="10" defaultRowHeight="11" x14ac:dyDescent="0"/>
  <cols>
    <col min="1" max="1" width="5.33203125" style="1" bestFit="1" customWidth="1"/>
    <col min="2" max="2" width="15.83203125" style="1" bestFit="1" customWidth="1"/>
    <col min="3" max="3" width="10.5" style="1" bestFit="1" customWidth="1"/>
    <col min="4" max="4" width="25.6640625" style="1" bestFit="1" customWidth="1"/>
    <col min="5" max="5" width="10.6640625" style="1" bestFit="1" customWidth="1"/>
    <col min="6" max="6" width="8.6640625" style="3" customWidth="1"/>
    <col min="7" max="7" width="18.6640625" style="2" bestFit="1" customWidth="1"/>
    <col min="8" max="8" width="18.1640625" style="1" bestFit="1" customWidth="1"/>
    <col min="9" max="9" width="17.1640625" style="1" bestFit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3" ht="13">
      <c r="A1" s="31" t="s">
        <v>24</v>
      </c>
      <c r="B1" s="32"/>
      <c r="C1" s="32"/>
      <c r="D1" s="32"/>
      <c r="E1" s="5"/>
      <c r="F1" s="6"/>
      <c r="G1" s="5"/>
      <c r="H1" s="5"/>
      <c r="I1" s="5"/>
      <c r="J1" s="5"/>
      <c r="K1" s="20"/>
      <c r="L1" s="14" t="s">
        <v>17</v>
      </c>
      <c r="M1" s="15">
        <f>SUM(M3:M6)</f>
        <v>2.411</v>
      </c>
    </row>
    <row r="2" spans="1:13">
      <c r="A2" s="7" t="s">
        <v>0</v>
      </c>
      <c r="B2" s="7" t="s">
        <v>1</v>
      </c>
      <c r="C2" s="7" t="s">
        <v>3</v>
      </c>
      <c r="D2" s="7" t="s">
        <v>2</v>
      </c>
      <c r="E2" s="7" t="s">
        <v>9</v>
      </c>
      <c r="F2" s="8" t="s">
        <v>10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13</v>
      </c>
      <c r="L2" s="7" t="s">
        <v>6</v>
      </c>
      <c r="M2" s="7" t="s">
        <v>12</v>
      </c>
    </row>
    <row r="3" spans="1:13" s="17" customFormat="1">
      <c r="A3" s="28">
        <v>1</v>
      </c>
      <c r="B3" s="11" t="s">
        <v>25</v>
      </c>
      <c r="C3" s="12" t="s">
        <v>33</v>
      </c>
      <c r="D3" s="12" t="s">
        <v>34</v>
      </c>
      <c r="E3" s="11" t="s">
        <v>11</v>
      </c>
      <c r="F3" s="13" t="s">
        <v>43</v>
      </c>
      <c r="G3" s="12" t="s">
        <v>35</v>
      </c>
      <c r="H3" s="9" t="s">
        <v>25</v>
      </c>
      <c r="I3" s="16" t="s">
        <v>36</v>
      </c>
      <c r="J3" s="12" t="s">
        <v>37</v>
      </c>
      <c r="K3" s="30">
        <v>1.9</v>
      </c>
      <c r="L3" s="10">
        <v>1</v>
      </c>
      <c r="M3" s="26">
        <f>L3*K3</f>
        <v>1.9</v>
      </c>
    </row>
    <row r="4" spans="1:13" s="17" customFormat="1">
      <c r="A4" s="29">
        <v>2</v>
      </c>
      <c r="B4" s="18" t="s">
        <v>18</v>
      </c>
      <c r="C4" s="18" t="s">
        <v>31</v>
      </c>
      <c r="D4" s="19" t="s">
        <v>32</v>
      </c>
      <c r="E4" s="1" t="s">
        <v>19</v>
      </c>
      <c r="F4" s="1" t="s">
        <v>19</v>
      </c>
      <c r="G4" s="1" t="s">
        <v>20</v>
      </c>
      <c r="H4" s="1" t="s">
        <v>21</v>
      </c>
      <c r="I4" s="1" t="s">
        <v>16</v>
      </c>
      <c r="J4" s="1" t="s">
        <v>22</v>
      </c>
      <c r="K4" s="27">
        <f>(6/40)*0.74</f>
        <v>0.111</v>
      </c>
      <c r="L4" s="17">
        <v>1</v>
      </c>
      <c r="M4" s="26">
        <f t="shared" ref="M4" si="0">L4*K4</f>
        <v>0.111</v>
      </c>
    </row>
    <row r="5" spans="1:13">
      <c r="A5" s="23">
        <v>3</v>
      </c>
      <c r="B5" s="1" t="s">
        <v>26</v>
      </c>
      <c r="C5" s="19" t="s">
        <v>30</v>
      </c>
      <c r="D5" s="24" t="s">
        <v>27</v>
      </c>
      <c r="E5" s="22" t="s">
        <v>11</v>
      </c>
      <c r="F5" s="24" t="s">
        <v>14</v>
      </c>
      <c r="G5" s="22" t="s">
        <v>23</v>
      </c>
      <c r="H5" s="24" t="s">
        <v>28</v>
      </c>
      <c r="I5" s="1" t="s">
        <v>16</v>
      </c>
      <c r="J5" s="19" t="s">
        <v>29</v>
      </c>
      <c r="K5" s="25">
        <v>0.1</v>
      </c>
      <c r="L5" s="1">
        <v>3</v>
      </c>
      <c r="M5" s="26">
        <f t="shared" ref="M5" si="1">L5*K5</f>
        <v>0.30000000000000004</v>
      </c>
    </row>
    <row r="6" spans="1:13">
      <c r="A6" s="23">
        <v>4</v>
      </c>
      <c r="B6" s="1" t="s">
        <v>38</v>
      </c>
      <c r="C6" s="19" t="s">
        <v>39</v>
      </c>
      <c r="D6" s="19" t="s">
        <v>40</v>
      </c>
      <c r="E6" s="19" t="s">
        <v>11</v>
      </c>
      <c r="F6" s="33" t="s">
        <v>14</v>
      </c>
      <c r="G6" s="34" t="s">
        <v>15</v>
      </c>
      <c r="H6" s="19" t="s">
        <v>41</v>
      </c>
      <c r="I6" s="1" t="s">
        <v>16</v>
      </c>
      <c r="J6" s="19" t="s">
        <v>42</v>
      </c>
      <c r="K6" s="25">
        <v>0.1</v>
      </c>
      <c r="L6" s="1">
        <v>1</v>
      </c>
      <c r="M6" s="26">
        <f>L6*K6</f>
        <v>0.1</v>
      </c>
    </row>
    <row r="7" spans="1:13">
      <c r="K7" s="4"/>
      <c r="M7" s="21"/>
    </row>
    <row r="8" spans="1:13">
      <c r="M8" s="4"/>
    </row>
    <row r="9" spans="1:13">
      <c r="M9" s="4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2017-08-06T16:18:32Z</dcterms:modified>
</cp:coreProperties>
</file>