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BME 305/2018/PCBs/"/>
    </mc:Choice>
  </mc:AlternateContent>
  <xr:revisionPtr revIDLastSave="0" documentId="13_ncr:1_{EE6AA747-7BF8-6140-89A0-0F943A9BFA9C}" xr6:coauthVersionLast="36" xr6:coauthVersionMax="36" xr10:uidLastSave="{00000000-0000-0000-0000-000000000000}"/>
  <bookViews>
    <workbookView xWindow="-40" yWindow="460" windowWidth="24120" windowHeight="143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4" i="1"/>
  <c r="O3" i="1"/>
  <c r="O5" i="1"/>
  <c r="O6" i="1"/>
  <c r="O7" i="1"/>
  <c r="O8" i="1"/>
  <c r="O9" i="1"/>
  <c r="O10" i="1"/>
  <c r="O11" i="1"/>
  <c r="O12" i="1"/>
  <c r="O13" i="1"/>
  <c r="O4" i="1"/>
  <c r="M1" i="1"/>
  <c r="M4" i="1"/>
  <c r="O1" i="1" l="1"/>
  <c r="M10" i="1"/>
  <c r="M7" i="1"/>
  <c r="M12" i="1"/>
  <c r="M9" i="1"/>
  <c r="M11" i="1"/>
  <c r="M13" i="1"/>
  <c r="M8" i="1" l="1"/>
  <c r="M6" i="1" l="1"/>
  <c r="M5" i="1"/>
  <c r="M3" i="1" l="1"/>
</calcChain>
</file>

<file path=xl/sharedStrings.xml><?xml version="1.0" encoding="utf-8"?>
<sst xmlns="http://schemas.openxmlformats.org/spreadsheetml/2006/main" count="115" uniqueCount="82">
  <si>
    <t>BOM #</t>
  </si>
  <si>
    <t>Comment</t>
  </si>
  <si>
    <t>Description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</si>
  <si>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</si>
  <si>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</si>
  <si>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</si>
  <si>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</si>
  <si>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</si>
  <si>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</si>
  <si>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</si>
  <si>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</si>
  <si>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Price Total</t>
  </si>
  <si>
    <t>Price per unit</t>
  </si>
  <si>
    <t>Total</t>
  </si>
  <si>
    <t>Microchip Technology</t>
  </si>
  <si>
    <t>THT</t>
  </si>
  <si>
    <t>MCP6002</t>
  </si>
  <si>
    <t>Linear Voltage Regulator IC  1 Output  300mA SOT-23-5</t>
  </si>
  <si>
    <t>AP2210N-5.0</t>
  </si>
  <si>
    <t>AP2210N-5.0TRG1</t>
  </si>
  <si>
    <t>Diodes Incorporated</t>
  </si>
  <si>
    <t>SMD</t>
  </si>
  <si>
    <t>SOT-23-5</t>
  </si>
  <si>
    <t>AP2210N-5.0TRG1DICT-ND</t>
  </si>
  <si>
    <t>Optoisolator Photovoltaic, Linearized Output 5000Vrms 1 Channel 8-DIP Gull Wing</t>
  </si>
  <si>
    <t>HCNR200-300E</t>
  </si>
  <si>
    <t>8-SMD, Gull Wing</t>
  </si>
  <si>
    <t>Broadcom Limited</t>
  </si>
  <si>
    <t>516-1608-5-ND</t>
  </si>
  <si>
    <t>General Purpose Amplifier 2 Circuit Rail-to-Rail 8-SOIC</t>
  </si>
  <si>
    <t>8-SOIC</t>
  </si>
  <si>
    <t>MCP6002T-I/SN</t>
  </si>
  <si>
    <t>MCP6002T-I/SNCT-ND</t>
  </si>
  <si>
    <t>2.2uF capacitor</t>
  </si>
  <si>
    <t>16V, X5R</t>
  </si>
  <si>
    <t>0603</t>
  </si>
  <si>
    <t>Murata Electronics North America</t>
  </si>
  <si>
    <t>GRM188R61C225KE15D</t>
  </si>
  <si>
    <t>490-3296-1-ND</t>
  </si>
  <si>
    <t>Designator</t>
  </si>
  <si>
    <t>Header Pins</t>
  </si>
  <si>
    <t>Connector Header Through Hole 40 position 0.100" (2.54mm)'</t>
  </si>
  <si>
    <t>Sullins Connector Solutions</t>
  </si>
  <si>
    <t>PREC040SAAN-RC</t>
  </si>
  <si>
    <t>S1012EC-40-ND</t>
  </si>
  <si>
    <t>J1,J2,J3,J4,J5,J6</t>
  </si>
  <si>
    <t>C1, C2,C3,C4,C5,C6,C7,C8,C9,C10</t>
  </si>
  <si>
    <t>154k resistor</t>
  </si>
  <si>
    <t>154 kOhms ±1% 0.1W, 1/10W Chip Resistor 0603 (1608 Metric) Automotive AEC-Q200 Thick Film</t>
  </si>
  <si>
    <t>Stackpole Electronics Inc.</t>
  </si>
  <si>
    <t>RMCF0603FT154K</t>
  </si>
  <si>
    <t>RMCF0603FT154KCT-ND</t>
  </si>
  <si>
    <t>287k resistor</t>
  </si>
  <si>
    <t>287 kOhms ±1% 0.1W, 1/10W Chip Resistor 0603 (1608 Metric) Automotive AEC-Q200 Thick Film</t>
  </si>
  <si>
    <t>RMCF0603FT287K</t>
  </si>
  <si>
    <t>RMCF0603FT287KCT-ND</t>
  </si>
  <si>
    <t>200k resistor</t>
  </si>
  <si>
    <t>806 Ohms ±1% 0.1W, 1/10W Chip Resistor 0603 (1608 Metric) Automotive AEC-Q200 Thick Film</t>
  </si>
  <si>
    <t>806 Ohm resistor</t>
  </si>
  <si>
    <t>RMCF0603FT806R</t>
  </si>
  <si>
    <t>RMCF0603FT806RCT-ND</t>
  </si>
  <si>
    <t>200 kOhms ±1% 0.1W, 1/10W Chip Resistor 0603 (1608 Metric) Moisture Resistant Thick Film</t>
  </si>
  <si>
    <t>CR0603-FX-2003ELF</t>
  </si>
  <si>
    <t>CR0603-FX-2003ELFCT-ND</t>
  </si>
  <si>
    <t>402k resistor</t>
  </si>
  <si>
    <t>402 kOhms ±1% 0.1W, 1/10W Chip Resistor 0603 (1608 Metric) Automotive AEC-Q200 Thick Film</t>
  </si>
  <si>
    <t>RMCF0603FT402K</t>
  </si>
  <si>
    <t>RMCF0603FT402KCT-ND</t>
  </si>
  <si>
    <t>LDO1</t>
  </si>
  <si>
    <t>IC1,IC2</t>
  </si>
  <si>
    <t>R5,R6,R7,R8,R9,R12,R13,R18</t>
  </si>
  <si>
    <t>R1,R3,R14,R16</t>
  </si>
  <si>
    <t>R10,R11</t>
  </si>
  <si>
    <t>R2,R4,R15,R17</t>
  </si>
  <si>
    <t>LM2904</t>
  </si>
  <si>
    <t>OP2,OP3</t>
  </si>
  <si>
    <t>General Purpose Amplifier 2 Circuit  8-SO</t>
  </si>
  <si>
    <t>LM2904QS-13</t>
  </si>
  <si>
    <t>LM2904QS-13DICT-ND</t>
  </si>
  <si>
    <t>100 units</t>
  </si>
  <si>
    <t>IsoBunny Rev B</t>
  </si>
  <si>
    <t>OP1,OP4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</si>
</sst>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_-"/>
  </numFmts>
  <fonts count="8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8"/>
      <color rgb="FF000000"/>
      <name val="Segoe UI"/>
    </font>
    <font>
      <sz val="10"/>
      <color theme="1"/>
      <name val="Segoe UI"/>
    </font>
    <font>
      <b/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quotePrefix="1" applyFont="1" applyFill="1" applyBorder="1"/>
    <xf numFmtId="0" fontId="4" fillId="0" borderId="0" xfId="0" quotePrefix="1" applyFont="1" applyBorder="1"/>
    <xf numFmtId="0" fontId="4" fillId="0" borderId="0" xfId="0" quotePrefix="1" applyFont="1"/>
    <xf numFmtId="0" fontId="4" fillId="0" borderId="0" xfId="0" applyFont="1"/>
    <xf numFmtId="0" fontId="5" fillId="2" borderId="3" xfId="0" quotePrefix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 vertical="center"/>
    </xf>
    <xf numFmtId="0" fontId="4" fillId="0" borderId="1" xfId="0" applyFont="1" applyBorder="1"/>
    <xf numFmtId="0" fontId="1" fillId="0" borderId="0" xfId="0" quotePrefix="1" applyFont="1" applyFill="1" applyBorder="1" applyAlignment="1">
      <alignment vertical="center" wrapText="1"/>
    </xf>
    <xf numFmtId="0" fontId="1" fillId="0" borderId="0" xfId="0" applyFont="1"/>
    <xf numFmtId="0" fontId="1" fillId="0" borderId="0" xfId="0" quotePrefix="1" applyFont="1"/>
    <xf numFmtId="44" fontId="4" fillId="0" borderId="0" xfId="0" applyNumberFormat="1" applyFont="1"/>
    <xf numFmtId="44" fontId="4" fillId="0" borderId="0" xfId="0" applyNumberFormat="1" applyFont="1" applyFill="1" applyBorder="1"/>
    <xf numFmtId="44" fontId="4" fillId="0" borderId="0" xfId="0" applyNumberFormat="1" applyFont="1" applyFill="1" applyBorder="1" applyAlignment="1">
      <alignment vertical="center"/>
    </xf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0" borderId="0" xfId="0" quotePrefix="1" applyFont="1" applyFill="1" applyBorder="1" applyAlignment="1">
      <alignment horizontal="center" vertical="center"/>
    </xf>
    <xf numFmtId="0" fontId="4" fillId="0" borderId="0" xfId="0" quotePrefix="1" applyFont="1" applyAlignment="1">
      <alignment wrapText="1"/>
    </xf>
    <xf numFmtId="0" fontId="4" fillId="0" borderId="0" xfId="0" quotePrefix="1" applyFont="1" applyBorder="1" applyAlignment="1">
      <alignment vertical="top"/>
    </xf>
    <xf numFmtId="0" fontId="1" fillId="0" borderId="0" xfId="0" quotePrefix="1" applyFont="1" applyBorder="1" applyAlignment="1">
      <alignment wrapText="1"/>
    </xf>
    <xf numFmtId="165" fontId="4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quotePrefix="1" applyFont="1" applyBorder="1" applyAlignment="1"/>
    <xf numFmtId="0" fontId="4" fillId="0" borderId="0" xfId="0" quotePrefix="1" applyFont="1" applyAlignment="1"/>
    <xf numFmtId="44" fontId="4" fillId="0" borderId="0" xfId="0" applyNumberFormat="1" applyFont="1" applyAlignment="1">
      <alignment horizontal="left"/>
    </xf>
    <xf numFmtId="0" fontId="5" fillId="0" borderId="0" xfId="0" quotePrefix="1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quotePrefix="1" applyFont="1" applyBorder="1" applyAlignment="1">
      <alignment vertical="center"/>
    </xf>
    <xf numFmtId="0" fontId="4" fillId="0" borderId="0" xfId="0" applyFont="1" applyFill="1"/>
    <xf numFmtId="0" fontId="4" fillId="0" borderId="0" xfId="0" quotePrefix="1" applyFont="1" applyFill="1"/>
    <xf numFmtId="44" fontId="4" fillId="0" borderId="0" xfId="0" applyNumberFormat="1" applyFont="1" applyFill="1"/>
    <xf numFmtId="44" fontId="4" fillId="0" borderId="0" xfId="0" applyNumberFormat="1" applyFont="1" applyFill="1" applyAlignment="1">
      <alignment horizontal="left"/>
    </xf>
    <xf numFmtId="0" fontId="6" fillId="3" borderId="4" xfId="0" quotePrefix="1" applyFont="1" applyFill="1" applyBorder="1" applyAlignment="1">
      <alignment horizontal="center"/>
    </xf>
    <xf numFmtId="0" fontId="6" fillId="3" borderId="5" xfId="0" quotePrefix="1" applyFont="1" applyFill="1" applyBorder="1" applyAlignment="1">
      <alignment horizontal="center"/>
    </xf>
    <xf numFmtId="0" fontId="6" fillId="3" borderId="2" xfId="0" quotePrefix="1" applyFont="1" applyFill="1" applyBorder="1" applyAlignment="1">
      <alignment horizontal="center"/>
    </xf>
  </cellXfs>
  <cellStyles count="1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87" zoomScaleNormal="125" zoomScalePageLayoutView="125" workbookViewId="0">
      <selection activeCell="J7" sqref="J7"/>
    </sheetView>
  </sheetViews>
  <sheetFormatPr baseColWidth="10" defaultRowHeight="16"/>
  <cols>
    <col min="1" max="1" width="5.33203125" style="4" bestFit="1" customWidth="1"/>
    <col min="2" max="2" width="14" style="4" customWidth="1"/>
    <col min="3" max="3" width="20" style="4" bestFit="1" customWidth="1"/>
    <col min="4" max="4" width="25.6640625" style="4" bestFit="1" customWidth="1"/>
    <col min="5" max="5" width="10.6640625" style="4" bestFit="1" customWidth="1"/>
    <col min="6" max="6" width="6.5" style="4" bestFit="1" customWidth="1"/>
    <col min="7" max="7" width="18.6640625" style="4" bestFit="1" customWidth="1"/>
    <col min="8" max="8" width="18.1640625" style="4" bestFit="1" customWidth="1"/>
    <col min="9" max="9" width="17.1640625" style="4" bestFit="1" customWidth="1"/>
    <col min="10" max="10" width="14.6640625" style="4" bestFit="1" customWidth="1"/>
    <col min="11" max="11" width="9" style="4" bestFit="1" customWidth="1"/>
    <col min="12" max="12" width="6.1640625" style="4" bestFit="1" customWidth="1"/>
    <col min="13" max="13" width="10.83203125" style="4"/>
    <col min="15" max="16384" width="10.83203125" style="4"/>
  </cols>
  <sheetData>
    <row r="1" spans="1:15" ht="17">
      <c r="A1" s="33" t="s">
        <v>80</v>
      </c>
      <c r="B1" s="34"/>
      <c r="C1" s="34"/>
      <c r="D1" s="35"/>
      <c r="E1" s="8"/>
      <c r="F1" s="8"/>
      <c r="G1" s="8"/>
      <c r="H1" s="8"/>
      <c r="I1" s="8"/>
      <c r="J1" s="8"/>
      <c r="L1" s="15" t="s">
        <v>13</v>
      </c>
      <c r="M1" s="16">
        <f>SUM(M3:M17)</f>
        <v>13.659999999999998</v>
      </c>
      <c r="O1" s="16">
        <f>SUM(O3:O17)</f>
        <v>0.41860000000000003</v>
      </c>
    </row>
    <row r="2" spans="1:15" ht="13">
      <c r="A2" s="5" t="s">
        <v>0</v>
      </c>
      <c r="B2" s="5" t="s">
        <v>1</v>
      </c>
      <c r="C2" s="5" t="s">
        <v>39</v>
      </c>
      <c r="D2" s="6" t="s">
        <v>2</v>
      </c>
      <c r="E2" s="6" t="s">
        <v>9</v>
      </c>
      <c r="F2" s="6" t="s">
        <v>10</v>
      </c>
      <c r="G2" s="6" t="s">
        <v>3</v>
      </c>
      <c r="H2" s="6" t="s">
        <v>4</v>
      </c>
      <c r="I2" s="6" t="s">
        <v>6</v>
      </c>
      <c r="J2" s="6" t="s">
        <v>7</v>
      </c>
      <c r="K2" s="6" t="s">
        <v>12</v>
      </c>
      <c r="L2" s="6" t="s">
        <v>5</v>
      </c>
      <c r="M2" s="6" t="s">
        <v>11</v>
      </c>
      <c r="N2" s="6" t="s">
        <v>79</v>
      </c>
      <c r="O2" s="6" t="s">
        <v>11</v>
      </c>
    </row>
    <row r="3" spans="1:15">
      <c r="A3" s="17">
        <v>1</v>
      </c>
      <c r="B3" s="4" t="s">
        <v>16</v>
      </c>
      <c r="C3" s="3" t="s">
        <v>81</v>
      </c>
      <c r="D3" s="3" t="s">
        <v>29</v>
      </c>
      <c r="E3" s="18" t="s">
        <v>21</v>
      </c>
      <c r="F3" s="18" t="s">
        <v>30</v>
      </c>
      <c r="G3" s="19" t="s">
        <v>14</v>
      </c>
      <c r="H3" s="3" t="s">
        <v>31</v>
      </c>
      <c r="I3" s="4" t="s">
        <v>8</v>
      </c>
      <c r="J3" s="20" t="s">
        <v>32</v>
      </c>
      <c r="K3" s="14">
        <v>0.34</v>
      </c>
      <c r="L3" s="22">
        <v>2</v>
      </c>
      <c r="M3" s="21">
        <f>L3*K3</f>
        <v>0.68</v>
      </c>
      <c r="O3" s="21">
        <f>N3*L3</f>
        <v>0</v>
      </c>
    </row>
    <row r="4" spans="1:15" ht="14">
      <c r="A4" s="17">
        <f>A3+1</f>
        <v>2</v>
      </c>
      <c r="B4" s="4" t="s">
        <v>74</v>
      </c>
      <c r="C4" s="3" t="s">
        <v>75</v>
      </c>
      <c r="D4" s="3" t="s">
        <v>76</v>
      </c>
      <c r="E4" s="18" t="s">
        <v>21</v>
      </c>
      <c r="F4" s="18" t="s">
        <v>30</v>
      </c>
      <c r="G4" s="19" t="s">
        <v>20</v>
      </c>
      <c r="H4" s="3" t="s">
        <v>77</v>
      </c>
      <c r="I4" s="4" t="s">
        <v>8</v>
      </c>
      <c r="J4" s="20" t="s">
        <v>78</v>
      </c>
      <c r="K4" s="14">
        <v>0.38</v>
      </c>
      <c r="L4" s="22">
        <v>2</v>
      </c>
      <c r="M4" s="21">
        <f>L4*K4</f>
        <v>0.76</v>
      </c>
      <c r="N4" s="14">
        <v>0.20930000000000001</v>
      </c>
      <c r="O4" s="21">
        <f>N4*L4</f>
        <v>0.41860000000000003</v>
      </c>
    </row>
    <row r="5" spans="1:15">
      <c r="A5" s="17">
        <f t="shared" ref="A5:A13" si="0">A4+1</f>
        <v>3</v>
      </c>
      <c r="B5" s="3" t="s">
        <v>18</v>
      </c>
      <c r="C5" s="3" t="s">
        <v>68</v>
      </c>
      <c r="D5" s="3" t="s">
        <v>17</v>
      </c>
      <c r="E5" s="18" t="s">
        <v>21</v>
      </c>
      <c r="F5" s="18" t="s">
        <v>22</v>
      </c>
      <c r="G5" s="19" t="s">
        <v>20</v>
      </c>
      <c r="H5" s="3" t="s">
        <v>19</v>
      </c>
      <c r="I5" s="4" t="s">
        <v>8</v>
      </c>
      <c r="J5" s="23" t="s">
        <v>23</v>
      </c>
      <c r="K5" s="14">
        <v>0.43</v>
      </c>
      <c r="L5" s="22">
        <v>1</v>
      </c>
      <c r="M5" s="21">
        <f>L5*K5</f>
        <v>0.43</v>
      </c>
      <c r="O5" s="21">
        <f t="shared" ref="O5:O13" si="1">N5*L5</f>
        <v>0</v>
      </c>
    </row>
    <row r="6" spans="1:15">
      <c r="A6" s="17">
        <f t="shared" si="0"/>
        <v>4</v>
      </c>
      <c r="B6" s="3" t="s">
        <v>25</v>
      </c>
      <c r="C6" s="3" t="s">
        <v>69</v>
      </c>
      <c r="D6" s="3" t="s">
        <v>24</v>
      </c>
      <c r="E6" s="18" t="s">
        <v>21</v>
      </c>
      <c r="F6" s="24" t="s">
        <v>26</v>
      </c>
      <c r="G6" s="19" t="s">
        <v>27</v>
      </c>
      <c r="H6" s="3" t="s">
        <v>25</v>
      </c>
      <c r="I6" s="4" t="s">
        <v>8</v>
      </c>
      <c r="J6" s="20" t="s">
        <v>28</v>
      </c>
      <c r="K6" s="14">
        <v>4.09</v>
      </c>
      <c r="L6" s="22">
        <v>2</v>
      </c>
      <c r="M6" s="21">
        <f>L6*K6</f>
        <v>8.18</v>
      </c>
      <c r="O6" s="21">
        <f t="shared" si="1"/>
        <v>0</v>
      </c>
    </row>
    <row r="7" spans="1:15">
      <c r="A7" s="17">
        <f t="shared" si="0"/>
        <v>5</v>
      </c>
      <c r="B7" s="29" t="s">
        <v>40</v>
      </c>
      <c r="C7" s="3" t="s">
        <v>45</v>
      </c>
      <c r="D7" s="1" t="s">
        <v>41</v>
      </c>
      <c r="E7" s="3" t="s">
        <v>15</v>
      </c>
      <c r="F7" s="3"/>
      <c r="G7" s="1" t="s">
        <v>42</v>
      </c>
      <c r="H7" s="26" t="s">
        <v>43</v>
      </c>
      <c r="I7" s="4" t="s">
        <v>8</v>
      </c>
      <c r="J7" s="1" t="s">
        <v>44</v>
      </c>
      <c r="K7" s="13">
        <v>0.51</v>
      </c>
      <c r="L7" s="27">
        <v>1</v>
      </c>
      <c r="M7" s="25">
        <f>K7*L7</f>
        <v>0.51</v>
      </c>
      <c r="O7" s="21">
        <f t="shared" si="1"/>
        <v>0</v>
      </c>
    </row>
    <row r="8" spans="1:15" s="29" customFormat="1" ht="13">
      <c r="A8" s="17">
        <f t="shared" si="0"/>
        <v>6</v>
      </c>
      <c r="B8" s="29" t="s">
        <v>33</v>
      </c>
      <c r="C8" s="30" t="s">
        <v>46</v>
      </c>
      <c r="D8" s="29" t="s">
        <v>34</v>
      </c>
      <c r="E8" s="29" t="s">
        <v>21</v>
      </c>
      <c r="F8" s="30" t="s">
        <v>35</v>
      </c>
      <c r="G8" s="29" t="s">
        <v>36</v>
      </c>
      <c r="H8" s="29" t="s">
        <v>37</v>
      </c>
      <c r="I8" s="29" t="s">
        <v>8</v>
      </c>
      <c r="J8" s="29" t="s">
        <v>38</v>
      </c>
      <c r="K8" s="31">
        <v>0.13</v>
      </c>
      <c r="L8" s="29">
        <v>10</v>
      </c>
      <c r="M8" s="32">
        <f t="shared" ref="M8:O10" si="2">K8*L8</f>
        <v>1.3</v>
      </c>
      <c r="O8" s="21">
        <f t="shared" si="1"/>
        <v>0</v>
      </c>
    </row>
    <row r="9" spans="1:15">
      <c r="A9" s="17">
        <f t="shared" si="0"/>
        <v>7</v>
      </c>
      <c r="B9" s="30" t="s">
        <v>58</v>
      </c>
      <c r="C9" s="3" t="s">
        <v>70</v>
      </c>
      <c r="D9" s="3" t="s">
        <v>57</v>
      </c>
      <c r="E9" s="18" t="s">
        <v>21</v>
      </c>
      <c r="F9" s="18" t="s">
        <v>35</v>
      </c>
      <c r="G9" s="28" t="s">
        <v>49</v>
      </c>
      <c r="H9" s="3" t="s">
        <v>59</v>
      </c>
      <c r="I9" s="29" t="s">
        <v>8</v>
      </c>
      <c r="J9" s="23" t="s">
        <v>60</v>
      </c>
      <c r="K9" s="14">
        <v>0.1</v>
      </c>
      <c r="L9" s="22">
        <v>6</v>
      </c>
      <c r="M9" s="25">
        <f>K9*L9</f>
        <v>0.60000000000000009</v>
      </c>
      <c r="O9" s="21">
        <f t="shared" si="1"/>
        <v>0</v>
      </c>
    </row>
    <row r="10" spans="1:15">
      <c r="A10" s="17">
        <f t="shared" si="0"/>
        <v>8</v>
      </c>
      <c r="B10" s="29" t="s">
        <v>47</v>
      </c>
      <c r="C10" s="3" t="s">
        <v>71</v>
      </c>
      <c r="D10" s="3" t="s">
        <v>48</v>
      </c>
      <c r="E10" s="18" t="s">
        <v>21</v>
      </c>
      <c r="F10" s="18" t="s">
        <v>35</v>
      </c>
      <c r="G10" s="19" t="s">
        <v>49</v>
      </c>
      <c r="H10" s="3" t="s">
        <v>50</v>
      </c>
      <c r="I10" s="29" t="s">
        <v>8</v>
      </c>
      <c r="J10" s="23" t="s">
        <v>51</v>
      </c>
      <c r="K10" s="14">
        <v>0.1</v>
      </c>
      <c r="L10" s="22">
        <v>4</v>
      </c>
      <c r="M10" s="25">
        <f t="shared" si="2"/>
        <v>0.4</v>
      </c>
      <c r="O10" s="21">
        <f t="shared" si="1"/>
        <v>0</v>
      </c>
    </row>
    <row r="11" spans="1:15">
      <c r="A11" s="17">
        <f t="shared" si="0"/>
        <v>9</v>
      </c>
      <c r="B11" s="29" t="s">
        <v>56</v>
      </c>
      <c r="C11" s="3" t="s">
        <v>72</v>
      </c>
      <c r="D11" s="3" t="s">
        <v>61</v>
      </c>
      <c r="E11" s="18" t="s">
        <v>21</v>
      </c>
      <c r="F11" s="18" t="s">
        <v>35</v>
      </c>
      <c r="G11" s="3" t="s">
        <v>49</v>
      </c>
      <c r="H11" s="3" t="s">
        <v>62</v>
      </c>
      <c r="I11" s="29" t="s">
        <v>8</v>
      </c>
      <c r="J11" s="11" t="s">
        <v>63</v>
      </c>
      <c r="K11" s="12">
        <v>0.1</v>
      </c>
      <c r="L11" s="4">
        <v>2</v>
      </c>
      <c r="M11" s="25">
        <f>K11*L11</f>
        <v>0.2</v>
      </c>
      <c r="O11" s="21">
        <f t="shared" si="1"/>
        <v>0</v>
      </c>
    </row>
    <row r="12" spans="1:15">
      <c r="A12" s="17">
        <f t="shared" si="0"/>
        <v>10</v>
      </c>
      <c r="B12" s="30" t="s">
        <v>52</v>
      </c>
      <c r="C12" s="3" t="s">
        <v>73</v>
      </c>
      <c r="D12" s="3" t="s">
        <v>53</v>
      </c>
      <c r="E12" s="18" t="s">
        <v>21</v>
      </c>
      <c r="F12" s="18" t="s">
        <v>35</v>
      </c>
      <c r="G12" s="19" t="s">
        <v>49</v>
      </c>
      <c r="H12" s="3" t="s">
        <v>54</v>
      </c>
      <c r="I12" s="29" t="s">
        <v>8</v>
      </c>
      <c r="J12" s="23" t="s">
        <v>55</v>
      </c>
      <c r="K12" s="14">
        <v>0.1</v>
      </c>
      <c r="L12" s="22">
        <v>4</v>
      </c>
      <c r="M12" s="25">
        <f>K12*L12</f>
        <v>0.4</v>
      </c>
      <c r="O12" s="21">
        <f t="shared" si="1"/>
        <v>0</v>
      </c>
    </row>
    <row r="13" spans="1:15">
      <c r="A13" s="17">
        <f t="shared" si="0"/>
        <v>11</v>
      </c>
      <c r="B13" s="29" t="s">
        <v>64</v>
      </c>
      <c r="C13" s="3" t="s">
        <v>73</v>
      </c>
      <c r="D13" s="3" t="s">
        <v>65</v>
      </c>
      <c r="E13" s="18" t="s">
        <v>21</v>
      </c>
      <c r="F13" s="18" t="s">
        <v>35</v>
      </c>
      <c r="G13" s="3" t="s">
        <v>49</v>
      </c>
      <c r="H13" s="3" t="s">
        <v>66</v>
      </c>
      <c r="I13" s="29" t="s">
        <v>8</v>
      </c>
      <c r="J13" s="3" t="s">
        <v>67</v>
      </c>
      <c r="K13" s="12">
        <v>0.1</v>
      </c>
      <c r="L13" s="4">
        <v>2</v>
      </c>
      <c r="M13" s="25">
        <f>K13*L13</f>
        <v>0.2</v>
      </c>
      <c r="O13" s="21">
        <f t="shared" si="1"/>
        <v>0</v>
      </c>
    </row>
    <row r="14" spans="1:15">
      <c r="B14" s="29"/>
    </row>
    <row r="15" spans="1:15">
      <c r="B15" s="29"/>
    </row>
    <row r="17" spans="1:13">
      <c r="A17" s="7"/>
      <c r="D17" s="3"/>
      <c r="E17" s="1"/>
      <c r="F17" s="1"/>
      <c r="G17" s="1"/>
      <c r="H17" s="3"/>
      <c r="I17" s="2"/>
      <c r="J17" s="3"/>
      <c r="K17" s="13"/>
      <c r="M17" s="25"/>
    </row>
    <row r="18" spans="1:13">
      <c r="A18" s="7"/>
      <c r="D18" s="3"/>
      <c r="G18" s="9"/>
      <c r="H18" s="3"/>
      <c r="I18" s="2"/>
      <c r="J18" s="3"/>
      <c r="K18" s="12"/>
      <c r="M18" s="13"/>
    </row>
    <row r="19" spans="1:13">
      <c r="A19" s="7"/>
      <c r="B19" s="3"/>
      <c r="C19" s="3"/>
      <c r="G19" s="9"/>
      <c r="H19" s="3"/>
      <c r="I19" s="10"/>
      <c r="J19" s="3"/>
      <c r="K19" s="12"/>
      <c r="M19" s="12"/>
    </row>
    <row r="20" spans="1:13">
      <c r="K20" s="12"/>
      <c r="M20" s="12"/>
    </row>
    <row r="21" spans="1:13">
      <c r="K21" s="12"/>
      <c r="M21" s="12"/>
    </row>
    <row r="22" spans="1:13">
      <c r="K22" s="12"/>
      <c r="M22" s="12"/>
    </row>
    <row r="23" spans="1:13">
      <c r="K23" s="12"/>
      <c r="M23" s="12"/>
    </row>
    <row r="24" spans="1:13">
      <c r="K24" s="12"/>
      <c r="M24" s="12"/>
    </row>
    <row r="25" spans="1:13">
      <c r="K25" s="12"/>
      <c r="M25" s="12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2019-06-02T00:26:19Z</dcterms:modified>
</cp:coreProperties>
</file>