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5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K6" i="1"/>
  <c r="M6" i="1"/>
  <c r="M7" i="1"/>
  <c r="M8" i="1"/>
  <c r="M9" i="1"/>
  <c r="M10" i="1"/>
  <c r="M1" i="1"/>
</calcChain>
</file>

<file path=xl/sharedStrings.xml><?xml version="1.0" encoding="utf-8"?>
<sst xmlns="http://schemas.openxmlformats.org/spreadsheetml/2006/main" count="86" uniqueCount="70">
  <si>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</si>
  <si>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</si>
  <si>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</si>
  <si>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</si>
  <si>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</si>
  <si>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</si>
  <si>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</si>
  <si>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</si>
  <si>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</si>
  <si>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Mounting Type</t>
  </si>
  <si>
    <t>Package</t>
  </si>
  <si>
    <t>SMD</t>
  </si>
  <si>
    <t>Price Total</t>
  </si>
  <si>
    <t>Price per unit</t>
  </si>
  <si>
    <t>0402</t>
  </si>
  <si>
    <t>Samsung Electro-Mechanics America, Inc.</t>
  </si>
  <si>
    <t>Digi-Key</t>
  </si>
  <si>
    <t>Total</t>
  </si>
  <si>
    <t>JST Connector</t>
  </si>
  <si>
    <t>Headers</t>
  </si>
  <si>
    <t>SOT-23-5</t>
  </si>
  <si>
    <t>JST Right Angle Connector - White</t>
  </si>
  <si>
    <t>4UCOM Technology Inc.</t>
  </si>
  <si>
    <t>Sparkfun Electronics</t>
  </si>
  <si>
    <t>PRT-08612</t>
  </si>
  <si>
    <t>THT</t>
  </si>
  <si>
    <t>Sullins Connector Solutions</t>
  </si>
  <si>
    <t>PRPC040SAAN-RC</t>
  </si>
  <si>
    <t>S1011EC-40-ND</t>
  </si>
  <si>
    <t>RES SMD 1.02K OHM 1% 1/16W 0402</t>
  </si>
  <si>
    <t>Yageo</t>
  </si>
  <si>
    <t>RC0402FR-071K02L</t>
  </si>
  <si>
    <t>YAG3029CT-ND</t>
  </si>
  <si>
    <t>0603</t>
  </si>
  <si>
    <t>Green 571 nm, 2 V</t>
  </si>
  <si>
    <t>Lite-On Inc</t>
  </si>
  <si>
    <t>LTST-C190KGKT</t>
  </si>
  <si>
    <t>160-1435-1-ND</t>
  </si>
  <si>
    <t>NA</t>
  </si>
  <si>
    <t>J1</t>
  </si>
  <si>
    <t>Green LED</t>
  </si>
  <si>
    <t>MCP73831</t>
  </si>
  <si>
    <t>USB</t>
  </si>
  <si>
    <t>4.7uF capacitor</t>
  </si>
  <si>
    <t>LIPO</t>
  </si>
  <si>
    <t>CHRG</t>
  </si>
  <si>
    <t>Micro USB Female</t>
  </si>
  <si>
    <t>10.2k Ohm ±1% 0.063W, 1/16W Chip Resistor 0402 (1005 Metric) Moisture Resistant Thick Film</t>
  </si>
  <si>
    <t>10.2k resistor</t>
  </si>
  <si>
    <t>YAG2950CT-ND</t>
  </si>
  <si>
    <t>RC0402FR-0710K2L</t>
  </si>
  <si>
    <t>Charger IC Lithium-Ion/Polymer SOT-23-5</t>
  </si>
  <si>
    <t>Microchip Technology</t>
  </si>
  <si>
    <t>MCP73831T-2ACI/OT</t>
  </si>
  <si>
    <t>MCP73831T-2ACI/OTCT-ND</t>
  </si>
  <si>
    <t>USB - micro B USB 2.0 Receptacle Connector 5 Position Surface Mount, Right Angle</t>
  </si>
  <si>
    <t>5-Pin-USB-Micro</t>
  </si>
  <si>
    <t>10118192-0001LF</t>
  </si>
  <si>
    <t>Amphenol FCI</t>
  </si>
  <si>
    <t>609-4613-1-ND</t>
  </si>
  <si>
    <t xml:space="preserve"> 4.7µF ±10% 10V Ceramic Capacitor X5R 0603 (1608 Metric)</t>
  </si>
  <si>
    <t>CL10A475KP8NNNC</t>
  </si>
  <si>
    <t>1276-1044-1-ND</t>
  </si>
  <si>
    <t>1.02k resistor</t>
  </si>
  <si>
    <t>@CalvEngIO LiPo Charger Rev B</t>
  </si>
  <si>
    <t>D1</t>
  </si>
  <si>
    <t>C1,C2</t>
  </si>
  <si>
    <t>R1</t>
  </si>
  <si>
    <t>R2</t>
  </si>
  <si>
    <t>5/40 Positions Header, Breakaway Connector 0.100" (2.54mm) Through Hole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</si>
</sst>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[$$-409]* #,##0.00_ ;_-[$$-409]* \-#,##0.00\ ;_-[$$-409]* &quot;-&quot;??_ ;_-@_ "/>
    <numFmt numFmtId="165" formatCode="&quot;$&quot;#,##0.00;[Red]&quot;$&quot;#,##0.00"/>
  </numFmts>
  <fonts count="6" x14ac:knownFonts="1">
    <font>
      <sz val="12"/>
      <color theme="1"/>
      <name val="Calibri"/>
      <family val="2"/>
      <charset val="204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  <font>
      <sz val="10"/>
      <color theme="1"/>
      <name val="Segoe U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165" fontId="4" fillId="0" borderId="0" xfId="0" applyNumberFormat="1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1" fillId="0" borderId="0" xfId="0" quotePrefix="1" applyFont="1" applyFill="1" applyBorder="1" applyAlignment="1">
      <alignment vertical="center" wrapText="1"/>
    </xf>
    <xf numFmtId="0" fontId="4" fillId="0" borderId="0" xfId="0" applyFont="1" applyFill="1"/>
    <xf numFmtId="0" fontId="4" fillId="0" borderId="0" xfId="0" quotePrefix="1" applyFont="1" applyFill="1"/>
    <xf numFmtId="0" fontId="4" fillId="0" borderId="0" xfId="0" quotePrefix="1" applyFont="1"/>
    <xf numFmtId="0" fontId="4" fillId="0" borderId="1" xfId="0" applyFont="1" applyFill="1" applyBorder="1" applyAlignment="1">
      <alignment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0" xfId="0" quotePrefix="1" applyFont="1"/>
    <xf numFmtId="44" fontId="4" fillId="0" borderId="0" xfId="0" applyNumberFormat="1" applyFont="1" applyFill="1" applyBorder="1" applyAlignment="1">
      <alignment vertical="center"/>
    </xf>
    <xf numFmtId="0" fontId="4" fillId="0" borderId="0" xfId="0" quotePrefix="1" applyFont="1" applyAlignment="1">
      <alignment wrapText="1"/>
    </xf>
    <xf numFmtId="0" fontId="4" fillId="0" borderId="0" xfId="0" quotePrefix="1" applyFont="1" applyAlignment="1">
      <alignment vertical="top"/>
    </xf>
    <xf numFmtId="44" fontId="4" fillId="0" borderId="0" xfId="0" applyNumberFormat="1" applyFont="1" applyFill="1" applyAlignment="1">
      <alignment vertical="center"/>
    </xf>
    <xf numFmtId="44" fontId="4" fillId="0" borderId="0" xfId="0" applyNumberFormat="1" applyFont="1" applyFill="1"/>
    <xf numFmtId="44" fontId="4" fillId="0" borderId="0" xfId="0" applyNumberFormat="1" applyFont="1"/>
    <xf numFmtId="0" fontId="4" fillId="0" borderId="0" xfId="0" applyFont="1" applyAlignment="1"/>
    <xf numFmtId="0" fontId="1" fillId="0" borderId="0" xfId="0" quotePrefix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4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topLeftCell="J1" zoomScale="150" zoomScaleNormal="150" zoomScalePageLayoutView="150" workbookViewId="0">
      <selection activeCell="O1" sqref="O1:AR1048576"/>
    </sheetView>
  </sheetViews>
  <sheetFormatPr baseColWidth="10" defaultRowHeight="11" x14ac:dyDescent="0"/>
  <cols>
    <col min="1" max="1" width="5.33203125" style="1" bestFit="1" customWidth="1"/>
    <col min="2" max="2" width="15.83203125" style="1" bestFit="1" customWidth="1"/>
    <col min="3" max="3" width="11.5" style="1" customWidth="1"/>
    <col min="4" max="4" width="25.6640625" style="1" bestFit="1" customWidth="1"/>
    <col min="5" max="5" width="10.6640625" style="1" bestFit="1" customWidth="1"/>
    <col min="6" max="6" width="8.6640625" style="3" customWidth="1"/>
    <col min="7" max="7" width="18.6640625" style="2" bestFit="1" customWidth="1"/>
    <col min="8" max="8" width="18.1640625" style="1" bestFit="1" customWidth="1"/>
    <col min="9" max="9" width="17.1640625" style="1" bestFit="1" customWidth="1"/>
    <col min="10" max="10" width="14.6640625" style="1" bestFit="1" customWidth="1"/>
    <col min="11" max="11" width="10.83203125" style="1"/>
    <col min="12" max="12" width="6.6640625" style="1" bestFit="1" customWidth="1"/>
    <col min="13" max="16384" width="10.83203125" style="1"/>
  </cols>
  <sheetData>
    <row r="1" spans="1:13" ht="13">
      <c r="A1" s="33" t="s">
        <v>64</v>
      </c>
      <c r="B1" s="34"/>
      <c r="C1" s="34"/>
      <c r="D1" s="34"/>
      <c r="E1" s="5"/>
      <c r="F1" s="6"/>
      <c r="G1" s="5"/>
      <c r="H1" s="5"/>
      <c r="I1" s="5"/>
      <c r="J1" s="5"/>
      <c r="K1" s="20"/>
      <c r="L1" s="14" t="s">
        <v>17</v>
      </c>
      <c r="M1" s="15">
        <f>SUM(M3:M15)</f>
        <v>3.5724999999999993</v>
      </c>
    </row>
    <row r="2" spans="1:13">
      <c r="A2" s="7" t="s">
        <v>0</v>
      </c>
      <c r="B2" s="7" t="s">
        <v>1</v>
      </c>
      <c r="C2" s="7" t="s">
        <v>3</v>
      </c>
      <c r="D2" s="7" t="s">
        <v>2</v>
      </c>
      <c r="E2" s="7" t="s">
        <v>9</v>
      </c>
      <c r="F2" s="8" t="s">
        <v>10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13</v>
      </c>
      <c r="L2" s="7" t="s">
        <v>6</v>
      </c>
      <c r="M2" s="7" t="s">
        <v>12</v>
      </c>
    </row>
    <row r="3" spans="1:13" s="17" customFormat="1">
      <c r="A3" s="31">
        <v>1</v>
      </c>
      <c r="B3" s="11" t="s">
        <v>18</v>
      </c>
      <c r="C3" s="11" t="s">
        <v>44</v>
      </c>
      <c r="D3" s="13" t="s">
        <v>21</v>
      </c>
      <c r="E3" s="11" t="s">
        <v>11</v>
      </c>
      <c r="F3" s="13" t="s">
        <v>38</v>
      </c>
      <c r="G3" s="12" t="s">
        <v>22</v>
      </c>
      <c r="H3" s="9"/>
      <c r="I3" s="16" t="s">
        <v>23</v>
      </c>
      <c r="J3" s="12" t="s">
        <v>24</v>
      </c>
      <c r="K3" s="24">
        <v>0.95</v>
      </c>
      <c r="L3" s="10">
        <v>1</v>
      </c>
      <c r="M3" s="27">
        <f>L3*K3</f>
        <v>0.95</v>
      </c>
    </row>
    <row r="4" spans="1:13">
      <c r="A4" s="22">
        <v>2</v>
      </c>
      <c r="B4" s="1" t="s">
        <v>41</v>
      </c>
      <c r="C4" s="19" t="s">
        <v>45</v>
      </c>
      <c r="D4" s="19" t="s">
        <v>51</v>
      </c>
      <c r="E4" s="1" t="s">
        <v>11</v>
      </c>
      <c r="F4" s="25" t="s">
        <v>20</v>
      </c>
      <c r="G4" s="26" t="s">
        <v>52</v>
      </c>
      <c r="H4" s="19" t="s">
        <v>53</v>
      </c>
      <c r="I4" s="1" t="s">
        <v>16</v>
      </c>
      <c r="J4" s="19" t="s">
        <v>54</v>
      </c>
      <c r="K4" s="29">
        <v>0.57999999999999996</v>
      </c>
      <c r="L4" s="1">
        <v>1</v>
      </c>
      <c r="M4" s="27">
        <f t="shared" ref="M4" si="0">L4*K4</f>
        <v>0.57999999999999996</v>
      </c>
    </row>
    <row r="5" spans="1:13">
      <c r="A5" s="22">
        <v>3</v>
      </c>
      <c r="B5" s="1" t="s">
        <v>46</v>
      </c>
      <c r="C5" s="19" t="s">
        <v>42</v>
      </c>
      <c r="D5" s="19" t="s">
        <v>55</v>
      </c>
      <c r="E5" s="1" t="s">
        <v>11</v>
      </c>
      <c r="F5" s="30" t="s">
        <v>56</v>
      </c>
      <c r="G5" s="26" t="s">
        <v>58</v>
      </c>
      <c r="H5" s="26" t="s">
        <v>57</v>
      </c>
      <c r="I5" s="1" t="s">
        <v>16</v>
      </c>
      <c r="J5" s="19" t="s">
        <v>59</v>
      </c>
      <c r="K5" s="29">
        <v>0.46</v>
      </c>
      <c r="L5" s="1">
        <v>1</v>
      </c>
      <c r="M5" s="27">
        <f>L5*K5</f>
        <v>0.46</v>
      </c>
    </row>
    <row r="6" spans="1:13" s="17" customFormat="1">
      <c r="A6" s="32">
        <v>4</v>
      </c>
      <c r="B6" s="18" t="s">
        <v>19</v>
      </c>
      <c r="C6" s="18" t="s">
        <v>39</v>
      </c>
      <c r="D6" s="1" t="s">
        <v>69</v>
      </c>
      <c r="E6" s="1" t="s">
        <v>25</v>
      </c>
      <c r="F6" s="1" t="s">
        <v>25</v>
      </c>
      <c r="G6" s="1" t="s">
        <v>26</v>
      </c>
      <c r="H6" s="1" t="s">
        <v>27</v>
      </c>
      <c r="I6" s="1" t="s">
        <v>16</v>
      </c>
      <c r="J6" s="1" t="s">
        <v>28</v>
      </c>
      <c r="K6" s="28">
        <f>(5/40)*0.74</f>
        <v>9.2499999999999999E-2</v>
      </c>
      <c r="L6" s="17">
        <v>1</v>
      </c>
      <c r="M6" s="27">
        <f t="shared" ref="M6:M9" si="1">L6*K6</f>
        <v>9.2499999999999999E-2</v>
      </c>
    </row>
    <row r="7" spans="1:13">
      <c r="A7" s="22">
        <v>5</v>
      </c>
      <c r="B7" s="1" t="s">
        <v>40</v>
      </c>
      <c r="C7" s="19" t="s">
        <v>65</v>
      </c>
      <c r="D7" s="1" t="s">
        <v>34</v>
      </c>
      <c r="E7" s="1" t="s">
        <v>11</v>
      </c>
      <c r="F7" s="19" t="s">
        <v>33</v>
      </c>
      <c r="G7" s="1" t="s">
        <v>35</v>
      </c>
      <c r="H7" s="1" t="s">
        <v>36</v>
      </c>
      <c r="I7" s="1" t="s">
        <v>16</v>
      </c>
      <c r="J7" s="1" t="s">
        <v>37</v>
      </c>
      <c r="K7" s="29">
        <v>0.27</v>
      </c>
      <c r="L7" s="1">
        <v>3</v>
      </c>
      <c r="M7" s="27">
        <f>L7*K7</f>
        <v>0.81</v>
      </c>
    </row>
    <row r="8" spans="1:13">
      <c r="A8" s="22">
        <v>6</v>
      </c>
      <c r="B8" s="1" t="s">
        <v>43</v>
      </c>
      <c r="C8" s="19" t="s">
        <v>66</v>
      </c>
      <c r="D8" s="19" t="s">
        <v>60</v>
      </c>
      <c r="E8" s="1" t="s">
        <v>11</v>
      </c>
      <c r="F8" s="19" t="s">
        <v>33</v>
      </c>
      <c r="G8" s="26" t="s">
        <v>15</v>
      </c>
      <c r="H8" s="19" t="s">
        <v>61</v>
      </c>
      <c r="I8" s="1" t="s">
        <v>16</v>
      </c>
      <c r="J8" s="19" t="s">
        <v>62</v>
      </c>
      <c r="K8" s="29">
        <v>0.14000000000000001</v>
      </c>
      <c r="L8" s="1">
        <v>2</v>
      </c>
      <c r="M8" s="27">
        <f>L8*K8</f>
        <v>0.28000000000000003</v>
      </c>
    </row>
    <row r="9" spans="1:13">
      <c r="A9" s="22">
        <v>7</v>
      </c>
      <c r="B9" s="1" t="s">
        <v>63</v>
      </c>
      <c r="C9" s="19" t="s">
        <v>67</v>
      </c>
      <c r="D9" s="21" t="s">
        <v>29</v>
      </c>
      <c r="E9" s="21" t="s">
        <v>11</v>
      </c>
      <c r="F9" s="23" t="s">
        <v>14</v>
      </c>
      <c r="G9" s="21" t="s">
        <v>30</v>
      </c>
      <c r="H9" s="21" t="s">
        <v>31</v>
      </c>
      <c r="I9" s="1" t="s">
        <v>16</v>
      </c>
      <c r="J9" s="19" t="s">
        <v>32</v>
      </c>
      <c r="K9" s="29">
        <v>0.1</v>
      </c>
      <c r="L9" s="1">
        <v>3</v>
      </c>
      <c r="M9" s="27">
        <f t="shared" si="1"/>
        <v>0.30000000000000004</v>
      </c>
    </row>
    <row r="10" spans="1:13">
      <c r="A10" s="22">
        <v>8</v>
      </c>
      <c r="B10" s="1" t="s">
        <v>48</v>
      </c>
      <c r="C10" s="19" t="s">
        <v>68</v>
      </c>
      <c r="D10" s="23" t="s">
        <v>47</v>
      </c>
      <c r="E10" s="21" t="s">
        <v>11</v>
      </c>
      <c r="F10" s="23" t="s">
        <v>14</v>
      </c>
      <c r="G10" s="21" t="s">
        <v>30</v>
      </c>
      <c r="H10" s="23" t="s">
        <v>50</v>
      </c>
      <c r="I10" s="1" t="s">
        <v>16</v>
      </c>
      <c r="J10" s="19" t="s">
        <v>49</v>
      </c>
      <c r="K10" s="29">
        <v>0.1</v>
      </c>
      <c r="L10" s="1">
        <v>1</v>
      </c>
      <c r="M10" s="27">
        <f t="shared" ref="M10" si="2">L10*K10</f>
        <v>0.1</v>
      </c>
    </row>
    <row r="12" spans="1:13">
      <c r="B12" s="4"/>
    </row>
  </sheetData>
  <mergeCells count="1">
    <mergeCell ref="A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2017-07-28T04:39:58Z</dcterms:modified>
</cp:coreProperties>
</file>