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M5" i="1"/>
  <c r="M3" i="1"/>
  <c r="M4" i="1"/>
  <c r="M6" i="1"/>
  <c r="M7" i="1"/>
  <c r="M8" i="1"/>
  <c r="M9" i="1"/>
  <c r="M10" i="1"/>
  <c r="M11" i="1"/>
  <c r="M12" i="1"/>
  <c r="M1" i="1"/>
</calcChain>
</file>

<file path=xl/sharedStrings.xml><?xml version="1.0" encoding="utf-8"?>
<sst xmlns="http://schemas.openxmlformats.org/spreadsheetml/2006/main" count="104" uniqueCount="81">
  <si>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</si>
  <si>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</si>
  <si>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</si>
  <si>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</si>
  <si>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</si>
  <si>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</si>
  <si>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</si>
  <si>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</si>
  <si>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</si>
  <si>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</si>
  <si>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</si>
  <si>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</si>
  <si>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</si>
  <si>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</si>
  <si>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</si>
  <si>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Samsung Electro-Mechanics America, Inc.</t>
  </si>
  <si>
    <t>Digi-Key</t>
  </si>
  <si>
    <t>Total</t>
  </si>
  <si>
    <t>JST Connector</t>
  </si>
  <si>
    <t>LiPo</t>
  </si>
  <si>
    <t>AP2210</t>
  </si>
  <si>
    <t>Headers</t>
  </si>
  <si>
    <t>2.2uF cap</t>
  </si>
  <si>
    <t>1k resistor</t>
  </si>
  <si>
    <t>Switch</t>
  </si>
  <si>
    <t>Shunt</t>
  </si>
  <si>
    <t>Linear Voltage Regulator IC Positive Fixed 1 Output 3.3V 300mA SOT-23-5</t>
  </si>
  <si>
    <t>SOT-23-5</t>
  </si>
  <si>
    <t>Diodes Incorporated</t>
  </si>
  <si>
    <t>AP2210K-3.3TRG1</t>
  </si>
  <si>
    <t>AP2210K-3.3TRG1DICT-ND</t>
  </si>
  <si>
    <t>JST Right Angle Connector - White</t>
  </si>
  <si>
    <t>4UCOM Technology Inc.</t>
  </si>
  <si>
    <t>Sparkfun Electronics</t>
  </si>
  <si>
    <t>PRT-08612</t>
  </si>
  <si>
    <t>LDO</t>
  </si>
  <si>
    <t>THT</t>
  </si>
  <si>
    <t>Sullins Connector Solutions</t>
  </si>
  <si>
    <t>PRPC040SAAN-RC</t>
  </si>
  <si>
    <t>S1011EC-40-ND</t>
  </si>
  <si>
    <t>J2,J3</t>
  </si>
  <si>
    <t>16V, X5R</t>
  </si>
  <si>
    <t>Murata Electronics North America</t>
  </si>
  <si>
    <t>GRM188R61C225KE15D</t>
  </si>
  <si>
    <t>490-3296-1-ND</t>
  </si>
  <si>
    <t>RES SMD 1.02K OHM 1% 1/16W 0402</t>
  </si>
  <si>
    <t>Yageo</t>
  </si>
  <si>
    <t>RC0402FR-071K02L</t>
  </si>
  <si>
    <t>YAG3029CT-ND</t>
  </si>
  <si>
    <t>0603</t>
  </si>
  <si>
    <t>SWITCH SLIDE DPDT 300MA 6V</t>
  </si>
  <si>
    <t>J Lead</t>
  </si>
  <si>
    <t>C&amp;K</t>
  </si>
  <si>
    <t>JS202011JCQN</t>
  </si>
  <si>
    <t>CKN10723CT-ND</t>
  </si>
  <si>
    <t>3V3.SWITCH</t>
  </si>
  <si>
    <t>Green 571 nm, 2 V</t>
  </si>
  <si>
    <t>Lite-On Inc</t>
  </si>
  <si>
    <t>LTST-C190KGKT</t>
  </si>
  <si>
    <t>160-1435-1-ND</t>
  </si>
  <si>
    <t>3.3V,PWR</t>
  </si>
  <si>
    <t>2 (1 x 2) Position Shunt Connector Black Open Top 0.100" (2.54mm) Gold</t>
  </si>
  <si>
    <t>NA</t>
  </si>
  <si>
    <t>QPC02SXGN-RC</t>
  </si>
  <si>
    <t>S9337-ND</t>
  </si>
  <si>
    <t>J1</t>
  </si>
  <si>
    <t>C1,C2,C3,C4</t>
  </si>
  <si>
    <t>100k resistor</t>
  </si>
  <si>
    <t>R3</t>
  </si>
  <si>
    <t>Green LED</t>
  </si>
  <si>
    <t>R1,R2</t>
  </si>
  <si>
    <t>100k Ohm ±1% 0.063W, 1/16W Chip Resistor 0402 (1005 Metric) Moisture Resistant Thick Film</t>
  </si>
  <si>
    <t>RC0402FR-07100KL</t>
  </si>
  <si>
    <t>311-100KLRCT-ND</t>
  </si>
  <si>
    <t>100pF</t>
  </si>
  <si>
    <t>100pF ±5% 50V Ceramic Capacitor C0G, NP0 0402 (1005 Metric)</t>
  </si>
  <si>
    <t>CL05C101JB5NNNC</t>
  </si>
  <si>
    <t>1276-1025-1-ND</t>
  </si>
  <si>
    <t>C5</t>
  </si>
  <si>
    <t>15/40 Positions Header, Breakaway Connector 0.100" (2.54mm) Through Hole Gold</t>
  </si>
  <si>
    <t>@CalvEngIO LiPo Battery Breadboard Supply Rev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</si>
</sst>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&quot;$&quot;#,##0.00;[Red]&quot;$&quot;#,##0.00"/>
  </numFmts>
  <fonts count="6" x14ac:knownFonts="1">
    <font>
      <sz val="12"/>
      <color theme="1"/>
      <name val="Calibri"/>
      <family val="2"/>
      <charset val="204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10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164" fontId="4" fillId="0" borderId="0" xfId="0" applyNumberFormat="1" applyFont="1"/>
    <xf numFmtId="0" fontId="1" fillId="0" borderId="0" xfId="0" quotePrefix="1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165" fontId="4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 wrapText="1"/>
    </xf>
    <xf numFmtId="164" fontId="4" fillId="0" borderId="0" xfId="0" applyNumberFormat="1" applyFont="1" applyFill="1"/>
    <xf numFmtId="0" fontId="4" fillId="0" borderId="0" xfId="0" applyFont="1" applyFill="1"/>
    <xf numFmtId="0" fontId="4" fillId="0" borderId="0" xfId="0" quotePrefix="1" applyFont="1" applyFill="1"/>
    <xf numFmtId="0" fontId="4" fillId="0" borderId="0" xfId="0" quotePrefix="1" applyFont="1"/>
    <xf numFmtId="0" fontId="4" fillId="0" borderId="1" xfId="0" applyFont="1" applyFill="1" applyBorder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quotePrefix="1" applyFont="1"/>
    <xf numFmtId="44" fontId="4" fillId="0" borderId="0" xfId="0" applyNumberFormat="1" applyFont="1"/>
    <xf numFmtId="44" fontId="4" fillId="0" borderId="0" xfId="0" applyNumberFormat="1" applyFont="1" applyFill="1" applyAlignment="1">
      <alignment vertical="center"/>
    </xf>
    <xf numFmtId="44" fontId="4" fillId="0" borderId="0" xfId="0" applyNumberFormat="1" applyFont="1" applyFill="1"/>
    <xf numFmtId="0" fontId="1" fillId="0" borderId="0" xfId="0" quotePrefix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4" fontId="4" fillId="0" borderId="0" xfId="0" applyNumberFormat="1" applyFont="1" applyFill="1" applyBorder="1" applyAlignment="1">
      <alignment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4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150" zoomScaleNormal="150" zoomScalePageLayoutView="150" workbookViewId="0">
      <selection activeCell="P1" sqref="P1:AO1048576"/>
    </sheetView>
  </sheetViews>
  <sheetFormatPr baseColWidth="10" defaultRowHeight="11" x14ac:dyDescent="0"/>
  <cols>
    <col min="1" max="1" width="5.33203125" style="3" bestFit="1" customWidth="1"/>
    <col min="2" max="2" width="15.83203125" style="3" bestFit="1" customWidth="1"/>
    <col min="3" max="3" width="10.5" style="3" bestFit="1" customWidth="1"/>
    <col min="4" max="4" width="25.6640625" style="3" bestFit="1" customWidth="1"/>
    <col min="5" max="5" width="10.6640625" style="3" bestFit="1" customWidth="1"/>
    <col min="6" max="6" width="8.6640625" style="5" customWidth="1"/>
    <col min="7" max="7" width="18.6640625" style="4" bestFit="1" customWidth="1"/>
    <col min="8" max="8" width="18.1640625" style="3" bestFit="1" customWidth="1"/>
    <col min="9" max="9" width="17.1640625" style="3" bestFit="1" customWidth="1"/>
    <col min="10" max="10" width="14.6640625" style="3" bestFit="1" customWidth="1"/>
    <col min="11" max="11" width="10.83203125" style="3"/>
    <col min="12" max="12" width="6.6640625" style="3" bestFit="1" customWidth="1"/>
    <col min="13" max="16384" width="10.83203125" style="3"/>
  </cols>
  <sheetData>
    <row r="1" spans="1:17" ht="13">
      <c r="A1" s="34" t="s">
        <v>80</v>
      </c>
      <c r="B1" s="35"/>
      <c r="C1" s="35"/>
      <c r="D1" s="35"/>
      <c r="E1" s="7"/>
      <c r="F1" s="8"/>
      <c r="G1" s="7"/>
      <c r="H1" s="7"/>
      <c r="I1" s="7"/>
      <c r="J1" s="7"/>
      <c r="K1" s="23"/>
      <c r="L1" s="16" t="s">
        <v>17</v>
      </c>
      <c r="M1" s="17">
        <f>SUM(M3:M15)</f>
        <v>3.5375000000000001</v>
      </c>
      <c r="P1" s="1"/>
      <c r="Q1" s="1"/>
    </row>
    <row r="2" spans="1:17">
      <c r="A2" s="9" t="s">
        <v>0</v>
      </c>
      <c r="B2" s="9" t="s">
        <v>1</v>
      </c>
      <c r="C2" s="9" t="s">
        <v>3</v>
      </c>
      <c r="D2" s="9" t="s">
        <v>2</v>
      </c>
      <c r="E2" s="9" t="s">
        <v>9</v>
      </c>
      <c r="F2" s="10" t="s">
        <v>10</v>
      </c>
      <c r="G2" s="9" t="s">
        <v>4</v>
      </c>
      <c r="H2" s="9" t="s">
        <v>5</v>
      </c>
      <c r="I2" s="9" t="s">
        <v>7</v>
      </c>
      <c r="J2" s="9" t="s">
        <v>8</v>
      </c>
      <c r="K2" s="9" t="s">
        <v>13</v>
      </c>
      <c r="L2" s="9" t="s">
        <v>6</v>
      </c>
      <c r="M2" s="9" t="s">
        <v>12</v>
      </c>
    </row>
    <row r="3" spans="1:17" s="20" customFormat="1">
      <c r="A3" s="31">
        <v>1</v>
      </c>
      <c r="B3" s="13" t="s">
        <v>18</v>
      </c>
      <c r="C3" s="13" t="s">
        <v>19</v>
      </c>
      <c r="D3" s="15" t="s">
        <v>31</v>
      </c>
      <c r="E3" s="13" t="s">
        <v>11</v>
      </c>
      <c r="F3" s="15" t="s">
        <v>62</v>
      </c>
      <c r="G3" s="14" t="s">
        <v>32</v>
      </c>
      <c r="H3" s="11"/>
      <c r="I3" s="18" t="s">
        <v>33</v>
      </c>
      <c r="J3" s="14" t="s">
        <v>34</v>
      </c>
      <c r="K3" s="33">
        <v>0.95</v>
      </c>
      <c r="L3" s="12">
        <v>1</v>
      </c>
      <c r="M3" s="29">
        <f>L3*K3</f>
        <v>0.95</v>
      </c>
      <c r="P3" s="19"/>
      <c r="Q3" s="19"/>
    </row>
    <row r="4" spans="1:17" s="20" customFormat="1">
      <c r="A4" s="31">
        <v>2</v>
      </c>
      <c r="B4" s="13" t="s">
        <v>20</v>
      </c>
      <c r="C4" s="14" t="s">
        <v>35</v>
      </c>
      <c r="D4" s="25" t="s">
        <v>26</v>
      </c>
      <c r="E4" s="25" t="s">
        <v>11</v>
      </c>
      <c r="F4" s="25" t="s">
        <v>27</v>
      </c>
      <c r="G4" s="25" t="s">
        <v>28</v>
      </c>
      <c r="H4" s="25" t="s">
        <v>29</v>
      </c>
      <c r="I4" s="25" t="s">
        <v>16</v>
      </c>
      <c r="J4" s="25" t="s">
        <v>30</v>
      </c>
      <c r="K4" s="33">
        <v>0.42</v>
      </c>
      <c r="L4" s="13">
        <v>1</v>
      </c>
      <c r="M4" s="29">
        <f t="shared" ref="M4:M11" si="0">L4*K4</f>
        <v>0.42</v>
      </c>
      <c r="P4" s="19"/>
      <c r="Q4" s="19"/>
    </row>
    <row r="5" spans="1:17" s="20" customFormat="1">
      <c r="A5" s="32">
        <v>3</v>
      </c>
      <c r="B5" s="21" t="s">
        <v>21</v>
      </c>
      <c r="C5" s="21" t="s">
        <v>40</v>
      </c>
      <c r="D5" s="3" t="s">
        <v>79</v>
      </c>
      <c r="E5" s="3" t="s">
        <v>36</v>
      </c>
      <c r="F5" s="3" t="s">
        <v>36</v>
      </c>
      <c r="G5" s="3" t="s">
        <v>37</v>
      </c>
      <c r="H5" s="3" t="s">
        <v>38</v>
      </c>
      <c r="I5" s="3" t="s">
        <v>16</v>
      </c>
      <c r="J5" s="3" t="s">
        <v>39</v>
      </c>
      <c r="K5" s="30">
        <f>(15/40)*0.74</f>
        <v>0.27749999999999997</v>
      </c>
      <c r="L5" s="20">
        <v>1</v>
      </c>
      <c r="M5" s="29">
        <f t="shared" si="0"/>
        <v>0.27749999999999997</v>
      </c>
    </row>
    <row r="6" spans="1:17">
      <c r="A6" s="26">
        <v>4</v>
      </c>
      <c r="B6" s="3" t="s">
        <v>22</v>
      </c>
      <c r="C6" s="22" t="s">
        <v>66</v>
      </c>
      <c r="D6" s="3" t="s">
        <v>41</v>
      </c>
      <c r="E6" s="3" t="s">
        <v>11</v>
      </c>
      <c r="F6" s="22" t="s">
        <v>49</v>
      </c>
      <c r="G6" s="3" t="s">
        <v>42</v>
      </c>
      <c r="H6" s="3" t="s">
        <v>43</v>
      </c>
      <c r="I6" s="3" t="s">
        <v>16</v>
      </c>
      <c r="J6" s="3" t="s">
        <v>44</v>
      </c>
      <c r="K6" s="28">
        <v>0.12</v>
      </c>
      <c r="L6" s="3">
        <v>2</v>
      </c>
      <c r="M6" s="29">
        <f t="shared" si="0"/>
        <v>0.24</v>
      </c>
    </row>
    <row r="7" spans="1:17">
      <c r="A7" s="26">
        <v>6</v>
      </c>
      <c r="B7" s="3" t="s">
        <v>23</v>
      </c>
      <c r="C7" s="3" t="s">
        <v>70</v>
      </c>
      <c r="D7" s="25" t="s">
        <v>45</v>
      </c>
      <c r="E7" s="25" t="s">
        <v>11</v>
      </c>
      <c r="F7" s="27" t="s">
        <v>14</v>
      </c>
      <c r="G7" s="25" t="s">
        <v>46</v>
      </c>
      <c r="H7" s="25" t="s">
        <v>47</v>
      </c>
      <c r="I7" s="3" t="s">
        <v>16</v>
      </c>
      <c r="J7" s="3" t="s">
        <v>48</v>
      </c>
      <c r="K7" s="28">
        <v>0.1</v>
      </c>
      <c r="L7" s="3">
        <v>2</v>
      </c>
      <c r="M7" s="29">
        <f t="shared" si="0"/>
        <v>0.2</v>
      </c>
    </row>
    <row r="8" spans="1:17">
      <c r="A8" s="26">
        <v>6</v>
      </c>
      <c r="B8" s="3" t="s">
        <v>67</v>
      </c>
      <c r="C8" s="22" t="s">
        <v>68</v>
      </c>
      <c r="D8" s="27" t="s">
        <v>71</v>
      </c>
      <c r="E8" s="25" t="s">
        <v>11</v>
      </c>
      <c r="F8" s="27" t="s">
        <v>14</v>
      </c>
      <c r="G8" s="25" t="s">
        <v>46</v>
      </c>
      <c r="H8" s="27" t="s">
        <v>72</v>
      </c>
      <c r="I8" s="3" t="s">
        <v>16</v>
      </c>
      <c r="J8" s="22" t="s">
        <v>73</v>
      </c>
      <c r="K8" s="28">
        <v>0.1</v>
      </c>
      <c r="L8" s="3">
        <v>2</v>
      </c>
      <c r="M8" s="29">
        <f t="shared" ref="M8" si="1">L8*K8</f>
        <v>0.2</v>
      </c>
    </row>
    <row r="9" spans="1:17">
      <c r="A9" s="26">
        <v>7</v>
      </c>
      <c r="B9" s="3" t="s">
        <v>24</v>
      </c>
      <c r="C9" s="22" t="s">
        <v>55</v>
      </c>
      <c r="D9" s="3" t="s">
        <v>50</v>
      </c>
      <c r="E9" s="3" t="s">
        <v>11</v>
      </c>
      <c r="F9" s="5" t="s">
        <v>51</v>
      </c>
      <c r="G9" s="4" t="s">
        <v>52</v>
      </c>
      <c r="H9" s="3" t="s">
        <v>53</v>
      </c>
      <c r="I9" s="2" t="s">
        <v>16</v>
      </c>
      <c r="J9" s="3" t="s">
        <v>54</v>
      </c>
      <c r="K9" s="28">
        <v>0.48</v>
      </c>
      <c r="L9" s="3">
        <v>1</v>
      </c>
      <c r="M9" s="29">
        <f t="shared" si="0"/>
        <v>0.48</v>
      </c>
    </row>
    <row r="10" spans="1:17">
      <c r="A10" s="26">
        <v>8</v>
      </c>
      <c r="B10" s="3" t="s">
        <v>25</v>
      </c>
      <c r="C10" s="22" t="s">
        <v>65</v>
      </c>
      <c r="D10" s="3" t="s">
        <v>61</v>
      </c>
      <c r="E10" s="3" t="s">
        <v>62</v>
      </c>
      <c r="F10" s="3" t="s">
        <v>62</v>
      </c>
      <c r="G10" s="3" t="s">
        <v>37</v>
      </c>
      <c r="H10" s="3" t="s">
        <v>63</v>
      </c>
      <c r="I10" s="3" t="s">
        <v>16</v>
      </c>
      <c r="J10" s="3" t="s">
        <v>64</v>
      </c>
      <c r="K10" s="28">
        <v>0.13</v>
      </c>
      <c r="L10" s="3">
        <v>1</v>
      </c>
      <c r="M10" s="29">
        <f t="shared" si="0"/>
        <v>0.13</v>
      </c>
    </row>
    <row r="11" spans="1:17">
      <c r="A11" s="26">
        <v>9</v>
      </c>
      <c r="B11" s="3" t="s">
        <v>69</v>
      </c>
      <c r="C11" s="22" t="s">
        <v>60</v>
      </c>
      <c r="D11" s="3" t="s">
        <v>56</v>
      </c>
      <c r="E11" s="3" t="s">
        <v>11</v>
      </c>
      <c r="F11" s="22" t="s">
        <v>49</v>
      </c>
      <c r="G11" s="3" t="s">
        <v>57</v>
      </c>
      <c r="H11" s="3" t="s">
        <v>58</v>
      </c>
      <c r="I11" s="3" t="s">
        <v>16</v>
      </c>
      <c r="J11" s="3" t="s">
        <v>59</v>
      </c>
      <c r="K11" s="28">
        <v>0.27</v>
      </c>
      <c r="L11" s="3">
        <v>2</v>
      </c>
      <c r="M11" s="29">
        <f t="shared" si="0"/>
        <v>0.54</v>
      </c>
    </row>
    <row r="12" spans="1:17">
      <c r="A12" s="26">
        <v>10</v>
      </c>
      <c r="B12" s="22" t="s">
        <v>74</v>
      </c>
      <c r="C12" s="22" t="s">
        <v>78</v>
      </c>
      <c r="D12" s="22" t="s">
        <v>75</v>
      </c>
      <c r="E12" s="3" t="s">
        <v>11</v>
      </c>
      <c r="F12" s="22" t="s">
        <v>14</v>
      </c>
      <c r="G12" s="3" t="s">
        <v>15</v>
      </c>
      <c r="H12" s="22" t="s">
        <v>76</v>
      </c>
      <c r="I12" s="3" t="s">
        <v>16</v>
      </c>
      <c r="J12" s="22" t="s">
        <v>77</v>
      </c>
      <c r="K12" s="28">
        <v>0.1</v>
      </c>
      <c r="L12" s="3">
        <v>1</v>
      </c>
      <c r="M12" s="29">
        <f>L12*K12</f>
        <v>0.1</v>
      </c>
    </row>
    <row r="13" spans="1:17">
      <c r="K13" s="6"/>
      <c r="M13" s="24"/>
    </row>
    <row r="14" spans="1:17">
      <c r="K14" s="6"/>
      <c r="M14" s="24"/>
    </row>
    <row r="15" spans="1:17">
      <c r="K15" s="6"/>
      <c r="M15" s="24"/>
    </row>
    <row r="16" spans="1:17">
      <c r="M16" s="6"/>
    </row>
    <row r="17" spans="13:13">
      <c r="M17" s="6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2017-07-28T04:39:18Z</dcterms:modified>
</cp:coreProperties>
</file>