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6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" i="1" l="1"/>
  <c r="M4" i="1"/>
  <c r="M3" i="1"/>
  <c r="M1" i="1"/>
</calcChain>
</file>

<file path=xl/sharedStrings.xml><?xml version="1.0" encoding="utf-8"?>
<sst xmlns="http://schemas.openxmlformats.org/spreadsheetml/2006/main" count="32" uniqueCount="31">
  <si>
    <t>BOM #</t>
  </si>
  <si>
    <t>Comment</t>
  </si>
  <si>
    <t>Description</t>
  </si>
  <si>
    <t>Designator</t>
  </si>
  <si>
    <t>Manufacturer</t>
  </si>
  <si>
    <t>Manufacturer Part Number</t>
  </si>
  <si>
    <t>Quantity</t>
  </si>
  <si>
    <t>Supplier</t>
  </si>
  <si>
    <t>Supplier Part Number</t>
  </si>
  <si>
    <t>Mounting Type</t>
  </si>
  <si>
    <t>Package</t>
  </si>
  <si>
    <t>SMD</t>
  </si>
  <si>
    <t>Price Total</t>
  </si>
  <si>
    <t>Price per unit</t>
  </si>
  <si>
    <t>Digi-Key</t>
  </si>
  <si>
    <t>Total</t>
  </si>
  <si>
    <t>JST Connector</t>
  </si>
  <si>
    <t>Headers</t>
  </si>
  <si>
    <t>JST Right Angle Connector - White</t>
  </si>
  <si>
    <t>4UCOM Technology Inc.</t>
  </si>
  <si>
    <t>Sparkfun Electronics</t>
  </si>
  <si>
    <t>PRT-08612</t>
  </si>
  <si>
    <t>THT</t>
  </si>
  <si>
    <t>Sullins Connector Solutions</t>
  </si>
  <si>
    <t>PRPC040SAAN-RC</t>
  </si>
  <si>
    <t>S1011EC-40-ND</t>
  </si>
  <si>
    <t>NA</t>
  </si>
  <si>
    <t>JMP1</t>
  </si>
  <si>
    <t>4/40 Positions Header, Breakaway Connector 0.100" (2.54mm) Through Hole Gold</t>
  </si>
  <si>
    <t>LIPO</t>
  </si>
  <si>
    <t>@CalvEngIO LiPo Battery Breakout Rev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</si>
</sst>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_-[$$-409]* #,##0.00_ ;_-[$$-409]* \-#,##0.00\ ;_-[$$-409]* &quot;-&quot;??_ ;_-@_ "/>
    <numFmt numFmtId="165" formatCode="&quot;$&quot;#,##0.00;[Red]&quot;$&quot;#,##0.00"/>
  </numFmts>
  <fonts count="6" x14ac:knownFonts="1">
    <font>
      <sz val="12"/>
      <color theme="1"/>
      <name val="Calibri"/>
      <family val="2"/>
      <charset val="204"/>
      <scheme val="minor"/>
    </font>
    <font>
      <sz val="8"/>
      <color rgb="FF000000"/>
      <name val="Segoe U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Segoe UI"/>
    </font>
    <font>
      <sz val="10"/>
      <color theme="1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16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165" fontId="4" fillId="0" borderId="0" xfId="0" applyNumberFormat="1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quotePrefix="1" applyFont="1" applyFill="1" applyBorder="1" applyAlignment="1">
      <alignment vertical="center"/>
    </xf>
    <xf numFmtId="0" fontId="4" fillId="0" borderId="0" xfId="0" quotePrefix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vertical="center"/>
    </xf>
    <xf numFmtId="0" fontId="1" fillId="0" borderId="0" xfId="0" quotePrefix="1" applyFont="1" applyFill="1" applyBorder="1" applyAlignment="1">
      <alignment vertical="center" wrapText="1"/>
    </xf>
    <xf numFmtId="164" fontId="4" fillId="0" borderId="0" xfId="0" applyNumberFormat="1" applyFont="1" applyFill="1"/>
    <xf numFmtId="0" fontId="4" fillId="0" borderId="0" xfId="0" applyFont="1" applyFill="1"/>
    <xf numFmtId="0" fontId="4" fillId="0" borderId="0" xfId="0" quotePrefix="1" applyFont="1" applyFill="1"/>
    <xf numFmtId="0" fontId="4" fillId="0" borderId="1" xfId="0" applyFont="1" applyFill="1" applyBorder="1" applyAlignment="1">
      <alignment vertical="center"/>
    </xf>
    <xf numFmtId="165" fontId="4" fillId="0" borderId="0" xfId="0" applyNumberFormat="1" applyFont="1" applyFill="1" applyAlignment="1">
      <alignment vertical="center"/>
    </xf>
    <xf numFmtId="44" fontId="4" fillId="0" borderId="0" xfId="0" applyNumberFormat="1" applyFont="1" applyFill="1" applyAlignment="1">
      <alignment vertical="center"/>
    </xf>
    <xf numFmtId="44" fontId="4" fillId="0" borderId="0" xfId="0" applyNumberFormat="1" applyFont="1" applyFill="1"/>
    <xf numFmtId="0" fontId="1" fillId="0" borderId="0" xfId="0" quotePrefix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44" fontId="4" fillId="0" borderId="0" xfId="0" applyNumberFormat="1" applyFont="1" applyFill="1" applyBorder="1" applyAlignment="1">
      <alignment vertical="center"/>
    </xf>
    <xf numFmtId="0" fontId="5" fillId="3" borderId="1" xfId="0" quotePrefix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topLeftCell="J1" zoomScale="150" zoomScaleNormal="150" zoomScalePageLayoutView="150" workbookViewId="0">
      <selection activeCell="P1" sqref="P1:AN1048576"/>
    </sheetView>
  </sheetViews>
  <sheetFormatPr baseColWidth="10" defaultRowHeight="11" x14ac:dyDescent="0"/>
  <cols>
    <col min="1" max="1" width="5.33203125" style="2" bestFit="1" customWidth="1"/>
    <col min="2" max="2" width="15.83203125" style="2" bestFit="1" customWidth="1"/>
    <col min="3" max="3" width="10.5" style="2" bestFit="1" customWidth="1"/>
    <col min="4" max="4" width="25.6640625" style="2" bestFit="1" customWidth="1"/>
    <col min="5" max="5" width="10.6640625" style="2" bestFit="1" customWidth="1"/>
    <col min="6" max="6" width="8.6640625" style="4" customWidth="1"/>
    <col min="7" max="7" width="18.6640625" style="3" bestFit="1" customWidth="1"/>
    <col min="8" max="8" width="18.1640625" style="2" bestFit="1" customWidth="1"/>
    <col min="9" max="9" width="17.1640625" style="2" bestFit="1" customWidth="1"/>
    <col min="10" max="10" width="14.6640625" style="2" bestFit="1" customWidth="1"/>
    <col min="11" max="11" width="10.83203125" style="2"/>
    <col min="12" max="12" width="6.6640625" style="2" bestFit="1" customWidth="1"/>
    <col min="13" max="16384" width="10.83203125" style="2"/>
  </cols>
  <sheetData>
    <row r="1" spans="1:18" ht="13">
      <c r="A1" s="28" t="s">
        <v>30</v>
      </c>
      <c r="B1" s="29"/>
      <c r="C1" s="29"/>
      <c r="D1" s="29"/>
      <c r="E1" s="6"/>
      <c r="F1" s="7"/>
      <c r="G1" s="6"/>
      <c r="H1" s="6"/>
      <c r="I1" s="6"/>
      <c r="J1" s="6"/>
      <c r="K1" s="21"/>
      <c r="L1" s="15" t="s">
        <v>15</v>
      </c>
      <c r="M1" s="16">
        <f>SUM(M3:M7)</f>
        <v>1.024</v>
      </c>
      <c r="Q1" s="1"/>
      <c r="R1" s="1"/>
    </row>
    <row r="2" spans="1:18">
      <c r="A2" s="8" t="s">
        <v>0</v>
      </c>
      <c r="B2" s="8" t="s">
        <v>1</v>
      </c>
      <c r="C2" s="8" t="s">
        <v>3</v>
      </c>
      <c r="D2" s="8" t="s">
        <v>2</v>
      </c>
      <c r="E2" s="8" t="s">
        <v>9</v>
      </c>
      <c r="F2" s="9" t="s">
        <v>10</v>
      </c>
      <c r="G2" s="8" t="s">
        <v>4</v>
      </c>
      <c r="H2" s="8" t="s">
        <v>5</v>
      </c>
      <c r="I2" s="8" t="s">
        <v>7</v>
      </c>
      <c r="J2" s="8" t="s">
        <v>8</v>
      </c>
      <c r="K2" s="8" t="s">
        <v>13</v>
      </c>
      <c r="L2" s="8" t="s">
        <v>6</v>
      </c>
      <c r="M2" s="8" t="s">
        <v>12</v>
      </c>
    </row>
    <row r="3" spans="1:18" s="19" customFormat="1">
      <c r="A3" s="25">
        <v>1</v>
      </c>
      <c r="B3" s="12" t="s">
        <v>16</v>
      </c>
      <c r="C3" s="13" t="s">
        <v>29</v>
      </c>
      <c r="D3" s="14" t="s">
        <v>18</v>
      </c>
      <c r="E3" s="12" t="s">
        <v>11</v>
      </c>
      <c r="F3" s="14" t="s">
        <v>26</v>
      </c>
      <c r="G3" s="13" t="s">
        <v>19</v>
      </c>
      <c r="H3" s="10"/>
      <c r="I3" s="17" t="s">
        <v>20</v>
      </c>
      <c r="J3" s="13" t="s">
        <v>21</v>
      </c>
      <c r="K3" s="27">
        <v>0.95</v>
      </c>
      <c r="L3" s="11">
        <v>1</v>
      </c>
      <c r="M3" s="23">
        <f>L3*K3</f>
        <v>0.95</v>
      </c>
      <c r="P3" s="18"/>
      <c r="Q3" s="18"/>
      <c r="R3" s="18"/>
    </row>
    <row r="4" spans="1:18" s="19" customFormat="1">
      <c r="A4" s="26">
        <v>2</v>
      </c>
      <c r="B4" s="20" t="s">
        <v>17</v>
      </c>
      <c r="C4" s="20" t="s">
        <v>27</v>
      </c>
      <c r="D4" s="2" t="s">
        <v>28</v>
      </c>
      <c r="E4" s="2" t="s">
        <v>22</v>
      </c>
      <c r="F4" s="2" t="s">
        <v>22</v>
      </c>
      <c r="G4" s="2" t="s">
        <v>23</v>
      </c>
      <c r="H4" s="2" t="s">
        <v>24</v>
      </c>
      <c r="I4" s="2" t="s">
        <v>14</v>
      </c>
      <c r="J4" s="2" t="s">
        <v>25</v>
      </c>
      <c r="K4" s="24">
        <f>(4/40)*0.74</f>
        <v>7.3999999999999996E-2</v>
      </c>
      <c r="L4" s="19">
        <v>1</v>
      </c>
      <c r="M4" s="23">
        <f t="shared" ref="M4" si="0">L4*K4</f>
        <v>7.3999999999999996E-2</v>
      </c>
    </row>
    <row r="5" spans="1:18">
      <c r="K5" s="5"/>
      <c r="M5" s="22"/>
    </row>
    <row r="6" spans="1:18">
      <c r="K6" s="5"/>
      <c r="M6" s="22"/>
    </row>
    <row r="7" spans="1:18">
      <c r="K7" s="5"/>
      <c r="M7" s="22"/>
    </row>
    <row r="8" spans="1:18">
      <c r="M8" s="5"/>
    </row>
    <row r="9" spans="1:18">
      <c r="M9" s="5"/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Hoilett</dc:creator>
  <cp:lastModifiedBy>Orlando Hoilett</cp:lastModifiedBy>
  <dcterms:created xsi:type="dcterms:W3CDTF">2015-10-06T19:06:42Z</dcterms:created>
  <dcterms:modified xsi:type="dcterms:W3CDTF">2017-07-28T04:38:48Z</dcterms:modified>
</cp:coreProperties>
</file>