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alvin C M\Documents\UNPAD\Kelas\Semester 5\Kriptografi\Tugas\"/>
    </mc:Choice>
  </mc:AlternateContent>
  <xr:revisionPtr revIDLastSave="0" documentId="13_ncr:1_{369353F5-C773-42BF-8991-59B052772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l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O6EU+ri9qX30vtUeRUPrID4w8kw=="/>
    </ext>
  </extLst>
</workbook>
</file>

<file path=xl/calcChain.xml><?xml version="1.0" encoding="utf-8"?>
<calcChain xmlns="http://schemas.openxmlformats.org/spreadsheetml/2006/main">
  <c r="L7" i="3" l="1"/>
  <c r="K7" i="3"/>
  <c r="J7" i="3"/>
  <c r="L8" i="3" s="1"/>
  <c r="L9" i="3" s="1"/>
  <c r="L10" i="3" s="1"/>
  <c r="L14" i="3" s="1"/>
  <c r="L15" i="3" s="1"/>
  <c r="I7" i="3"/>
  <c r="H7" i="3"/>
  <c r="G7" i="3"/>
  <c r="I8" i="3" l="1"/>
  <c r="I9" i="3" s="1"/>
  <c r="I10" i="3" s="1"/>
  <c r="I14" i="3" s="1"/>
  <c r="I15" i="3" s="1"/>
  <c r="G8" i="3"/>
  <c r="G9" i="3" s="1"/>
  <c r="G10" i="3" s="1"/>
  <c r="G14" i="3" s="1"/>
  <c r="G15" i="3" s="1"/>
  <c r="H8" i="3"/>
  <c r="H9" i="3" s="1"/>
  <c r="H10" i="3" s="1"/>
  <c r="H14" i="3" s="1"/>
  <c r="H15" i="3" s="1"/>
  <c r="J8" i="3"/>
  <c r="J9" i="3" s="1"/>
  <c r="J10" i="3" s="1"/>
  <c r="J14" i="3" s="1"/>
  <c r="J15" i="3" s="1"/>
  <c r="K8" i="3"/>
  <c r="K9" i="3" s="1"/>
  <c r="K10" i="3" s="1"/>
  <c r="K14" i="3" s="1"/>
  <c r="K15" i="3" s="1"/>
  <c r="K16" i="3" l="1"/>
  <c r="K17" i="3" s="1"/>
  <c r="K18" i="3" s="1"/>
  <c r="J16" i="3"/>
  <c r="J17" i="3" s="1"/>
  <c r="J18" i="3" s="1"/>
  <c r="L16" i="3"/>
  <c r="L17" i="3" s="1"/>
  <c r="L18" i="3" s="1"/>
  <c r="I16" i="3"/>
  <c r="I17" i="3" s="1"/>
  <c r="I18" i="3" s="1"/>
  <c r="H16" i="3"/>
  <c r="H17" i="3" s="1"/>
  <c r="H18" i="3" s="1"/>
  <c r="G16" i="3"/>
  <c r="G17" i="3" s="1"/>
  <c r="G18" i="3" s="1"/>
</calcChain>
</file>

<file path=xl/sharedStrings.xml><?xml version="1.0" encoding="utf-8"?>
<sst xmlns="http://schemas.openxmlformats.org/spreadsheetml/2006/main" count="26" uniqueCount="22">
  <si>
    <t>ENKRIPSI</t>
  </si>
  <si>
    <t>C</t>
  </si>
  <si>
    <t>DEKRIPSI</t>
  </si>
  <si>
    <t>K</t>
  </si>
  <si>
    <t>A</t>
  </si>
  <si>
    <t>L</t>
  </si>
  <si>
    <t>V</t>
  </si>
  <si>
    <t>I</t>
  </si>
  <si>
    <t>N</t>
  </si>
  <si>
    <t>K'</t>
  </si>
  <si>
    <t>Nama</t>
  </si>
  <si>
    <t>NPM</t>
  </si>
  <si>
    <t>Kelas</t>
  </si>
  <si>
    <t>Calvin Calfi Montolalu</t>
  </si>
  <si>
    <t>140810200053</t>
  </si>
  <si>
    <t>Text</t>
  </si>
  <si>
    <t>Code char</t>
  </si>
  <si>
    <t>Crypt</t>
  </si>
  <si>
    <t>D(x)</t>
  </si>
  <si>
    <t>D(x)mod26</t>
  </si>
  <si>
    <t>E(x)</t>
  </si>
  <si>
    <t>E(x)mod26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</si>
</sst>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/>
    <xf numFmtId="0" fontId="2" fillId="3" borderId="1" xfId="0" applyFont="1" applyFill="1" applyBorder="1" applyAlignment="1"/>
    <xf numFmtId="0" fontId="1" fillId="2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2" borderId="3" xfId="0" applyFont="1" applyFill="1" applyBorder="1" applyAlignment="1"/>
    <xf numFmtId="0" fontId="1" fillId="0" borderId="3" xfId="0" applyFont="1" applyBorder="1"/>
    <xf numFmtId="0" fontId="1" fillId="3" borderId="3" xfId="0" applyFont="1" applyFill="1" applyBorder="1"/>
    <xf numFmtId="0" fontId="3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8"/>
  <sheetViews>
    <sheetView tabSelected="1" workbookViewId="0">
      <selection activeCell="F10" sqref="F10"/>
    </sheetView>
  </sheetViews>
  <sheetFormatPr defaultColWidth="14.44140625" defaultRowHeight="15" customHeight="1" x14ac:dyDescent="0.3"/>
  <sheetData>
    <row r="1" spans="1:15" ht="15" customHeight="1" x14ac:dyDescent="0.3">
      <c r="A1" s="10" t="s">
        <v>10</v>
      </c>
      <c r="B1" s="13" t="s">
        <v>13</v>
      </c>
      <c r="C1" s="13"/>
    </row>
    <row r="2" spans="1:15" ht="15" customHeight="1" x14ac:dyDescent="0.3">
      <c r="A2" s="10" t="s">
        <v>11</v>
      </c>
      <c r="B2" s="14" t="s">
        <v>14</v>
      </c>
      <c r="C2" s="14"/>
    </row>
    <row r="3" spans="1:15" ht="15" customHeight="1" x14ac:dyDescent="0.3">
      <c r="A3" s="10" t="s">
        <v>12</v>
      </c>
      <c r="B3" s="13" t="s">
        <v>4</v>
      </c>
      <c r="C3" s="13"/>
    </row>
    <row r="4" spans="1:15" ht="15" customHeight="1" x14ac:dyDescent="0.3">
      <c r="A4" s="11"/>
      <c r="B4" s="12"/>
      <c r="C4" s="12"/>
    </row>
    <row r="5" spans="1:15" ht="14.4" x14ac:dyDescent="0.3">
      <c r="G5" s="1" t="s">
        <v>0</v>
      </c>
    </row>
    <row r="6" spans="1:15" ht="14.4" x14ac:dyDescent="0.3">
      <c r="A6" s="2" t="s">
        <v>3</v>
      </c>
      <c r="B6" s="3">
        <v>1</v>
      </c>
      <c r="C6" s="3">
        <v>3</v>
      </c>
      <c r="D6" s="3">
        <v>5</v>
      </c>
      <c r="E6" s="15"/>
      <c r="F6" s="19" t="s">
        <v>15</v>
      </c>
      <c r="G6" s="16" t="s">
        <v>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</row>
    <row r="7" spans="1:15" ht="14.4" x14ac:dyDescent="0.3">
      <c r="B7" s="3">
        <v>2</v>
      </c>
      <c r="C7" s="3">
        <v>4</v>
      </c>
      <c r="D7" s="3">
        <v>7</v>
      </c>
      <c r="E7" s="15"/>
      <c r="F7" s="19" t="s">
        <v>16</v>
      </c>
      <c r="G7" s="17">
        <f t="shared" ref="G7:L7" si="0">CODE(G6)-65</f>
        <v>2</v>
      </c>
      <c r="H7" s="5">
        <f t="shared" si="0"/>
        <v>0</v>
      </c>
      <c r="I7" s="5">
        <f t="shared" si="0"/>
        <v>11</v>
      </c>
      <c r="J7" s="5">
        <f t="shared" si="0"/>
        <v>21</v>
      </c>
      <c r="K7" s="5">
        <f t="shared" si="0"/>
        <v>8</v>
      </c>
      <c r="L7" s="5">
        <f t="shared" si="0"/>
        <v>13</v>
      </c>
    </row>
    <row r="8" spans="1:15" ht="14.4" x14ac:dyDescent="0.3">
      <c r="B8" s="3">
        <v>8</v>
      </c>
      <c r="C8" s="3">
        <v>3</v>
      </c>
      <c r="D8" s="3">
        <v>5</v>
      </c>
      <c r="E8" s="15"/>
      <c r="F8" s="19" t="s">
        <v>20</v>
      </c>
      <c r="G8" s="17">
        <f>(B6*G7)+(C6*H7)+(D6*I7)</f>
        <v>57</v>
      </c>
      <c r="H8" s="5">
        <f>(B7*G7)+(C7*H7)+(D7*I7)</f>
        <v>81</v>
      </c>
      <c r="I8" s="5">
        <f>(B8*G7)+(C8*H7)+(D8*I7)</f>
        <v>71</v>
      </c>
      <c r="J8" s="5">
        <f>(B6*J7)+(C6*K7)+(D6*L7)</f>
        <v>110</v>
      </c>
      <c r="K8" s="5">
        <f>(B7*J7)+(C7*K7)+(D7*L7)</f>
        <v>165</v>
      </c>
      <c r="L8" s="5">
        <f>(B8*J7)+(C8*K7)+(D8*L7)</f>
        <v>257</v>
      </c>
    </row>
    <row r="9" spans="1:15" ht="14.4" x14ac:dyDescent="0.3">
      <c r="F9" s="19" t="s">
        <v>21</v>
      </c>
      <c r="G9" s="17">
        <f t="shared" ref="G9:L9" si="1">MOD(G8,26)</f>
        <v>5</v>
      </c>
      <c r="H9" s="5">
        <f t="shared" si="1"/>
        <v>3</v>
      </c>
      <c r="I9" s="5">
        <f t="shared" si="1"/>
        <v>19</v>
      </c>
      <c r="J9" s="5">
        <f t="shared" si="1"/>
        <v>6</v>
      </c>
      <c r="K9" s="5">
        <f t="shared" si="1"/>
        <v>9</v>
      </c>
      <c r="L9" s="5">
        <f t="shared" si="1"/>
        <v>23</v>
      </c>
    </row>
    <row r="10" spans="1:15" ht="14.4" x14ac:dyDescent="0.3">
      <c r="F10" s="19" t="s">
        <v>17</v>
      </c>
      <c r="G10" s="18" t="str">
        <f t="shared" ref="G10:L10" si="2">CHAR(G9+65)</f>
        <v>F</v>
      </c>
      <c r="H10" s="6" t="str">
        <f t="shared" si="2"/>
        <v>D</v>
      </c>
      <c r="I10" s="6" t="str">
        <f t="shared" si="2"/>
        <v>T</v>
      </c>
      <c r="J10" s="6" t="str">
        <f t="shared" si="2"/>
        <v>G</v>
      </c>
      <c r="K10" s="6" t="str">
        <f t="shared" si="2"/>
        <v>J</v>
      </c>
      <c r="L10" s="6" t="str">
        <f t="shared" si="2"/>
        <v>X</v>
      </c>
    </row>
    <row r="13" spans="1:15" ht="14.4" x14ac:dyDescent="0.3">
      <c r="G13" s="1" t="s">
        <v>2</v>
      </c>
      <c r="N13" s="7"/>
    </row>
    <row r="14" spans="1:15" ht="14.4" x14ac:dyDescent="0.3">
      <c r="A14" s="8" t="s">
        <v>9</v>
      </c>
      <c r="B14" s="3">
        <v>11</v>
      </c>
      <c r="C14" s="3">
        <v>0</v>
      </c>
      <c r="D14" s="3">
        <v>15</v>
      </c>
      <c r="E14" s="15"/>
      <c r="F14" s="19" t="s">
        <v>17</v>
      </c>
      <c r="G14" s="6" t="str">
        <f t="shared" ref="G14:L14" si="3">G10</f>
        <v>F</v>
      </c>
      <c r="H14" s="6" t="str">
        <f t="shared" si="3"/>
        <v>D</v>
      </c>
      <c r="I14" s="6" t="str">
        <f t="shared" si="3"/>
        <v>T</v>
      </c>
      <c r="J14" s="6" t="str">
        <f t="shared" si="3"/>
        <v>G</v>
      </c>
      <c r="K14" s="6" t="str">
        <f t="shared" si="3"/>
        <v>J</v>
      </c>
      <c r="L14" s="6" t="str">
        <f t="shared" si="3"/>
        <v>X</v>
      </c>
    </row>
    <row r="15" spans="1:15" ht="14.4" x14ac:dyDescent="0.3">
      <c r="B15" s="3">
        <v>14</v>
      </c>
      <c r="C15" s="3">
        <v>21</v>
      </c>
      <c r="D15" s="3">
        <v>19</v>
      </c>
      <c r="E15" s="15"/>
      <c r="F15" s="19" t="s">
        <v>16</v>
      </c>
      <c r="G15" s="5">
        <f t="shared" ref="G15:L15" si="4">CODE(G14)-65</f>
        <v>5</v>
      </c>
      <c r="H15" s="5">
        <f t="shared" si="4"/>
        <v>3</v>
      </c>
      <c r="I15" s="5">
        <f t="shared" si="4"/>
        <v>19</v>
      </c>
      <c r="J15" s="5">
        <f t="shared" si="4"/>
        <v>6</v>
      </c>
      <c r="K15" s="5">
        <f t="shared" si="4"/>
        <v>9</v>
      </c>
      <c r="L15" s="5">
        <f t="shared" si="4"/>
        <v>23</v>
      </c>
      <c r="O15" s="7"/>
    </row>
    <row r="16" spans="1:15" ht="14.4" x14ac:dyDescent="0.3">
      <c r="B16" s="3">
        <v>0</v>
      </c>
      <c r="C16" s="3">
        <v>3</v>
      </c>
      <c r="D16" s="3">
        <v>22</v>
      </c>
      <c r="E16" s="15"/>
      <c r="F16" s="19" t="s">
        <v>18</v>
      </c>
      <c r="G16" s="5">
        <f>((B14*G15)+(C14*H15)+(D14*I15))</f>
        <v>340</v>
      </c>
      <c r="H16" s="5">
        <f>((B15*G15)+(C15*H15)+(D15*I15))</f>
        <v>494</v>
      </c>
      <c r="I16" s="5">
        <f>((B16*G15)+(C16*H15)+(D16*I15))</f>
        <v>427</v>
      </c>
      <c r="J16" s="5">
        <f>((B14*J15)+(C14*K15)+(D14*L15))</f>
        <v>411</v>
      </c>
      <c r="K16" s="5">
        <f>((B15*J15)+(C15*K15)+(D15*L15))</f>
        <v>710</v>
      </c>
      <c r="L16" s="5">
        <f>((B16*J15)+(C16*K15)+(D16*L15))</f>
        <v>533</v>
      </c>
      <c r="O16" s="7"/>
    </row>
    <row r="17" spans="6:14" ht="14.4" x14ac:dyDescent="0.3">
      <c r="F17" s="19" t="s">
        <v>19</v>
      </c>
      <c r="G17" s="5">
        <f t="shared" ref="G17:L17" si="5">MOD(G16,26)</f>
        <v>2</v>
      </c>
      <c r="H17" s="5">
        <f t="shared" si="5"/>
        <v>0</v>
      </c>
      <c r="I17" s="5">
        <f t="shared" si="5"/>
        <v>11</v>
      </c>
      <c r="J17" s="5">
        <f t="shared" si="5"/>
        <v>21</v>
      </c>
      <c r="K17" s="5">
        <f t="shared" si="5"/>
        <v>8</v>
      </c>
      <c r="L17" s="5">
        <f t="shared" si="5"/>
        <v>13</v>
      </c>
    </row>
    <row r="18" spans="6:14" ht="14.4" x14ac:dyDescent="0.3">
      <c r="F18" s="19" t="s">
        <v>15</v>
      </c>
      <c r="G18" s="9" t="str">
        <f t="shared" ref="G18:L18" si="6">CHAR(G17+65)</f>
        <v>C</v>
      </c>
      <c r="H18" s="9" t="str">
        <f t="shared" si="6"/>
        <v>A</v>
      </c>
      <c r="I18" s="9" t="str">
        <f t="shared" si="6"/>
        <v>L</v>
      </c>
      <c r="J18" s="9" t="str">
        <f t="shared" si="6"/>
        <v>V</v>
      </c>
      <c r="K18" s="9" t="str">
        <f t="shared" si="6"/>
        <v>I</v>
      </c>
      <c r="L18" s="9" t="str">
        <f t="shared" si="6"/>
        <v>N</v>
      </c>
      <c r="N18" s="7"/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Montolalu</dc:creator>
  <cp:lastModifiedBy>Calvin C M</cp:lastModifiedBy>
  <dcterms:created xsi:type="dcterms:W3CDTF">2015-06-05T18:17:20Z</dcterms:created>
  <dcterms:modified xsi:type="dcterms:W3CDTF">2022-09-15T07:49:20Z</dcterms:modified>
</cp:coreProperties>
</file>