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59\Simple Python Projects\private-reit-simulation\"/>
    </mc:Choice>
  </mc:AlternateContent>
  <xr:revisionPtr revIDLastSave="0" documentId="8_{1E1223D9-5910-43B0-B016-5FFCB3ECC841}" xr6:coauthVersionLast="45" xr6:coauthVersionMax="45" xr10:uidLastSave="{00000000-0000-0000-0000-000000000000}"/>
  <bookViews>
    <workbookView xWindow="33210" yWindow="2445" windowWidth="21600" windowHeight="11385" xr2:uid="{EF8C350D-AC78-4BBC-844F-D181D076FEFB}"/>
  </bookViews>
  <sheets>
    <sheet name="Monthly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B56" i="1"/>
  <c r="B51" i="1"/>
  <c r="B50" i="1"/>
  <c r="A48" i="1"/>
  <c r="A47" i="1"/>
  <c r="A4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</calcChain>
</file>

<file path=xl/sharedStrings.xml><?xml version="1.0" encoding="utf-8"?>
<sst xmlns="http://schemas.openxmlformats.org/spreadsheetml/2006/main" count="39" uniqueCount="16">
  <si>
    <t>Class A &amp; F DRIP Monthly Returns</t>
  </si>
  <si>
    <t>Class A &amp; F Monthly Returns</t>
  </si>
  <si>
    <t>Monthly Returns</t>
  </si>
  <si>
    <t>Monthly  Unit Price &amp; Distribution Growth</t>
  </si>
  <si>
    <t>Month</t>
  </si>
  <si>
    <t>Class  A</t>
  </si>
  <si>
    <t>Class F</t>
  </si>
  <si>
    <t>Class A</t>
  </si>
  <si>
    <t>Class I</t>
  </si>
  <si>
    <t>Unit    Price</t>
  </si>
  <si>
    <t>Drip</t>
  </si>
  <si>
    <t>No Drip</t>
  </si>
  <si>
    <t>Distribution</t>
  </si>
  <si>
    <t>$</t>
  </si>
  <si>
    <t>%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</si>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</sst>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0000%"/>
    <numFmt numFmtId="166" formatCode="&quot;$&quot;#,##0.00"/>
    <numFmt numFmtId="167" formatCode="&quot;$&quot;#,##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1" fillId="0" borderId="3" xfId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7" xfId="1" applyBorder="1" applyAlignment="1">
      <alignment horizontal="center"/>
    </xf>
    <xf numFmtId="17" fontId="2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 vertical="center"/>
    </xf>
    <xf numFmtId="17" fontId="2" fillId="2" borderId="0" xfId="1" applyNumberFormat="1" applyFont="1" applyFill="1" applyAlignment="1">
      <alignment horizontal="center"/>
    </xf>
    <xf numFmtId="164" fontId="1" fillId="2" borderId="0" xfId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4" xfId="2" applyBorder="1" applyAlignment="1">
      <alignment horizontal="center"/>
    </xf>
    <xf numFmtId="0" fontId="1" fillId="0" borderId="5" xfId="2" applyBorder="1" applyAlignment="1">
      <alignment horizontal="center"/>
    </xf>
    <xf numFmtId="17" fontId="2" fillId="0" borderId="0" xfId="2" applyNumberFormat="1" applyFont="1" applyAlignment="1">
      <alignment horizontal="center"/>
    </xf>
    <xf numFmtId="165" fontId="1" fillId="0" borderId="0" xfId="2" applyNumberFormat="1" applyAlignment="1">
      <alignment horizontal="center"/>
    </xf>
    <xf numFmtId="17" fontId="2" fillId="0" borderId="0" xfId="2" applyNumberFormat="1" applyFont="1"/>
    <xf numFmtId="166" fontId="1" fillId="0" borderId="0" xfId="2" applyNumberFormat="1" applyAlignment="1">
      <alignment horizontal="center"/>
    </xf>
    <xf numFmtId="167" fontId="1" fillId="0" borderId="0" xfId="2" applyNumberFormat="1" applyAlignment="1">
      <alignment horizontal="center"/>
    </xf>
    <xf numFmtId="165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167" fontId="1" fillId="0" borderId="0" xfId="1" applyNumberFormat="1" applyAlignment="1">
      <alignment horizontal="center"/>
    </xf>
    <xf numFmtId="17" fontId="2" fillId="2" borderId="0" xfId="2" applyNumberFormat="1" applyFont="1" applyFill="1" applyAlignment="1">
      <alignment horizontal="center"/>
    </xf>
    <xf numFmtId="0" fontId="0" fillId="2" borderId="0" xfId="0" applyFill="1"/>
    <xf numFmtId="0" fontId="1" fillId="0" borderId="4" xfId="2" applyBorder="1" applyAlignment="1">
      <alignment horizontal="center"/>
    </xf>
    <xf numFmtId="0" fontId="1" fillId="0" borderId="5" xfId="2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2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3" xfId="2" applyBorder="1" applyAlignment="1">
      <alignment horizontal="center" vertical="center" wrapText="1"/>
    </xf>
    <xf numFmtId="0" fontId="1" fillId="0" borderId="0" xfId="2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</cellXfs>
  <cellStyles count="3">
    <cellStyle name="Normal" xfId="0" builtinId="0"/>
    <cellStyle name="Normal 2" xfId="1" xr:uid="{D21BBE77-E0F8-4E79-8A08-C356275140B7}"/>
    <cellStyle name="Normal 2 2" xfId="2" xr:uid="{42DE48E7-BDB8-4DF4-B7ED-0A48720455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B298-0585-4CF4-9F1A-02D8280758CA}">
  <sheetPr>
    <tabColor rgb="FFFFFF00"/>
  </sheetPr>
  <dimension ref="A1:Y112"/>
  <sheetViews>
    <sheetView tabSelected="1" zoomScale="85" zoomScaleNormal="85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L65" sqref="L65"/>
    </sheetView>
  </sheetViews>
  <sheetFormatPr defaultRowHeight="15" x14ac:dyDescent="0.25"/>
  <cols>
    <col min="2" max="3" width="10.5703125" bestFit="1" customWidth="1"/>
    <col min="9" max="11" width="10.28515625" bestFit="1" customWidth="1"/>
    <col min="12" max="12" width="14.42578125" bestFit="1" customWidth="1"/>
    <col min="13" max="14" width="10.28515625" bestFit="1" customWidth="1"/>
    <col min="17" max="17" width="13" customWidth="1"/>
    <col min="18" max="18" width="16.42578125" customWidth="1"/>
    <col min="19" max="19" width="13" customWidth="1"/>
    <col min="20" max="20" width="16.42578125" customWidth="1"/>
    <col min="21" max="21" width="13" customWidth="1"/>
    <col min="22" max="22" width="16.42578125" customWidth="1"/>
    <col min="23" max="23" width="10.85546875" customWidth="1"/>
  </cols>
  <sheetData>
    <row r="1" spans="1:23" x14ac:dyDescent="0.25">
      <c r="A1" s="27" t="s">
        <v>0</v>
      </c>
      <c r="B1" s="27"/>
      <c r="C1" s="27"/>
      <c r="D1" s="29" t="s">
        <v>1</v>
      </c>
      <c r="E1" s="29"/>
      <c r="F1" s="29"/>
      <c r="H1" s="31" t="s">
        <v>2</v>
      </c>
      <c r="I1" s="31"/>
      <c r="J1" s="31"/>
      <c r="K1" s="31"/>
      <c r="L1" s="31"/>
      <c r="M1" s="31"/>
      <c r="N1" s="31"/>
      <c r="P1" s="31" t="s">
        <v>3</v>
      </c>
      <c r="Q1" s="31"/>
      <c r="R1" s="31"/>
      <c r="S1" s="31"/>
      <c r="T1" s="31"/>
      <c r="U1" s="31"/>
      <c r="V1" s="31"/>
      <c r="W1" s="31"/>
    </row>
    <row r="2" spans="1:23" x14ac:dyDescent="0.25">
      <c r="A2" s="28"/>
      <c r="B2" s="28"/>
      <c r="C2" s="28"/>
      <c r="D2" s="30"/>
      <c r="E2" s="30"/>
      <c r="F2" s="30"/>
      <c r="H2" s="32"/>
      <c r="I2" s="32"/>
      <c r="J2" s="32"/>
      <c r="K2" s="32"/>
      <c r="L2" s="32"/>
      <c r="M2" s="32"/>
      <c r="N2" s="32"/>
      <c r="P2" s="32"/>
      <c r="Q2" s="32"/>
      <c r="R2" s="32"/>
      <c r="S2" s="32"/>
      <c r="T2" s="32"/>
      <c r="U2" s="32"/>
      <c r="V2" s="32"/>
      <c r="W2" s="32"/>
    </row>
    <row r="3" spans="1:23" ht="15" customHeight="1" x14ac:dyDescent="0.25">
      <c r="A3" s="33" t="s">
        <v>4</v>
      </c>
      <c r="B3" s="1" t="s">
        <v>5</v>
      </c>
      <c r="C3" s="1" t="s">
        <v>6</v>
      </c>
      <c r="D3" s="35" t="s">
        <v>4</v>
      </c>
      <c r="E3" s="2" t="s">
        <v>5</v>
      </c>
      <c r="F3" s="2" t="s">
        <v>6</v>
      </c>
      <c r="G3" s="1"/>
      <c r="H3" s="33" t="s">
        <v>4</v>
      </c>
      <c r="I3" s="37" t="s">
        <v>7</v>
      </c>
      <c r="J3" s="37"/>
      <c r="K3" s="37" t="s">
        <v>6</v>
      </c>
      <c r="L3" s="38"/>
      <c r="M3" s="37" t="s">
        <v>8</v>
      </c>
      <c r="N3" s="38"/>
      <c r="P3" s="39" t="s">
        <v>4</v>
      </c>
      <c r="Q3" s="42" t="s">
        <v>9</v>
      </c>
      <c r="R3" s="25" t="s">
        <v>7</v>
      </c>
      <c r="S3" s="25"/>
      <c r="T3" s="25" t="s">
        <v>6</v>
      </c>
      <c r="U3" s="26"/>
      <c r="V3" s="25" t="s">
        <v>8</v>
      </c>
      <c r="W3" s="26"/>
    </row>
    <row r="4" spans="1:23" x14ac:dyDescent="0.25">
      <c r="A4" s="34"/>
      <c r="B4" s="3" t="s">
        <v>10</v>
      </c>
      <c r="C4" s="3" t="s">
        <v>10</v>
      </c>
      <c r="D4" s="36"/>
      <c r="E4" s="4" t="s">
        <v>11</v>
      </c>
      <c r="F4" s="4" t="s">
        <v>11</v>
      </c>
      <c r="G4" s="3"/>
      <c r="H4" s="34"/>
      <c r="I4" s="5" t="s">
        <v>11</v>
      </c>
      <c r="J4" s="5" t="s">
        <v>10</v>
      </c>
      <c r="K4" s="5" t="s">
        <v>11</v>
      </c>
      <c r="L4" s="6" t="s">
        <v>10</v>
      </c>
      <c r="M4" s="5" t="s">
        <v>11</v>
      </c>
      <c r="N4" s="6" t="s">
        <v>10</v>
      </c>
      <c r="P4" s="40"/>
      <c r="Q4" s="43"/>
      <c r="R4" s="25" t="s">
        <v>12</v>
      </c>
      <c r="S4" s="25"/>
      <c r="T4" s="25" t="s">
        <v>12</v>
      </c>
      <c r="U4" s="26"/>
      <c r="V4" s="25" t="s">
        <v>12</v>
      </c>
      <c r="W4" s="26"/>
    </row>
    <row r="5" spans="1:23" x14ac:dyDescent="0.25">
      <c r="A5" s="7">
        <v>42491</v>
      </c>
      <c r="B5" s="8">
        <v>10000</v>
      </c>
      <c r="C5" s="8"/>
      <c r="D5" s="9">
        <v>42491</v>
      </c>
      <c r="E5" s="10">
        <v>10000</v>
      </c>
      <c r="F5" s="10">
        <f>E5</f>
        <v>10000</v>
      </c>
      <c r="G5" s="8"/>
      <c r="H5" s="11"/>
      <c r="I5" s="12"/>
      <c r="J5" s="12"/>
      <c r="K5" s="12"/>
      <c r="L5" s="12"/>
      <c r="P5" s="41"/>
      <c r="Q5" s="44"/>
      <c r="R5" s="13" t="s">
        <v>13</v>
      </c>
      <c r="S5" s="13" t="s">
        <v>14</v>
      </c>
      <c r="T5" s="13" t="s">
        <v>13</v>
      </c>
      <c r="U5" s="14" t="s">
        <v>14</v>
      </c>
      <c r="V5" s="13" t="s">
        <v>13</v>
      </c>
      <c r="W5" s="14" t="s">
        <v>14</v>
      </c>
    </row>
    <row r="6" spans="1:23" x14ac:dyDescent="0.25">
      <c r="A6" s="7">
        <v>42522</v>
      </c>
      <c r="B6" s="8">
        <v>10042.51700680272</v>
      </c>
      <c r="C6" s="8"/>
      <c r="D6" s="9">
        <v>42522</v>
      </c>
      <c r="E6" s="10">
        <f>E5*(1+I6)</f>
        <v>10041.666666666666</v>
      </c>
      <c r="F6" s="10">
        <f t="shared" ref="F6:F46" si="0">F5*(1+K6)</f>
        <v>10000</v>
      </c>
      <c r="G6" s="8"/>
      <c r="H6" s="15">
        <v>42522</v>
      </c>
      <c r="I6" s="16">
        <v>4.1666666666666666E-3</v>
      </c>
      <c r="J6" s="16">
        <v>4.1666666666666666E-3</v>
      </c>
      <c r="K6" s="16"/>
      <c r="L6" s="16"/>
      <c r="M6" s="16"/>
      <c r="N6" s="16"/>
      <c r="P6" s="17">
        <v>42522</v>
      </c>
      <c r="Q6" s="18">
        <v>10</v>
      </c>
      <c r="R6" s="19">
        <v>4.1666666666666664E-2</v>
      </c>
      <c r="S6" s="16">
        <v>4.1666666666666666E-3</v>
      </c>
      <c r="T6" s="19"/>
      <c r="U6" s="16"/>
      <c r="V6" s="19"/>
      <c r="W6" s="16"/>
    </row>
    <row r="7" spans="1:23" x14ac:dyDescent="0.25">
      <c r="A7" s="7">
        <v>42553</v>
      </c>
      <c r="B7" s="8">
        <v>10085.214783192187</v>
      </c>
      <c r="C7" s="8"/>
      <c r="D7" s="9">
        <v>42553</v>
      </c>
      <c r="E7" s="10">
        <f>E6*(1+I7)</f>
        <v>10083.506944444443</v>
      </c>
      <c r="F7" s="10">
        <f t="shared" si="0"/>
        <v>10000</v>
      </c>
      <c r="G7" s="8"/>
      <c r="H7" s="15">
        <v>42553</v>
      </c>
      <c r="I7" s="16">
        <v>4.1666666666666076E-3</v>
      </c>
      <c r="J7" s="16">
        <v>4.1843820861677374E-3</v>
      </c>
      <c r="K7" s="16"/>
      <c r="L7" s="16"/>
      <c r="M7" s="16"/>
      <c r="N7" s="16"/>
      <c r="P7" s="17">
        <v>42553</v>
      </c>
      <c r="Q7" s="18">
        <v>10</v>
      </c>
      <c r="R7" s="19">
        <v>4.1666666666666664E-2</v>
      </c>
      <c r="S7" s="16">
        <v>4.1666666666666666E-3</v>
      </c>
      <c r="T7" s="19"/>
      <c r="U7" s="16"/>
      <c r="V7" s="19"/>
      <c r="W7" s="16"/>
    </row>
    <row r="8" spans="1:23" x14ac:dyDescent="0.25">
      <c r="A8" s="7">
        <v>42584</v>
      </c>
      <c r="B8" s="8">
        <v>10128.094097746576</v>
      </c>
      <c r="C8" s="8"/>
      <c r="D8" s="9">
        <v>42584</v>
      </c>
      <c r="E8" s="10">
        <f t="shared" ref="E8:E48" si="1">E7*(1+I8)</f>
        <v>10125.521556712962</v>
      </c>
      <c r="F8" s="10">
        <f t="shared" si="0"/>
        <v>10000</v>
      </c>
      <c r="G8" s="8"/>
      <c r="H8" s="15">
        <v>42584</v>
      </c>
      <c r="I8" s="16">
        <v>4.1666666666666076E-3</v>
      </c>
      <c r="J8" s="16">
        <v>4.2021728263300414E-3</v>
      </c>
      <c r="K8" s="16"/>
      <c r="L8" s="16"/>
      <c r="M8" s="16"/>
      <c r="N8" s="16"/>
      <c r="P8" s="17">
        <v>42584</v>
      </c>
      <c r="Q8" s="18">
        <v>10</v>
      </c>
      <c r="R8" s="19">
        <v>4.1666666666666664E-2</v>
      </c>
      <c r="S8" s="16">
        <v>4.1666666666666666E-3</v>
      </c>
      <c r="T8" s="19"/>
      <c r="U8" s="16"/>
      <c r="V8" s="19"/>
      <c r="W8" s="16"/>
    </row>
    <row r="9" spans="1:23" x14ac:dyDescent="0.25">
      <c r="A9" s="7">
        <v>42615</v>
      </c>
      <c r="B9" s="8">
        <v>10171.155722311823</v>
      </c>
      <c r="C9" s="8"/>
      <c r="D9" s="9">
        <v>42615</v>
      </c>
      <c r="E9" s="10">
        <f t="shared" si="1"/>
        <v>10167.711229865932</v>
      </c>
      <c r="F9" s="10">
        <f t="shared" si="0"/>
        <v>10000</v>
      </c>
      <c r="G9" s="8"/>
      <c r="H9" s="15">
        <v>42615</v>
      </c>
      <c r="I9" s="16">
        <v>4.1666666666666076E-3</v>
      </c>
      <c r="J9" s="16">
        <v>4.2200392073944212E-3</v>
      </c>
      <c r="K9" s="16"/>
      <c r="L9" s="16"/>
      <c r="M9" s="16"/>
      <c r="N9" s="16"/>
      <c r="P9" s="17">
        <v>42615</v>
      </c>
      <c r="Q9" s="18">
        <v>10</v>
      </c>
      <c r="R9" s="19">
        <v>4.1666666666666664E-2</v>
      </c>
      <c r="S9" s="16">
        <v>4.1666666666666666E-3</v>
      </c>
      <c r="T9" s="19"/>
      <c r="U9" s="16"/>
      <c r="V9" s="19"/>
      <c r="W9" s="16"/>
    </row>
    <row r="10" spans="1:23" x14ac:dyDescent="0.25">
      <c r="A10" s="7">
        <v>42646</v>
      </c>
      <c r="B10" s="8">
        <v>10214.400432015531</v>
      </c>
      <c r="C10" s="8"/>
      <c r="D10" s="9">
        <v>42646</v>
      </c>
      <c r="E10" s="10">
        <f t="shared" si="1"/>
        <v>10210.076693323706</v>
      </c>
      <c r="F10" s="10">
        <f t="shared" si="0"/>
        <v>10000</v>
      </c>
      <c r="G10" s="8"/>
      <c r="H10" s="15">
        <v>42646</v>
      </c>
      <c r="I10" s="16">
        <v>4.1666666666666076E-3</v>
      </c>
      <c r="J10" s="16">
        <v>4.237981550963177E-3</v>
      </c>
      <c r="K10" s="16"/>
      <c r="L10" s="16"/>
      <c r="M10" s="16"/>
      <c r="N10" s="16"/>
      <c r="P10" s="17">
        <v>42646</v>
      </c>
      <c r="Q10" s="18">
        <v>10</v>
      </c>
      <c r="R10" s="19">
        <v>4.1666666666666664E-2</v>
      </c>
      <c r="S10" s="16">
        <v>4.1666666666666666E-3</v>
      </c>
      <c r="T10" s="19"/>
      <c r="U10" s="16"/>
      <c r="V10" s="19"/>
      <c r="W10" s="16"/>
    </row>
    <row r="11" spans="1:23" x14ac:dyDescent="0.25">
      <c r="A11" s="7">
        <v>42677</v>
      </c>
      <c r="B11" s="8">
        <v>10257.829005280904</v>
      </c>
      <c r="C11" s="8"/>
      <c r="D11" s="9">
        <v>42677</v>
      </c>
      <c r="E11" s="10">
        <f t="shared" si="1"/>
        <v>10252.618679545889</v>
      </c>
      <c r="F11" s="10">
        <f t="shared" si="0"/>
        <v>10000</v>
      </c>
      <c r="G11" s="8"/>
      <c r="H11" s="15">
        <v>42677</v>
      </c>
      <c r="I11" s="16">
        <v>4.1666666666666076E-3</v>
      </c>
      <c r="J11" s="16">
        <v>4.2560001800064032E-3</v>
      </c>
      <c r="K11" s="16"/>
      <c r="L11" s="16"/>
      <c r="M11" s="16"/>
      <c r="N11" s="16"/>
      <c r="P11" s="17">
        <v>42677</v>
      </c>
      <c r="Q11" s="18">
        <v>10</v>
      </c>
      <c r="R11" s="19">
        <v>4.1666666666666664E-2</v>
      </c>
      <c r="S11" s="16">
        <v>4.1666666666666666E-3</v>
      </c>
      <c r="T11" s="19"/>
      <c r="U11" s="16"/>
      <c r="V11" s="19"/>
      <c r="W11" s="16"/>
    </row>
    <row r="12" spans="1:23" x14ac:dyDescent="0.25">
      <c r="A12" s="7">
        <v>42708</v>
      </c>
      <c r="B12" s="8">
        <v>10301.442223840771</v>
      </c>
      <c r="C12" s="8"/>
      <c r="D12" s="9">
        <v>42708</v>
      </c>
      <c r="E12" s="10">
        <f t="shared" si="1"/>
        <v>10295.337924043997</v>
      </c>
      <c r="F12" s="10">
        <f t="shared" si="0"/>
        <v>10000</v>
      </c>
      <c r="G12" s="8"/>
      <c r="H12" s="15">
        <v>42708</v>
      </c>
      <c r="I12" s="16">
        <v>4.1666666666666076E-3</v>
      </c>
      <c r="J12" s="16">
        <v>4.2740954188669631E-3</v>
      </c>
      <c r="K12" s="16"/>
      <c r="L12" s="16"/>
      <c r="M12" s="16"/>
      <c r="N12" s="16"/>
      <c r="P12" s="17">
        <v>42708</v>
      </c>
      <c r="Q12" s="18">
        <v>10</v>
      </c>
      <c r="R12" s="19">
        <v>4.1666666666666664E-2</v>
      </c>
      <c r="S12" s="16">
        <v>4.1666666666666666E-3</v>
      </c>
      <c r="T12" s="19"/>
      <c r="U12" s="16"/>
      <c r="V12" s="19"/>
      <c r="W12" s="16"/>
    </row>
    <row r="13" spans="1:23" x14ac:dyDescent="0.25">
      <c r="A13" s="7">
        <v>42739</v>
      </c>
      <c r="B13" s="8">
        <v>10344.364899773442</v>
      </c>
      <c r="C13" s="8"/>
      <c r="D13" s="9">
        <v>42739</v>
      </c>
      <c r="E13" s="10">
        <f t="shared" si="1"/>
        <v>10338.235165394181</v>
      </c>
      <c r="F13" s="10">
        <f t="shared" si="0"/>
        <v>10000</v>
      </c>
      <c r="G13" s="8"/>
      <c r="H13" s="15">
        <v>42739</v>
      </c>
      <c r="I13" s="16">
        <v>4.1666666666666076E-3</v>
      </c>
      <c r="J13" s="16">
        <v>4.2922675932670629E-3</v>
      </c>
      <c r="K13" s="16"/>
      <c r="L13" s="16"/>
      <c r="M13" s="16"/>
      <c r="N13" s="16"/>
      <c r="P13" s="17">
        <v>42739</v>
      </c>
      <c r="Q13" s="18">
        <v>10</v>
      </c>
      <c r="R13" s="19">
        <v>4.1666666666666664E-2</v>
      </c>
      <c r="S13" s="16">
        <v>4.1666666666666666E-3</v>
      </c>
      <c r="T13" s="19"/>
      <c r="U13" s="16"/>
      <c r="V13" s="19"/>
      <c r="W13" s="16"/>
    </row>
    <row r="14" spans="1:23" x14ac:dyDescent="0.25">
      <c r="A14" s="7">
        <v>42770</v>
      </c>
      <c r="B14" s="8">
        <v>10387.466420189163</v>
      </c>
      <c r="C14" s="8"/>
      <c r="D14" s="9">
        <v>42770</v>
      </c>
      <c r="E14" s="10">
        <f t="shared" si="1"/>
        <v>10381.311145249989</v>
      </c>
      <c r="F14" s="10">
        <f t="shared" si="0"/>
        <v>10000</v>
      </c>
      <c r="G14" s="8"/>
      <c r="H14" s="15">
        <v>42770</v>
      </c>
      <c r="I14" s="16">
        <v>4.1666666666666076E-3</v>
      </c>
      <c r="J14" s="16">
        <v>4.3101520415723014E-3</v>
      </c>
      <c r="K14" s="16"/>
      <c r="L14" s="16"/>
      <c r="M14" s="16"/>
      <c r="N14" s="16"/>
      <c r="P14" s="17">
        <v>42770</v>
      </c>
      <c r="Q14" s="18">
        <v>10</v>
      </c>
      <c r="R14" s="19">
        <v>4.1666666666666664E-2</v>
      </c>
      <c r="S14" s="16">
        <v>4.1666666666666666E-3</v>
      </c>
      <c r="T14" s="19"/>
      <c r="U14" s="16"/>
      <c r="V14" s="19"/>
      <c r="W14" s="16"/>
    </row>
    <row r="15" spans="1:23" x14ac:dyDescent="0.25">
      <c r="A15" s="7">
        <v>42801</v>
      </c>
      <c r="B15" s="8">
        <v>10430.747530273286</v>
      </c>
      <c r="C15" s="8"/>
      <c r="D15" s="9">
        <v>42801</v>
      </c>
      <c r="E15" s="10">
        <f t="shared" si="1"/>
        <v>10424.566608355197</v>
      </c>
      <c r="F15" s="10">
        <f t="shared" si="0"/>
        <v>10000</v>
      </c>
      <c r="G15" s="8"/>
      <c r="H15" s="15">
        <v>42801</v>
      </c>
      <c r="I15" s="16">
        <v>4.1666666666666076E-3</v>
      </c>
      <c r="J15" s="16">
        <v>4.3281110084121719E-3</v>
      </c>
      <c r="K15" s="16"/>
      <c r="L15" s="16"/>
      <c r="M15" s="16"/>
      <c r="N15" s="16"/>
      <c r="P15" s="17">
        <v>42801</v>
      </c>
      <c r="Q15" s="18">
        <v>10</v>
      </c>
      <c r="R15" s="19">
        <v>4.1666666666666664E-2</v>
      </c>
      <c r="S15" s="16">
        <v>4.1666666666666666E-3</v>
      </c>
      <c r="T15" s="19"/>
      <c r="U15" s="16"/>
      <c r="V15" s="19"/>
      <c r="W15" s="16"/>
    </row>
    <row r="16" spans="1:23" x14ac:dyDescent="0.25">
      <c r="A16" s="7">
        <v>42832</v>
      </c>
      <c r="B16" s="8">
        <v>10474.20897831609</v>
      </c>
      <c r="C16" s="8"/>
      <c r="D16" s="9">
        <v>42832</v>
      </c>
      <c r="E16" s="10">
        <f t="shared" si="1"/>
        <v>10468.002302556677</v>
      </c>
      <c r="F16" s="10">
        <f t="shared" si="0"/>
        <v>10000</v>
      </c>
      <c r="G16" s="8"/>
      <c r="H16" s="15">
        <v>42832</v>
      </c>
      <c r="I16" s="16">
        <v>4.1666666666666076E-3</v>
      </c>
      <c r="J16" s="16">
        <v>4.3461448042805273E-3</v>
      </c>
      <c r="K16" s="16"/>
      <c r="L16" s="16"/>
      <c r="M16" s="16"/>
      <c r="N16" s="16"/>
      <c r="P16" s="17">
        <v>42832</v>
      </c>
      <c r="Q16" s="18">
        <v>10</v>
      </c>
      <c r="R16" s="19">
        <v>4.1666666666666664E-2</v>
      </c>
      <c r="S16" s="16">
        <v>4.1666666666666666E-3</v>
      </c>
      <c r="T16" s="19"/>
      <c r="U16" s="16"/>
      <c r="V16" s="19"/>
      <c r="W16" s="16"/>
    </row>
    <row r="17" spans="1:23" x14ac:dyDescent="0.25">
      <c r="A17" s="7">
        <v>42863</v>
      </c>
      <c r="B17" s="8">
        <v>10517.851515725739</v>
      </c>
      <c r="C17" s="8"/>
      <c r="D17" s="9">
        <v>42863</v>
      </c>
      <c r="E17" s="10">
        <f t="shared" si="1"/>
        <v>10511.618978817331</v>
      </c>
      <c r="F17" s="10">
        <f t="shared" si="0"/>
        <v>10000</v>
      </c>
      <c r="G17" s="8"/>
      <c r="H17" s="15">
        <v>42863</v>
      </c>
      <c r="I17" s="16">
        <v>4.1666666666666076E-3</v>
      </c>
      <c r="J17" s="16">
        <v>4.3642537409651185E-3</v>
      </c>
      <c r="K17" s="16"/>
      <c r="L17" s="16"/>
      <c r="M17" s="16"/>
      <c r="N17" s="16"/>
      <c r="P17" s="17">
        <v>42863</v>
      </c>
      <c r="Q17" s="18">
        <v>10</v>
      </c>
      <c r="R17" s="19">
        <v>4.1666666666666664E-2</v>
      </c>
      <c r="S17" s="16">
        <v>4.1666666666666666E-3</v>
      </c>
      <c r="T17" s="19"/>
      <c r="U17" s="16"/>
      <c r="V17" s="19"/>
      <c r="W17" s="16"/>
    </row>
    <row r="18" spans="1:23" x14ac:dyDescent="0.25">
      <c r="A18" s="7">
        <v>42894</v>
      </c>
      <c r="B18" s="8">
        <v>10561.675897041265</v>
      </c>
      <c r="C18" s="8"/>
      <c r="D18" s="9">
        <v>42894</v>
      </c>
      <c r="E18" s="10">
        <f t="shared" si="1"/>
        <v>10555.41739122907</v>
      </c>
      <c r="F18" s="10">
        <f t="shared" si="0"/>
        <v>10000</v>
      </c>
      <c r="G18" s="8"/>
      <c r="H18" s="15">
        <v>42894</v>
      </c>
      <c r="I18" s="16">
        <v>4.1666666666666076E-3</v>
      </c>
      <c r="J18" s="16">
        <v>4.3824381315523912E-3</v>
      </c>
      <c r="K18" s="16"/>
      <c r="L18" s="16"/>
      <c r="M18" s="16"/>
      <c r="N18" s="16"/>
      <c r="P18" s="17">
        <v>42894</v>
      </c>
      <c r="Q18" s="18">
        <v>10</v>
      </c>
      <c r="R18" s="19">
        <v>4.1666666666666664E-2</v>
      </c>
      <c r="S18" s="16">
        <v>4.1666666666666666E-3</v>
      </c>
      <c r="T18" s="19"/>
      <c r="U18" s="16"/>
      <c r="V18" s="19"/>
      <c r="W18" s="16"/>
    </row>
    <row r="19" spans="1:23" x14ac:dyDescent="0.25">
      <c r="A19" s="7">
        <v>42925</v>
      </c>
      <c r="B19" s="8">
        <v>10605.682879945603</v>
      </c>
      <c r="C19" s="8"/>
      <c r="D19" s="9">
        <v>42925</v>
      </c>
      <c r="E19" s="10">
        <f t="shared" si="1"/>
        <v>10599.398297025857</v>
      </c>
      <c r="F19" s="10">
        <f t="shared" si="0"/>
        <v>10000</v>
      </c>
      <c r="G19" s="8"/>
      <c r="H19" s="15">
        <v>42925</v>
      </c>
      <c r="I19" s="16">
        <v>4.1666666666666076E-3</v>
      </c>
      <c r="J19" s="16">
        <v>4.4006982904338798E-3</v>
      </c>
      <c r="K19" s="16"/>
      <c r="L19" s="16"/>
      <c r="M19" s="16"/>
      <c r="N19" s="16"/>
      <c r="P19" s="17">
        <v>42925</v>
      </c>
      <c r="Q19" s="18">
        <v>10</v>
      </c>
      <c r="R19" s="19">
        <v>4.1666666666666664E-2</v>
      </c>
      <c r="S19" s="16">
        <v>4.1666666666666666E-3</v>
      </c>
      <c r="T19" s="19"/>
      <c r="U19" s="16"/>
      <c r="V19" s="19"/>
      <c r="W19" s="16"/>
    </row>
    <row r="20" spans="1:23" x14ac:dyDescent="0.25">
      <c r="A20" s="7">
        <v>42956</v>
      </c>
      <c r="B20" s="8">
        <v>10649.87322527871</v>
      </c>
      <c r="C20" s="8"/>
      <c r="D20" s="9">
        <v>42956</v>
      </c>
      <c r="E20" s="10">
        <f t="shared" si="1"/>
        <v>10643.562456596797</v>
      </c>
      <c r="F20" s="10">
        <f t="shared" si="0"/>
        <v>10000</v>
      </c>
      <c r="G20" s="8"/>
      <c r="H20" s="15">
        <v>42956</v>
      </c>
      <c r="I20" s="16">
        <v>4.1666666666666076E-3</v>
      </c>
      <c r="J20" s="16">
        <v>4.4190345333106505E-3</v>
      </c>
      <c r="K20" s="16"/>
      <c r="L20" s="16"/>
      <c r="M20" s="16"/>
      <c r="N20" s="16"/>
      <c r="P20" s="17">
        <v>42956</v>
      </c>
      <c r="Q20" s="18">
        <v>10</v>
      </c>
      <c r="R20" s="19">
        <v>4.1666666666666664E-2</v>
      </c>
      <c r="S20" s="16">
        <v>4.1666666666666666E-3</v>
      </c>
      <c r="T20" s="19"/>
      <c r="U20" s="16"/>
      <c r="V20" s="19"/>
      <c r="W20" s="16"/>
    </row>
    <row r="21" spans="1:23" x14ac:dyDescent="0.25">
      <c r="A21" s="7">
        <v>42987</v>
      </c>
      <c r="B21" s="8">
        <v>10694.247697050705</v>
      </c>
      <c r="C21" s="8"/>
      <c r="D21" s="9">
        <v>42987</v>
      </c>
      <c r="E21" s="10">
        <f t="shared" si="1"/>
        <v>10687.910633499283</v>
      </c>
      <c r="F21" s="10">
        <f t="shared" si="0"/>
        <v>10000</v>
      </c>
      <c r="G21" s="8"/>
      <c r="H21" s="15">
        <v>42987</v>
      </c>
      <c r="I21" s="16">
        <v>4.1666666666666076E-3</v>
      </c>
      <c r="J21" s="16">
        <v>4.4374471771995161E-3</v>
      </c>
      <c r="K21" s="16"/>
      <c r="L21" s="16"/>
      <c r="M21" s="16"/>
      <c r="N21" s="16"/>
      <c r="P21" s="17">
        <v>42987</v>
      </c>
      <c r="Q21" s="18">
        <v>10</v>
      </c>
      <c r="R21" s="19">
        <v>4.1666666666666664E-2</v>
      </c>
      <c r="S21" s="16">
        <v>4.1666666666666666E-3</v>
      </c>
      <c r="T21" s="19"/>
      <c r="U21" s="16"/>
      <c r="V21" s="19"/>
      <c r="W21" s="16"/>
    </row>
    <row r="22" spans="1:23" x14ac:dyDescent="0.25">
      <c r="A22" s="7">
        <v>43018</v>
      </c>
      <c r="B22" s="8">
        <v>10738.807062455082</v>
      </c>
      <c r="C22" s="8"/>
      <c r="D22" s="9">
        <v>43018</v>
      </c>
      <c r="E22" s="10">
        <f t="shared" si="1"/>
        <v>10732.443594472197</v>
      </c>
      <c r="F22" s="10">
        <f t="shared" si="0"/>
        <v>10000</v>
      </c>
      <c r="G22" s="8"/>
      <c r="H22" s="15">
        <v>43018</v>
      </c>
      <c r="I22" s="16">
        <v>4.1666666666666076E-3</v>
      </c>
      <c r="J22" s="16">
        <v>4.4559365404378323E-3</v>
      </c>
      <c r="K22" s="16"/>
      <c r="L22" s="16"/>
      <c r="M22" s="16"/>
      <c r="N22" s="16"/>
      <c r="P22" s="17">
        <v>43018</v>
      </c>
      <c r="Q22" s="18">
        <v>10</v>
      </c>
      <c r="R22" s="19">
        <v>4.1666666666666664E-2</v>
      </c>
      <c r="S22" s="16">
        <v>4.1666666666666666E-3</v>
      </c>
      <c r="T22" s="19"/>
      <c r="U22" s="16"/>
      <c r="V22" s="19"/>
      <c r="W22" s="16"/>
    </row>
    <row r="23" spans="1:23" x14ac:dyDescent="0.25">
      <c r="A23" s="7">
        <v>43049</v>
      </c>
      <c r="B23" s="8">
        <v>10783.552091881978</v>
      </c>
      <c r="C23" s="8"/>
      <c r="D23" s="9">
        <v>43049</v>
      </c>
      <c r="E23" s="10">
        <f t="shared" si="1"/>
        <v>10777.162109449164</v>
      </c>
      <c r="F23" s="10">
        <f t="shared" si="0"/>
        <v>10000</v>
      </c>
      <c r="G23" s="8"/>
      <c r="H23" s="15">
        <v>43049</v>
      </c>
      <c r="I23" s="16">
        <v>4.1666666666666076E-3</v>
      </c>
      <c r="J23" s="16">
        <v>4.4745029426895401E-3</v>
      </c>
      <c r="K23" s="16"/>
      <c r="L23" s="16"/>
      <c r="M23" s="16"/>
      <c r="N23" s="16"/>
      <c r="P23" s="17">
        <v>43049</v>
      </c>
      <c r="Q23" s="18">
        <v>10</v>
      </c>
      <c r="R23" s="19">
        <v>4.1666666666666664E-2</v>
      </c>
      <c r="S23" s="16">
        <v>4.1666666666666666E-3</v>
      </c>
      <c r="T23" s="19"/>
      <c r="U23" s="16"/>
      <c r="V23" s="19"/>
      <c r="W23" s="16"/>
    </row>
    <row r="24" spans="1:23" x14ac:dyDescent="0.25">
      <c r="A24" s="7">
        <v>43080</v>
      </c>
      <c r="B24" s="8">
        <v>10828.483558931488</v>
      </c>
      <c r="C24" s="8"/>
      <c r="D24" s="9">
        <v>43080</v>
      </c>
      <c r="E24" s="10">
        <f t="shared" si="1"/>
        <v>10824.312193678004</v>
      </c>
      <c r="F24" s="10">
        <f t="shared" si="0"/>
        <v>10000</v>
      </c>
      <c r="G24" s="8"/>
      <c r="H24" s="15">
        <v>43080</v>
      </c>
      <c r="I24" s="16">
        <v>4.3749999999999293E-3</v>
      </c>
      <c r="J24" s="16">
        <v>4.4931467049508459E-3</v>
      </c>
      <c r="K24" s="16"/>
      <c r="L24" s="16"/>
      <c r="M24" s="16"/>
      <c r="N24" s="16"/>
      <c r="P24" s="17">
        <v>43080</v>
      </c>
      <c r="Q24" s="18">
        <v>10</v>
      </c>
      <c r="R24" s="19">
        <v>4.3749999999999997E-2</v>
      </c>
      <c r="S24" s="16">
        <v>4.3749999999999995E-3</v>
      </c>
      <c r="T24" s="19"/>
      <c r="U24" s="16"/>
      <c r="V24" s="19"/>
      <c r="W24" s="16"/>
    </row>
    <row r="25" spans="1:23" x14ac:dyDescent="0.25">
      <c r="A25" s="7">
        <v>43111</v>
      </c>
      <c r="B25" s="8">
        <v>10876.794350657732</v>
      </c>
      <c r="C25" s="8"/>
      <c r="D25" s="9">
        <v>43111</v>
      </c>
      <c r="E25" s="10">
        <f t="shared" si="1"/>
        <v>10871.668559525346</v>
      </c>
      <c r="F25" s="10">
        <f t="shared" si="0"/>
        <v>10000</v>
      </c>
      <c r="G25" s="8"/>
      <c r="H25" s="15">
        <v>43111</v>
      </c>
      <c r="I25" s="16">
        <v>4.3749999999999293E-3</v>
      </c>
      <c r="J25" s="16">
        <v>4.7374482060643427E-3</v>
      </c>
      <c r="K25" s="16"/>
      <c r="L25" s="16"/>
      <c r="M25" s="16"/>
      <c r="N25" s="16"/>
      <c r="P25" s="17">
        <v>43111</v>
      </c>
      <c r="Q25" s="18">
        <v>10</v>
      </c>
      <c r="R25" s="19">
        <v>4.3749999999999997E-2</v>
      </c>
      <c r="S25" s="16">
        <v>4.3749999999999995E-3</v>
      </c>
      <c r="T25" s="19"/>
      <c r="U25" s="16"/>
      <c r="V25" s="19"/>
      <c r="W25" s="16"/>
    </row>
    <row r="26" spans="1:23" x14ac:dyDescent="0.25">
      <c r="A26" s="7">
        <v>43142</v>
      </c>
      <c r="B26" s="8">
        <v>10925.351468294597</v>
      </c>
      <c r="C26" s="8"/>
      <c r="D26" s="9">
        <v>43142</v>
      </c>
      <c r="E26" s="10">
        <f t="shared" si="1"/>
        <v>10919.232109473269</v>
      </c>
      <c r="F26" s="10">
        <f t="shared" si="0"/>
        <v>10000</v>
      </c>
      <c r="G26" s="8"/>
      <c r="H26" s="15">
        <v>43142</v>
      </c>
      <c r="I26" s="16">
        <v>4.3749999999999293E-3</v>
      </c>
      <c r="J26" s="16">
        <v>4.7585975284127006E-3</v>
      </c>
      <c r="K26" s="16"/>
      <c r="L26" s="16"/>
      <c r="M26" s="16"/>
      <c r="N26" s="16"/>
      <c r="P26" s="17">
        <v>43142</v>
      </c>
      <c r="Q26" s="18">
        <v>10</v>
      </c>
      <c r="R26" s="19">
        <v>4.3749999999999997E-2</v>
      </c>
      <c r="S26" s="16">
        <v>4.3749999999999995E-3</v>
      </c>
      <c r="T26" s="19"/>
      <c r="U26" s="16"/>
      <c r="V26" s="19"/>
      <c r="W26" s="16"/>
    </row>
    <row r="27" spans="1:23" x14ac:dyDescent="0.25">
      <c r="A27" s="7">
        <v>43173</v>
      </c>
      <c r="B27" s="8">
        <v>10976.447924991551</v>
      </c>
      <c r="C27" s="8">
        <v>10000</v>
      </c>
      <c r="D27" s="9">
        <v>43173</v>
      </c>
      <c r="E27" s="10">
        <f t="shared" si="1"/>
        <v>10969.278589975022</v>
      </c>
      <c r="F27" s="10">
        <f t="shared" si="0"/>
        <v>10000</v>
      </c>
      <c r="G27" s="8"/>
      <c r="H27" s="15">
        <v>43173</v>
      </c>
      <c r="I27" s="16">
        <v>4.5833333333333334E-3</v>
      </c>
      <c r="J27" s="16">
        <v>5.0074527563016905E-3</v>
      </c>
      <c r="K27" s="16"/>
      <c r="L27" s="16"/>
      <c r="M27" s="16"/>
      <c r="N27" s="16"/>
      <c r="P27" s="17">
        <v>43173</v>
      </c>
      <c r="Q27" s="18">
        <v>10</v>
      </c>
      <c r="R27" s="19">
        <v>4.5833333333333337E-2</v>
      </c>
      <c r="S27" s="16">
        <v>4.5833333333333334E-3</v>
      </c>
      <c r="T27" s="19"/>
      <c r="U27" s="16"/>
      <c r="V27" s="19"/>
      <c r="W27" s="16"/>
    </row>
    <row r="28" spans="1:23" x14ac:dyDescent="0.25">
      <c r="A28" s="7">
        <v>43204</v>
      </c>
      <c r="B28" s="8">
        <v>11027.783353212177</v>
      </c>
      <c r="C28" s="8">
        <v>10055.272108843539</v>
      </c>
      <c r="D28" s="9">
        <v>43204</v>
      </c>
      <c r="E28" s="10">
        <f t="shared" si="1"/>
        <v>11019.554450179074</v>
      </c>
      <c r="F28" s="10">
        <f t="shared" si="0"/>
        <v>10054.166666666666</v>
      </c>
      <c r="G28" s="8"/>
      <c r="H28" s="15">
        <v>43204</v>
      </c>
      <c r="I28" s="16">
        <v>4.5833333333333334E-3</v>
      </c>
      <c r="J28" s="16">
        <v>5.0308719656211283E-3</v>
      </c>
      <c r="K28" s="16">
        <v>5.4166666666666669E-3</v>
      </c>
      <c r="L28" s="16">
        <v>6.0555358370530032E-3</v>
      </c>
      <c r="M28" s="16"/>
      <c r="N28" s="16"/>
      <c r="P28" s="17">
        <v>43204</v>
      </c>
      <c r="Q28" s="18">
        <v>10</v>
      </c>
      <c r="R28" s="19">
        <v>4.5833333333333337E-2</v>
      </c>
      <c r="S28" s="16">
        <v>4.5833333333333334E-3</v>
      </c>
      <c r="T28" s="19">
        <v>5.4166666666666669E-2</v>
      </c>
      <c r="U28" s="16">
        <v>5.4166666666666669E-3</v>
      </c>
      <c r="V28" s="19"/>
      <c r="W28" s="16"/>
    </row>
    <row r="29" spans="1:23" x14ac:dyDescent="0.25">
      <c r="A29" s="7">
        <v>43235</v>
      </c>
      <c r="B29" s="8">
        <v>11079.358870595397</v>
      </c>
      <c r="C29" s="8">
        <v>10110.849718288677</v>
      </c>
      <c r="D29" s="9">
        <v>43235</v>
      </c>
      <c r="E29" s="10">
        <f t="shared" si="1"/>
        <v>11070.060741409061</v>
      </c>
      <c r="F29" s="10">
        <f t="shared" si="0"/>
        <v>10108.626736111109</v>
      </c>
      <c r="G29" s="8"/>
      <c r="H29" s="15">
        <v>43235</v>
      </c>
      <c r="I29" s="16">
        <v>4.5833333333333334E-3</v>
      </c>
      <c r="J29" s="16">
        <v>5.0544007035555815E-3</v>
      </c>
      <c r="K29" s="16">
        <v>5.4166666666666669E-3</v>
      </c>
      <c r="L29" s="16">
        <v>6.0890060606421563E-3</v>
      </c>
      <c r="M29" s="16"/>
      <c r="N29" s="16"/>
      <c r="P29" s="17">
        <v>43235</v>
      </c>
      <c r="Q29" s="18">
        <v>10</v>
      </c>
      <c r="R29" s="19">
        <v>4.5833333333333337E-2</v>
      </c>
      <c r="S29" s="16">
        <v>4.5833333333333334E-3</v>
      </c>
      <c r="T29" s="19">
        <v>5.4166666666666669E-2</v>
      </c>
      <c r="U29" s="16">
        <v>5.4166666666666669E-3</v>
      </c>
      <c r="V29" s="19"/>
      <c r="W29" s="16"/>
    </row>
    <row r="30" spans="1:23" x14ac:dyDescent="0.25">
      <c r="A30" s="7">
        <v>43266</v>
      </c>
      <c r="B30" s="8">
        <v>11130.917805333505</v>
      </c>
      <c r="C30" s="8">
        <v>10166.734516901668</v>
      </c>
      <c r="D30" s="9">
        <v>43266</v>
      </c>
      <c r="E30" s="10">
        <f t="shared" si="1"/>
        <v>11120.798519807186</v>
      </c>
      <c r="F30" s="10">
        <f t="shared" si="0"/>
        <v>10163.381797598378</v>
      </c>
      <c r="G30" s="8"/>
      <c r="H30" s="15">
        <v>43266</v>
      </c>
      <c r="I30" s="16">
        <v>4.5833333333333334E-3</v>
      </c>
      <c r="J30" s="16">
        <v>5.0780394823562247E-3</v>
      </c>
      <c r="K30" s="16">
        <v>5.4166666666666669E-3</v>
      </c>
      <c r="L30" s="16">
        <v>6.1226612812154352E-3</v>
      </c>
      <c r="M30" s="16"/>
      <c r="N30" s="16"/>
      <c r="P30" s="17">
        <v>43266</v>
      </c>
      <c r="Q30" s="18">
        <v>10</v>
      </c>
      <c r="R30" s="19">
        <v>4.5833333333333337E-2</v>
      </c>
      <c r="S30" s="16">
        <v>4.5833333333333334E-3</v>
      </c>
      <c r="T30" s="19">
        <v>5.4166666666666669E-2</v>
      </c>
      <c r="U30" s="16">
        <v>5.4166666666666669E-3</v>
      </c>
      <c r="V30" s="19"/>
      <c r="W30" s="16"/>
    </row>
    <row r="31" spans="1:23" x14ac:dyDescent="0.25">
      <c r="A31" s="7">
        <v>43297</v>
      </c>
      <c r="B31" s="8">
        <v>11238.630258245661</v>
      </c>
      <c r="C31" s="8">
        <v>10273.76187516633</v>
      </c>
      <c r="D31" s="9">
        <v>43297</v>
      </c>
      <c r="E31" s="10">
        <f t="shared" si="1"/>
        <v>11227.627690588084</v>
      </c>
      <c r="F31" s="10">
        <f t="shared" si="0"/>
        <v>10269.525616247047</v>
      </c>
      <c r="G31" s="8"/>
      <c r="H31" s="15">
        <v>43297</v>
      </c>
      <c r="I31" s="16">
        <v>9.6062500000000731E-3</v>
      </c>
      <c r="J31" s="16">
        <v>1.0101670660777929E-2</v>
      </c>
      <c r="K31" s="16">
        <v>1.0443750000000071E-2</v>
      </c>
      <c r="L31" s="16">
        <v>1.1156502521290249E-2</v>
      </c>
      <c r="M31" s="16"/>
      <c r="N31" s="16"/>
      <c r="P31" s="17">
        <v>43297</v>
      </c>
      <c r="Q31" s="18">
        <v>10.050000000000001</v>
      </c>
      <c r="R31" s="19">
        <v>4.6062500000000006E-2</v>
      </c>
      <c r="S31" s="16">
        <v>4.5833333333333334E-3</v>
      </c>
      <c r="T31" s="19">
        <v>5.4437500000000007E-2</v>
      </c>
      <c r="U31" s="16">
        <v>5.4166666666666669E-3</v>
      </c>
      <c r="V31" s="19"/>
      <c r="W31" s="16"/>
    </row>
    <row r="32" spans="1:23" x14ac:dyDescent="0.25">
      <c r="A32" s="7">
        <v>43328</v>
      </c>
      <c r="B32" s="8">
        <v>11291.191879351401</v>
      </c>
      <c r="C32" s="8">
        <v>10330.547123626009</v>
      </c>
      <c r="D32" s="9">
        <v>43328</v>
      </c>
      <c r="E32" s="10">
        <f t="shared" si="1"/>
        <v>11279.087650836613</v>
      </c>
      <c r="F32" s="10">
        <f t="shared" si="0"/>
        <v>10325.152213335052</v>
      </c>
      <c r="G32" s="8"/>
      <c r="H32" s="15">
        <v>43328</v>
      </c>
      <c r="I32" s="16">
        <v>4.5833333333333334E-3</v>
      </c>
      <c r="J32" s="16">
        <v>5.1254118093160151E-3</v>
      </c>
      <c r="K32" s="16">
        <v>5.4166666666666669E-3</v>
      </c>
      <c r="L32" s="16">
        <v>6.1903615140714999E-3</v>
      </c>
      <c r="M32" s="16"/>
      <c r="N32" s="16"/>
      <c r="P32" s="17">
        <v>43328</v>
      </c>
      <c r="Q32" s="18">
        <v>10.050000000000001</v>
      </c>
      <c r="R32" s="19">
        <v>4.6062500000000006E-2</v>
      </c>
      <c r="S32" s="16">
        <v>4.5833333333333334E-3</v>
      </c>
      <c r="T32" s="19">
        <v>5.4437500000000007E-2</v>
      </c>
      <c r="U32" s="16">
        <v>5.4166666666666669E-3</v>
      </c>
      <c r="V32" s="19"/>
      <c r="W32" s="16"/>
    </row>
    <row r="33" spans="1:23" x14ac:dyDescent="0.25">
      <c r="A33" s="7">
        <v>43359</v>
      </c>
      <c r="B33" s="8">
        <v>11346.3996627751</v>
      </c>
      <c r="C33" s="8">
        <v>10389.842355840699</v>
      </c>
      <c r="D33" s="9">
        <v>43359</v>
      </c>
      <c r="E33" s="10">
        <f t="shared" si="1"/>
        <v>11333.13327916354</v>
      </c>
      <c r="F33" s="10">
        <f t="shared" si="0"/>
        <v>10383.231194535061</v>
      </c>
      <c r="G33" s="8"/>
      <c r="H33" s="15">
        <v>43359</v>
      </c>
      <c r="I33" s="16">
        <v>4.7916666666666672E-3</v>
      </c>
      <c r="J33" s="16">
        <v>5.3834455477836289E-3</v>
      </c>
      <c r="K33" s="16">
        <v>5.6250000000000007E-3</v>
      </c>
      <c r="L33" s="16">
        <v>6.4639837532874753E-3</v>
      </c>
      <c r="M33" s="16"/>
      <c r="N33" s="16"/>
      <c r="P33" s="17">
        <v>43359</v>
      </c>
      <c r="Q33" s="18">
        <v>10.050000000000001</v>
      </c>
      <c r="R33" s="19">
        <v>4.8156250000000012E-2</v>
      </c>
      <c r="S33" s="16">
        <v>4.7916666666666672E-3</v>
      </c>
      <c r="T33" s="19">
        <v>5.6531250000000012E-2</v>
      </c>
      <c r="U33" s="16">
        <v>5.6250000000000007E-3</v>
      </c>
      <c r="V33" s="19"/>
      <c r="W33" s="16"/>
    </row>
    <row r="34" spans="1:23" x14ac:dyDescent="0.25">
      <c r="A34" s="7">
        <v>43390</v>
      </c>
      <c r="B34" s="8">
        <v>11458.327131780732</v>
      </c>
      <c r="C34" s="8">
        <v>10501.16868857649</v>
      </c>
      <c r="D34" s="9">
        <v>43390</v>
      </c>
      <c r="E34" s="10">
        <f t="shared" si="1"/>
        <v>11444.09179590792</v>
      </c>
      <c r="F34" s="10">
        <f t="shared" si="0"/>
        <v>10493.585312143645</v>
      </c>
      <c r="G34" s="8"/>
      <c r="H34" s="15">
        <v>43390</v>
      </c>
      <c r="I34" s="16">
        <v>9.7906301824211214E-3</v>
      </c>
      <c r="J34" s="16">
        <v>1.0384892044855352E-2</v>
      </c>
      <c r="K34" s="16">
        <v>1.0628109452736212E-2</v>
      </c>
      <c r="L34" s="16">
        <v>1.1476210078960334E-2</v>
      </c>
      <c r="M34" s="16"/>
      <c r="N34" s="16"/>
      <c r="P34" s="17">
        <v>43390</v>
      </c>
      <c r="Q34" s="18">
        <v>10.1</v>
      </c>
      <c r="R34" s="19">
        <v>4.8395833333333339E-2</v>
      </c>
      <c r="S34" s="16">
        <v>4.7916666666666672E-3</v>
      </c>
      <c r="T34" s="19">
        <v>5.6812500000000002E-2</v>
      </c>
      <c r="U34" s="16">
        <v>5.6250000000000007E-3</v>
      </c>
      <c r="V34" s="19"/>
      <c r="W34" s="16"/>
    </row>
    <row r="35" spans="1:23" x14ac:dyDescent="0.25">
      <c r="A35" s="7">
        <v>43421</v>
      </c>
      <c r="B35" s="8">
        <v>11514.352115630849</v>
      </c>
      <c r="C35" s="8">
        <v>10561.443253753268</v>
      </c>
      <c r="D35" s="9">
        <v>43421</v>
      </c>
      <c r="E35" s="10">
        <f t="shared" si="1"/>
        <v>11498.928069096646</v>
      </c>
      <c r="F35" s="10">
        <f t="shared" si="0"/>
        <v>10552.611729524453</v>
      </c>
      <c r="G35" s="8"/>
      <c r="H35" s="15">
        <v>43421</v>
      </c>
      <c r="I35" s="16">
        <v>4.7916666666666672E-3</v>
      </c>
      <c r="J35" s="16">
        <v>5.4360875418926749E-3</v>
      </c>
      <c r="K35" s="16">
        <v>5.6250000000000007E-3</v>
      </c>
      <c r="L35" s="16">
        <v>6.5382158787683671E-3</v>
      </c>
      <c r="M35" s="16"/>
      <c r="N35" s="16"/>
      <c r="P35" s="17">
        <v>43421</v>
      </c>
      <c r="Q35" s="18">
        <v>10.1</v>
      </c>
      <c r="R35" s="19">
        <v>4.8395833333333339E-2</v>
      </c>
      <c r="S35" s="16">
        <v>4.7916666666666672E-3</v>
      </c>
      <c r="T35" s="19">
        <v>5.6812500000000002E-2</v>
      </c>
      <c r="U35" s="16">
        <v>5.6250000000000007E-3</v>
      </c>
      <c r="V35" s="19"/>
      <c r="W35" s="16"/>
    </row>
    <row r="36" spans="1:23" x14ac:dyDescent="0.25">
      <c r="A36" s="7">
        <v>43451</v>
      </c>
      <c r="B36" s="8">
        <v>11570.651031162206</v>
      </c>
      <c r="C36" s="8">
        <v>10622.063782633229</v>
      </c>
      <c r="D36" s="9">
        <v>43451</v>
      </c>
      <c r="E36" s="10">
        <f t="shared" si="1"/>
        <v>11554.027099427734</v>
      </c>
      <c r="F36" s="10">
        <f t="shared" si="0"/>
        <v>10611.970170503027</v>
      </c>
      <c r="G36" s="8"/>
      <c r="H36" s="15">
        <v>43451</v>
      </c>
      <c r="I36" s="16">
        <v>4.7916666666666672E-3</v>
      </c>
      <c r="J36" s="16">
        <v>5.4626670515575413E-3</v>
      </c>
      <c r="K36" s="16">
        <v>5.6250000000000007E-3</v>
      </c>
      <c r="L36" s="16">
        <v>6.5757439035827271E-3</v>
      </c>
      <c r="M36" s="16"/>
      <c r="N36" s="16"/>
      <c r="P36" s="17">
        <v>43451</v>
      </c>
      <c r="Q36" s="18">
        <v>10.1</v>
      </c>
      <c r="R36" s="19">
        <v>4.8395833333333339E-2</v>
      </c>
      <c r="S36" s="16">
        <v>4.7916666666666672E-3</v>
      </c>
      <c r="T36" s="19">
        <v>5.6812500000000002E-2</v>
      </c>
      <c r="U36" s="16">
        <v>5.6250000000000007E-3</v>
      </c>
      <c r="V36" s="19"/>
      <c r="W36" s="16"/>
    </row>
    <row r="37" spans="1:23" x14ac:dyDescent="0.25">
      <c r="A37" s="7">
        <v>43482</v>
      </c>
      <c r="B37" s="8">
        <v>11629.684964994669</v>
      </c>
      <c r="C37" s="8">
        <v>10685.29035276795</v>
      </c>
      <c r="D37" s="9">
        <v>43482</v>
      </c>
      <c r="E37" s="10">
        <f t="shared" si="1"/>
        <v>11611.797234924872</v>
      </c>
      <c r="F37" s="10">
        <f t="shared" si="0"/>
        <v>10673.873329830962</v>
      </c>
      <c r="G37" s="8"/>
      <c r="H37" s="15">
        <v>43482</v>
      </c>
      <c r="I37" s="16">
        <v>5.0000000000000001E-3</v>
      </c>
      <c r="J37" s="16">
        <v>5.728045064931785E-3</v>
      </c>
      <c r="K37" s="16">
        <v>5.8333333333333336E-3</v>
      </c>
      <c r="L37" s="16">
        <v>6.8584313068452106E-3</v>
      </c>
      <c r="M37" s="16"/>
      <c r="N37" s="16"/>
      <c r="P37" s="17">
        <v>43482</v>
      </c>
      <c r="Q37" s="18">
        <v>10.1</v>
      </c>
      <c r="R37" s="19">
        <v>5.0499999999999996E-2</v>
      </c>
      <c r="S37" s="16">
        <v>5.0000000000000001E-3</v>
      </c>
      <c r="T37" s="19">
        <v>5.8916666666666666E-2</v>
      </c>
      <c r="U37" s="16">
        <v>5.8333333333333336E-3</v>
      </c>
      <c r="V37" s="19"/>
      <c r="W37" s="16"/>
    </row>
    <row r="38" spans="1:23" x14ac:dyDescent="0.25">
      <c r="A38" s="7">
        <v>43513</v>
      </c>
      <c r="B38" s="8">
        <v>11712.049171505692</v>
      </c>
      <c r="C38" s="8">
        <v>10770.052262331987</v>
      </c>
      <c r="D38" s="9">
        <v>43513</v>
      </c>
      <c r="E38" s="10">
        <f t="shared" si="1"/>
        <v>11692.964847279891</v>
      </c>
      <c r="F38" s="10">
        <f t="shared" si="0"/>
        <v>10757.397269319508</v>
      </c>
      <c r="G38" s="8"/>
      <c r="H38" s="15">
        <v>43513</v>
      </c>
      <c r="I38" s="16">
        <v>6.9900990099009477E-3</v>
      </c>
      <c r="J38" s="16">
        <v>7.7374678044527644E-3</v>
      </c>
      <c r="K38" s="16">
        <v>7.825082508250784E-3</v>
      </c>
      <c r="L38" s="16">
        <v>8.8794533225212292E-3</v>
      </c>
      <c r="M38" s="16"/>
      <c r="N38" s="16"/>
      <c r="P38" s="17">
        <v>43513</v>
      </c>
      <c r="Q38" s="18">
        <v>10.119999999999999</v>
      </c>
      <c r="R38" s="19">
        <v>5.0599999999999999E-2</v>
      </c>
      <c r="S38" s="16">
        <v>5.0000000000000001E-3</v>
      </c>
      <c r="T38" s="19">
        <v>5.9033333333333333E-2</v>
      </c>
      <c r="U38" s="16">
        <v>5.8333333333333336E-3</v>
      </c>
      <c r="V38" s="19"/>
      <c r="W38" s="16"/>
    </row>
    <row r="39" spans="1:23" x14ac:dyDescent="0.25">
      <c r="A39" s="7">
        <v>43541</v>
      </c>
      <c r="B39" s="8">
        <v>11783.37769553963</v>
      </c>
      <c r="C39" s="8">
        <v>10844.802060407181</v>
      </c>
      <c r="D39" s="9">
        <v>43541</v>
      </c>
      <c r="E39" s="10">
        <f t="shared" si="1"/>
        <v>11763.041756171941</v>
      </c>
      <c r="F39" s="10">
        <f t="shared" si="0"/>
        <v>10830.8405999848</v>
      </c>
      <c r="G39" s="8"/>
      <c r="H39" s="15">
        <v>43541</v>
      </c>
      <c r="I39" s="16">
        <v>5.993083003952725E-3</v>
      </c>
      <c r="J39" s="16">
        <v>6.774727851534588E-3</v>
      </c>
      <c r="K39" s="16">
        <v>6.8272397891964666E-3</v>
      </c>
      <c r="L39" s="16">
        <v>7.9283834309882336E-3</v>
      </c>
      <c r="M39" s="16"/>
      <c r="N39" s="16"/>
      <c r="P39" s="17">
        <v>43541</v>
      </c>
      <c r="Q39" s="18">
        <v>10.130000000000001</v>
      </c>
      <c r="R39" s="19">
        <v>5.0650000000000008E-2</v>
      </c>
      <c r="S39" s="16">
        <v>5.0000000000000001E-3</v>
      </c>
      <c r="T39" s="19">
        <v>5.9091666666666674E-2</v>
      </c>
      <c r="U39" s="16">
        <v>5.8333333333333336E-3</v>
      </c>
      <c r="V39" s="19"/>
      <c r="W39" s="16"/>
    </row>
    <row r="40" spans="1:23" x14ac:dyDescent="0.25">
      <c r="A40" s="7">
        <v>43572</v>
      </c>
      <c r="B40" s="8">
        <v>11866.761288737409</v>
      </c>
      <c r="C40" s="8">
        <v>10930.765711393697</v>
      </c>
      <c r="D40" s="9">
        <v>43572</v>
      </c>
      <c r="E40" s="10">
        <f t="shared" si="1"/>
        <v>11845.197255110652</v>
      </c>
      <c r="F40" s="10">
        <f t="shared" si="0"/>
        <v>10915.528934883498</v>
      </c>
      <c r="G40" s="8"/>
      <c r="H40" s="15">
        <v>43572</v>
      </c>
      <c r="I40" s="16">
        <v>6.9842053307008463E-3</v>
      </c>
      <c r="J40" s="16">
        <v>7.7904134726256378E-3</v>
      </c>
      <c r="K40" s="16">
        <v>7.8191839420861699E-3</v>
      </c>
      <c r="L40" s="16">
        <v>8.9558449792359433E-3</v>
      </c>
      <c r="M40" s="16"/>
      <c r="N40" s="16"/>
      <c r="P40" s="17">
        <v>43572</v>
      </c>
      <c r="Q40" s="18">
        <v>10.15</v>
      </c>
      <c r="R40" s="19">
        <v>5.0750000000000003E-2</v>
      </c>
      <c r="S40" s="16">
        <v>5.0000000000000001E-3</v>
      </c>
      <c r="T40" s="19">
        <v>5.9208333333333335E-2</v>
      </c>
      <c r="U40" s="16">
        <v>5.8333333333333336E-3</v>
      </c>
      <c r="V40" s="19"/>
      <c r="W40" s="16"/>
    </row>
    <row r="41" spans="1:23" x14ac:dyDescent="0.25">
      <c r="A41" s="7">
        <v>43602</v>
      </c>
      <c r="B41" s="8">
        <v>11950.688770054659</v>
      </c>
      <c r="C41" s="8">
        <v>11017.368247612867</v>
      </c>
      <c r="D41" s="9">
        <v>43602</v>
      </c>
      <c r="E41" s="10">
        <f t="shared" si="1"/>
        <v>11927.880232994847</v>
      </c>
      <c r="F41" s="10">
        <f t="shared" si="0"/>
        <v>11000.836750918928</v>
      </c>
      <c r="G41" s="8"/>
      <c r="H41" s="15">
        <v>43602</v>
      </c>
      <c r="I41" s="16">
        <v>6.9802955665024206E-3</v>
      </c>
      <c r="J41" s="16">
        <v>7.8161385658804556E-3</v>
      </c>
      <c r="K41" s="16">
        <v>7.8152709359605495E-3</v>
      </c>
      <c r="L41" s="16">
        <v>8.9934293966262985E-3</v>
      </c>
      <c r="M41" s="16">
        <v>6.0416666666666665E-3</v>
      </c>
      <c r="N41" s="16">
        <v>6.0416666666666665E-3</v>
      </c>
      <c r="P41" s="15">
        <v>43602</v>
      </c>
      <c r="Q41" s="18">
        <v>10.17</v>
      </c>
      <c r="R41" s="19">
        <v>5.0849999999999999E-2</v>
      </c>
      <c r="S41" s="16">
        <v>5.0000000000000001E-3</v>
      </c>
      <c r="T41" s="19">
        <v>5.9325000000000003E-2</v>
      </c>
      <c r="U41" s="16">
        <v>5.8333333333333336E-3</v>
      </c>
      <c r="V41" s="19">
        <v>6.1443749999999998E-2</v>
      </c>
      <c r="W41" s="16">
        <v>6.0416666666666665E-3</v>
      </c>
    </row>
    <row r="42" spans="1:23" x14ac:dyDescent="0.25">
      <c r="A42" s="7">
        <v>43635</v>
      </c>
      <c r="B42" s="8">
        <v>12035.163518098159</v>
      </c>
      <c r="C42" s="8">
        <v>11104.614228081917</v>
      </c>
      <c r="D42" s="9">
        <v>43633</v>
      </c>
      <c r="E42" s="10">
        <f t="shared" si="1"/>
        <v>12011.093910726506</v>
      </c>
      <c r="F42" s="10">
        <f t="shared" si="0"/>
        <v>11086.768393615183</v>
      </c>
      <c r="H42" s="15">
        <v>43633</v>
      </c>
      <c r="I42" s="16">
        <v>6.9764011799409607E-3</v>
      </c>
      <c r="J42" s="16">
        <v>7.8420298771163105E-3</v>
      </c>
      <c r="K42" s="16">
        <v>7.8113733202228352E-3</v>
      </c>
      <c r="L42" s="16">
        <v>9.0312756640799352E-3</v>
      </c>
      <c r="M42" s="16">
        <v>8.0201163552933042E-3</v>
      </c>
      <c r="N42" s="16">
        <v>8.0454816744175116E-3</v>
      </c>
      <c r="P42" s="15">
        <v>43633</v>
      </c>
      <c r="Q42" s="18">
        <v>10.19</v>
      </c>
      <c r="R42" s="19">
        <v>5.0949999999999995E-2</v>
      </c>
      <c r="S42" s="16">
        <v>5.0000000000000001E-3</v>
      </c>
      <c r="T42" s="19">
        <v>5.9441666666666663E-2</v>
      </c>
      <c r="U42" s="16">
        <v>5.8333333333333336E-3</v>
      </c>
      <c r="V42" s="19">
        <v>6.1564583333333332E-2</v>
      </c>
      <c r="W42" s="16">
        <v>6.0416666666666665E-3</v>
      </c>
    </row>
    <row r="43" spans="1:23" x14ac:dyDescent="0.25">
      <c r="A43" s="7">
        <v>43665</v>
      </c>
      <c r="B43" s="8">
        <v>12131.999690884524</v>
      </c>
      <c r="C43" s="8">
        <v>11203.405804028042</v>
      </c>
      <c r="D43" s="9">
        <v>43663</v>
      </c>
      <c r="E43" s="10">
        <f t="shared" si="1"/>
        <v>12106.687602204418</v>
      </c>
      <c r="F43" s="10">
        <f t="shared" si="0"/>
        <v>11184.271752549546</v>
      </c>
      <c r="H43" s="15">
        <v>43663</v>
      </c>
      <c r="I43" s="16">
        <v>7.9587831207066882E-3</v>
      </c>
      <c r="J43" s="16">
        <v>8.8494423543171684E-3</v>
      </c>
      <c r="K43" s="16">
        <v>8.7945698397122497E-3</v>
      </c>
      <c r="L43" s="16">
        <v>1.0050739426339524E-2</v>
      </c>
      <c r="M43" s="16">
        <v>9.0035165194636384E-3</v>
      </c>
      <c r="N43" s="16">
        <v>9.0603788817507323E-3</v>
      </c>
      <c r="P43" s="15">
        <v>43663</v>
      </c>
      <c r="Q43" s="18">
        <v>10.220000000000001</v>
      </c>
      <c r="R43" s="19">
        <v>5.1100000000000007E-2</v>
      </c>
      <c r="S43" s="16">
        <v>5.0000000000000001E-3</v>
      </c>
      <c r="T43" s="19">
        <v>5.9616666666666672E-2</v>
      </c>
      <c r="U43" s="16">
        <v>5.8333333333333336E-3</v>
      </c>
      <c r="V43" s="19">
        <v>6.1745833333333333E-2</v>
      </c>
      <c r="W43" s="16">
        <v>6.0416666666666665E-3</v>
      </c>
    </row>
    <row r="44" spans="1:23" x14ac:dyDescent="0.25">
      <c r="A44" s="7">
        <v>43696</v>
      </c>
      <c r="B44" s="8">
        <v>12229.510172045531</v>
      </c>
      <c r="C44" s="8">
        <v>11302.979453134294</v>
      </c>
      <c r="D44" s="9">
        <v>43694</v>
      </c>
      <c r="E44" s="10">
        <f t="shared" si="1"/>
        <v>12202.93695324934</v>
      </c>
      <c r="F44" s="10">
        <f t="shared" si="0"/>
        <v>11282.535392580305</v>
      </c>
      <c r="H44" s="15">
        <v>43694</v>
      </c>
      <c r="I44" s="16">
        <v>7.9500978473580584E-3</v>
      </c>
      <c r="J44" s="16">
        <v>8.8708413360491165E-3</v>
      </c>
      <c r="K44" s="16">
        <v>8.785877364644425E-3</v>
      </c>
      <c r="L44" s="16">
        <v>1.0084274836720935E-2</v>
      </c>
      <c r="M44" s="16">
        <v>8.9948222439660171E-3</v>
      </c>
      <c r="N44" s="16">
        <v>9.0893330137227744E-3</v>
      </c>
      <c r="P44" s="15">
        <v>43694</v>
      </c>
      <c r="Q44" s="18">
        <v>10.25</v>
      </c>
      <c r="R44" s="19">
        <v>5.1250000000000004E-2</v>
      </c>
      <c r="S44" s="16">
        <v>5.0000000000000001E-3</v>
      </c>
      <c r="T44" s="19">
        <v>5.9791666666666667E-2</v>
      </c>
      <c r="U44" s="16">
        <v>5.8333333333333336E-3</v>
      </c>
      <c r="V44" s="19">
        <v>6.1927083333333334E-2</v>
      </c>
      <c r="W44" s="16">
        <v>6.0416666666666665E-3</v>
      </c>
    </row>
    <row r="45" spans="1:23" x14ac:dyDescent="0.25">
      <c r="A45" s="7">
        <v>43727</v>
      </c>
      <c r="B45" s="8">
        <v>12327.699320415413</v>
      </c>
      <c r="C45" s="8">
        <v>11403.340983818625</v>
      </c>
      <c r="D45" s="9">
        <v>43725</v>
      </c>
      <c r="E45" s="10">
        <f t="shared" si="1"/>
        <v>12299.846130614655</v>
      </c>
      <c r="F45" s="10">
        <f t="shared" si="0"/>
        <v>11381.564865830953</v>
      </c>
      <c r="H45" s="15">
        <v>43725</v>
      </c>
      <c r="I45" s="16">
        <v>7.9414634146340833E-3</v>
      </c>
      <c r="J45" s="16">
        <v>8.8924439863636122E-3</v>
      </c>
      <c r="K45" s="16">
        <v>8.7772357723576618E-3</v>
      </c>
      <c r="L45" s="16">
        <v>1.0118111519812307E-2</v>
      </c>
      <c r="M45" s="16">
        <v>8.9861788617885546E-3</v>
      </c>
      <c r="N45" s="16">
        <v>9.1185691582238663E-3</v>
      </c>
      <c r="P45" s="15">
        <v>43725</v>
      </c>
      <c r="Q45" s="18">
        <v>10.28</v>
      </c>
      <c r="R45" s="19">
        <v>5.1400000000000001E-2</v>
      </c>
      <c r="S45" s="16">
        <v>5.0000000000000001E-3</v>
      </c>
      <c r="T45" s="19">
        <v>5.9966666666666668E-2</v>
      </c>
      <c r="U45" s="16">
        <v>5.8333333333333336E-3</v>
      </c>
      <c r="V45" s="19">
        <v>6.2108333333333328E-2</v>
      </c>
      <c r="W45" s="16">
        <v>6.0416666666666665E-3</v>
      </c>
    </row>
    <row r="46" spans="1:23" x14ac:dyDescent="0.25">
      <c r="A46" s="7">
        <f>D46</f>
        <v>43755</v>
      </c>
      <c r="B46" s="8">
        <v>12426.571521746468</v>
      </c>
      <c r="C46" s="8">
        <v>11504.496245927265</v>
      </c>
      <c r="D46" s="9">
        <v>43755</v>
      </c>
      <c r="E46" s="10">
        <f t="shared" si="1"/>
        <v>12397.419326329795</v>
      </c>
      <c r="F46" s="10">
        <f t="shared" si="0"/>
        <v>11481.365763329082</v>
      </c>
      <c r="H46" s="15">
        <v>43755</v>
      </c>
      <c r="I46" s="20">
        <v>7.9328793774320183E-3</v>
      </c>
      <c r="J46" s="20">
        <v>8.9142506422255057E-3</v>
      </c>
      <c r="K46" s="20">
        <v>8.7686446173801374E-3</v>
      </c>
      <c r="L46" s="20">
        <v>1.0152250522711011E-2</v>
      </c>
      <c r="M46" s="20">
        <v>8.9775859273671672E-3</v>
      </c>
      <c r="N46" s="16">
        <v>9.1480882969969986E-3</v>
      </c>
      <c r="P46" s="15">
        <v>43755</v>
      </c>
      <c r="Q46" s="21">
        <v>10.31</v>
      </c>
      <c r="R46" s="22">
        <v>5.1550000000000006E-2</v>
      </c>
      <c r="S46" s="20">
        <v>5.0000000000000001E-3</v>
      </c>
      <c r="T46" s="22">
        <v>6.014166666666667E-2</v>
      </c>
      <c r="U46" s="20">
        <v>5.8333333333333336E-3</v>
      </c>
      <c r="V46" s="22">
        <v>6.2289583333333336E-2</v>
      </c>
      <c r="W46" s="20">
        <v>6.0416666666666665E-3</v>
      </c>
    </row>
    <row r="47" spans="1:23" x14ac:dyDescent="0.25">
      <c r="A47" s="7">
        <f>D47</f>
        <v>43770</v>
      </c>
      <c r="B47" s="8">
        <v>12598.448772895943</v>
      </c>
      <c r="C47" s="8">
        <v>11673.402612569642</v>
      </c>
      <c r="D47" s="9">
        <v>43770</v>
      </c>
      <c r="E47" s="10">
        <f t="shared" si="1"/>
        <v>12568.16942762357</v>
      </c>
      <c r="F47" s="10">
        <f>F46*(1+K47)</f>
        <v>11649.150351917015</v>
      </c>
      <c r="H47" s="15">
        <v>43770</v>
      </c>
      <c r="I47" s="20">
        <v>1.3773035887487862E-2</v>
      </c>
      <c r="J47" s="20">
        <v>1.4755854278247545E-2</v>
      </c>
      <c r="K47" s="20">
        <v>1.4613643711606842E-2</v>
      </c>
      <c r="L47" s="20">
        <v>1.6006285535047064E-2</v>
      </c>
      <c r="M47" s="20">
        <v>1.4823795667636586E-2</v>
      </c>
      <c r="N47" s="16">
        <v>1.4997484054231083E-2</v>
      </c>
      <c r="P47" s="15">
        <v>43770</v>
      </c>
      <c r="Q47" s="21">
        <v>10.4</v>
      </c>
      <c r="R47" s="22">
        <v>5.2000000000000005E-2</v>
      </c>
      <c r="S47" s="20">
        <v>5.0000000000000001E-3</v>
      </c>
      <c r="T47" s="22">
        <v>6.0666666666666674E-2</v>
      </c>
      <c r="U47" s="20">
        <v>5.8333333333333336E-3</v>
      </c>
      <c r="V47" s="22">
        <v>6.2833333333333338E-2</v>
      </c>
      <c r="W47" s="20">
        <v>6.0416666666666665E-3</v>
      </c>
    </row>
    <row r="48" spans="1:23" x14ac:dyDescent="0.25">
      <c r="A48" s="7">
        <f>D48</f>
        <v>43800</v>
      </c>
      <c r="B48" s="8">
        <v>12699.068251910241</v>
      </c>
      <c r="C48" s="8">
        <v>11776.560428697203</v>
      </c>
      <c r="D48" s="9">
        <v>43800</v>
      </c>
      <c r="E48" s="10">
        <f t="shared" si="1"/>
        <v>12667.445881323501</v>
      </c>
      <c r="F48" s="10">
        <f>F47*(1+K48)</f>
        <v>11750.903066649586</v>
      </c>
      <c r="H48" s="15">
        <v>43800</v>
      </c>
      <c r="I48" s="20">
        <v>7.8990384615384001E-3</v>
      </c>
      <c r="J48" s="20">
        <v>8.9415619100460635E-3</v>
      </c>
      <c r="K48" s="20">
        <v>8.73477564102558E-3</v>
      </c>
      <c r="L48" s="20">
        <v>1.0204451997416288E-2</v>
      </c>
      <c r="M48" s="20">
        <v>8.9437099358973746E-3</v>
      </c>
      <c r="N48" s="16">
        <v>9.1910186821778251E-3</v>
      </c>
      <c r="P48" s="15">
        <v>43800</v>
      </c>
      <c r="Q48" s="21">
        <v>10.43</v>
      </c>
      <c r="R48" s="22">
        <v>5.2150000000000002E-2</v>
      </c>
      <c r="S48" s="20">
        <v>5.0000000000000001E-3</v>
      </c>
      <c r="T48" s="22">
        <v>6.0841666666666669E-2</v>
      </c>
      <c r="U48" s="20">
        <v>5.8333333333333336E-3</v>
      </c>
      <c r="V48" s="22">
        <v>6.3014583333333332E-2</v>
      </c>
      <c r="W48" s="20">
        <v>6.0416666666666665E-3</v>
      </c>
    </row>
    <row r="49" spans="1:24" x14ac:dyDescent="0.25">
      <c r="A49" s="15">
        <v>43847</v>
      </c>
      <c r="B49" s="8">
        <v>12800.385979026221</v>
      </c>
      <c r="C49" s="8">
        <v>11880.532139097573</v>
      </c>
      <c r="D49" s="23">
        <v>43847</v>
      </c>
      <c r="E49" s="10">
        <f>E48*(1+I49)</f>
        <v>12767.400895324741</v>
      </c>
      <c r="F49" s="10">
        <f>F48*(1+K49)</f>
        <v>11853.446501687895</v>
      </c>
      <c r="H49" s="15">
        <v>43847</v>
      </c>
      <c r="I49" s="20">
        <v>7.8906999041228332E-3</v>
      </c>
      <c r="J49" s="20">
        <v>8.9640787401296593E-3</v>
      </c>
      <c r="K49" s="20">
        <v>8.7264301693832994E-3</v>
      </c>
      <c r="L49" s="20">
        <v>1.0239600058889011E-2</v>
      </c>
      <c r="M49" s="20">
        <v>8.9353627356984159E-3</v>
      </c>
      <c r="N49" s="16">
        <v>9.2214885442538849E-3</v>
      </c>
      <c r="P49" s="15">
        <v>43847</v>
      </c>
      <c r="Q49" s="21">
        <v>10.46</v>
      </c>
      <c r="R49" s="22">
        <v>5.2300000000000006E-2</v>
      </c>
      <c r="S49" s="20">
        <v>5.0000000000000001E-3</v>
      </c>
      <c r="T49" s="22">
        <v>6.1016666666666677E-2</v>
      </c>
      <c r="U49" s="20">
        <v>5.8333333333333336E-3</v>
      </c>
      <c r="V49" s="22">
        <v>6.319583333333334E-2</v>
      </c>
      <c r="W49" s="20">
        <v>6.0416666666666665E-3</v>
      </c>
    </row>
    <row r="50" spans="1:24" x14ac:dyDescent="0.25">
      <c r="A50" s="15">
        <v>43878</v>
      </c>
      <c r="B50" s="8">
        <f>12.9146439215362*1000</f>
        <v>12914.643921536201</v>
      </c>
      <c r="C50" s="8">
        <v>11996.681837580283</v>
      </c>
      <c r="D50" s="24"/>
      <c r="E50" s="24"/>
      <c r="F50" s="24"/>
      <c r="H50" s="15">
        <v>43878</v>
      </c>
      <c r="I50" s="20">
        <v>8.8432122370936082E-3</v>
      </c>
      <c r="J50" s="20">
        <v>9.9428231257294684E-3</v>
      </c>
      <c r="K50" s="20">
        <v>9.6797323135754433E-3</v>
      </c>
      <c r="L50" s="20">
        <v>1.1231076877790139E-2</v>
      </c>
      <c r="M50" s="20">
        <v>9.8888623326959021E-3</v>
      </c>
      <c r="N50" s="16">
        <v>1.0208267576128279E-2</v>
      </c>
      <c r="P50" s="15">
        <v>43878</v>
      </c>
      <c r="Q50" s="21">
        <v>10.5</v>
      </c>
      <c r="R50" s="22">
        <v>5.2499999999999998E-2</v>
      </c>
      <c r="S50" s="20">
        <v>5.0000000000000001E-3</v>
      </c>
      <c r="T50" s="22">
        <v>6.1250000000000006E-2</v>
      </c>
      <c r="U50" s="20">
        <v>5.8333333333333336E-3</v>
      </c>
      <c r="V50" s="22">
        <v>6.3437499999999994E-2</v>
      </c>
      <c r="W50" s="20">
        <v>6.0416666666666665E-3</v>
      </c>
      <c r="X50" s="21"/>
    </row>
    <row r="51" spans="1:24" x14ac:dyDescent="0.25">
      <c r="A51" s="15">
        <v>43907</v>
      </c>
      <c r="B51" s="8">
        <f>12.9805349619522*1000</f>
        <v>12980.5349619522</v>
      </c>
      <c r="C51" s="8">
        <v>12068.090658042071</v>
      </c>
      <c r="D51" s="24"/>
      <c r="E51" s="24"/>
      <c r="F51" s="24"/>
      <c r="H51" s="15">
        <v>43907</v>
      </c>
      <c r="I51" s="20">
        <v>5.0000000000000001E-3</v>
      </c>
      <c r="J51" s="20">
        <v>6.1498304388267434E-3</v>
      </c>
      <c r="K51" s="20">
        <v>5.8333333333333336E-3</v>
      </c>
      <c r="L51" s="20">
        <v>7.4509063377631024E-3</v>
      </c>
      <c r="M51" s="20">
        <v>6.0416666666666657E-3</v>
      </c>
      <c r="N51" s="16">
        <v>6.4233840884695519E-3</v>
      </c>
      <c r="P51" s="15">
        <v>43907</v>
      </c>
      <c r="Q51" s="21">
        <v>10.5</v>
      </c>
      <c r="R51" s="22">
        <v>5.2499999999999998E-2</v>
      </c>
      <c r="S51" s="20">
        <v>5.0000000000000001E-3</v>
      </c>
      <c r="T51" s="22">
        <v>6.1250000000000006E-2</v>
      </c>
      <c r="U51" s="20">
        <v>5.8333333333333336E-3</v>
      </c>
      <c r="V51" s="22">
        <v>6.3437499999999994E-2</v>
      </c>
      <c r="W51" s="20">
        <v>6.0416666666666665E-3</v>
      </c>
      <c r="X51" s="21"/>
    </row>
    <row r="52" spans="1:24" x14ac:dyDescent="0.25">
      <c r="A52" s="15">
        <v>43951</v>
      </c>
      <c r="B52" s="8">
        <v>13046.762181145799</v>
      </c>
      <c r="C52" s="8">
        <v>12139.924531006609</v>
      </c>
      <c r="D52" s="24"/>
      <c r="E52" s="24"/>
      <c r="F52" s="24"/>
      <c r="H52" s="15">
        <v>43938</v>
      </c>
      <c r="I52" s="20">
        <v>5.0000000000000001E-3</v>
      </c>
      <c r="J52" s="20">
        <v>6.1812071247391246E-3</v>
      </c>
      <c r="K52" s="20">
        <v>5.8333333333333336E-3</v>
      </c>
      <c r="L52" s="20">
        <v>7.4952569707259793E-3</v>
      </c>
      <c r="M52" s="20">
        <v>6.0416666666666657E-3</v>
      </c>
      <c r="N52" s="16">
        <v>6.462984032892514E-3</v>
      </c>
      <c r="P52" s="15">
        <v>43938</v>
      </c>
      <c r="Q52" s="21">
        <v>10.5</v>
      </c>
      <c r="R52" s="22">
        <v>5.2499999999999998E-2</v>
      </c>
      <c r="S52" s="20">
        <v>5.0000000000000001E-3</v>
      </c>
      <c r="T52" s="22">
        <v>6.1250000000000006E-2</v>
      </c>
      <c r="U52" s="20">
        <v>5.8333333333333336E-3</v>
      </c>
      <c r="V52" s="22">
        <v>6.3437499999999994E-2</v>
      </c>
      <c r="W52" s="20">
        <v>6.0416666666666665E-3</v>
      </c>
      <c r="X52" s="21"/>
    </row>
    <row r="53" spans="1:24" x14ac:dyDescent="0.25">
      <c r="A53" s="15">
        <v>43982</v>
      </c>
      <c r="B53" s="8">
        <v>13113.327294314906</v>
      </c>
      <c r="C53" s="8">
        <v>12212.185986548315</v>
      </c>
      <c r="H53" s="15">
        <v>43982</v>
      </c>
      <c r="I53" s="20">
        <v>5.9571428571428371E-3</v>
      </c>
      <c r="J53" s="20">
        <v>7.1651248481646446E-3</v>
      </c>
      <c r="K53" s="20">
        <v>6.7912698412698211E-3</v>
      </c>
      <c r="L53" s="20">
        <v>7.6967834696068252E-3</v>
      </c>
      <c r="M53" s="20">
        <v>6.9998015873015667E-3</v>
      </c>
      <c r="N53" s="16">
        <v>7.4552090620068415E-3</v>
      </c>
      <c r="P53" s="15">
        <v>43982</v>
      </c>
      <c r="Q53" s="21">
        <v>10.51</v>
      </c>
      <c r="R53" s="22">
        <v>5.2549999999999999E-2</v>
      </c>
      <c r="S53" s="20">
        <v>5.0000000000000001E-3</v>
      </c>
      <c r="T53" s="22">
        <v>6.1308333333333333E-2</v>
      </c>
      <c r="U53" s="20">
        <v>5.8333333333333336E-3</v>
      </c>
      <c r="V53" s="22">
        <v>6.3497916666666668E-2</v>
      </c>
      <c r="W53" s="20">
        <v>6.0416666666666665E-3</v>
      </c>
    </row>
    <row r="54" spans="1:24" x14ac:dyDescent="0.25">
      <c r="A54" s="15">
        <v>43999</v>
      </c>
      <c r="B54" s="8">
        <v>13192.720908545793</v>
      </c>
      <c r="C54" s="8">
        <v>12296.5082231221</v>
      </c>
      <c r="H54" s="15">
        <v>43999</v>
      </c>
      <c r="I54" s="20">
        <v>5.9571428571428371E-3</v>
      </c>
      <c r="J54" s="20">
        <v>7.196822521102317E-3</v>
      </c>
      <c r="K54" s="20">
        <v>6.7912698412698211E-3</v>
      </c>
      <c r="L54" s="20">
        <v>7.7369287226855517E-3</v>
      </c>
      <c r="M54" s="20">
        <v>6.9998015873015667E-3</v>
      </c>
      <c r="N54" s="16">
        <v>7.4952987761180544E-3</v>
      </c>
      <c r="P54" s="15">
        <v>43999</v>
      </c>
      <c r="Q54" s="21">
        <v>10.51</v>
      </c>
      <c r="R54" s="22">
        <v>5.2549999999999999E-2</v>
      </c>
      <c r="S54" s="20">
        <v>5.0000000000000001E-3</v>
      </c>
      <c r="T54" s="22">
        <v>6.1308333333333333E-2</v>
      </c>
      <c r="U54" s="20">
        <v>5.8333333333333336E-3</v>
      </c>
      <c r="V54" s="22">
        <v>6.3497916666666668E-2</v>
      </c>
      <c r="W54" s="20">
        <v>6.0416666666666665E-3</v>
      </c>
    </row>
    <row r="55" spans="1:24" x14ac:dyDescent="0.25">
      <c r="A55" s="15">
        <v>44043</v>
      </c>
      <c r="B55" s="8">
        <v>13285.135791703871</v>
      </c>
      <c r="C55" s="8">
        <v>12393.101359508499</v>
      </c>
      <c r="H55" s="15">
        <v>44029</v>
      </c>
      <c r="I55" s="20">
        <v>6.9124643196954872E-3</v>
      </c>
      <c r="J55" s="20">
        <v>8.179220222904713E-3</v>
      </c>
      <c r="K55" s="20">
        <v>7.7473834443386848E-3</v>
      </c>
      <c r="L55" s="20">
        <v>8.7278431304990637E-3</v>
      </c>
      <c r="M55" s="20">
        <v>7.9561132254994844E-3</v>
      </c>
      <c r="N55" s="16">
        <v>8.4861658818977583E-3</v>
      </c>
      <c r="P55" s="15">
        <v>44043</v>
      </c>
      <c r="Q55" s="21">
        <v>10.53</v>
      </c>
      <c r="R55" s="22">
        <v>5.2649999999999995E-2</v>
      </c>
      <c r="S55" s="20">
        <v>5.0000000000000001E-3</v>
      </c>
      <c r="T55" s="22">
        <v>6.1425E-2</v>
      </c>
      <c r="U55" s="20">
        <v>5.8333333333333336E-3</v>
      </c>
      <c r="V55" s="22">
        <v>6.3618750000000002E-2</v>
      </c>
      <c r="W55" s="20">
        <v>6.0416666666666665E-3</v>
      </c>
    </row>
    <row r="56" spans="1:24" x14ac:dyDescent="0.25">
      <c r="A56" s="15">
        <v>44074</v>
      </c>
      <c r="B56" s="8">
        <f>13.3655335600036*1000</f>
        <v>13365.5335600036</v>
      </c>
      <c r="C56" s="8">
        <f>12.4786391470088*1000</f>
        <v>12478.639147008798</v>
      </c>
      <c r="H56" s="15">
        <v>44060</v>
      </c>
      <c r="I56" s="20">
        <v>5.9544159544159337E-3</v>
      </c>
      <c r="J56" s="20">
        <v>7.2578992363266049E-3</v>
      </c>
      <c r="K56" s="20">
        <v>6.7885406774295465E-3</v>
      </c>
      <c r="L56" s="20">
        <v>7.8151083821271852E-3</v>
      </c>
      <c r="M56" s="20">
        <v>6.9970718581829489E-3</v>
      </c>
      <c r="N56" s="16">
        <v>7.5733921459293033E-3</v>
      </c>
      <c r="P56" s="15">
        <v>44074</v>
      </c>
      <c r="Q56" s="21">
        <v>10.54</v>
      </c>
      <c r="R56" s="22">
        <v>5.2699999999999997E-2</v>
      </c>
      <c r="S56" s="20">
        <v>5.0000000000000001E-3</v>
      </c>
      <c r="T56" s="22">
        <v>6.1483333333333334E-2</v>
      </c>
      <c r="U56" s="20">
        <v>5.8333333333333336E-3</v>
      </c>
      <c r="V56" s="22">
        <v>6.3679166666666662E-2</v>
      </c>
      <c r="W56" s="20">
        <v>6.0416666666666665E-3</v>
      </c>
    </row>
    <row r="57" spans="1:24" x14ac:dyDescent="0.25">
      <c r="A57" s="15">
        <v>44091</v>
      </c>
      <c r="B57" s="8">
        <v>13446.405829637251</v>
      </c>
      <c r="C57" s="8">
        <v>12564.756077057868</v>
      </c>
      <c r="H57" s="15">
        <v>44091</v>
      </c>
      <c r="I57" s="20">
        <v>5.953510436432787E-3</v>
      </c>
      <c r="J57" s="20">
        <v>7.2891525426963385E-3</v>
      </c>
      <c r="K57" s="20">
        <v>6.7876344086023003E-3</v>
      </c>
      <c r="L57" s="20">
        <v>7.855034316023371E-3</v>
      </c>
      <c r="M57" s="20">
        <v>6.996165401644678E-3</v>
      </c>
      <c r="N57" s="16">
        <v>7.613287426520135E-3</v>
      </c>
      <c r="P57" s="15">
        <v>43968</v>
      </c>
      <c r="Q57" s="21">
        <v>10.55</v>
      </c>
      <c r="R57" s="22">
        <v>5.2750000000000005E-2</v>
      </c>
      <c r="S57" s="20">
        <v>5.0000000000000001E-3</v>
      </c>
      <c r="T57" s="22">
        <v>6.1541666666666675E-2</v>
      </c>
      <c r="U57" s="20">
        <v>5.8333333333333336E-3</v>
      </c>
      <c r="V57" s="22">
        <v>6.3739583333333336E-2</v>
      </c>
      <c r="W57" s="20">
        <v>6.0416666666666665E-3</v>
      </c>
    </row>
    <row r="58" spans="1:24" x14ac:dyDescent="0.25">
      <c r="A58" s="15">
        <v>44134</v>
      </c>
      <c r="B58" s="8">
        <v>13527.755349382276</v>
      </c>
      <c r="C58" s="8">
        <v>12651.4560132023</v>
      </c>
      <c r="H58" s="15">
        <v>44121</v>
      </c>
      <c r="I58" s="20">
        <v>5.9526066350710696E-3</v>
      </c>
      <c r="J58" s="20">
        <v>7.3205714832403831E-3</v>
      </c>
      <c r="K58" s="20">
        <v>6.7867298578198855E-3</v>
      </c>
      <c r="L58" s="20">
        <v>7.8952047819435076E-3</v>
      </c>
      <c r="M58" s="20">
        <v>6.9952606635070875E-3</v>
      </c>
      <c r="N58" s="16">
        <v>7.6534357212810133E-3</v>
      </c>
      <c r="P58" s="15">
        <v>44121</v>
      </c>
      <c r="Q58" s="21">
        <v>10.56</v>
      </c>
      <c r="R58" s="22">
        <v>5.2800000000000007E-2</v>
      </c>
      <c r="S58" s="20">
        <v>5.0000000000000001E-3</v>
      </c>
      <c r="T58" s="22">
        <v>6.1600000000000009E-2</v>
      </c>
      <c r="U58" s="20">
        <v>5.8333333333333336E-3</v>
      </c>
      <c r="V58" s="22">
        <v>6.3799999999999996E-2</v>
      </c>
      <c r="W58" s="20">
        <v>6.0416666666666665E-3</v>
      </c>
    </row>
    <row r="112" spans="25:25" x14ac:dyDescent="0.25">
      <c r="Y112" t="s">
        <v>15</v>
      </c>
    </row>
  </sheetData>
  <mergeCells count="18">
    <mergeCell ref="V3:W3"/>
    <mergeCell ref="R4:S4"/>
    <mergeCell ref="T4:U4"/>
    <mergeCell ref="V4:W4"/>
    <mergeCell ref="A1:C2"/>
    <mergeCell ref="D1:F2"/>
    <mergeCell ref="H1:N2"/>
    <mergeCell ref="P1:W2"/>
    <mergeCell ref="A3:A4"/>
    <mergeCell ref="D3:D4"/>
    <mergeCell ref="H3:H4"/>
    <mergeCell ref="I3:J3"/>
    <mergeCell ref="K3:L3"/>
    <mergeCell ref="M3:N3"/>
    <mergeCell ref="P3:P5"/>
    <mergeCell ref="Q3:Q5"/>
    <mergeCell ref="R3:S3"/>
    <mergeCell ref="T3:U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84AA502B7314299926F3C266CD3E0" ma:contentTypeVersion="12" ma:contentTypeDescription="Create a new document." ma:contentTypeScope="" ma:versionID="e76b92c8c67e1632dff4c81fb52cf124">
  <xsd:schema xmlns:xsd="http://www.w3.org/2001/XMLSchema" xmlns:xs="http://www.w3.org/2001/XMLSchema" xmlns:p="http://schemas.microsoft.com/office/2006/metadata/properties" xmlns:ns2="e1938531-3d74-4766-82fe-ce50a86b5f27" xmlns:ns3="d7d0aa51-f1d9-441c-99e3-9556dfe64a0e" targetNamespace="http://schemas.microsoft.com/office/2006/metadata/properties" ma:root="true" ma:fieldsID="398a0e0e60c41aecbde7e1426e4f0e61" ns2:_="" ns3:_="">
    <xsd:import namespace="e1938531-3d74-4766-82fe-ce50a86b5f27"/>
    <xsd:import namespace="d7d0aa51-f1d9-441c-99e3-9556dfe64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38531-3d74-4766-82fe-ce50a86b5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0aa51-f1d9-441c-99e3-9556dfe64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CEEADF-A046-4132-97A6-1B950B5AD5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C225E5-A287-4AD4-B6CD-EAC048660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938531-3d74-4766-82fe-ce50a86b5f27"/>
    <ds:schemaRef ds:uri="d7d0aa51-f1d9-441c-99e3-9556dfe64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7C803B-268E-4BDA-9EB8-85FE79070E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Fraser</dc:creator>
  <cp:lastModifiedBy>Calvin Glenney</cp:lastModifiedBy>
  <dcterms:created xsi:type="dcterms:W3CDTF">2020-10-04T15:19:33Z</dcterms:created>
  <dcterms:modified xsi:type="dcterms:W3CDTF">2020-11-18T15:27:38Z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0x01010074684AA502B7314299926F3C266CD3E0</vt:lpwstr>
  </property>
</Properties>
</file>