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vin\Box Sync\Mouse Study\GSE49906 Finalize\"/>
    </mc:Choice>
  </mc:AlternateContent>
  <bookViews>
    <workbookView xWindow="0" yWindow="0" windowWidth="20490" windowHeight="7755"/>
  </bookViews>
  <sheets>
    <sheet name="VENPN90_CARFIBPN60.isoform_exp" sheetId="1" r:id="rId1"/>
  </sheets>
  <calcPr calcId="152511"/>
</workbook>
</file>

<file path=xl/calcChain.xml><?xml version="1.0" encoding="utf-8"?>
<calcChain xmlns="http://schemas.openxmlformats.org/spreadsheetml/2006/main">
  <c r="K3" i="1" l="1"/>
  <c r="K117" i="1"/>
  <c r="K70" i="1"/>
  <c r="K4" i="1"/>
  <c r="K5" i="1"/>
  <c r="K118" i="1"/>
  <c r="K6" i="1"/>
  <c r="K7" i="1"/>
  <c r="K119" i="1"/>
  <c r="K120" i="1"/>
  <c r="K8" i="1"/>
  <c r="K71" i="1"/>
  <c r="K9" i="1"/>
  <c r="K10" i="1"/>
  <c r="K11" i="1"/>
  <c r="K12" i="1"/>
  <c r="K13" i="1"/>
  <c r="K14" i="1"/>
  <c r="K15" i="1"/>
  <c r="K72" i="1"/>
  <c r="K16" i="1"/>
  <c r="K17" i="1"/>
  <c r="K18" i="1"/>
  <c r="K19" i="1"/>
  <c r="K20" i="1"/>
  <c r="K73" i="1"/>
  <c r="K74" i="1"/>
  <c r="K21" i="1"/>
  <c r="K158" i="1"/>
  <c r="K22" i="1"/>
  <c r="K23" i="1"/>
  <c r="K24" i="1"/>
  <c r="K75" i="1"/>
  <c r="K25" i="1"/>
  <c r="K26" i="1"/>
  <c r="K27" i="1"/>
  <c r="K28" i="1"/>
  <c r="K29" i="1"/>
  <c r="K30" i="1"/>
  <c r="K76" i="1"/>
  <c r="K77" i="1"/>
  <c r="K78" i="1"/>
  <c r="K121" i="1"/>
  <c r="K31" i="1"/>
  <c r="K79" i="1"/>
  <c r="K32" i="1"/>
  <c r="K33" i="1"/>
  <c r="K122" i="1"/>
  <c r="K80" i="1"/>
  <c r="K34" i="1"/>
  <c r="K123" i="1"/>
  <c r="K124" i="1"/>
  <c r="K125" i="1"/>
  <c r="K35" i="1"/>
  <c r="K126" i="1"/>
  <c r="K127" i="1"/>
  <c r="K128" i="1"/>
  <c r="K129" i="1"/>
  <c r="K81" i="1"/>
  <c r="K130" i="1"/>
  <c r="K82" i="1"/>
  <c r="K131" i="1"/>
  <c r="K132" i="1"/>
  <c r="K133" i="1"/>
  <c r="K134" i="1"/>
  <c r="K83" i="1"/>
  <c r="K36" i="1"/>
  <c r="K84" i="1"/>
  <c r="K85" i="1"/>
  <c r="K86" i="1"/>
  <c r="K87" i="1"/>
  <c r="K135" i="1"/>
  <c r="K136" i="1"/>
  <c r="K88" i="1"/>
  <c r="K137" i="1"/>
  <c r="K37" i="1"/>
  <c r="K38" i="1"/>
  <c r="K138" i="1"/>
  <c r="K89" i="1"/>
  <c r="K90" i="1"/>
  <c r="K39" i="1"/>
  <c r="K40" i="1"/>
  <c r="K139" i="1"/>
  <c r="K91" i="1"/>
  <c r="K92" i="1"/>
  <c r="K41" i="1"/>
  <c r="K140" i="1"/>
  <c r="K42" i="1"/>
  <c r="K141" i="1"/>
  <c r="K43" i="1"/>
  <c r="K44" i="1"/>
  <c r="K142" i="1"/>
  <c r="K45" i="1"/>
  <c r="K143" i="1"/>
  <c r="K144" i="1"/>
  <c r="K159" i="1"/>
  <c r="K145" i="1"/>
  <c r="K146" i="1"/>
  <c r="K93" i="1"/>
  <c r="K94" i="1"/>
  <c r="K160" i="1"/>
  <c r="K95" i="1"/>
  <c r="K96" i="1"/>
  <c r="K147" i="1"/>
  <c r="K46" i="1"/>
  <c r="K47" i="1"/>
  <c r="K48" i="1"/>
  <c r="K49" i="1"/>
  <c r="K97" i="1"/>
  <c r="K50" i="1"/>
  <c r="K51" i="1"/>
  <c r="K52" i="1"/>
  <c r="K53" i="1"/>
  <c r="K54" i="1"/>
  <c r="K98" i="1"/>
  <c r="K99" i="1"/>
  <c r="K161" i="1"/>
  <c r="K100" i="1"/>
  <c r="K101" i="1"/>
  <c r="K148" i="1"/>
  <c r="K102" i="1"/>
  <c r="K55" i="1"/>
  <c r="K56" i="1"/>
  <c r="K149" i="1"/>
  <c r="K57" i="1"/>
  <c r="K103" i="1"/>
  <c r="K58" i="1"/>
  <c r="K150" i="1"/>
  <c r="K59" i="1"/>
  <c r="K104" i="1"/>
  <c r="K105" i="1"/>
  <c r="K106" i="1"/>
  <c r="K107" i="1"/>
  <c r="K108" i="1"/>
  <c r="K60" i="1"/>
  <c r="K109" i="1"/>
  <c r="K151" i="1"/>
  <c r="K110" i="1"/>
  <c r="K61" i="1"/>
  <c r="K111" i="1"/>
  <c r="K152" i="1"/>
  <c r="K112" i="1"/>
  <c r="K113" i="1"/>
  <c r="K114" i="1"/>
  <c r="K62" i="1"/>
  <c r="K153" i="1"/>
  <c r="K115" i="1"/>
  <c r="K63" i="1"/>
  <c r="K116" i="1"/>
  <c r="K154" i="1"/>
  <c r="K155" i="1"/>
  <c r="K156" i="1"/>
  <c r="K64" i="1"/>
  <c r="K65" i="1"/>
  <c r="K66" i="1"/>
  <c r="K67" i="1"/>
  <c r="K68" i="1"/>
  <c r="K157" i="1"/>
  <c r="K69" i="1"/>
  <c r="K2" i="1"/>
  <c r="M71" i="1"/>
  <c r="M73" i="1"/>
  <c r="L74" i="1"/>
  <c r="M74" i="1"/>
  <c r="M76" i="1"/>
  <c r="M79" i="1"/>
  <c r="M81" i="1"/>
  <c r="L84" i="1"/>
  <c r="M84" i="1"/>
  <c r="L87" i="1"/>
  <c r="M87" i="1"/>
  <c r="L137" i="1"/>
  <c r="M91" i="1"/>
  <c r="M92" i="1"/>
  <c r="L145" i="1"/>
  <c r="M93" i="1"/>
  <c r="M95" i="1"/>
  <c r="M96" i="1"/>
  <c r="M97" i="1"/>
  <c r="M98" i="1"/>
  <c r="M99" i="1"/>
  <c r="M100" i="1"/>
  <c r="M102" i="1"/>
  <c r="M104" i="1"/>
  <c r="M106" i="1"/>
  <c r="L109" i="1"/>
  <c r="M109" i="1"/>
  <c r="L155" i="1"/>
  <c r="L157" i="1"/>
</calcChain>
</file>

<file path=xl/sharedStrings.xml><?xml version="1.0" encoding="utf-8"?>
<sst xmlns="http://schemas.openxmlformats.org/spreadsheetml/2006/main" count="1324" uniqueCount="268">
  <si>
    <t>test_id</t>
  </si>
  <si>
    <t>gene_id</t>
  </si>
  <si>
    <t>gene</t>
  </si>
  <si>
    <t>locus</t>
  </si>
  <si>
    <t>status</t>
  </si>
  <si>
    <t>log2(fold_change)</t>
  </si>
  <si>
    <t>test_stat</t>
  </si>
  <si>
    <t>p_value</t>
  </si>
  <si>
    <t>q_value</t>
  </si>
  <si>
    <t>significant</t>
  </si>
  <si>
    <t>ENSMUST00000000894</t>
  </si>
  <si>
    <t>ENSMUSG00000027490</t>
  </si>
  <si>
    <t>E2f1</t>
  </si>
  <si>
    <t>chr2:154559406-154569892</t>
  </si>
  <si>
    <t>OK</t>
  </si>
  <si>
    <t>yes</t>
  </si>
  <si>
    <t>ENSMUST00000001809</t>
  </si>
  <si>
    <t>ENSMUSG00000022283</t>
  </si>
  <si>
    <t>Pabpc1</t>
  </si>
  <si>
    <t>chr15:36595660-36608973</t>
  </si>
  <si>
    <t>ENSMUST00000002176</t>
  </si>
  <si>
    <t>ENSMUSG00000002107</t>
  </si>
  <si>
    <t>Celf2</t>
  </si>
  <si>
    <t>chr2:6539693-7509563</t>
  </si>
  <si>
    <t>NOTEST</t>
  </si>
  <si>
    <t>inf</t>
  </si>
  <si>
    <t>no</t>
  </si>
  <si>
    <t>ENSMUST00000005643</t>
  </si>
  <si>
    <t>ENSMUSG00000005506</t>
  </si>
  <si>
    <t>Celf1</t>
  </si>
  <si>
    <t>chr2:90940381-91019497</t>
  </si>
  <si>
    <t>ENSMUST00000018710</t>
  </si>
  <si>
    <t>ENSMUSG00000018566</t>
  </si>
  <si>
    <t>Slc2a4</t>
  </si>
  <si>
    <t>chr11:69942538-69948188</t>
  </si>
  <si>
    <t>ENSMUST00000025117</t>
  </si>
  <si>
    <t>ENSMUSG00000024268</t>
  </si>
  <si>
    <t>Celf4</t>
  </si>
  <si>
    <t>chr18:25477631-25753983</t>
  </si>
  <si>
    <t>ENSMUST00000029784</t>
  </si>
  <si>
    <t>ENSMUSG00000028137</t>
  </si>
  <si>
    <t>Celf3</t>
  </si>
  <si>
    <t>chr3:94478830-94492193</t>
  </si>
  <si>
    <t>ENSMUST00000029888</t>
  </si>
  <si>
    <t>ENSMUSG00000028229</t>
  </si>
  <si>
    <t>Rmdn1</t>
  </si>
  <si>
    <t>chr4:19575161-19606932</t>
  </si>
  <si>
    <t>ENSMUST00000030398</t>
  </si>
  <si>
    <t>ENSMUSG00000028645</t>
  </si>
  <si>
    <t>Slc2a1</t>
  </si>
  <si>
    <t>chr4:119108710-119137330</t>
  </si>
  <si>
    <t>ENSMUST00000034840</t>
  </si>
  <si>
    <t>ENSMUSG00000032297</t>
  </si>
  <si>
    <t>Celf6</t>
  </si>
  <si>
    <t>chr9:59577916-59607292</t>
  </si>
  <si>
    <t>ENSMUST00000035890</t>
  </si>
  <si>
    <t>ENSMUSG00000041052</t>
  </si>
  <si>
    <t>Slc7a13</t>
  </si>
  <si>
    <t>chr4:19818724-19842218</t>
  </si>
  <si>
    <t>ENSMUST00000035982</t>
  </si>
  <si>
    <t>ENSMUSG00000041058</t>
  </si>
  <si>
    <t>Wwp1</t>
  </si>
  <si>
    <t>chr4:19608295-19709004</t>
  </si>
  <si>
    <t>ENSMUST00000041495</t>
  </si>
  <si>
    <t>ENSMUSG00000036109</t>
  </si>
  <si>
    <t>Mbnl3</t>
  </si>
  <si>
    <t>chrX:51117268-51206532</t>
  </si>
  <si>
    <t>ENSMUST00000049245</t>
  </si>
  <si>
    <t>ENSMUSG00000037070</t>
  </si>
  <si>
    <t>Rbmxl1</t>
  </si>
  <si>
    <t>chr8:78505270-78508928</t>
  </si>
  <si>
    <t>ENSMUST00000056416</t>
  </si>
  <si>
    <t>ENSMUSG00000008658</t>
  </si>
  <si>
    <t>Rbfox1</t>
  </si>
  <si>
    <t>chr16:6809221-7412479</t>
  </si>
  <si>
    <t>ENSMUST00000057343</t>
  </si>
  <si>
    <t>ENSMUSG00000006498</t>
  </si>
  <si>
    <t>Ptbp1</t>
  </si>
  <si>
    <t>chr10:79854426-79864771</t>
  </si>
  <si>
    <t>ENSMUST00000068581</t>
  </si>
  <si>
    <t>ENSMUSG00000050953</t>
  </si>
  <si>
    <t>Gja1</t>
  </si>
  <si>
    <t>chr10:56377299-56390419</t>
  </si>
  <si>
    <t>ENSMUST00000068726</t>
  </si>
  <si>
    <t>ENSMUST00000068747</t>
  </si>
  <si>
    <t>ENSMUST00000072600</t>
  </si>
  <si>
    <t>ENSMUSG00000057123</t>
  </si>
  <si>
    <t>Gja5</t>
  </si>
  <si>
    <t>chr3:97032415-97053634</t>
  </si>
  <si>
    <t>ENSMUST00000073605</t>
  </si>
  <si>
    <t>ENSMUSG00000057666</t>
  </si>
  <si>
    <t>Gapdh</t>
  </si>
  <si>
    <t>chr6:125161852-125166467</t>
  </si>
  <si>
    <t>ENSMUST00000079866</t>
  </si>
  <si>
    <t>ENSMUSG00000018379</t>
  </si>
  <si>
    <t>Srsf1</t>
  </si>
  <si>
    <t>chr11:88047372-88053755</t>
  </si>
  <si>
    <t>ENSMUST00000088419</t>
  </si>
  <si>
    <t>ENSMUSG00000022139</t>
  </si>
  <si>
    <t>Mbnl2</t>
  </si>
  <si>
    <t>chr14:120275668-120431697</t>
  </si>
  <si>
    <t>ENSMUST00000092404</t>
  </si>
  <si>
    <t>ENSMUSG00000034120</t>
  </si>
  <si>
    <t>Srsf2</t>
  </si>
  <si>
    <t>chr11:116849900-116853094</t>
  </si>
  <si>
    <t>ENSMUST00000095457</t>
  </si>
  <si>
    <t>ENSMUST00000099087</t>
  </si>
  <si>
    <t>ENSMUSG00000027763</t>
  </si>
  <si>
    <t>Mbnl1</t>
  </si>
  <si>
    <t>chr3:60501251-60629748</t>
  </si>
  <si>
    <t>ENSMUST00000099958</t>
  </si>
  <si>
    <t>ENSMUST00000100429</t>
  </si>
  <si>
    <t>ENSMUST00000100497</t>
  </si>
  <si>
    <t>ENSMUSG00000029580</t>
  </si>
  <si>
    <t>Actb</t>
  </si>
  <si>
    <t>chr5:142903114-142906754</t>
  </si>
  <si>
    <t>ENSMUST00000102803</t>
  </si>
  <si>
    <t>ENSMUSG00000053093</t>
  </si>
  <si>
    <t>Myh7</t>
  </si>
  <si>
    <t>chr14:54970687-54994634</t>
  </si>
  <si>
    <t>HIDATA</t>
  </si>
  <si>
    <t>ENSMUST00000103145</t>
  </si>
  <si>
    <t>ENSMUST00000103230</t>
  </si>
  <si>
    <t>ENSMUSG00000041616</t>
  </si>
  <si>
    <t>Nppa</t>
  </si>
  <si>
    <t>chr4:148000721-148002079</t>
  </si>
  <si>
    <t>ENSMUST00000103231</t>
  </si>
  <si>
    <t>ENSMUSG00000029019</t>
  </si>
  <si>
    <t>Nppb</t>
  </si>
  <si>
    <t>chr4:147985787-147987205</t>
  </si>
  <si>
    <t>ENSMUST00000106216</t>
  </si>
  <si>
    <t>ENSMUST00000107920</t>
  </si>
  <si>
    <t>ENSMUST00000108246</t>
  </si>
  <si>
    <t>ENSMUST00000108253</t>
  </si>
  <si>
    <t>ENSMUST00000111448</t>
  </si>
  <si>
    <t>ENSMUST00000111449</t>
  </si>
  <si>
    <t>ENSMUST00000111451</t>
  </si>
  <si>
    <t>ENSMUST00000111452</t>
  </si>
  <si>
    <t>ENSMUST00000111455</t>
  </si>
  <si>
    <t>ENSMUST00000114875</t>
  </si>
  <si>
    <t>ENSMUST00000114876</t>
  </si>
  <si>
    <t>ENSMUST00000114923</t>
  </si>
  <si>
    <t>ENSMUST00000114924</t>
  </si>
  <si>
    <t>ENSMUST00000114927</t>
  </si>
  <si>
    <t>ENSMUST00000114934</t>
  </si>
  <si>
    <t>ENSMUST00000115816</t>
  </si>
  <si>
    <t>ENSMUST00000115841</t>
  </si>
  <si>
    <t>ENSMUST00000117757</t>
  </si>
  <si>
    <t>ENSMUST00000118164</t>
  </si>
  <si>
    <t>ENSMUST00000118549</t>
  </si>
  <si>
    <t>ENSMUST00000118763</t>
  </si>
  <si>
    <t>ENSMUSG00000034818</t>
  </si>
  <si>
    <t>Celf5</t>
  </si>
  <si>
    <t>chr10:81459226-81482709</t>
  </si>
  <si>
    <t>ENSMUST00000118875</t>
  </si>
  <si>
    <t>ENSMUST00000119060</t>
  </si>
  <si>
    <t>ENSMUST00000120508</t>
  </si>
  <si>
    <t>ENSMUST00000120856</t>
  </si>
  <si>
    <t>ENSMUST00000121266</t>
  </si>
  <si>
    <t>ENSMUST00000123142</t>
  </si>
  <si>
    <t>ENSMUST00000126742</t>
  </si>
  <si>
    <t>ENSMUST00000127385</t>
  </si>
  <si>
    <t>ENSMUST00000127580</t>
  </si>
  <si>
    <t>ENSMUST00000128494</t>
  </si>
  <si>
    <t>ENSMUST00000129357</t>
  </si>
  <si>
    <t>ENSMUST00000129728</t>
  </si>
  <si>
    <t>ENSMUST00000132256</t>
  </si>
  <si>
    <t>ENSMUST00000132983</t>
  </si>
  <si>
    <t>ENSMUST00000133657</t>
  </si>
  <si>
    <t>ENSMUST00000134105</t>
  </si>
  <si>
    <t>ENSMUST00000134824</t>
  </si>
  <si>
    <t>ENSMUST00000135437</t>
  </si>
  <si>
    <t>ENSMUST00000136404</t>
  </si>
  <si>
    <t>ENSMUST00000136914</t>
  </si>
  <si>
    <t>ENSMUST00000137733</t>
  </si>
  <si>
    <t>ENSMUST00000138347</t>
  </si>
  <si>
    <t>ENSMUST00000138484</t>
  </si>
  <si>
    <t>ENSMUST00000139129</t>
  </si>
  <si>
    <t>ENSMUST00000141207</t>
  </si>
  <si>
    <t>ENSMUST00000141837</t>
  </si>
  <si>
    <t>ENSMUST00000142357</t>
  </si>
  <si>
    <t>ENSMUST00000142500</t>
  </si>
  <si>
    <t>ENSMUST00000142941</t>
  </si>
  <si>
    <t>ENSMUST00000143916</t>
  </si>
  <si>
    <t>ENSMUST00000144205</t>
  </si>
  <si>
    <t>ENSMUST00000144329</t>
  </si>
  <si>
    <t>ENSMUST00000144588</t>
  </si>
  <si>
    <t>ENSMUST00000145375</t>
  </si>
  <si>
    <t>ENSMUST00000146327</t>
  </si>
  <si>
    <t>ENSMUST00000146503</t>
  </si>
  <si>
    <t>ENSMUST00000146577</t>
  </si>
  <si>
    <t>ENSMUST00000147116</t>
  </si>
  <si>
    <t>ENSMUST00000147524</t>
  </si>
  <si>
    <t>ENSMUST00000147954</t>
  </si>
  <si>
    <t>ENSMUST00000148116</t>
  </si>
  <si>
    <t>ENSMUST00000148321</t>
  </si>
  <si>
    <t>ENSMUST00000149852</t>
  </si>
  <si>
    <t>ENSMUST00000150014</t>
  </si>
  <si>
    <t>ENSMUST00000150546</t>
  </si>
  <si>
    <t>ENSMUST00000150624</t>
  </si>
  <si>
    <t>ENSMUST00000152487</t>
  </si>
  <si>
    <t>ENSMUST00000153783</t>
  </si>
  <si>
    <t>ENSMUST00000154442</t>
  </si>
  <si>
    <t>ENSMUST00000155116</t>
  </si>
  <si>
    <t>ENSMUST00000156028</t>
  </si>
  <si>
    <t>ENSMUST00000156793</t>
  </si>
  <si>
    <t>ENSMUST00000163829</t>
  </si>
  <si>
    <t>ENSMUST00000164385</t>
  </si>
  <si>
    <t>ENSMUST00000164765</t>
  </si>
  <si>
    <t>ENSMUST00000165153</t>
  </si>
  <si>
    <t>ENSMUST00000165629</t>
  </si>
  <si>
    <t>ENSMUST00000165704</t>
  </si>
  <si>
    <t>ENSMUST00000165724</t>
  </si>
  <si>
    <t>ENSMUST00000167386</t>
  </si>
  <si>
    <t>ENSMUST00000167459</t>
  </si>
  <si>
    <t>ENSMUST00000167721</t>
  </si>
  <si>
    <t>ENSMUST00000168216</t>
  </si>
  <si>
    <t>ENSMUST00000168485</t>
  </si>
  <si>
    <t>ENSMUST00000168683</t>
  </si>
  <si>
    <t>ENSMUST00000168988</t>
  </si>
  <si>
    <t>ENSMUST00000169091</t>
  </si>
  <si>
    <t>ENSMUST00000169483</t>
  </si>
  <si>
    <t>ENSMUST00000169580</t>
  </si>
  <si>
    <t>ENSMUST00000170438</t>
  </si>
  <si>
    <t>ENSMUST00000171216</t>
  </si>
  <si>
    <t>ENSMUST00000171419</t>
  </si>
  <si>
    <t>ENSMUST00000171599</t>
  </si>
  <si>
    <t>ENSMUST00000171976</t>
  </si>
  <si>
    <t>ENSMUST00000172186</t>
  </si>
  <si>
    <t>ENSMUST00000172282</t>
  </si>
  <si>
    <t>ENSMUST00000174372</t>
  </si>
  <si>
    <t>ENSMUST00000176834</t>
  </si>
  <si>
    <t>ENSMUST00000177429</t>
  </si>
  <si>
    <t>ENSMUST00000177642</t>
  </si>
  <si>
    <t>ENSMUST00000178363</t>
  </si>
  <si>
    <t>ENSMUST00000178809</t>
  </si>
  <si>
    <t>ENSMUST00000179298</t>
  </si>
  <si>
    <t>ENSMUST00000182037</t>
  </si>
  <si>
    <t>ENSMUST00000182052</t>
  </si>
  <si>
    <t>ENSMUST00000182115</t>
  </si>
  <si>
    <t>ENSMUST00000182277</t>
  </si>
  <si>
    <t>ENSMUST00000182355</t>
  </si>
  <si>
    <t>ENSMUST00000182404</t>
  </si>
  <si>
    <t>ENSMUST00000182464</t>
  </si>
  <si>
    <t>ENSMUST00000182523</t>
  </si>
  <si>
    <t>ENSMUST00000182560</t>
  </si>
  <si>
    <t>ENSMUST00000182657</t>
  </si>
  <si>
    <t>ENSMUST00000182670</t>
  </si>
  <si>
    <t>ENSMUST00000182706</t>
  </si>
  <si>
    <t>ENSMUST00000182749</t>
  </si>
  <si>
    <t>ENSMUST00000182851</t>
  </si>
  <si>
    <t>ENSMUST00000182879</t>
  </si>
  <si>
    <t>ENSMUST00000183091</t>
  </si>
  <si>
    <t>ENSMUST00000183209</t>
  </si>
  <si>
    <t>ENSMUST00000183269</t>
  </si>
  <si>
    <t>ENSMUST00000183272</t>
  </si>
  <si>
    <t>ENSMUST00000183984</t>
  </si>
  <si>
    <t>ENSMUST00000190993</t>
  </si>
  <si>
    <t>ENSMUSTTV074089</t>
  </si>
  <si>
    <t>ENSMUSTTV074090</t>
  </si>
  <si>
    <t>SI</t>
  </si>
  <si>
    <t>Fold(g2/g1)</t>
  </si>
  <si>
    <t>Ventricle</t>
  </si>
  <si>
    <t>Cardiac Fibroblasts</t>
  </si>
  <si>
    <t>Group_1</t>
  </si>
  <si>
    <t>Group_2</t>
  </si>
  <si>
    <t>FPKM_1</t>
  </si>
  <si>
    <t>FPKM_2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</si>
</sst>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11" xfId="0" applyFont="1" applyBorder="1"/>
    <xf numFmtId="0" fontId="16" fillId="0" borderId="12" xfId="0" applyFont="1" applyBorder="1"/>
    <xf numFmtId="0" fontId="0" fillId="33" borderId="10" xfId="0" applyFill="1" applyBorder="1"/>
    <xf numFmtId="0" fontId="0" fillId="33" borderId="11" xfId="0" applyFill="1" applyBorder="1"/>
    <xf numFmtId="0" fontId="16" fillId="34" borderId="11" xfId="0" applyFont="1" applyFill="1" applyBorder="1"/>
    <xf numFmtId="11" fontId="16" fillId="34" borderId="11" xfId="0" applyNumberFormat="1" applyFont="1" applyFill="1" applyBorder="1"/>
    <xf numFmtId="0" fontId="16" fillId="34" borderId="12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16" fillId="35" borderId="10" xfId="0" applyFont="1" applyFill="1" applyBorder="1"/>
    <xf numFmtId="0" fontId="16" fillId="35" borderId="11" xfId="0" applyFont="1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0" xfId="0" applyFont="1" applyFill="1" applyBorder="1"/>
    <xf numFmtId="0" fontId="0" fillId="35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topLeftCell="A95" zoomScale="70" zoomScaleNormal="70" workbookViewId="0">
      <selection activeCell="L69" sqref="A2:L69"/>
    </sheetView>
  </sheetViews>
  <sheetFormatPr defaultRowHeight="15" x14ac:dyDescent="0.25"/>
  <sheetData>
    <row r="1" spans="1:16" x14ac:dyDescent="0.25">
      <c r="A1" s="10" t="s">
        <v>260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264</v>
      </c>
      <c r="G1" s="11" t="s">
        <v>265</v>
      </c>
      <c r="H1" s="11" t="s">
        <v>4</v>
      </c>
      <c r="I1" s="11" t="s">
        <v>266</v>
      </c>
      <c r="J1" s="11" t="s">
        <v>267</v>
      </c>
      <c r="K1" s="11" t="s">
        <v>261</v>
      </c>
      <c r="L1" s="11" t="s">
        <v>5</v>
      </c>
      <c r="M1" s="1" t="s">
        <v>6</v>
      </c>
      <c r="N1" s="1" t="s">
        <v>7</v>
      </c>
      <c r="O1" s="1" t="s">
        <v>8</v>
      </c>
      <c r="P1" s="2" t="s">
        <v>9</v>
      </c>
    </row>
    <row r="2" spans="1:16" x14ac:dyDescent="0.25">
      <c r="A2" s="14">
        <v>1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262</v>
      </c>
      <c r="G2" s="15" t="s">
        <v>263</v>
      </c>
      <c r="H2" s="15" t="s">
        <v>14</v>
      </c>
      <c r="I2" s="15">
        <v>24.520299999999999</v>
      </c>
      <c r="J2" s="15">
        <v>92.7119</v>
      </c>
      <c r="K2" s="15">
        <f>J2/I2</f>
        <v>3.7810263332830352</v>
      </c>
      <c r="L2" s="15">
        <v>1.9187799999999999</v>
      </c>
      <c r="M2" s="5">
        <v>8.3365600000000004</v>
      </c>
      <c r="N2" s="6">
        <v>5.0000000000000002E-5</v>
      </c>
      <c r="O2" s="5">
        <v>1.02679E-4</v>
      </c>
      <c r="P2" s="7" t="s">
        <v>15</v>
      </c>
    </row>
    <row r="3" spans="1:16" x14ac:dyDescent="0.25">
      <c r="A3" s="14">
        <v>2</v>
      </c>
      <c r="B3" s="15" t="s">
        <v>16</v>
      </c>
      <c r="C3" s="15" t="s">
        <v>17</v>
      </c>
      <c r="D3" s="15" t="s">
        <v>18</v>
      </c>
      <c r="E3" s="15" t="s">
        <v>19</v>
      </c>
      <c r="F3" s="15" t="s">
        <v>262</v>
      </c>
      <c r="G3" s="15" t="s">
        <v>263</v>
      </c>
      <c r="H3" s="15" t="s">
        <v>14</v>
      </c>
      <c r="I3" s="15">
        <v>872.26800000000003</v>
      </c>
      <c r="J3" s="15">
        <v>29502.1</v>
      </c>
      <c r="K3" s="15">
        <f>J3/I3</f>
        <v>33.822288562689444</v>
      </c>
      <c r="L3" s="15">
        <v>5.0799000000000003</v>
      </c>
      <c r="M3" s="5">
        <v>99.156400000000005</v>
      </c>
      <c r="N3" s="6">
        <v>5.0000000000000002E-5</v>
      </c>
      <c r="O3" s="5">
        <v>1.02679E-4</v>
      </c>
      <c r="P3" s="7" t="s">
        <v>15</v>
      </c>
    </row>
    <row r="4" spans="1:16" x14ac:dyDescent="0.25">
      <c r="A4" s="14">
        <v>5</v>
      </c>
      <c r="B4" s="15" t="s">
        <v>31</v>
      </c>
      <c r="C4" s="15" t="s">
        <v>32</v>
      </c>
      <c r="D4" s="15" t="s">
        <v>33</v>
      </c>
      <c r="E4" s="15" t="s">
        <v>34</v>
      </c>
      <c r="F4" s="15" t="s">
        <v>262</v>
      </c>
      <c r="G4" s="15" t="s">
        <v>263</v>
      </c>
      <c r="H4" s="15" t="s">
        <v>14</v>
      </c>
      <c r="I4" s="15">
        <v>13229.7</v>
      </c>
      <c r="J4" s="15">
        <v>108.285</v>
      </c>
      <c r="K4" s="15">
        <f>J4/I4</f>
        <v>8.1849928569808824E-3</v>
      </c>
      <c r="L4" s="15">
        <v>-6.9328099999999999</v>
      </c>
      <c r="M4" s="5">
        <v>-70.733699999999999</v>
      </c>
      <c r="N4" s="6">
        <v>5.0000000000000002E-5</v>
      </c>
      <c r="O4" s="5">
        <v>1.02679E-4</v>
      </c>
      <c r="P4" s="7" t="s">
        <v>15</v>
      </c>
    </row>
    <row r="5" spans="1:16" x14ac:dyDescent="0.25">
      <c r="A5" s="14">
        <v>6</v>
      </c>
      <c r="B5" s="15" t="s">
        <v>35</v>
      </c>
      <c r="C5" s="15" t="s">
        <v>36</v>
      </c>
      <c r="D5" s="15" t="s">
        <v>37</v>
      </c>
      <c r="E5" s="15" t="s">
        <v>38</v>
      </c>
      <c r="F5" s="15" t="s">
        <v>262</v>
      </c>
      <c r="G5" s="15" t="s">
        <v>263</v>
      </c>
      <c r="H5" s="15" t="s">
        <v>14</v>
      </c>
      <c r="I5" s="15">
        <v>11.4262</v>
      </c>
      <c r="J5" s="15">
        <v>21.118500000000001</v>
      </c>
      <c r="K5" s="15">
        <f>J5/I5</f>
        <v>1.8482522623444366</v>
      </c>
      <c r="L5" s="15">
        <v>0.88616099999999998</v>
      </c>
      <c r="M5" s="5">
        <v>3.4548399999999999</v>
      </c>
      <c r="N5" s="5">
        <v>1E-3</v>
      </c>
      <c r="O5" s="5">
        <v>1.9166700000000001E-3</v>
      </c>
      <c r="P5" s="7" t="s">
        <v>15</v>
      </c>
    </row>
    <row r="6" spans="1:16" x14ac:dyDescent="0.25">
      <c r="A6" s="14">
        <v>8</v>
      </c>
      <c r="B6" s="15" t="s">
        <v>43</v>
      </c>
      <c r="C6" s="15" t="s">
        <v>44</v>
      </c>
      <c r="D6" s="15" t="s">
        <v>45</v>
      </c>
      <c r="E6" s="15" t="s">
        <v>46</v>
      </c>
      <c r="F6" s="15" t="s">
        <v>262</v>
      </c>
      <c r="G6" s="15" t="s">
        <v>263</v>
      </c>
      <c r="H6" s="15" t="s">
        <v>14</v>
      </c>
      <c r="I6" s="15">
        <v>2249.4499999999998</v>
      </c>
      <c r="J6" s="15">
        <v>72.628</v>
      </c>
      <c r="K6" s="15">
        <f>J6/I6</f>
        <v>3.2287003489741936E-2</v>
      </c>
      <c r="L6" s="15">
        <v>-4.9528999999999996</v>
      </c>
      <c r="M6" s="5">
        <v>-35.925600000000003</v>
      </c>
      <c r="N6" s="6">
        <v>5.0000000000000002E-5</v>
      </c>
      <c r="O6" s="5">
        <v>1.02679E-4</v>
      </c>
      <c r="P6" s="7" t="s">
        <v>15</v>
      </c>
    </row>
    <row r="7" spans="1:16" x14ac:dyDescent="0.25">
      <c r="A7" s="14">
        <v>9</v>
      </c>
      <c r="B7" s="15" t="s">
        <v>47</v>
      </c>
      <c r="C7" s="15" t="s">
        <v>48</v>
      </c>
      <c r="D7" s="15" t="s">
        <v>49</v>
      </c>
      <c r="E7" s="15" t="s">
        <v>50</v>
      </c>
      <c r="F7" s="15" t="s">
        <v>262</v>
      </c>
      <c r="G7" s="15" t="s">
        <v>263</v>
      </c>
      <c r="H7" s="15" t="s">
        <v>14</v>
      </c>
      <c r="I7" s="15">
        <v>282.262</v>
      </c>
      <c r="J7" s="15">
        <v>7496.05</v>
      </c>
      <c r="K7" s="15">
        <f>J7/I7</f>
        <v>26.55706400436474</v>
      </c>
      <c r="L7" s="15">
        <v>4.73102</v>
      </c>
      <c r="M7" s="5">
        <v>70.717699999999994</v>
      </c>
      <c r="N7" s="6">
        <v>5.0000000000000002E-5</v>
      </c>
      <c r="O7" s="5">
        <v>1.02679E-4</v>
      </c>
      <c r="P7" s="7" t="s">
        <v>15</v>
      </c>
    </row>
    <row r="8" spans="1:16" x14ac:dyDescent="0.25">
      <c r="A8" s="14">
        <v>12</v>
      </c>
      <c r="B8" s="15" t="s">
        <v>59</v>
      </c>
      <c r="C8" s="15" t="s">
        <v>60</v>
      </c>
      <c r="D8" s="15" t="s">
        <v>61</v>
      </c>
      <c r="E8" s="15" t="s">
        <v>62</v>
      </c>
      <c r="F8" s="15" t="s">
        <v>262</v>
      </c>
      <c r="G8" s="15" t="s">
        <v>263</v>
      </c>
      <c r="H8" s="15" t="s">
        <v>14</v>
      </c>
      <c r="I8" s="15">
        <v>1478</v>
      </c>
      <c r="J8" s="15">
        <v>305.34500000000003</v>
      </c>
      <c r="K8" s="15">
        <f>J8/I8</f>
        <v>0.20659336941813264</v>
      </c>
      <c r="L8" s="15">
        <v>-2.2751399999999999</v>
      </c>
      <c r="M8" s="5">
        <v>-34.987499999999997</v>
      </c>
      <c r="N8" s="6">
        <v>5.0000000000000002E-5</v>
      </c>
      <c r="O8" s="5">
        <v>1.02679E-4</v>
      </c>
      <c r="P8" s="7" t="s">
        <v>15</v>
      </c>
    </row>
    <row r="9" spans="1:16" x14ac:dyDescent="0.25">
      <c r="A9" s="14">
        <v>14</v>
      </c>
      <c r="B9" s="15" t="s">
        <v>67</v>
      </c>
      <c r="C9" s="15" t="s">
        <v>68</v>
      </c>
      <c r="D9" s="15" t="s">
        <v>69</v>
      </c>
      <c r="E9" s="15" t="s">
        <v>70</v>
      </c>
      <c r="F9" s="15" t="s">
        <v>262</v>
      </c>
      <c r="G9" s="15" t="s">
        <v>263</v>
      </c>
      <c r="H9" s="15" t="s">
        <v>14</v>
      </c>
      <c r="I9" s="15">
        <v>839.78399999999999</v>
      </c>
      <c r="J9" s="15">
        <v>3814.83</v>
      </c>
      <c r="K9" s="15">
        <f>J9/I9</f>
        <v>4.5426323911863049</v>
      </c>
      <c r="L9" s="15">
        <v>2.1835300000000002</v>
      </c>
      <c r="M9" s="5">
        <v>53.589500000000001</v>
      </c>
      <c r="N9" s="6">
        <v>5.0000000000000002E-5</v>
      </c>
      <c r="O9" s="5">
        <v>1.02679E-4</v>
      </c>
      <c r="P9" s="7" t="s">
        <v>15</v>
      </c>
    </row>
    <row r="10" spans="1:16" x14ac:dyDescent="0.25">
      <c r="A10" s="14">
        <v>15</v>
      </c>
      <c r="B10" s="15" t="s">
        <v>71</v>
      </c>
      <c r="C10" s="15" t="s">
        <v>72</v>
      </c>
      <c r="D10" s="15" t="s">
        <v>73</v>
      </c>
      <c r="E10" s="15" t="s">
        <v>74</v>
      </c>
      <c r="F10" s="15" t="s">
        <v>262</v>
      </c>
      <c r="G10" s="15" t="s">
        <v>263</v>
      </c>
      <c r="H10" s="15" t="s">
        <v>14</v>
      </c>
      <c r="I10" s="15">
        <v>2126.08</v>
      </c>
      <c r="J10" s="15">
        <v>7.29366</v>
      </c>
      <c r="K10" s="15">
        <f>J10/I10</f>
        <v>3.4305670529801327E-3</v>
      </c>
      <c r="L10" s="15">
        <v>-8.1873299999999993</v>
      </c>
      <c r="M10" s="5">
        <v>-29.9621</v>
      </c>
      <c r="N10" s="6">
        <v>5.0000000000000002E-5</v>
      </c>
      <c r="O10" s="5">
        <v>1.02679E-4</v>
      </c>
      <c r="P10" s="7" t="s">
        <v>15</v>
      </c>
    </row>
    <row r="11" spans="1:16" x14ac:dyDescent="0.25">
      <c r="A11" s="14">
        <v>16</v>
      </c>
      <c r="B11" s="15" t="s">
        <v>75</v>
      </c>
      <c r="C11" s="15" t="s">
        <v>76</v>
      </c>
      <c r="D11" s="15" t="s">
        <v>77</v>
      </c>
      <c r="E11" s="15" t="s">
        <v>78</v>
      </c>
      <c r="F11" s="15" t="s">
        <v>262</v>
      </c>
      <c r="G11" s="15" t="s">
        <v>263</v>
      </c>
      <c r="H11" s="15" t="s">
        <v>14</v>
      </c>
      <c r="I11" s="15">
        <v>29.897200000000002</v>
      </c>
      <c r="J11" s="15">
        <v>8012.84</v>
      </c>
      <c r="K11" s="15">
        <f>J11/I11</f>
        <v>268.01305807901741</v>
      </c>
      <c r="L11" s="15">
        <v>8.06616</v>
      </c>
      <c r="M11" s="5">
        <v>31.983499999999999</v>
      </c>
      <c r="N11" s="6">
        <v>5.0000000000000002E-5</v>
      </c>
      <c r="O11" s="5">
        <v>1.02679E-4</v>
      </c>
      <c r="P11" s="7" t="s">
        <v>15</v>
      </c>
    </row>
    <row r="12" spans="1:16" x14ac:dyDescent="0.25">
      <c r="A12" s="14">
        <v>17</v>
      </c>
      <c r="B12" s="15" t="s">
        <v>79</v>
      </c>
      <c r="C12" s="15" t="s">
        <v>80</v>
      </c>
      <c r="D12" s="15" t="s">
        <v>81</v>
      </c>
      <c r="E12" s="15" t="s">
        <v>82</v>
      </c>
      <c r="F12" s="15" t="s">
        <v>262</v>
      </c>
      <c r="G12" s="15" t="s">
        <v>263</v>
      </c>
      <c r="H12" s="15" t="s">
        <v>14</v>
      </c>
      <c r="I12" s="15">
        <v>23875.3</v>
      </c>
      <c r="J12" s="15">
        <v>23480.9</v>
      </c>
      <c r="K12" s="15">
        <f>J12/I12</f>
        <v>0.98348083584290047</v>
      </c>
      <c r="L12" s="15">
        <v>-2.4029600000000002E-2</v>
      </c>
      <c r="M12" s="5">
        <v>-3.3729</v>
      </c>
      <c r="N12" s="5">
        <v>5.5000000000000003E-4</v>
      </c>
      <c r="O12" s="5">
        <v>1.09052E-3</v>
      </c>
      <c r="P12" s="7" t="s">
        <v>15</v>
      </c>
    </row>
    <row r="13" spans="1:16" x14ac:dyDescent="0.25">
      <c r="A13" s="14">
        <v>18</v>
      </c>
      <c r="B13" s="15" t="s">
        <v>83</v>
      </c>
      <c r="C13" s="15" t="s">
        <v>28</v>
      </c>
      <c r="D13" s="15" t="s">
        <v>29</v>
      </c>
      <c r="E13" s="15" t="s">
        <v>30</v>
      </c>
      <c r="F13" s="15" t="s">
        <v>262</v>
      </c>
      <c r="G13" s="15" t="s">
        <v>263</v>
      </c>
      <c r="H13" s="15" t="s">
        <v>14</v>
      </c>
      <c r="I13" s="15">
        <v>67.742500000000007</v>
      </c>
      <c r="J13" s="15">
        <v>267.23399999999998</v>
      </c>
      <c r="K13" s="15">
        <f>J13/I13</f>
        <v>3.9448499833929946</v>
      </c>
      <c r="L13" s="15">
        <v>1.97997</v>
      </c>
      <c r="M13" s="5">
        <v>20.578700000000001</v>
      </c>
      <c r="N13" s="6">
        <v>5.0000000000000002E-5</v>
      </c>
      <c r="O13" s="5">
        <v>1.02679E-4</v>
      </c>
      <c r="P13" s="7" t="s">
        <v>15</v>
      </c>
    </row>
    <row r="14" spans="1:16" x14ac:dyDescent="0.25">
      <c r="A14" s="14">
        <v>19</v>
      </c>
      <c r="B14" s="15" t="s">
        <v>84</v>
      </c>
      <c r="C14" s="15" t="s">
        <v>28</v>
      </c>
      <c r="D14" s="15" t="s">
        <v>29</v>
      </c>
      <c r="E14" s="15" t="s">
        <v>30</v>
      </c>
      <c r="F14" s="15" t="s">
        <v>262</v>
      </c>
      <c r="G14" s="15" t="s">
        <v>263</v>
      </c>
      <c r="H14" s="15" t="s">
        <v>14</v>
      </c>
      <c r="I14" s="15">
        <v>59.327300000000001</v>
      </c>
      <c r="J14" s="15">
        <v>510.41199999999998</v>
      </c>
      <c r="K14" s="15">
        <f>J14/I14</f>
        <v>8.6033242706140332</v>
      </c>
      <c r="L14" s="15">
        <v>3.1049000000000002</v>
      </c>
      <c r="M14" s="5">
        <v>30.5303</v>
      </c>
      <c r="N14" s="6">
        <v>5.0000000000000002E-5</v>
      </c>
      <c r="O14" s="5">
        <v>1.02679E-4</v>
      </c>
      <c r="P14" s="7" t="s">
        <v>15</v>
      </c>
    </row>
    <row r="15" spans="1:16" x14ac:dyDescent="0.25">
      <c r="A15" s="14">
        <v>20</v>
      </c>
      <c r="B15" s="15" t="s">
        <v>85</v>
      </c>
      <c r="C15" s="15" t="s">
        <v>86</v>
      </c>
      <c r="D15" s="15" t="s">
        <v>87</v>
      </c>
      <c r="E15" s="15" t="s">
        <v>88</v>
      </c>
      <c r="F15" s="15" t="s">
        <v>262</v>
      </c>
      <c r="G15" s="15" t="s">
        <v>263</v>
      </c>
      <c r="H15" s="15" t="s">
        <v>14</v>
      </c>
      <c r="I15" s="15">
        <v>181.542</v>
      </c>
      <c r="J15" s="15">
        <v>148.619</v>
      </c>
      <c r="K15" s="15">
        <f>J15/I15</f>
        <v>0.81864802635202871</v>
      </c>
      <c r="L15" s="15">
        <v>-0.28867999999999999</v>
      </c>
      <c r="M15" s="5">
        <v>-3.01512</v>
      </c>
      <c r="N15" s="5">
        <v>8.0000000000000004E-4</v>
      </c>
      <c r="O15" s="5">
        <v>1.5593200000000001E-3</v>
      </c>
      <c r="P15" s="7" t="s">
        <v>15</v>
      </c>
    </row>
    <row r="16" spans="1:16" x14ac:dyDescent="0.25">
      <c r="A16" s="14">
        <v>22</v>
      </c>
      <c r="B16" s="15" t="s">
        <v>93</v>
      </c>
      <c r="C16" s="15" t="s">
        <v>94</v>
      </c>
      <c r="D16" s="15" t="s">
        <v>95</v>
      </c>
      <c r="E16" s="15" t="s">
        <v>96</v>
      </c>
      <c r="F16" s="15" t="s">
        <v>262</v>
      </c>
      <c r="G16" s="15" t="s">
        <v>263</v>
      </c>
      <c r="H16" s="15" t="s">
        <v>14</v>
      </c>
      <c r="I16" s="15">
        <v>2242.92</v>
      </c>
      <c r="J16" s="15">
        <v>2575.83</v>
      </c>
      <c r="K16" s="15">
        <f>J16/I16</f>
        <v>1.1484270504520893</v>
      </c>
      <c r="L16" s="15">
        <v>0.199657</v>
      </c>
      <c r="M16" s="5">
        <v>4.0487900000000003</v>
      </c>
      <c r="N16" s="6">
        <v>5.0000000000000002E-5</v>
      </c>
      <c r="O16" s="5">
        <v>1.02679E-4</v>
      </c>
      <c r="P16" s="7" t="s">
        <v>15</v>
      </c>
    </row>
    <row r="17" spans="1:16" x14ac:dyDescent="0.25">
      <c r="A17" s="14">
        <v>23</v>
      </c>
      <c r="B17" s="15" t="s">
        <v>97</v>
      </c>
      <c r="C17" s="15" t="s">
        <v>98</v>
      </c>
      <c r="D17" s="15" t="s">
        <v>99</v>
      </c>
      <c r="E17" s="15" t="s">
        <v>100</v>
      </c>
      <c r="F17" s="15" t="s">
        <v>262</v>
      </c>
      <c r="G17" s="15" t="s">
        <v>263</v>
      </c>
      <c r="H17" s="15" t="s">
        <v>14</v>
      </c>
      <c r="I17" s="15">
        <v>242.51499999999999</v>
      </c>
      <c r="J17" s="15">
        <v>1453.76</v>
      </c>
      <c r="K17" s="15">
        <f>J17/I17</f>
        <v>5.9945158031461974</v>
      </c>
      <c r="L17" s="15">
        <v>2.5836399999999999</v>
      </c>
      <c r="M17" s="5">
        <v>34.471400000000003</v>
      </c>
      <c r="N17" s="6">
        <v>5.0000000000000002E-5</v>
      </c>
      <c r="O17" s="5">
        <v>1.02679E-4</v>
      </c>
      <c r="P17" s="7" t="s">
        <v>15</v>
      </c>
    </row>
    <row r="18" spans="1:16" x14ac:dyDescent="0.25">
      <c r="A18" s="14">
        <v>24</v>
      </c>
      <c r="B18" s="15" t="s">
        <v>101</v>
      </c>
      <c r="C18" s="15" t="s">
        <v>102</v>
      </c>
      <c r="D18" s="15" t="s">
        <v>103</v>
      </c>
      <c r="E18" s="15" t="s">
        <v>104</v>
      </c>
      <c r="F18" s="15" t="s">
        <v>262</v>
      </c>
      <c r="G18" s="15" t="s">
        <v>263</v>
      </c>
      <c r="H18" s="15" t="s">
        <v>14</v>
      </c>
      <c r="I18" s="15">
        <v>1448.12</v>
      </c>
      <c r="J18" s="15">
        <v>11995.7</v>
      </c>
      <c r="K18" s="15">
        <f>J18/I18</f>
        <v>8.2836367151893509</v>
      </c>
      <c r="L18" s="15">
        <v>3.0502600000000002</v>
      </c>
      <c r="M18" s="5">
        <v>59.549199999999999</v>
      </c>
      <c r="N18" s="6">
        <v>5.0000000000000002E-5</v>
      </c>
      <c r="O18" s="5">
        <v>1.02679E-4</v>
      </c>
      <c r="P18" s="7" t="s">
        <v>15</v>
      </c>
    </row>
    <row r="19" spans="1:16" x14ac:dyDescent="0.25">
      <c r="A19" s="14">
        <v>25</v>
      </c>
      <c r="B19" s="15" t="s">
        <v>105</v>
      </c>
      <c r="C19" s="15" t="s">
        <v>76</v>
      </c>
      <c r="D19" s="15" t="s">
        <v>77</v>
      </c>
      <c r="E19" s="15" t="s">
        <v>78</v>
      </c>
      <c r="F19" s="15" t="s">
        <v>262</v>
      </c>
      <c r="G19" s="15" t="s">
        <v>263</v>
      </c>
      <c r="H19" s="15" t="s">
        <v>14</v>
      </c>
      <c r="I19" s="15">
        <v>430.49400000000003</v>
      </c>
      <c r="J19" s="15">
        <v>10557.7</v>
      </c>
      <c r="K19" s="15">
        <f>J19/I19</f>
        <v>24.524615906377324</v>
      </c>
      <c r="L19" s="15">
        <v>4.6161500000000002</v>
      </c>
      <c r="M19" s="5">
        <v>73.198700000000002</v>
      </c>
      <c r="N19" s="6">
        <v>5.0000000000000002E-5</v>
      </c>
      <c r="O19" s="5">
        <v>1.02679E-4</v>
      </c>
      <c r="P19" s="7" t="s">
        <v>15</v>
      </c>
    </row>
    <row r="20" spans="1:16" x14ac:dyDescent="0.25">
      <c r="A20" s="14">
        <v>26</v>
      </c>
      <c r="B20" s="15" t="s">
        <v>106</v>
      </c>
      <c r="C20" s="15" t="s">
        <v>107</v>
      </c>
      <c r="D20" s="15" t="s">
        <v>108</v>
      </c>
      <c r="E20" s="15" t="s">
        <v>109</v>
      </c>
      <c r="F20" s="15" t="s">
        <v>262</v>
      </c>
      <c r="G20" s="15" t="s">
        <v>263</v>
      </c>
      <c r="H20" s="15" t="s">
        <v>14</v>
      </c>
      <c r="I20" s="15">
        <v>9520.44</v>
      </c>
      <c r="J20" s="15">
        <v>2487.81</v>
      </c>
      <c r="K20" s="15">
        <f>J20/I20</f>
        <v>0.26131250236333614</v>
      </c>
      <c r="L20" s="15">
        <v>-1.93615</v>
      </c>
      <c r="M20" s="5">
        <v>-150.44300000000001</v>
      </c>
      <c r="N20" s="6">
        <v>5.0000000000000002E-5</v>
      </c>
      <c r="O20" s="5">
        <v>1.02679E-4</v>
      </c>
      <c r="P20" s="7" t="s">
        <v>15</v>
      </c>
    </row>
    <row r="21" spans="1:16" x14ac:dyDescent="0.25">
      <c r="A21" s="14">
        <v>29</v>
      </c>
      <c r="B21" s="15" t="s">
        <v>112</v>
      </c>
      <c r="C21" s="15" t="s">
        <v>113</v>
      </c>
      <c r="D21" s="15" t="s">
        <v>114</v>
      </c>
      <c r="E21" s="15" t="s">
        <v>115</v>
      </c>
      <c r="F21" s="15" t="s">
        <v>262</v>
      </c>
      <c r="G21" s="15" t="s">
        <v>263</v>
      </c>
      <c r="H21" s="15" t="s">
        <v>14</v>
      </c>
      <c r="I21" s="15">
        <v>24282.7</v>
      </c>
      <c r="J21" s="15">
        <v>83829.3</v>
      </c>
      <c r="K21" s="15">
        <f>J21/I21</f>
        <v>3.4522231877015326</v>
      </c>
      <c r="L21" s="15">
        <v>1.78752</v>
      </c>
      <c r="M21" s="5">
        <v>41.8446</v>
      </c>
      <c r="N21" s="6">
        <v>5.0000000000000002E-5</v>
      </c>
      <c r="O21" s="5">
        <v>1.02679E-4</v>
      </c>
      <c r="P21" s="7" t="s">
        <v>15</v>
      </c>
    </row>
    <row r="22" spans="1:16" x14ac:dyDescent="0.25">
      <c r="A22" s="14">
        <v>31</v>
      </c>
      <c r="B22" s="15" t="s">
        <v>121</v>
      </c>
      <c r="C22" s="15" t="s">
        <v>11</v>
      </c>
      <c r="D22" s="15" t="s">
        <v>12</v>
      </c>
      <c r="E22" s="15" t="s">
        <v>13</v>
      </c>
      <c r="F22" s="15" t="s">
        <v>262</v>
      </c>
      <c r="G22" s="15" t="s">
        <v>263</v>
      </c>
      <c r="H22" s="15" t="s">
        <v>14</v>
      </c>
      <c r="I22" s="15">
        <v>17.321300000000001</v>
      </c>
      <c r="J22" s="15">
        <v>93.233400000000003</v>
      </c>
      <c r="K22" s="15">
        <f>J22/I22</f>
        <v>5.3825867573450026</v>
      </c>
      <c r="L22" s="15">
        <v>2.4283000000000001</v>
      </c>
      <c r="M22" s="5">
        <v>8.5268599999999992</v>
      </c>
      <c r="N22" s="6">
        <v>5.0000000000000002E-5</v>
      </c>
      <c r="O22" s="5">
        <v>1.02679E-4</v>
      </c>
      <c r="P22" s="7" t="s">
        <v>15</v>
      </c>
    </row>
    <row r="23" spans="1:16" x14ac:dyDescent="0.25">
      <c r="A23" s="14">
        <v>32</v>
      </c>
      <c r="B23" s="15" t="s">
        <v>122</v>
      </c>
      <c r="C23" s="15" t="s">
        <v>123</v>
      </c>
      <c r="D23" s="15" t="s">
        <v>124</v>
      </c>
      <c r="E23" s="15" t="s">
        <v>125</v>
      </c>
      <c r="F23" s="15" t="s">
        <v>262</v>
      </c>
      <c r="G23" s="15" t="s">
        <v>263</v>
      </c>
      <c r="H23" s="15" t="s">
        <v>14</v>
      </c>
      <c r="I23" s="15">
        <v>25624</v>
      </c>
      <c r="J23" s="15">
        <v>41.697000000000003</v>
      </c>
      <c r="K23" s="15">
        <f>J23/I23</f>
        <v>1.6272635029659695E-3</v>
      </c>
      <c r="L23" s="15">
        <v>-9.2633399999999995</v>
      </c>
      <c r="M23" s="5">
        <v>-36.890500000000003</v>
      </c>
      <c r="N23" s="6">
        <v>5.0000000000000002E-5</v>
      </c>
      <c r="O23" s="5">
        <v>1.02679E-4</v>
      </c>
      <c r="P23" s="7" t="s">
        <v>15</v>
      </c>
    </row>
    <row r="24" spans="1:16" x14ac:dyDescent="0.25">
      <c r="A24" s="14">
        <v>33</v>
      </c>
      <c r="B24" s="15" t="s">
        <v>126</v>
      </c>
      <c r="C24" s="15" t="s">
        <v>127</v>
      </c>
      <c r="D24" s="15" t="s">
        <v>128</v>
      </c>
      <c r="E24" s="15" t="s">
        <v>129</v>
      </c>
      <c r="F24" s="15" t="s">
        <v>262</v>
      </c>
      <c r="G24" s="15" t="s">
        <v>263</v>
      </c>
      <c r="H24" s="15" t="s">
        <v>14</v>
      </c>
      <c r="I24" s="15">
        <v>95209.9</v>
      </c>
      <c r="J24" s="15">
        <v>22.5761</v>
      </c>
      <c r="K24" s="15">
        <f>J24/I24</f>
        <v>2.3711924915371198E-4</v>
      </c>
      <c r="L24" s="15">
        <v>-12.0421</v>
      </c>
      <c r="M24" s="5">
        <v>-33.871899999999997</v>
      </c>
      <c r="N24" s="6">
        <v>5.0000000000000002E-5</v>
      </c>
      <c r="O24" s="5">
        <v>1.02679E-4</v>
      </c>
      <c r="P24" s="7" t="s">
        <v>15</v>
      </c>
    </row>
    <row r="25" spans="1:16" x14ac:dyDescent="0.25">
      <c r="A25" s="14">
        <v>35</v>
      </c>
      <c r="B25" s="15" t="s">
        <v>131</v>
      </c>
      <c r="C25" s="15" t="s">
        <v>94</v>
      </c>
      <c r="D25" s="15" t="s">
        <v>95</v>
      </c>
      <c r="E25" s="15" t="s">
        <v>96</v>
      </c>
      <c r="F25" s="15" t="s">
        <v>262</v>
      </c>
      <c r="G25" s="15" t="s">
        <v>263</v>
      </c>
      <c r="H25" s="15" t="s">
        <v>14</v>
      </c>
      <c r="I25" s="15">
        <v>69.689700000000002</v>
      </c>
      <c r="J25" s="15">
        <v>1495.15</v>
      </c>
      <c r="K25" s="15">
        <f>J25/I25</f>
        <v>21.454389960065836</v>
      </c>
      <c r="L25" s="15">
        <v>4.4231999999999996</v>
      </c>
      <c r="M25" s="5">
        <v>21.020399999999999</v>
      </c>
      <c r="N25" s="6">
        <v>5.0000000000000002E-5</v>
      </c>
      <c r="O25" s="5">
        <v>1.02679E-4</v>
      </c>
      <c r="P25" s="7" t="s">
        <v>15</v>
      </c>
    </row>
    <row r="26" spans="1:16" x14ac:dyDescent="0.25">
      <c r="A26" s="14">
        <v>36</v>
      </c>
      <c r="B26" s="15" t="s">
        <v>132</v>
      </c>
      <c r="C26" s="15" t="s">
        <v>60</v>
      </c>
      <c r="D26" s="15" t="s">
        <v>61</v>
      </c>
      <c r="E26" s="15" t="s">
        <v>62</v>
      </c>
      <c r="F26" s="15" t="s">
        <v>262</v>
      </c>
      <c r="G26" s="15" t="s">
        <v>263</v>
      </c>
      <c r="H26" s="15" t="s">
        <v>14</v>
      </c>
      <c r="I26" s="15">
        <v>1070.51</v>
      </c>
      <c r="J26" s="15">
        <v>352.27600000000001</v>
      </c>
      <c r="K26" s="15">
        <f>J26/I26</f>
        <v>0.3290730586356036</v>
      </c>
      <c r="L26" s="15">
        <v>-1.6035200000000001</v>
      </c>
      <c r="M26" s="5">
        <v>-27.815899999999999</v>
      </c>
      <c r="N26" s="6">
        <v>5.0000000000000002E-5</v>
      </c>
      <c r="O26" s="5">
        <v>1.02679E-4</v>
      </c>
      <c r="P26" s="7" t="s">
        <v>15</v>
      </c>
    </row>
    <row r="27" spans="1:16" x14ac:dyDescent="0.25">
      <c r="A27" s="14">
        <v>37</v>
      </c>
      <c r="B27" s="15" t="s">
        <v>133</v>
      </c>
      <c r="C27" s="15" t="s">
        <v>44</v>
      </c>
      <c r="D27" s="15" t="s">
        <v>45</v>
      </c>
      <c r="E27" s="15" t="s">
        <v>46</v>
      </c>
      <c r="F27" s="15" t="s">
        <v>262</v>
      </c>
      <c r="G27" s="15" t="s">
        <v>263</v>
      </c>
      <c r="H27" s="15" t="s">
        <v>14</v>
      </c>
      <c r="I27" s="15">
        <v>2710.62</v>
      </c>
      <c r="J27" s="15">
        <v>34.3262</v>
      </c>
      <c r="K27" s="15">
        <f>J27/I27</f>
        <v>1.2663597258191854E-2</v>
      </c>
      <c r="L27" s="15">
        <v>-6.3031699999999997</v>
      </c>
      <c r="M27" s="5">
        <v>-18.566199999999998</v>
      </c>
      <c r="N27" s="6">
        <v>5.0000000000000002E-5</v>
      </c>
      <c r="O27" s="5">
        <v>1.02679E-4</v>
      </c>
      <c r="P27" s="7" t="s">
        <v>15</v>
      </c>
    </row>
    <row r="28" spans="1:16" x14ac:dyDescent="0.25">
      <c r="A28" s="14">
        <v>38</v>
      </c>
      <c r="B28" s="15" t="s">
        <v>134</v>
      </c>
      <c r="C28" s="15" t="s">
        <v>28</v>
      </c>
      <c r="D28" s="15" t="s">
        <v>29</v>
      </c>
      <c r="E28" s="15" t="s">
        <v>30</v>
      </c>
      <c r="F28" s="15" t="s">
        <v>262</v>
      </c>
      <c r="G28" s="15" t="s">
        <v>263</v>
      </c>
      <c r="H28" s="15" t="s">
        <v>14</v>
      </c>
      <c r="I28" s="15">
        <v>209.51300000000001</v>
      </c>
      <c r="J28" s="15">
        <v>524.27200000000005</v>
      </c>
      <c r="K28" s="15">
        <f>J28/I28</f>
        <v>2.5023363705354802</v>
      </c>
      <c r="L28" s="15">
        <v>1.3232699999999999</v>
      </c>
      <c r="M28" s="5">
        <v>15.9079</v>
      </c>
      <c r="N28" s="6">
        <v>5.0000000000000002E-5</v>
      </c>
      <c r="O28" s="5">
        <v>1.02679E-4</v>
      </c>
      <c r="P28" s="7" t="s">
        <v>15</v>
      </c>
    </row>
    <row r="29" spans="1:16" x14ac:dyDescent="0.25">
      <c r="A29" s="14">
        <v>39</v>
      </c>
      <c r="B29" s="15" t="s">
        <v>135</v>
      </c>
      <c r="C29" s="15" t="s">
        <v>28</v>
      </c>
      <c r="D29" s="15" t="s">
        <v>29</v>
      </c>
      <c r="E29" s="15" t="s">
        <v>30</v>
      </c>
      <c r="F29" s="15" t="s">
        <v>262</v>
      </c>
      <c r="G29" s="15" t="s">
        <v>263</v>
      </c>
      <c r="H29" s="15" t="s">
        <v>14</v>
      </c>
      <c r="I29" s="15">
        <v>799.34699999999998</v>
      </c>
      <c r="J29" s="15">
        <v>46.612000000000002</v>
      </c>
      <c r="K29" s="15">
        <f>J29/I29</f>
        <v>5.8312597657838215E-2</v>
      </c>
      <c r="L29" s="15">
        <v>-4.1000500000000004</v>
      </c>
      <c r="M29" s="5">
        <v>-28.528300000000002</v>
      </c>
      <c r="N29" s="6">
        <v>5.0000000000000002E-5</v>
      </c>
      <c r="O29" s="5">
        <v>1.02679E-4</v>
      </c>
      <c r="P29" s="7" t="s">
        <v>15</v>
      </c>
    </row>
    <row r="30" spans="1:16" x14ac:dyDescent="0.25">
      <c r="A30" s="14">
        <v>40</v>
      </c>
      <c r="B30" s="15" t="s">
        <v>136</v>
      </c>
      <c r="C30" s="15" t="s">
        <v>28</v>
      </c>
      <c r="D30" s="15" t="s">
        <v>29</v>
      </c>
      <c r="E30" s="15" t="s">
        <v>30</v>
      </c>
      <c r="F30" s="15" t="s">
        <v>262</v>
      </c>
      <c r="G30" s="15" t="s">
        <v>263</v>
      </c>
      <c r="H30" s="15" t="s">
        <v>14</v>
      </c>
      <c r="I30" s="15">
        <v>154.81299999999999</v>
      </c>
      <c r="J30" s="15">
        <v>117.40600000000001</v>
      </c>
      <c r="K30" s="15">
        <f>J30/I30</f>
        <v>0.75837300485101389</v>
      </c>
      <c r="L30" s="15">
        <v>-0.39902700000000002</v>
      </c>
      <c r="M30" s="5">
        <v>-3.4954499999999999</v>
      </c>
      <c r="N30" s="6">
        <v>5.0000000000000002E-5</v>
      </c>
      <c r="O30" s="5">
        <v>1.02679E-4</v>
      </c>
      <c r="P30" s="7" t="s">
        <v>15</v>
      </c>
    </row>
    <row r="31" spans="1:16" x14ac:dyDescent="0.25">
      <c r="A31" s="14">
        <v>45</v>
      </c>
      <c r="B31" s="15" t="s">
        <v>141</v>
      </c>
      <c r="C31" s="15" t="s">
        <v>21</v>
      </c>
      <c r="D31" s="15" t="s">
        <v>22</v>
      </c>
      <c r="E31" s="15" t="s">
        <v>23</v>
      </c>
      <c r="F31" s="15" t="s">
        <v>262</v>
      </c>
      <c r="G31" s="15" t="s">
        <v>263</v>
      </c>
      <c r="H31" s="15" t="s">
        <v>14</v>
      </c>
      <c r="I31" s="15">
        <v>2297.44</v>
      </c>
      <c r="J31" s="15">
        <v>681.83500000000004</v>
      </c>
      <c r="K31" s="15">
        <f>J31/I31</f>
        <v>0.29678032941012605</v>
      </c>
      <c r="L31" s="15">
        <v>-1.75254</v>
      </c>
      <c r="M31" s="5">
        <v>-13.487299999999999</v>
      </c>
      <c r="N31" s="6">
        <v>5.0000000000000002E-5</v>
      </c>
      <c r="O31" s="5">
        <v>1.02679E-4</v>
      </c>
      <c r="P31" s="7" t="s">
        <v>15</v>
      </c>
    </row>
    <row r="32" spans="1:16" x14ac:dyDescent="0.25">
      <c r="A32" s="14">
        <v>47</v>
      </c>
      <c r="B32" s="15" t="s">
        <v>143</v>
      </c>
      <c r="C32" s="15" t="s">
        <v>21</v>
      </c>
      <c r="D32" s="15" t="s">
        <v>22</v>
      </c>
      <c r="E32" s="15" t="s">
        <v>23</v>
      </c>
      <c r="F32" s="15" t="s">
        <v>262</v>
      </c>
      <c r="G32" s="15" t="s">
        <v>263</v>
      </c>
      <c r="H32" s="15" t="s">
        <v>14</v>
      </c>
      <c r="I32" s="15">
        <v>19.164400000000001</v>
      </c>
      <c r="J32" s="15">
        <v>290.5</v>
      </c>
      <c r="K32" s="15">
        <f>J32/I32</f>
        <v>15.158314374569514</v>
      </c>
      <c r="L32" s="15">
        <v>3.9220299999999999</v>
      </c>
      <c r="M32" s="5">
        <v>12.443199999999999</v>
      </c>
      <c r="N32" s="6">
        <v>5.0000000000000002E-5</v>
      </c>
      <c r="O32" s="5">
        <v>1.02679E-4</v>
      </c>
      <c r="P32" s="7" t="s">
        <v>15</v>
      </c>
    </row>
    <row r="33" spans="1:16" x14ac:dyDescent="0.25">
      <c r="A33" s="14">
        <v>48</v>
      </c>
      <c r="B33" s="15" t="s">
        <v>144</v>
      </c>
      <c r="C33" s="15" t="s">
        <v>21</v>
      </c>
      <c r="D33" s="15" t="s">
        <v>22</v>
      </c>
      <c r="E33" s="15" t="s">
        <v>23</v>
      </c>
      <c r="F33" s="15" t="s">
        <v>262</v>
      </c>
      <c r="G33" s="15" t="s">
        <v>263</v>
      </c>
      <c r="H33" s="15" t="s">
        <v>14</v>
      </c>
      <c r="I33" s="15">
        <v>840.83399999999995</v>
      </c>
      <c r="J33" s="15">
        <v>983.81500000000005</v>
      </c>
      <c r="K33" s="15">
        <f>J33/I33</f>
        <v>1.170046644165198</v>
      </c>
      <c r="L33" s="15">
        <v>0.22656599999999999</v>
      </c>
      <c r="M33" s="5">
        <v>4.3540200000000002</v>
      </c>
      <c r="N33" s="6">
        <v>5.0000000000000002E-5</v>
      </c>
      <c r="O33" s="5">
        <v>1.02679E-4</v>
      </c>
      <c r="P33" s="7" t="s">
        <v>15</v>
      </c>
    </row>
    <row r="34" spans="1:16" x14ac:dyDescent="0.25">
      <c r="A34" s="14">
        <v>51</v>
      </c>
      <c r="B34" s="15" t="s">
        <v>147</v>
      </c>
      <c r="C34" s="15" t="s">
        <v>90</v>
      </c>
      <c r="D34" s="15" t="s">
        <v>91</v>
      </c>
      <c r="E34" s="15" t="s">
        <v>92</v>
      </c>
      <c r="F34" s="15" t="s">
        <v>262</v>
      </c>
      <c r="G34" s="15" t="s">
        <v>263</v>
      </c>
      <c r="H34" s="15" t="s">
        <v>14</v>
      </c>
      <c r="I34" s="15">
        <v>11815.4</v>
      </c>
      <c r="J34" s="15">
        <v>12643.9</v>
      </c>
      <c r="K34" s="15">
        <f>J34/I34</f>
        <v>1.0701203514057924</v>
      </c>
      <c r="L34" s="15">
        <v>9.7777699999999995E-2</v>
      </c>
      <c r="M34" s="5">
        <v>2.0882999999999998</v>
      </c>
      <c r="N34" s="6">
        <v>5.0000000000000002E-5</v>
      </c>
      <c r="O34" s="5">
        <v>1.02679E-4</v>
      </c>
      <c r="P34" s="7" t="s">
        <v>15</v>
      </c>
    </row>
    <row r="35" spans="1:16" x14ac:dyDescent="0.25">
      <c r="A35" s="14">
        <v>55</v>
      </c>
      <c r="B35" s="15" t="s">
        <v>154</v>
      </c>
      <c r="C35" s="15" t="s">
        <v>90</v>
      </c>
      <c r="D35" s="15" t="s">
        <v>91</v>
      </c>
      <c r="E35" s="15" t="s">
        <v>92</v>
      </c>
      <c r="F35" s="15" t="s">
        <v>262</v>
      </c>
      <c r="G35" s="15" t="s">
        <v>263</v>
      </c>
      <c r="H35" s="15" t="s">
        <v>14</v>
      </c>
      <c r="I35" s="15">
        <v>23703.5</v>
      </c>
      <c r="J35" s="15">
        <v>25378.1</v>
      </c>
      <c r="K35" s="15">
        <f>J35/I35</f>
        <v>1.070647794629485</v>
      </c>
      <c r="L35" s="15">
        <v>9.8485799999999998E-2</v>
      </c>
      <c r="M35" s="5">
        <v>2.2370100000000002</v>
      </c>
      <c r="N35" s="6">
        <v>5.0000000000000002E-5</v>
      </c>
      <c r="O35" s="5">
        <v>1.02679E-4</v>
      </c>
      <c r="P35" s="7" t="s">
        <v>15</v>
      </c>
    </row>
    <row r="36" spans="1:16" x14ac:dyDescent="0.25">
      <c r="A36" s="14">
        <v>68</v>
      </c>
      <c r="B36" s="15" t="s">
        <v>167</v>
      </c>
      <c r="C36" s="15" t="s">
        <v>94</v>
      </c>
      <c r="D36" s="15" t="s">
        <v>95</v>
      </c>
      <c r="E36" s="15" t="s">
        <v>96</v>
      </c>
      <c r="F36" s="15" t="s">
        <v>262</v>
      </c>
      <c r="G36" s="15" t="s">
        <v>263</v>
      </c>
      <c r="H36" s="15" t="s">
        <v>14</v>
      </c>
      <c r="I36" s="15">
        <v>4628.74</v>
      </c>
      <c r="J36" s="15">
        <v>2277.73</v>
      </c>
      <c r="K36" s="15">
        <f>J36/I36</f>
        <v>0.49208423890734848</v>
      </c>
      <c r="L36" s="15">
        <v>-1.02302</v>
      </c>
      <c r="M36" s="5">
        <v>-14.4414</v>
      </c>
      <c r="N36" s="6">
        <v>5.0000000000000002E-5</v>
      </c>
      <c r="O36" s="5">
        <v>1.02679E-4</v>
      </c>
      <c r="P36" s="7" t="s">
        <v>15</v>
      </c>
    </row>
    <row r="37" spans="1:16" x14ac:dyDescent="0.25">
      <c r="A37" s="14">
        <v>77</v>
      </c>
      <c r="B37" s="15" t="s">
        <v>176</v>
      </c>
      <c r="C37" s="15" t="s">
        <v>102</v>
      </c>
      <c r="D37" s="15" t="s">
        <v>103</v>
      </c>
      <c r="E37" s="15" t="s">
        <v>104</v>
      </c>
      <c r="F37" s="15" t="s">
        <v>262</v>
      </c>
      <c r="G37" s="15" t="s">
        <v>263</v>
      </c>
      <c r="H37" s="15" t="s">
        <v>14</v>
      </c>
      <c r="I37" s="15">
        <v>527.55700000000002</v>
      </c>
      <c r="J37" s="15">
        <v>3961.66</v>
      </c>
      <c r="K37" s="15">
        <f>J37/I37</f>
        <v>7.5094444770896791</v>
      </c>
      <c r="L37" s="15">
        <v>2.9087100000000001</v>
      </c>
      <c r="M37" s="5">
        <v>43.747199999999999</v>
      </c>
      <c r="N37" s="6">
        <v>5.0000000000000002E-5</v>
      </c>
      <c r="O37" s="5">
        <v>1.02679E-4</v>
      </c>
      <c r="P37" s="7" t="s">
        <v>15</v>
      </c>
    </row>
    <row r="38" spans="1:16" x14ac:dyDescent="0.25">
      <c r="A38" s="14">
        <v>78</v>
      </c>
      <c r="B38" s="15" t="s">
        <v>177</v>
      </c>
      <c r="C38" s="15" t="s">
        <v>94</v>
      </c>
      <c r="D38" s="15" t="s">
        <v>95</v>
      </c>
      <c r="E38" s="15" t="s">
        <v>96</v>
      </c>
      <c r="F38" s="15" t="s">
        <v>262</v>
      </c>
      <c r="G38" s="15" t="s">
        <v>263</v>
      </c>
      <c r="H38" s="15" t="s">
        <v>14</v>
      </c>
      <c r="I38" s="15">
        <v>1551.67</v>
      </c>
      <c r="J38" s="15">
        <v>437.90100000000001</v>
      </c>
      <c r="K38" s="15">
        <f>J38/I38</f>
        <v>0.28221271275464499</v>
      </c>
      <c r="L38" s="15">
        <v>-1.8251500000000001</v>
      </c>
      <c r="M38" s="5">
        <v>-31.982099999999999</v>
      </c>
      <c r="N38" s="6">
        <v>5.0000000000000002E-5</v>
      </c>
      <c r="O38" s="5">
        <v>1.02679E-4</v>
      </c>
      <c r="P38" s="7" t="s">
        <v>15</v>
      </c>
    </row>
    <row r="39" spans="1:16" x14ac:dyDescent="0.25">
      <c r="A39" s="14">
        <v>82</v>
      </c>
      <c r="B39" s="15" t="s">
        <v>181</v>
      </c>
      <c r="C39" s="15" t="s">
        <v>32</v>
      </c>
      <c r="D39" s="15" t="s">
        <v>33</v>
      </c>
      <c r="E39" s="15" t="s">
        <v>34</v>
      </c>
      <c r="F39" s="15" t="s">
        <v>262</v>
      </c>
      <c r="G39" s="15" t="s">
        <v>263</v>
      </c>
      <c r="H39" s="15" t="s">
        <v>14</v>
      </c>
      <c r="I39" s="15">
        <v>18174.8</v>
      </c>
      <c r="J39" s="15">
        <v>26.757999999999999</v>
      </c>
      <c r="K39" s="15">
        <f>J39/I39</f>
        <v>1.4722582917005963E-3</v>
      </c>
      <c r="L39" s="15">
        <v>-9.4077500000000001</v>
      </c>
      <c r="M39" s="5">
        <v>-13.8653</v>
      </c>
      <c r="N39" s="5">
        <v>5.7000000000000002E-3</v>
      </c>
      <c r="O39" s="5">
        <v>9.9318199999999992E-3</v>
      </c>
      <c r="P39" s="7" t="s">
        <v>15</v>
      </c>
    </row>
    <row r="40" spans="1:16" x14ac:dyDescent="0.25">
      <c r="A40" s="14">
        <v>83</v>
      </c>
      <c r="B40" s="15" t="s">
        <v>182</v>
      </c>
      <c r="C40" s="15" t="s">
        <v>21</v>
      </c>
      <c r="D40" s="15" t="s">
        <v>22</v>
      </c>
      <c r="E40" s="15" t="s">
        <v>23</v>
      </c>
      <c r="F40" s="15" t="s">
        <v>262</v>
      </c>
      <c r="G40" s="15" t="s">
        <v>263</v>
      </c>
      <c r="H40" s="15" t="s">
        <v>14</v>
      </c>
      <c r="I40" s="15">
        <v>14.948499999999999</v>
      </c>
      <c r="J40" s="15">
        <v>35.739400000000003</v>
      </c>
      <c r="K40" s="15">
        <f>J40/I40</f>
        <v>2.3908352008562734</v>
      </c>
      <c r="L40" s="15">
        <v>1.25752</v>
      </c>
      <c r="M40" s="5">
        <v>3.3589699999999998</v>
      </c>
      <c r="N40" s="5">
        <v>3.0000000000000001E-3</v>
      </c>
      <c r="O40" s="5">
        <v>5.3906300000000004E-3</v>
      </c>
      <c r="P40" s="7" t="s">
        <v>15</v>
      </c>
    </row>
    <row r="41" spans="1:16" x14ac:dyDescent="0.25">
      <c r="A41" s="14">
        <v>87</v>
      </c>
      <c r="B41" s="15" t="s">
        <v>186</v>
      </c>
      <c r="C41" s="15" t="s">
        <v>90</v>
      </c>
      <c r="D41" s="15" t="s">
        <v>91</v>
      </c>
      <c r="E41" s="15" t="s">
        <v>92</v>
      </c>
      <c r="F41" s="15" t="s">
        <v>262</v>
      </c>
      <c r="G41" s="15" t="s">
        <v>263</v>
      </c>
      <c r="H41" s="15" t="s">
        <v>14</v>
      </c>
      <c r="I41" s="15">
        <v>64.693399999999997</v>
      </c>
      <c r="J41" s="15">
        <v>248.124</v>
      </c>
      <c r="K41" s="15">
        <f>J41/I41</f>
        <v>3.8353835167111328</v>
      </c>
      <c r="L41" s="15">
        <v>1.93937</v>
      </c>
      <c r="M41" s="5">
        <v>7.1738999999999997</v>
      </c>
      <c r="N41" s="6">
        <v>5.0000000000000002E-5</v>
      </c>
      <c r="O41" s="5">
        <v>1.02679E-4</v>
      </c>
      <c r="P41" s="7" t="s">
        <v>15</v>
      </c>
    </row>
    <row r="42" spans="1:16" x14ac:dyDescent="0.25">
      <c r="A42" s="14">
        <v>89</v>
      </c>
      <c r="B42" s="15" t="s">
        <v>188</v>
      </c>
      <c r="C42" s="15" t="s">
        <v>17</v>
      </c>
      <c r="D42" s="15" t="s">
        <v>18</v>
      </c>
      <c r="E42" s="15" t="s">
        <v>19</v>
      </c>
      <c r="F42" s="15" t="s">
        <v>262</v>
      </c>
      <c r="G42" s="15" t="s">
        <v>263</v>
      </c>
      <c r="H42" s="15" t="s">
        <v>14</v>
      </c>
      <c r="I42" s="15">
        <v>37.699599999999997</v>
      </c>
      <c r="J42" s="15">
        <v>97.54</v>
      </c>
      <c r="K42" s="15">
        <f>J42/I42</f>
        <v>2.5872953559188963</v>
      </c>
      <c r="L42" s="15">
        <v>1.37144</v>
      </c>
      <c r="M42" s="5">
        <v>8.1107099999999992</v>
      </c>
      <c r="N42" s="6">
        <v>5.0000000000000002E-5</v>
      </c>
      <c r="O42" s="5">
        <v>1.02679E-4</v>
      </c>
      <c r="P42" s="7" t="s">
        <v>15</v>
      </c>
    </row>
    <row r="43" spans="1:16" x14ac:dyDescent="0.25">
      <c r="A43" s="14">
        <v>91</v>
      </c>
      <c r="B43" s="15" t="s">
        <v>190</v>
      </c>
      <c r="C43" s="15" t="s">
        <v>17</v>
      </c>
      <c r="D43" s="15" t="s">
        <v>18</v>
      </c>
      <c r="E43" s="15" t="s">
        <v>19</v>
      </c>
      <c r="F43" s="15" t="s">
        <v>262</v>
      </c>
      <c r="G43" s="15" t="s">
        <v>263</v>
      </c>
      <c r="H43" s="15" t="s">
        <v>14</v>
      </c>
      <c r="I43" s="15">
        <v>8.4393799999999999</v>
      </c>
      <c r="J43" s="15">
        <v>1335</v>
      </c>
      <c r="K43" s="15">
        <f>J43/I43</f>
        <v>158.18697582049867</v>
      </c>
      <c r="L43" s="15">
        <v>7.3054899999999998</v>
      </c>
      <c r="M43" s="5">
        <v>8.5490399999999998</v>
      </c>
      <c r="N43" s="5">
        <v>2.265E-2</v>
      </c>
      <c r="O43" s="5">
        <v>3.8305100000000002E-2</v>
      </c>
      <c r="P43" s="7" t="s">
        <v>15</v>
      </c>
    </row>
    <row r="44" spans="1:16" x14ac:dyDescent="0.25">
      <c r="A44" s="14">
        <v>92</v>
      </c>
      <c r="B44" s="15" t="s">
        <v>191</v>
      </c>
      <c r="C44" s="15" t="s">
        <v>17</v>
      </c>
      <c r="D44" s="15" t="s">
        <v>18</v>
      </c>
      <c r="E44" s="15" t="s">
        <v>19</v>
      </c>
      <c r="F44" s="15" t="s">
        <v>262</v>
      </c>
      <c r="G44" s="15" t="s">
        <v>263</v>
      </c>
      <c r="H44" s="15" t="s">
        <v>14</v>
      </c>
      <c r="I44" s="15">
        <v>19.903300000000002</v>
      </c>
      <c r="J44" s="15">
        <v>346.798</v>
      </c>
      <c r="K44" s="15">
        <f>J44/I44</f>
        <v>17.424145744675506</v>
      </c>
      <c r="L44" s="15">
        <v>4.1230099999999998</v>
      </c>
      <c r="M44" s="5">
        <v>10.2098</v>
      </c>
      <c r="N44" s="6">
        <v>5.0000000000000002E-5</v>
      </c>
      <c r="O44" s="5">
        <v>1.02679E-4</v>
      </c>
      <c r="P44" s="7" t="s">
        <v>15</v>
      </c>
    </row>
    <row r="45" spans="1:16" x14ac:dyDescent="0.25">
      <c r="A45" s="14">
        <v>94</v>
      </c>
      <c r="B45" s="15" t="s">
        <v>193</v>
      </c>
      <c r="C45" s="15" t="s">
        <v>90</v>
      </c>
      <c r="D45" s="15" t="s">
        <v>91</v>
      </c>
      <c r="E45" s="15" t="s">
        <v>92</v>
      </c>
      <c r="F45" s="15" t="s">
        <v>262</v>
      </c>
      <c r="G45" s="15" t="s">
        <v>263</v>
      </c>
      <c r="H45" s="15" t="s">
        <v>14</v>
      </c>
      <c r="I45" s="15">
        <v>86553.9</v>
      </c>
      <c r="J45" s="15">
        <v>677.61699999999996</v>
      </c>
      <c r="K45" s="15">
        <f>J45/I45</f>
        <v>7.8288442230794921E-3</v>
      </c>
      <c r="L45" s="15">
        <v>-6.9969799999999998</v>
      </c>
      <c r="M45" s="5">
        <v>-63.332500000000003</v>
      </c>
      <c r="N45" s="6">
        <v>5.0000000000000002E-5</v>
      </c>
      <c r="O45" s="5">
        <v>1.02679E-4</v>
      </c>
      <c r="P45" s="7" t="s">
        <v>15</v>
      </c>
    </row>
    <row r="46" spans="1:16" x14ac:dyDescent="0.25">
      <c r="A46" s="14">
        <v>106</v>
      </c>
      <c r="B46" s="15" t="s">
        <v>205</v>
      </c>
      <c r="C46" s="15" t="s">
        <v>17</v>
      </c>
      <c r="D46" s="15" t="s">
        <v>18</v>
      </c>
      <c r="E46" s="15" t="s">
        <v>19</v>
      </c>
      <c r="F46" s="15" t="s">
        <v>262</v>
      </c>
      <c r="G46" s="15" t="s">
        <v>263</v>
      </c>
      <c r="H46" s="15" t="s">
        <v>14</v>
      </c>
      <c r="I46" s="15">
        <v>378.29599999999999</v>
      </c>
      <c r="J46" s="15">
        <v>6810.65</v>
      </c>
      <c r="K46" s="15">
        <f>J46/I46</f>
        <v>18.003494617971111</v>
      </c>
      <c r="L46" s="15">
        <v>4.1702000000000004</v>
      </c>
      <c r="M46" s="5">
        <v>30.904199999999999</v>
      </c>
      <c r="N46" s="6">
        <v>5.0000000000000002E-5</v>
      </c>
      <c r="O46" s="5">
        <v>1.02679E-4</v>
      </c>
      <c r="P46" s="7" t="s">
        <v>15</v>
      </c>
    </row>
    <row r="47" spans="1:16" x14ac:dyDescent="0.25">
      <c r="A47" s="14">
        <v>107</v>
      </c>
      <c r="B47" s="15" t="s">
        <v>206</v>
      </c>
      <c r="C47" s="15" t="s">
        <v>113</v>
      </c>
      <c r="D47" s="15" t="s">
        <v>114</v>
      </c>
      <c r="E47" s="15" t="s">
        <v>115</v>
      </c>
      <c r="F47" s="15" t="s">
        <v>262</v>
      </c>
      <c r="G47" s="15" t="s">
        <v>263</v>
      </c>
      <c r="H47" s="15" t="s">
        <v>14</v>
      </c>
      <c r="I47" s="15">
        <v>165.06399999999999</v>
      </c>
      <c r="J47" s="15">
        <v>1674.44</v>
      </c>
      <c r="K47" s="15">
        <f>J47/I47</f>
        <v>10.144186497358602</v>
      </c>
      <c r="L47" s="15">
        <v>3.34259</v>
      </c>
      <c r="M47" s="5">
        <v>12.7516</v>
      </c>
      <c r="N47" s="6">
        <v>5.0000000000000002E-5</v>
      </c>
      <c r="O47" s="5">
        <v>1.02679E-4</v>
      </c>
      <c r="P47" s="7" t="s">
        <v>15</v>
      </c>
    </row>
    <row r="48" spans="1:16" x14ac:dyDescent="0.25">
      <c r="A48" s="14">
        <v>108</v>
      </c>
      <c r="B48" s="15" t="s">
        <v>207</v>
      </c>
      <c r="C48" s="15" t="s">
        <v>76</v>
      </c>
      <c r="D48" s="15" t="s">
        <v>77</v>
      </c>
      <c r="E48" s="15" t="s">
        <v>78</v>
      </c>
      <c r="F48" s="15" t="s">
        <v>262</v>
      </c>
      <c r="G48" s="15" t="s">
        <v>263</v>
      </c>
      <c r="H48" s="15" t="s">
        <v>14</v>
      </c>
      <c r="I48" s="15">
        <v>11.5571</v>
      </c>
      <c r="J48" s="15">
        <v>431.25700000000001</v>
      </c>
      <c r="K48" s="15">
        <f>J48/I48</f>
        <v>37.315329970321272</v>
      </c>
      <c r="L48" s="15">
        <v>5.2216899999999997</v>
      </c>
      <c r="M48" s="5">
        <v>7.5089800000000002</v>
      </c>
      <c r="N48" s="5">
        <v>2.7499999999999998E-3</v>
      </c>
      <c r="O48" s="5">
        <v>5.0198400000000002E-3</v>
      </c>
      <c r="P48" s="7" t="s">
        <v>15</v>
      </c>
    </row>
    <row r="49" spans="1:16" x14ac:dyDescent="0.25">
      <c r="A49" s="14">
        <v>109</v>
      </c>
      <c r="B49" s="15" t="s">
        <v>208</v>
      </c>
      <c r="C49" s="15" t="s">
        <v>113</v>
      </c>
      <c r="D49" s="15" t="s">
        <v>114</v>
      </c>
      <c r="E49" s="15" t="s">
        <v>115</v>
      </c>
      <c r="F49" s="15" t="s">
        <v>262</v>
      </c>
      <c r="G49" s="15" t="s">
        <v>263</v>
      </c>
      <c r="H49" s="15" t="s">
        <v>14</v>
      </c>
      <c r="I49" s="15">
        <v>197.93600000000001</v>
      </c>
      <c r="J49" s="15">
        <v>607.94200000000001</v>
      </c>
      <c r="K49" s="15">
        <f>J49/I49</f>
        <v>3.0714069194082936</v>
      </c>
      <c r="L49" s="15">
        <v>1.6189</v>
      </c>
      <c r="M49" s="5">
        <v>8.8772300000000008</v>
      </c>
      <c r="N49" s="6">
        <v>5.0000000000000002E-5</v>
      </c>
      <c r="O49" s="5">
        <v>1.02679E-4</v>
      </c>
      <c r="P49" s="7" t="s">
        <v>15</v>
      </c>
    </row>
    <row r="50" spans="1:16" x14ac:dyDescent="0.25">
      <c r="A50" s="14">
        <v>111</v>
      </c>
      <c r="B50" s="15" t="s">
        <v>210</v>
      </c>
      <c r="C50" s="15" t="s">
        <v>113</v>
      </c>
      <c r="D50" s="15" t="s">
        <v>114</v>
      </c>
      <c r="E50" s="15" t="s">
        <v>115</v>
      </c>
      <c r="F50" s="15" t="s">
        <v>262</v>
      </c>
      <c r="G50" s="15" t="s">
        <v>263</v>
      </c>
      <c r="H50" s="15" t="s">
        <v>14</v>
      </c>
      <c r="I50" s="15">
        <v>390.48</v>
      </c>
      <c r="J50" s="15">
        <v>796.82600000000002</v>
      </c>
      <c r="K50" s="15">
        <f>J50/I50</f>
        <v>2.0406320426142184</v>
      </c>
      <c r="L50" s="15">
        <v>1.02902</v>
      </c>
      <c r="M50" s="5">
        <v>7.7286400000000004</v>
      </c>
      <c r="N50" s="6">
        <v>5.0000000000000002E-5</v>
      </c>
      <c r="O50" s="5">
        <v>1.02679E-4</v>
      </c>
      <c r="P50" s="7" t="s">
        <v>15</v>
      </c>
    </row>
    <row r="51" spans="1:16" x14ac:dyDescent="0.25">
      <c r="A51" s="14">
        <v>112</v>
      </c>
      <c r="B51" s="15" t="s">
        <v>211</v>
      </c>
      <c r="C51" s="15" t="s">
        <v>76</v>
      </c>
      <c r="D51" s="15" t="s">
        <v>77</v>
      </c>
      <c r="E51" s="15" t="s">
        <v>78</v>
      </c>
      <c r="F51" s="15" t="s">
        <v>262</v>
      </c>
      <c r="G51" s="15" t="s">
        <v>263</v>
      </c>
      <c r="H51" s="15" t="s">
        <v>14</v>
      </c>
      <c r="I51" s="15">
        <v>4.6440099999999997</v>
      </c>
      <c r="J51" s="15">
        <v>149.626</v>
      </c>
      <c r="K51" s="15">
        <f>J51/I51</f>
        <v>32.219138201683464</v>
      </c>
      <c r="L51" s="15">
        <v>5.0098399999999996</v>
      </c>
      <c r="M51" s="5">
        <v>9.7984600000000004</v>
      </c>
      <c r="N51" s="6">
        <v>5.0000000000000002E-5</v>
      </c>
      <c r="O51" s="5">
        <v>1.02679E-4</v>
      </c>
      <c r="P51" s="7" t="s">
        <v>15</v>
      </c>
    </row>
    <row r="52" spans="1:16" x14ac:dyDescent="0.25">
      <c r="A52" s="14">
        <v>113</v>
      </c>
      <c r="B52" s="15" t="s">
        <v>212</v>
      </c>
      <c r="C52" s="15" t="s">
        <v>76</v>
      </c>
      <c r="D52" s="15" t="s">
        <v>77</v>
      </c>
      <c r="E52" s="15" t="s">
        <v>78</v>
      </c>
      <c r="F52" s="15" t="s">
        <v>262</v>
      </c>
      <c r="G52" s="15" t="s">
        <v>263</v>
      </c>
      <c r="H52" s="15" t="s">
        <v>14</v>
      </c>
      <c r="I52" s="15">
        <v>12.772600000000001</v>
      </c>
      <c r="J52" s="15">
        <v>149.32599999999999</v>
      </c>
      <c r="K52" s="15">
        <f>J52/I52</f>
        <v>11.691120053865305</v>
      </c>
      <c r="L52" s="15">
        <v>3.5473300000000001</v>
      </c>
      <c r="M52" s="5">
        <v>5.5610200000000001</v>
      </c>
      <c r="N52" s="5">
        <v>1.6999999999999999E-3</v>
      </c>
      <c r="O52" s="5">
        <v>3.20492E-3</v>
      </c>
      <c r="P52" s="7" t="s">
        <v>15</v>
      </c>
    </row>
    <row r="53" spans="1:16" x14ac:dyDescent="0.25">
      <c r="A53" s="14">
        <v>114</v>
      </c>
      <c r="B53" s="15" t="s">
        <v>213</v>
      </c>
      <c r="C53" s="15" t="s">
        <v>113</v>
      </c>
      <c r="D53" s="15" t="s">
        <v>114</v>
      </c>
      <c r="E53" s="15" t="s">
        <v>115</v>
      </c>
      <c r="F53" s="15" t="s">
        <v>262</v>
      </c>
      <c r="G53" s="15" t="s">
        <v>263</v>
      </c>
      <c r="H53" s="15" t="s">
        <v>14</v>
      </c>
      <c r="I53" s="15">
        <v>4841.63</v>
      </c>
      <c r="J53" s="15">
        <v>403.803</v>
      </c>
      <c r="K53" s="15">
        <f>J53/I53</f>
        <v>8.3402283941565125E-2</v>
      </c>
      <c r="L53" s="15">
        <v>-3.5837699999999999</v>
      </c>
      <c r="M53" s="5">
        <v>-31.009799999999998</v>
      </c>
      <c r="N53" s="6">
        <v>5.0000000000000002E-5</v>
      </c>
      <c r="O53" s="5">
        <v>1.02679E-4</v>
      </c>
      <c r="P53" s="7" t="s">
        <v>15</v>
      </c>
    </row>
    <row r="54" spans="1:16" x14ac:dyDescent="0.25">
      <c r="A54" s="14">
        <v>115</v>
      </c>
      <c r="B54" s="15" t="s">
        <v>214</v>
      </c>
      <c r="C54" s="15" t="s">
        <v>98</v>
      </c>
      <c r="D54" s="15" t="s">
        <v>99</v>
      </c>
      <c r="E54" s="15" t="s">
        <v>100</v>
      </c>
      <c r="F54" s="15" t="s">
        <v>262</v>
      </c>
      <c r="G54" s="15" t="s">
        <v>263</v>
      </c>
      <c r="H54" s="15" t="s">
        <v>14</v>
      </c>
      <c r="I54" s="15">
        <v>7751.7</v>
      </c>
      <c r="J54" s="15">
        <v>6294.66</v>
      </c>
      <c r="K54" s="15">
        <f>J54/I54</f>
        <v>0.81203606950733387</v>
      </c>
      <c r="L54" s="15">
        <v>-0.30038500000000001</v>
      </c>
      <c r="M54" s="5">
        <v>-6.8905200000000004</v>
      </c>
      <c r="N54" s="6">
        <v>5.0000000000000002E-5</v>
      </c>
      <c r="O54" s="5">
        <v>1.02679E-4</v>
      </c>
      <c r="P54" s="7" t="s">
        <v>15</v>
      </c>
    </row>
    <row r="55" spans="1:16" x14ac:dyDescent="0.25">
      <c r="A55" s="14">
        <v>123</v>
      </c>
      <c r="B55" s="15" t="s">
        <v>222</v>
      </c>
      <c r="C55" s="15" t="s">
        <v>76</v>
      </c>
      <c r="D55" s="15" t="s">
        <v>77</v>
      </c>
      <c r="E55" s="15" t="s">
        <v>78</v>
      </c>
      <c r="F55" s="15" t="s">
        <v>262</v>
      </c>
      <c r="G55" s="15" t="s">
        <v>263</v>
      </c>
      <c r="H55" s="15" t="s">
        <v>14</v>
      </c>
      <c r="I55" s="15">
        <v>8.5555599999999998</v>
      </c>
      <c r="J55" s="15">
        <v>711.23599999999999</v>
      </c>
      <c r="K55" s="15">
        <f>J55/I55</f>
        <v>83.131437334318264</v>
      </c>
      <c r="L55" s="15">
        <v>6.3773200000000001</v>
      </c>
      <c r="M55" s="5">
        <v>14.159700000000001</v>
      </c>
      <c r="N55" s="6">
        <v>5.0000000000000002E-5</v>
      </c>
      <c r="O55" s="5">
        <v>1.02679E-4</v>
      </c>
      <c r="P55" s="7" t="s">
        <v>15</v>
      </c>
    </row>
    <row r="56" spans="1:16" x14ac:dyDescent="0.25">
      <c r="A56" s="14">
        <v>124</v>
      </c>
      <c r="B56" s="15" t="s">
        <v>223</v>
      </c>
      <c r="C56" s="15" t="s">
        <v>21</v>
      </c>
      <c r="D56" s="15" t="s">
        <v>22</v>
      </c>
      <c r="E56" s="15" t="s">
        <v>23</v>
      </c>
      <c r="F56" s="15" t="s">
        <v>262</v>
      </c>
      <c r="G56" s="15" t="s">
        <v>263</v>
      </c>
      <c r="H56" s="15" t="s">
        <v>14</v>
      </c>
      <c r="I56" s="15">
        <v>13.179500000000001</v>
      </c>
      <c r="J56" s="15">
        <v>165.42</v>
      </c>
      <c r="K56" s="15">
        <f>J56/I56</f>
        <v>12.55131074775219</v>
      </c>
      <c r="L56" s="15">
        <v>3.6497600000000001</v>
      </c>
      <c r="M56" s="5">
        <v>20.041399999999999</v>
      </c>
      <c r="N56" s="6">
        <v>5.0000000000000002E-5</v>
      </c>
      <c r="O56" s="5">
        <v>1.02679E-4</v>
      </c>
      <c r="P56" s="7" t="s">
        <v>15</v>
      </c>
    </row>
    <row r="57" spans="1:16" x14ac:dyDescent="0.25">
      <c r="A57" s="14">
        <v>126</v>
      </c>
      <c r="B57" s="15" t="s">
        <v>225</v>
      </c>
      <c r="C57" s="15" t="s">
        <v>113</v>
      </c>
      <c r="D57" s="15" t="s">
        <v>114</v>
      </c>
      <c r="E57" s="15" t="s">
        <v>115</v>
      </c>
      <c r="F57" s="15" t="s">
        <v>262</v>
      </c>
      <c r="G57" s="15" t="s">
        <v>263</v>
      </c>
      <c r="H57" s="15" t="s">
        <v>14</v>
      </c>
      <c r="I57" s="15">
        <v>11.2697</v>
      </c>
      <c r="J57" s="15">
        <v>921.09100000000001</v>
      </c>
      <c r="K57" s="15">
        <f>J57/I57</f>
        <v>81.731634382459163</v>
      </c>
      <c r="L57" s="15">
        <v>6.3528200000000004</v>
      </c>
      <c r="M57" s="5">
        <v>10.301600000000001</v>
      </c>
      <c r="N57" s="5">
        <v>1E-4</v>
      </c>
      <c r="O57" s="5">
        <v>2.0175400000000001E-4</v>
      </c>
      <c r="P57" s="7" t="s">
        <v>15</v>
      </c>
    </row>
    <row r="58" spans="1:16" x14ac:dyDescent="0.25">
      <c r="A58" s="14">
        <v>128</v>
      </c>
      <c r="B58" s="15" t="s">
        <v>227</v>
      </c>
      <c r="C58" s="15" t="s">
        <v>94</v>
      </c>
      <c r="D58" s="15" t="s">
        <v>95</v>
      </c>
      <c r="E58" s="15" t="s">
        <v>96</v>
      </c>
      <c r="F58" s="15" t="s">
        <v>262</v>
      </c>
      <c r="G58" s="15" t="s">
        <v>263</v>
      </c>
      <c r="H58" s="15" t="s">
        <v>14</v>
      </c>
      <c r="I58" s="15">
        <v>14.4</v>
      </c>
      <c r="J58" s="15">
        <v>125.029</v>
      </c>
      <c r="K58" s="15">
        <f>J58/I58</f>
        <v>8.6825694444444448</v>
      </c>
      <c r="L58" s="15">
        <v>3.1181199999999998</v>
      </c>
      <c r="M58" s="5">
        <v>5.2350000000000003</v>
      </c>
      <c r="N58" s="5">
        <v>2.7000000000000001E-3</v>
      </c>
      <c r="O58" s="5">
        <v>5.0080599999999999E-3</v>
      </c>
      <c r="P58" s="7" t="s">
        <v>15</v>
      </c>
    </row>
    <row r="59" spans="1:16" x14ac:dyDescent="0.25">
      <c r="A59" s="14">
        <v>130</v>
      </c>
      <c r="B59" s="15" t="s">
        <v>229</v>
      </c>
      <c r="C59" s="15" t="s">
        <v>76</v>
      </c>
      <c r="D59" s="15" t="s">
        <v>77</v>
      </c>
      <c r="E59" s="15" t="s">
        <v>78</v>
      </c>
      <c r="F59" s="15" t="s">
        <v>262</v>
      </c>
      <c r="G59" s="15" t="s">
        <v>263</v>
      </c>
      <c r="H59" s="15" t="s">
        <v>14</v>
      </c>
      <c r="I59" s="15">
        <v>205.97900000000001</v>
      </c>
      <c r="J59" s="15">
        <v>8176.87</v>
      </c>
      <c r="K59" s="15">
        <f>J59/I59</f>
        <v>39.697590531073551</v>
      </c>
      <c r="L59" s="15">
        <v>5.3109799999999998</v>
      </c>
      <c r="M59" s="5">
        <v>70.718299999999999</v>
      </c>
      <c r="N59" s="6">
        <v>5.0000000000000002E-5</v>
      </c>
      <c r="O59" s="5">
        <v>1.02679E-4</v>
      </c>
      <c r="P59" s="7" t="s">
        <v>15</v>
      </c>
    </row>
    <row r="60" spans="1:16" x14ac:dyDescent="0.25">
      <c r="A60" s="14">
        <v>136</v>
      </c>
      <c r="B60" s="15" t="s">
        <v>235</v>
      </c>
      <c r="C60" s="15" t="s">
        <v>32</v>
      </c>
      <c r="D60" s="15" t="s">
        <v>33</v>
      </c>
      <c r="E60" s="15" t="s">
        <v>34</v>
      </c>
      <c r="F60" s="15" t="s">
        <v>262</v>
      </c>
      <c r="G60" s="15" t="s">
        <v>263</v>
      </c>
      <c r="H60" s="15" t="s">
        <v>14</v>
      </c>
      <c r="I60" s="15">
        <v>85.410399999999996</v>
      </c>
      <c r="J60" s="15">
        <v>12.218400000000001</v>
      </c>
      <c r="K60" s="15">
        <f>J60/I60</f>
        <v>0.14305517829210496</v>
      </c>
      <c r="L60" s="15">
        <v>-2.8053599999999999</v>
      </c>
      <c r="M60" s="5">
        <v>-9.9323999999999995</v>
      </c>
      <c r="N60" s="6">
        <v>5.0000000000000002E-5</v>
      </c>
      <c r="O60" s="5">
        <v>1.02679E-4</v>
      </c>
      <c r="P60" s="7" t="s">
        <v>15</v>
      </c>
    </row>
    <row r="61" spans="1:16" x14ac:dyDescent="0.25">
      <c r="A61" s="14">
        <v>140</v>
      </c>
      <c r="B61" s="15" t="s">
        <v>239</v>
      </c>
      <c r="C61" s="15" t="s">
        <v>90</v>
      </c>
      <c r="D61" s="15" t="s">
        <v>91</v>
      </c>
      <c r="E61" s="15" t="s">
        <v>92</v>
      </c>
      <c r="F61" s="15" t="s">
        <v>262</v>
      </c>
      <c r="G61" s="15" t="s">
        <v>263</v>
      </c>
      <c r="H61" s="15" t="s">
        <v>14</v>
      </c>
      <c r="I61" s="15">
        <v>883.19100000000003</v>
      </c>
      <c r="J61" s="15">
        <v>1785.68</v>
      </c>
      <c r="K61" s="15">
        <f>J61/I61</f>
        <v>2.0218503132391521</v>
      </c>
      <c r="L61" s="15">
        <v>1.0156700000000001</v>
      </c>
      <c r="M61" s="5">
        <v>7.2683099999999996</v>
      </c>
      <c r="N61" s="6">
        <v>5.0000000000000002E-5</v>
      </c>
      <c r="O61" s="5">
        <v>1.02679E-4</v>
      </c>
      <c r="P61" s="7" t="s">
        <v>15</v>
      </c>
    </row>
    <row r="62" spans="1:16" x14ac:dyDescent="0.25">
      <c r="A62" s="14">
        <v>146</v>
      </c>
      <c r="B62" s="15" t="s">
        <v>245</v>
      </c>
      <c r="C62" s="15" t="s">
        <v>21</v>
      </c>
      <c r="D62" s="15" t="s">
        <v>22</v>
      </c>
      <c r="E62" s="15" t="s">
        <v>23</v>
      </c>
      <c r="F62" s="15" t="s">
        <v>262</v>
      </c>
      <c r="G62" s="15" t="s">
        <v>263</v>
      </c>
      <c r="H62" s="15" t="s">
        <v>14</v>
      </c>
      <c r="I62" s="15">
        <v>12.4222</v>
      </c>
      <c r="J62" s="15">
        <v>0.93248399999999998</v>
      </c>
      <c r="K62" s="15">
        <f>J62/I62</f>
        <v>7.506593035050152E-2</v>
      </c>
      <c r="L62" s="15">
        <v>-3.7357</v>
      </c>
      <c r="M62" s="5">
        <v>-4.9544699999999997</v>
      </c>
      <c r="N62" s="5">
        <v>8.8000000000000005E-3</v>
      </c>
      <c r="O62" s="5">
        <v>1.51045E-2</v>
      </c>
      <c r="P62" s="7" t="s">
        <v>15</v>
      </c>
    </row>
    <row r="63" spans="1:16" x14ac:dyDescent="0.25">
      <c r="A63" s="14">
        <v>149</v>
      </c>
      <c r="B63" s="15" t="s">
        <v>248</v>
      </c>
      <c r="C63" s="15" t="s">
        <v>21</v>
      </c>
      <c r="D63" s="15" t="s">
        <v>22</v>
      </c>
      <c r="E63" s="15" t="s">
        <v>23</v>
      </c>
      <c r="F63" s="15" t="s">
        <v>262</v>
      </c>
      <c r="G63" s="15" t="s">
        <v>263</v>
      </c>
      <c r="H63" s="15" t="s">
        <v>14</v>
      </c>
      <c r="I63" s="15">
        <v>41.587200000000003</v>
      </c>
      <c r="J63" s="15">
        <v>267.77699999999999</v>
      </c>
      <c r="K63" s="15">
        <f>J63/I63</f>
        <v>6.4389283240997219</v>
      </c>
      <c r="L63" s="15">
        <v>2.68682</v>
      </c>
      <c r="M63" s="5">
        <v>13.413399999999999</v>
      </c>
      <c r="N63" s="6">
        <v>5.0000000000000002E-5</v>
      </c>
      <c r="O63" s="5">
        <v>1.02679E-4</v>
      </c>
      <c r="P63" s="7" t="s">
        <v>15</v>
      </c>
    </row>
    <row r="64" spans="1:16" x14ac:dyDescent="0.25">
      <c r="A64" s="14">
        <v>154</v>
      </c>
      <c r="B64" s="15" t="s">
        <v>253</v>
      </c>
      <c r="C64" s="15" t="s">
        <v>21</v>
      </c>
      <c r="D64" s="15" t="s">
        <v>22</v>
      </c>
      <c r="E64" s="15" t="s">
        <v>23</v>
      </c>
      <c r="F64" s="15" t="s">
        <v>262</v>
      </c>
      <c r="G64" s="15" t="s">
        <v>263</v>
      </c>
      <c r="H64" s="15" t="s">
        <v>14</v>
      </c>
      <c r="I64" s="15">
        <v>304.584</v>
      </c>
      <c r="J64" s="15">
        <v>519.995</v>
      </c>
      <c r="K64" s="15">
        <f>J64/I64</f>
        <v>1.7072301893730466</v>
      </c>
      <c r="L64" s="15">
        <v>0.77165600000000001</v>
      </c>
      <c r="M64" s="5">
        <v>10.3195</v>
      </c>
      <c r="N64" s="6">
        <v>5.0000000000000002E-5</v>
      </c>
      <c r="O64" s="5">
        <v>1.02679E-4</v>
      </c>
      <c r="P64" s="7" t="s">
        <v>15</v>
      </c>
    </row>
    <row r="65" spans="1:16" x14ac:dyDescent="0.25">
      <c r="A65" s="14">
        <v>155</v>
      </c>
      <c r="B65" s="15" t="s">
        <v>254</v>
      </c>
      <c r="C65" s="15" t="s">
        <v>21</v>
      </c>
      <c r="D65" s="15" t="s">
        <v>22</v>
      </c>
      <c r="E65" s="15" t="s">
        <v>23</v>
      </c>
      <c r="F65" s="15" t="s">
        <v>262</v>
      </c>
      <c r="G65" s="15" t="s">
        <v>263</v>
      </c>
      <c r="H65" s="15" t="s">
        <v>14</v>
      </c>
      <c r="I65" s="15">
        <v>18.995000000000001</v>
      </c>
      <c r="J65" s="15">
        <v>2.5439500000000002</v>
      </c>
      <c r="K65" s="15">
        <f>J65/I65</f>
        <v>0.13392734930244801</v>
      </c>
      <c r="L65" s="15">
        <v>-2.9004699999999999</v>
      </c>
      <c r="M65" s="5">
        <v>-6.7041300000000001</v>
      </c>
      <c r="N65" s="6">
        <v>5.0000000000000002E-5</v>
      </c>
      <c r="O65" s="5">
        <v>1.02679E-4</v>
      </c>
      <c r="P65" s="7" t="s">
        <v>15</v>
      </c>
    </row>
    <row r="66" spans="1:16" x14ac:dyDescent="0.25">
      <c r="A66" s="14">
        <v>156</v>
      </c>
      <c r="B66" s="15" t="s">
        <v>255</v>
      </c>
      <c r="C66" s="15" t="s">
        <v>90</v>
      </c>
      <c r="D66" s="15" t="s">
        <v>91</v>
      </c>
      <c r="E66" s="15" t="s">
        <v>92</v>
      </c>
      <c r="F66" s="15" t="s">
        <v>262</v>
      </c>
      <c r="G66" s="15" t="s">
        <v>263</v>
      </c>
      <c r="H66" s="15" t="s">
        <v>14</v>
      </c>
      <c r="I66" s="15">
        <v>9.4645799999999998</v>
      </c>
      <c r="J66" s="15">
        <v>6605.23</v>
      </c>
      <c r="K66" s="15">
        <f>J66/I66</f>
        <v>697.88939392978875</v>
      </c>
      <c r="L66" s="15">
        <v>9.4468499999999995</v>
      </c>
      <c r="M66" s="5">
        <v>14.39</v>
      </c>
      <c r="N66" s="5">
        <v>5.4000000000000003E-3</v>
      </c>
      <c r="O66" s="5">
        <v>9.5538499999999991E-3</v>
      </c>
      <c r="P66" s="7" t="s">
        <v>15</v>
      </c>
    </row>
    <row r="67" spans="1:16" x14ac:dyDescent="0.25">
      <c r="A67" s="14">
        <v>157</v>
      </c>
      <c r="B67" s="15" t="s">
        <v>256</v>
      </c>
      <c r="C67" s="15" t="s">
        <v>21</v>
      </c>
      <c r="D67" s="15" t="s">
        <v>22</v>
      </c>
      <c r="E67" s="15" t="s">
        <v>23</v>
      </c>
      <c r="F67" s="15" t="s">
        <v>262</v>
      </c>
      <c r="G67" s="15" t="s">
        <v>263</v>
      </c>
      <c r="H67" s="15" t="s">
        <v>14</v>
      </c>
      <c r="I67" s="15">
        <v>22.1264</v>
      </c>
      <c r="J67" s="15">
        <v>219.41200000000001</v>
      </c>
      <c r="K67" s="15">
        <f>J67/I67</f>
        <v>9.916299081640032</v>
      </c>
      <c r="L67" s="15">
        <v>3.3098100000000001</v>
      </c>
      <c r="M67" s="5">
        <v>11.093299999999999</v>
      </c>
      <c r="N67" s="6">
        <v>5.0000000000000002E-5</v>
      </c>
      <c r="O67" s="5">
        <v>1.02679E-4</v>
      </c>
      <c r="P67" s="7" t="s">
        <v>15</v>
      </c>
    </row>
    <row r="68" spans="1:16" x14ac:dyDescent="0.25">
      <c r="A68" s="14">
        <v>158</v>
      </c>
      <c r="B68" s="15" t="s">
        <v>257</v>
      </c>
      <c r="C68" s="15" t="s">
        <v>102</v>
      </c>
      <c r="D68" s="15" t="s">
        <v>103</v>
      </c>
      <c r="E68" s="15" t="s">
        <v>104</v>
      </c>
      <c r="F68" s="15" t="s">
        <v>262</v>
      </c>
      <c r="G68" s="15" t="s">
        <v>263</v>
      </c>
      <c r="H68" s="15" t="s">
        <v>14</v>
      </c>
      <c r="I68" s="15">
        <v>84.928899999999999</v>
      </c>
      <c r="J68" s="15">
        <v>1558.66</v>
      </c>
      <c r="K68" s="15">
        <f>J68/I68</f>
        <v>18.352527820329712</v>
      </c>
      <c r="L68" s="15">
        <v>4.1979100000000003</v>
      </c>
      <c r="M68" s="5">
        <v>23.381900000000002</v>
      </c>
      <c r="N68" s="6">
        <v>5.0000000000000002E-5</v>
      </c>
      <c r="O68" s="5">
        <v>1.02679E-4</v>
      </c>
      <c r="P68" s="7" t="s">
        <v>15</v>
      </c>
    </row>
    <row r="69" spans="1:16" x14ac:dyDescent="0.25">
      <c r="A69" s="14">
        <v>160</v>
      </c>
      <c r="B69" s="15" t="s">
        <v>259</v>
      </c>
      <c r="C69" s="15" t="s">
        <v>60</v>
      </c>
      <c r="D69" s="15" t="s">
        <v>61</v>
      </c>
      <c r="E69" s="15" t="s">
        <v>62</v>
      </c>
      <c r="F69" s="15" t="s">
        <v>262</v>
      </c>
      <c r="G69" s="15" t="s">
        <v>263</v>
      </c>
      <c r="H69" s="15" t="s">
        <v>14</v>
      </c>
      <c r="I69" s="15">
        <v>120.44199999999999</v>
      </c>
      <c r="J69" s="15">
        <v>27.458400000000001</v>
      </c>
      <c r="K69" s="15">
        <f>J69/I69</f>
        <v>0.22798027266236032</v>
      </c>
      <c r="L69" s="15">
        <v>-2.1330200000000001</v>
      </c>
      <c r="M69" s="5">
        <v>-13.5862</v>
      </c>
      <c r="N69" s="6">
        <v>5.0000000000000002E-5</v>
      </c>
      <c r="O69" s="5">
        <v>1.02679E-4</v>
      </c>
      <c r="P69" s="7" t="s">
        <v>15</v>
      </c>
    </row>
    <row r="70" spans="1:16" x14ac:dyDescent="0.25">
      <c r="A70" s="12">
        <v>4</v>
      </c>
      <c r="B70" s="13" t="s">
        <v>27</v>
      </c>
      <c r="C70" s="13" t="s">
        <v>28</v>
      </c>
      <c r="D70" s="13" t="s">
        <v>29</v>
      </c>
      <c r="E70" s="13" t="s">
        <v>30</v>
      </c>
      <c r="F70" s="13" t="s">
        <v>262</v>
      </c>
      <c r="G70" s="13" t="s">
        <v>263</v>
      </c>
      <c r="H70" s="13" t="s">
        <v>14</v>
      </c>
      <c r="I70" s="13">
        <v>450.89699999999999</v>
      </c>
      <c r="J70" s="13">
        <v>470.30399999999997</v>
      </c>
      <c r="K70" s="13">
        <f>J70/I70</f>
        <v>1.0430408718620883</v>
      </c>
      <c r="L70" s="13">
        <v>6.0798100000000001E-2</v>
      </c>
      <c r="M70" s="8">
        <v>0.87600299999999998</v>
      </c>
      <c r="N70" s="8">
        <v>0.26085000000000003</v>
      </c>
      <c r="O70" s="8">
        <v>0.27775699999999998</v>
      </c>
      <c r="P70" s="9" t="s">
        <v>26</v>
      </c>
    </row>
    <row r="71" spans="1:16" x14ac:dyDescent="0.25">
      <c r="A71" s="12">
        <v>13</v>
      </c>
      <c r="B71" s="13" t="s">
        <v>63</v>
      </c>
      <c r="C71" s="13" t="s">
        <v>64</v>
      </c>
      <c r="D71" s="13" t="s">
        <v>65</v>
      </c>
      <c r="E71" s="13" t="s">
        <v>66</v>
      </c>
      <c r="F71" s="13" t="s">
        <v>262</v>
      </c>
      <c r="G71" s="13" t="s">
        <v>263</v>
      </c>
      <c r="H71" s="13" t="s">
        <v>14</v>
      </c>
      <c r="I71" s="13">
        <v>0</v>
      </c>
      <c r="J71" s="13">
        <v>13.146100000000001</v>
      </c>
      <c r="K71" s="13" t="e">
        <f>J71/I71</f>
        <v>#DIV/0!</v>
      </c>
      <c r="L71" s="13" t="s">
        <v>25</v>
      </c>
      <c r="M71" s="8" t="e">
        <f>-nan</f>
        <v>#NAME?</v>
      </c>
      <c r="N71" s="8">
        <v>9.4649999999999998E-2</v>
      </c>
      <c r="O71" s="8">
        <v>0.14097599999999999</v>
      </c>
      <c r="P71" s="9" t="s">
        <v>26</v>
      </c>
    </row>
    <row r="72" spans="1:16" x14ac:dyDescent="0.25">
      <c r="A72" s="12">
        <v>21</v>
      </c>
      <c r="B72" s="13" t="s">
        <v>89</v>
      </c>
      <c r="C72" s="13" t="s">
        <v>90</v>
      </c>
      <c r="D72" s="13" t="s">
        <v>91</v>
      </c>
      <c r="E72" s="13" t="s">
        <v>92</v>
      </c>
      <c r="F72" s="13" t="s">
        <v>262</v>
      </c>
      <c r="G72" s="13" t="s">
        <v>263</v>
      </c>
      <c r="H72" s="13" t="s">
        <v>14</v>
      </c>
      <c r="I72" s="13">
        <v>0.98624800000000001</v>
      </c>
      <c r="J72" s="13">
        <v>9731.7999999999993</v>
      </c>
      <c r="K72" s="13">
        <f>J72/I72</f>
        <v>9867.4978301603642</v>
      </c>
      <c r="L72" s="13">
        <v>13.2685</v>
      </c>
      <c r="M72" s="8">
        <v>6.3691599999999999</v>
      </c>
      <c r="N72" s="8">
        <v>0.24635000000000001</v>
      </c>
      <c r="O72" s="8">
        <v>0.26726699999999998</v>
      </c>
      <c r="P72" s="9" t="s">
        <v>26</v>
      </c>
    </row>
    <row r="73" spans="1:16" x14ac:dyDescent="0.25">
      <c r="A73" s="12">
        <v>27</v>
      </c>
      <c r="B73" s="13" t="s">
        <v>110</v>
      </c>
      <c r="C73" s="13" t="s">
        <v>76</v>
      </c>
      <c r="D73" s="13" t="s">
        <v>77</v>
      </c>
      <c r="E73" s="13" t="s">
        <v>78</v>
      </c>
      <c r="F73" s="13" t="s">
        <v>262</v>
      </c>
      <c r="G73" s="13" t="s">
        <v>263</v>
      </c>
      <c r="H73" s="13" t="s">
        <v>14</v>
      </c>
      <c r="I73" s="13">
        <v>0</v>
      </c>
      <c r="J73" s="13">
        <v>1534.85</v>
      </c>
      <c r="K73" s="13" t="e">
        <f>J73/I73</f>
        <v>#DIV/0!</v>
      </c>
      <c r="L73" s="13" t="s">
        <v>25</v>
      </c>
      <c r="M73" s="8" t="e">
        <f>-nan</f>
        <v>#NAME?</v>
      </c>
      <c r="N73" s="8">
        <v>9.7750000000000004E-2</v>
      </c>
      <c r="O73" s="8">
        <v>0.14097599999999999</v>
      </c>
      <c r="P73" s="9" t="s">
        <v>26</v>
      </c>
    </row>
    <row r="74" spans="1:16" x14ac:dyDescent="0.25">
      <c r="A74" s="12">
        <v>28</v>
      </c>
      <c r="B74" s="13" t="s">
        <v>111</v>
      </c>
      <c r="C74" s="13" t="s">
        <v>21</v>
      </c>
      <c r="D74" s="13" t="s">
        <v>22</v>
      </c>
      <c r="E74" s="13" t="s">
        <v>23</v>
      </c>
      <c r="F74" s="13" t="s">
        <v>262</v>
      </c>
      <c r="G74" s="13" t="s">
        <v>263</v>
      </c>
      <c r="H74" s="13" t="s">
        <v>14</v>
      </c>
      <c r="I74" s="13">
        <v>92.333100000000002</v>
      </c>
      <c r="J74" s="13">
        <v>0</v>
      </c>
      <c r="K74" s="13">
        <f>J74/I74</f>
        <v>0</v>
      </c>
      <c r="L74" s="13" t="e">
        <f>-inf</f>
        <v>#NAME?</v>
      </c>
      <c r="M74" s="8" t="e">
        <f>-nan</f>
        <v>#NAME?</v>
      </c>
      <c r="N74" s="8">
        <v>9.4600000000000004E-2</v>
      </c>
      <c r="O74" s="8">
        <v>0.14097599999999999</v>
      </c>
      <c r="P74" s="9" t="s">
        <v>26</v>
      </c>
    </row>
    <row r="75" spans="1:16" x14ac:dyDescent="0.25">
      <c r="A75" s="12">
        <v>34</v>
      </c>
      <c r="B75" s="13" t="s">
        <v>130</v>
      </c>
      <c r="C75" s="13" t="s">
        <v>113</v>
      </c>
      <c r="D75" s="13" t="s">
        <v>114</v>
      </c>
      <c r="E75" s="13" t="s">
        <v>115</v>
      </c>
      <c r="F75" s="13" t="s">
        <v>262</v>
      </c>
      <c r="G75" s="13" t="s">
        <v>263</v>
      </c>
      <c r="H75" s="13" t="s">
        <v>14</v>
      </c>
      <c r="I75" s="13">
        <v>53.268000000000001</v>
      </c>
      <c r="J75" s="13">
        <v>21.275600000000001</v>
      </c>
      <c r="K75" s="13">
        <f>J75/I75</f>
        <v>0.39940677329728919</v>
      </c>
      <c r="L75" s="13">
        <v>-1.3240700000000001</v>
      </c>
      <c r="M75" s="8">
        <v>-1.85486</v>
      </c>
      <c r="N75" s="8">
        <v>8.8599999999999998E-2</v>
      </c>
      <c r="O75" s="8">
        <v>0.13768900000000001</v>
      </c>
      <c r="P75" s="9" t="s">
        <v>26</v>
      </c>
    </row>
    <row r="76" spans="1:16" x14ac:dyDescent="0.25">
      <c r="A76" s="12">
        <v>41</v>
      </c>
      <c r="B76" s="13" t="s">
        <v>137</v>
      </c>
      <c r="C76" s="13" t="s">
        <v>28</v>
      </c>
      <c r="D76" s="13" t="s">
        <v>29</v>
      </c>
      <c r="E76" s="13" t="s">
        <v>30</v>
      </c>
      <c r="F76" s="13" t="s">
        <v>262</v>
      </c>
      <c r="G76" s="13" t="s">
        <v>263</v>
      </c>
      <c r="H76" s="13" t="s">
        <v>14</v>
      </c>
      <c r="I76" s="13">
        <v>0</v>
      </c>
      <c r="J76" s="13">
        <v>101.89700000000001</v>
      </c>
      <c r="K76" s="13" t="e">
        <f>J76/I76</f>
        <v>#DIV/0!</v>
      </c>
      <c r="L76" s="13" t="s">
        <v>25</v>
      </c>
      <c r="M76" s="8" t="e">
        <f>-nan</f>
        <v>#NAME?</v>
      </c>
      <c r="N76" s="8">
        <v>0.10245</v>
      </c>
      <c r="O76" s="8">
        <v>0.14097599999999999</v>
      </c>
      <c r="P76" s="9" t="s">
        <v>26</v>
      </c>
    </row>
    <row r="77" spans="1:16" x14ac:dyDescent="0.25">
      <c r="A77" s="12">
        <v>42</v>
      </c>
      <c r="B77" s="13" t="s">
        <v>138</v>
      </c>
      <c r="C77" s="13" t="s">
        <v>28</v>
      </c>
      <c r="D77" s="13" t="s">
        <v>29</v>
      </c>
      <c r="E77" s="13" t="s">
        <v>30</v>
      </c>
      <c r="F77" s="13" t="s">
        <v>262</v>
      </c>
      <c r="G77" s="13" t="s">
        <v>263</v>
      </c>
      <c r="H77" s="13" t="s">
        <v>14</v>
      </c>
      <c r="I77" s="13">
        <v>1.3335E-2</v>
      </c>
      <c r="J77" s="13">
        <v>298.34199999999998</v>
      </c>
      <c r="K77" s="13">
        <f>J77/I77</f>
        <v>22372.853393325833</v>
      </c>
      <c r="L77" s="13">
        <v>14.4495</v>
      </c>
      <c r="M77" s="8">
        <v>1.18865</v>
      </c>
      <c r="N77" s="8">
        <v>0.19575000000000001</v>
      </c>
      <c r="O77" s="8">
        <v>0.223965</v>
      </c>
      <c r="P77" s="9" t="s">
        <v>26</v>
      </c>
    </row>
    <row r="78" spans="1:16" x14ac:dyDescent="0.25">
      <c r="A78" s="12">
        <v>43</v>
      </c>
      <c r="B78" s="13" t="s">
        <v>139</v>
      </c>
      <c r="C78" s="13" t="s">
        <v>64</v>
      </c>
      <c r="D78" s="13" t="s">
        <v>65</v>
      </c>
      <c r="E78" s="13" t="s">
        <v>66</v>
      </c>
      <c r="F78" s="13" t="s">
        <v>262</v>
      </c>
      <c r="G78" s="13" t="s">
        <v>263</v>
      </c>
      <c r="H78" s="13" t="s">
        <v>14</v>
      </c>
      <c r="I78" s="13">
        <v>12.2309</v>
      </c>
      <c r="J78" s="13">
        <v>10.998100000000001</v>
      </c>
      <c r="K78" s="13">
        <f>J78/I78</f>
        <v>0.89920610911707244</v>
      </c>
      <c r="L78" s="13">
        <v>-0.153281</v>
      </c>
      <c r="M78" s="8">
        <v>-0.54474400000000001</v>
      </c>
      <c r="N78" s="8">
        <v>0.57445000000000002</v>
      </c>
      <c r="O78" s="8">
        <v>0.60056100000000001</v>
      </c>
      <c r="P78" s="9" t="s">
        <v>26</v>
      </c>
    </row>
    <row r="79" spans="1:16" x14ac:dyDescent="0.25">
      <c r="A79" s="12">
        <v>46</v>
      </c>
      <c r="B79" s="13" t="s">
        <v>142</v>
      </c>
      <c r="C79" s="13" t="s">
        <v>21</v>
      </c>
      <c r="D79" s="13" t="s">
        <v>22</v>
      </c>
      <c r="E79" s="13" t="s">
        <v>23</v>
      </c>
      <c r="F79" s="13" t="s">
        <v>262</v>
      </c>
      <c r="G79" s="13" t="s">
        <v>263</v>
      </c>
      <c r="H79" s="13" t="s">
        <v>14</v>
      </c>
      <c r="I79" s="13">
        <v>0</v>
      </c>
      <c r="J79" s="13">
        <v>12.529199999999999</v>
      </c>
      <c r="K79" s="13" t="e">
        <f>J79/I79</f>
        <v>#DIV/0!</v>
      </c>
      <c r="L79" s="13" t="s">
        <v>25</v>
      </c>
      <c r="M79" s="8" t="e">
        <f>-nan</f>
        <v>#NAME?</v>
      </c>
      <c r="N79" s="8">
        <v>0.1143</v>
      </c>
      <c r="O79" s="8">
        <v>0.14444499999999999</v>
      </c>
      <c r="P79" s="9" t="s">
        <v>26</v>
      </c>
    </row>
    <row r="80" spans="1:16" x14ac:dyDescent="0.25">
      <c r="A80" s="12">
        <v>50</v>
      </c>
      <c r="B80" s="13" t="s">
        <v>146</v>
      </c>
      <c r="C80" s="13" t="s">
        <v>72</v>
      </c>
      <c r="D80" s="13" t="s">
        <v>73</v>
      </c>
      <c r="E80" s="13" t="s">
        <v>74</v>
      </c>
      <c r="F80" s="13" t="s">
        <v>262</v>
      </c>
      <c r="G80" s="13" t="s">
        <v>263</v>
      </c>
      <c r="H80" s="13" t="s">
        <v>14</v>
      </c>
      <c r="I80" s="13">
        <v>10.6401</v>
      </c>
      <c r="J80" s="13">
        <v>8.6103400000000008</v>
      </c>
      <c r="K80" s="13">
        <f>J80/I80</f>
        <v>0.80923487561207141</v>
      </c>
      <c r="L80" s="13">
        <v>-0.305365</v>
      </c>
      <c r="M80" s="8">
        <v>-0.39794499999999999</v>
      </c>
      <c r="N80" s="8">
        <v>0.69704999999999995</v>
      </c>
      <c r="O80" s="8">
        <v>0.71572100000000005</v>
      </c>
      <c r="P80" s="9" t="s">
        <v>26</v>
      </c>
    </row>
    <row r="81" spans="1:16" x14ac:dyDescent="0.25">
      <c r="A81" s="12">
        <v>60</v>
      </c>
      <c r="B81" s="13" t="s">
        <v>159</v>
      </c>
      <c r="C81" s="13" t="s">
        <v>21</v>
      </c>
      <c r="D81" s="13" t="s">
        <v>22</v>
      </c>
      <c r="E81" s="13" t="s">
        <v>23</v>
      </c>
      <c r="F81" s="13" t="s">
        <v>262</v>
      </c>
      <c r="G81" s="13" t="s">
        <v>263</v>
      </c>
      <c r="H81" s="13" t="s">
        <v>14</v>
      </c>
      <c r="I81" s="13">
        <v>0</v>
      </c>
      <c r="J81" s="13">
        <v>24.946000000000002</v>
      </c>
      <c r="K81" s="13" t="e">
        <f>J81/I81</f>
        <v>#DIV/0!</v>
      </c>
      <c r="L81" s="13" t="s">
        <v>25</v>
      </c>
      <c r="M81" s="8" t="e">
        <f>-nan</f>
        <v>#NAME?</v>
      </c>
      <c r="N81" s="8">
        <v>0.11985</v>
      </c>
      <c r="O81" s="8">
        <v>0.14791000000000001</v>
      </c>
      <c r="P81" s="9" t="s">
        <v>26</v>
      </c>
    </row>
    <row r="82" spans="1:16" x14ac:dyDescent="0.25">
      <c r="A82" s="12">
        <v>62</v>
      </c>
      <c r="B82" s="13" t="s">
        <v>161</v>
      </c>
      <c r="C82" s="13" t="s">
        <v>28</v>
      </c>
      <c r="D82" s="13" t="s">
        <v>29</v>
      </c>
      <c r="E82" s="13" t="s">
        <v>30</v>
      </c>
      <c r="F82" s="13" t="s">
        <v>262</v>
      </c>
      <c r="G82" s="13" t="s">
        <v>263</v>
      </c>
      <c r="H82" s="13" t="s">
        <v>14</v>
      </c>
      <c r="I82" s="13">
        <v>12.2026</v>
      </c>
      <c r="J82" s="13">
        <v>37.310400000000001</v>
      </c>
      <c r="K82" s="13">
        <f>J82/I82</f>
        <v>3.0575778932358677</v>
      </c>
      <c r="L82" s="13">
        <v>1.61239</v>
      </c>
      <c r="M82" s="8">
        <v>1.7199</v>
      </c>
      <c r="N82" s="8">
        <v>0.12345</v>
      </c>
      <c r="O82" s="8">
        <v>0.14943899999999999</v>
      </c>
      <c r="P82" s="9" t="s">
        <v>26</v>
      </c>
    </row>
    <row r="83" spans="1:16" x14ac:dyDescent="0.25">
      <c r="A83" s="12">
        <v>67</v>
      </c>
      <c r="B83" s="13" t="s">
        <v>166</v>
      </c>
      <c r="C83" s="13" t="s">
        <v>86</v>
      </c>
      <c r="D83" s="13" t="s">
        <v>87</v>
      </c>
      <c r="E83" s="13" t="s">
        <v>88</v>
      </c>
      <c r="F83" s="13" t="s">
        <v>262</v>
      </c>
      <c r="G83" s="13" t="s">
        <v>263</v>
      </c>
      <c r="H83" s="13" t="s">
        <v>14</v>
      </c>
      <c r="I83" s="13">
        <v>20.476299999999998</v>
      </c>
      <c r="J83" s="13">
        <v>12.87</v>
      </c>
      <c r="K83" s="13">
        <f>J83/I83</f>
        <v>0.6285315218081392</v>
      </c>
      <c r="L83" s="13">
        <v>-0.66994900000000002</v>
      </c>
      <c r="M83" s="8">
        <v>-0.529478</v>
      </c>
      <c r="N83" s="8">
        <v>0.61944999999999995</v>
      </c>
      <c r="O83" s="8">
        <v>0.64177300000000004</v>
      </c>
      <c r="P83" s="9" t="s">
        <v>26</v>
      </c>
    </row>
    <row r="84" spans="1:16" x14ac:dyDescent="0.25">
      <c r="A84" s="12">
        <v>69</v>
      </c>
      <c r="B84" s="13" t="s">
        <v>168</v>
      </c>
      <c r="C84" s="13" t="s">
        <v>28</v>
      </c>
      <c r="D84" s="13" t="s">
        <v>29</v>
      </c>
      <c r="E84" s="13" t="s">
        <v>30</v>
      </c>
      <c r="F84" s="13" t="s">
        <v>262</v>
      </c>
      <c r="G84" s="13" t="s">
        <v>263</v>
      </c>
      <c r="H84" s="13" t="s">
        <v>14</v>
      </c>
      <c r="I84" s="13">
        <v>765.23400000000004</v>
      </c>
      <c r="J84" s="13">
        <v>0</v>
      </c>
      <c r="K84" s="13">
        <f>J84/I84</f>
        <v>0</v>
      </c>
      <c r="L84" s="13" t="e">
        <f>-inf</f>
        <v>#NAME?</v>
      </c>
      <c r="M84" s="8" t="e">
        <f>-nan</f>
        <v>#NAME?</v>
      </c>
      <c r="N84" s="8">
        <v>0.1042</v>
      </c>
      <c r="O84" s="8">
        <v>0.14097599999999999</v>
      </c>
      <c r="P84" s="9" t="s">
        <v>26</v>
      </c>
    </row>
    <row r="85" spans="1:16" x14ac:dyDescent="0.25">
      <c r="A85" s="12">
        <v>70</v>
      </c>
      <c r="B85" s="13" t="s">
        <v>169</v>
      </c>
      <c r="C85" s="13" t="s">
        <v>48</v>
      </c>
      <c r="D85" s="13" t="s">
        <v>49</v>
      </c>
      <c r="E85" s="13" t="s">
        <v>50</v>
      </c>
      <c r="F85" s="13" t="s">
        <v>262</v>
      </c>
      <c r="G85" s="13" t="s">
        <v>263</v>
      </c>
      <c r="H85" s="13" t="s">
        <v>14</v>
      </c>
      <c r="I85" s="13">
        <v>3.8273999999999999</v>
      </c>
      <c r="J85" s="13">
        <v>73.912400000000005</v>
      </c>
      <c r="K85" s="13">
        <f>J85/I85</f>
        <v>19.311386319694833</v>
      </c>
      <c r="L85" s="13">
        <v>4.2713799999999997</v>
      </c>
      <c r="M85" s="8">
        <v>3.2332800000000002</v>
      </c>
      <c r="N85" s="8">
        <v>0.14704999999999999</v>
      </c>
      <c r="O85" s="8">
        <v>0.17433799999999999</v>
      </c>
      <c r="P85" s="9" t="s">
        <v>26</v>
      </c>
    </row>
    <row r="86" spans="1:16" x14ac:dyDescent="0.25">
      <c r="A86" s="12">
        <v>71</v>
      </c>
      <c r="B86" s="13" t="s">
        <v>170</v>
      </c>
      <c r="C86" s="13" t="s">
        <v>94</v>
      </c>
      <c r="D86" s="13" t="s">
        <v>95</v>
      </c>
      <c r="E86" s="13" t="s">
        <v>96</v>
      </c>
      <c r="F86" s="13" t="s">
        <v>262</v>
      </c>
      <c r="G86" s="13" t="s">
        <v>263</v>
      </c>
      <c r="H86" s="13" t="s">
        <v>14</v>
      </c>
      <c r="I86" s="13">
        <v>675.46699999999998</v>
      </c>
      <c r="J86" s="13">
        <v>682.19200000000001</v>
      </c>
      <c r="K86" s="13">
        <f>J86/I86</f>
        <v>1.0099560748341518</v>
      </c>
      <c r="L86" s="13">
        <v>1.42924E-2</v>
      </c>
      <c r="M86" s="8">
        <v>0.124371</v>
      </c>
      <c r="N86" s="8">
        <v>0.89280000000000004</v>
      </c>
      <c r="O86" s="8">
        <v>0.89280000000000004</v>
      </c>
      <c r="P86" s="9" t="s">
        <v>26</v>
      </c>
    </row>
    <row r="87" spans="1:16" x14ac:dyDescent="0.25">
      <c r="A87" s="12">
        <v>72</v>
      </c>
      <c r="B87" s="13" t="s">
        <v>171</v>
      </c>
      <c r="C87" s="13" t="s">
        <v>32</v>
      </c>
      <c r="D87" s="13" t="s">
        <v>33</v>
      </c>
      <c r="E87" s="13" t="s">
        <v>34</v>
      </c>
      <c r="F87" s="13" t="s">
        <v>262</v>
      </c>
      <c r="G87" s="13" t="s">
        <v>263</v>
      </c>
      <c r="H87" s="13" t="s">
        <v>14</v>
      </c>
      <c r="I87" s="13">
        <v>16.770900000000001</v>
      </c>
      <c r="J87" s="13">
        <v>0</v>
      </c>
      <c r="K87" s="13">
        <f>J87/I87</f>
        <v>0</v>
      </c>
      <c r="L87" s="13" t="e">
        <f>-inf</f>
        <v>#NAME?</v>
      </c>
      <c r="M87" s="8" t="e">
        <f>-nan</f>
        <v>#NAME?</v>
      </c>
      <c r="N87" s="8">
        <v>0.11275</v>
      </c>
      <c r="O87" s="8">
        <v>0.14444499999999999</v>
      </c>
      <c r="P87" s="9" t="s">
        <v>26</v>
      </c>
    </row>
    <row r="88" spans="1:16" x14ac:dyDescent="0.25">
      <c r="A88" s="12">
        <v>75</v>
      </c>
      <c r="B88" s="13" t="s">
        <v>174</v>
      </c>
      <c r="C88" s="13" t="s">
        <v>21</v>
      </c>
      <c r="D88" s="13" t="s">
        <v>22</v>
      </c>
      <c r="E88" s="13" t="s">
        <v>23</v>
      </c>
      <c r="F88" s="13" t="s">
        <v>262</v>
      </c>
      <c r="G88" s="13" t="s">
        <v>263</v>
      </c>
      <c r="H88" s="13" t="s">
        <v>14</v>
      </c>
      <c r="I88" s="13">
        <v>1466.22</v>
      </c>
      <c r="J88" s="13">
        <v>3.7358699999999998</v>
      </c>
      <c r="K88" s="13">
        <f>J88/I88</f>
        <v>2.5479600605638987E-3</v>
      </c>
      <c r="L88" s="13">
        <v>-8.6164400000000008</v>
      </c>
      <c r="M88" s="8">
        <v>-6.2240799999999998</v>
      </c>
      <c r="N88" s="8">
        <v>0.16464999999999999</v>
      </c>
      <c r="O88" s="8">
        <v>0.19126000000000001</v>
      </c>
      <c r="P88" s="9" t="s">
        <v>26</v>
      </c>
    </row>
    <row r="89" spans="1:16" x14ac:dyDescent="0.25">
      <c r="A89" s="12">
        <v>80</v>
      </c>
      <c r="B89" s="13" t="s">
        <v>179</v>
      </c>
      <c r="C89" s="13" t="s">
        <v>32</v>
      </c>
      <c r="D89" s="13" t="s">
        <v>33</v>
      </c>
      <c r="E89" s="13" t="s">
        <v>34</v>
      </c>
      <c r="F89" s="13" t="s">
        <v>262</v>
      </c>
      <c r="G89" s="13" t="s">
        <v>263</v>
      </c>
      <c r="H89" s="13" t="s">
        <v>14</v>
      </c>
      <c r="I89" s="13">
        <v>5.8923300000000003</v>
      </c>
      <c r="J89" s="13">
        <v>10.196999999999999</v>
      </c>
      <c r="K89" s="13">
        <f>J89/I89</f>
        <v>1.730554805993554</v>
      </c>
      <c r="L89" s="13">
        <v>0.79123399999999999</v>
      </c>
      <c r="M89" s="8">
        <v>1.1875800000000001</v>
      </c>
      <c r="N89" s="8">
        <v>0.25469999999999998</v>
      </c>
      <c r="O89" s="8">
        <v>0.27374300000000001</v>
      </c>
      <c r="P89" s="9" t="s">
        <v>26</v>
      </c>
    </row>
    <row r="90" spans="1:16" x14ac:dyDescent="0.25">
      <c r="A90" s="12">
        <v>81</v>
      </c>
      <c r="B90" s="13" t="s">
        <v>180</v>
      </c>
      <c r="C90" s="13" t="s">
        <v>17</v>
      </c>
      <c r="D90" s="13" t="s">
        <v>18</v>
      </c>
      <c r="E90" s="13" t="s">
        <v>19</v>
      </c>
      <c r="F90" s="13" t="s">
        <v>262</v>
      </c>
      <c r="G90" s="13" t="s">
        <v>263</v>
      </c>
      <c r="H90" s="13" t="s">
        <v>14</v>
      </c>
      <c r="I90" s="13">
        <v>3.06514</v>
      </c>
      <c r="J90" s="13">
        <v>322.678</v>
      </c>
      <c r="K90" s="13">
        <f>J90/I90</f>
        <v>105.27349484852242</v>
      </c>
      <c r="L90" s="13">
        <v>6.718</v>
      </c>
      <c r="M90" s="8">
        <v>4.4578199999999999</v>
      </c>
      <c r="N90" s="8">
        <v>0.2112</v>
      </c>
      <c r="O90" s="8">
        <v>0.23580599999999999</v>
      </c>
      <c r="P90" s="9" t="s">
        <v>26</v>
      </c>
    </row>
    <row r="91" spans="1:16" x14ac:dyDescent="0.25">
      <c r="A91" s="12">
        <v>85</v>
      </c>
      <c r="B91" s="13" t="s">
        <v>184</v>
      </c>
      <c r="C91" s="13" t="s">
        <v>90</v>
      </c>
      <c r="D91" s="13" t="s">
        <v>91</v>
      </c>
      <c r="E91" s="13" t="s">
        <v>92</v>
      </c>
      <c r="F91" s="13" t="s">
        <v>262</v>
      </c>
      <c r="G91" s="13" t="s">
        <v>263</v>
      </c>
      <c r="H91" s="13" t="s">
        <v>14</v>
      </c>
      <c r="I91" s="13">
        <v>0</v>
      </c>
      <c r="J91" s="13">
        <v>23.228999999999999</v>
      </c>
      <c r="K91" s="13" t="e">
        <f>J91/I91</f>
        <v>#DIV/0!</v>
      </c>
      <c r="L91" s="13" t="s">
        <v>25</v>
      </c>
      <c r="M91" s="8" t="e">
        <f>-nan</f>
        <v>#NAME?</v>
      </c>
      <c r="N91" s="8">
        <v>0.10775</v>
      </c>
      <c r="O91" s="8">
        <v>0.14408399999999999</v>
      </c>
      <c r="P91" s="9" t="s">
        <v>26</v>
      </c>
    </row>
    <row r="92" spans="1:16" x14ac:dyDescent="0.25">
      <c r="A92" s="12">
        <v>86</v>
      </c>
      <c r="B92" s="13" t="s">
        <v>185</v>
      </c>
      <c r="C92" s="13" t="s">
        <v>48</v>
      </c>
      <c r="D92" s="13" t="s">
        <v>49</v>
      </c>
      <c r="E92" s="13" t="s">
        <v>50</v>
      </c>
      <c r="F92" s="13" t="s">
        <v>262</v>
      </c>
      <c r="G92" s="13" t="s">
        <v>263</v>
      </c>
      <c r="H92" s="13" t="s">
        <v>14</v>
      </c>
      <c r="I92" s="13">
        <v>0</v>
      </c>
      <c r="J92" s="13">
        <v>9.0852900000000005</v>
      </c>
      <c r="K92" s="13" t="e">
        <f>J92/I92</f>
        <v>#DIV/0!</v>
      </c>
      <c r="L92" s="13" t="s">
        <v>25</v>
      </c>
      <c r="M92" s="8" t="e">
        <f>-nan</f>
        <v>#NAME?</v>
      </c>
      <c r="N92" s="8">
        <v>0.11655</v>
      </c>
      <c r="O92" s="8">
        <v>0.14568700000000001</v>
      </c>
      <c r="P92" s="9" t="s">
        <v>26</v>
      </c>
    </row>
    <row r="93" spans="1:16" x14ac:dyDescent="0.25">
      <c r="A93" s="12">
        <v>100</v>
      </c>
      <c r="B93" s="13" t="s">
        <v>199</v>
      </c>
      <c r="C93" s="13" t="s">
        <v>21</v>
      </c>
      <c r="D93" s="13" t="s">
        <v>22</v>
      </c>
      <c r="E93" s="13" t="s">
        <v>23</v>
      </c>
      <c r="F93" s="13" t="s">
        <v>262</v>
      </c>
      <c r="G93" s="13" t="s">
        <v>263</v>
      </c>
      <c r="H93" s="13" t="s">
        <v>14</v>
      </c>
      <c r="I93" s="13">
        <v>0</v>
      </c>
      <c r="J93" s="13">
        <v>13.0787</v>
      </c>
      <c r="K93" s="13" t="e">
        <f>J93/I93</f>
        <v>#DIV/0!</v>
      </c>
      <c r="L93" s="13" t="s">
        <v>25</v>
      </c>
      <c r="M93" s="8" t="e">
        <f>-nan</f>
        <v>#NAME?</v>
      </c>
      <c r="N93" s="8">
        <v>0.10345</v>
      </c>
      <c r="O93" s="8">
        <v>0.14097599999999999</v>
      </c>
      <c r="P93" s="9" t="s">
        <v>26</v>
      </c>
    </row>
    <row r="94" spans="1:16" x14ac:dyDescent="0.25">
      <c r="A94" s="12">
        <v>101</v>
      </c>
      <c r="B94" s="13" t="s">
        <v>200</v>
      </c>
      <c r="C94" s="13" t="s">
        <v>32</v>
      </c>
      <c r="D94" s="13" t="s">
        <v>33</v>
      </c>
      <c r="E94" s="13" t="s">
        <v>34</v>
      </c>
      <c r="F94" s="13" t="s">
        <v>262</v>
      </c>
      <c r="G94" s="13" t="s">
        <v>263</v>
      </c>
      <c r="H94" s="13" t="s">
        <v>14</v>
      </c>
      <c r="I94" s="13">
        <v>10.331</v>
      </c>
      <c r="J94" s="13">
        <v>3.5756700000000002E-2</v>
      </c>
      <c r="K94" s="13">
        <f>J94/I94</f>
        <v>3.4611073468202502E-3</v>
      </c>
      <c r="L94" s="13">
        <v>-8.17455</v>
      </c>
      <c r="M94" s="8">
        <v>-0.13889399999999999</v>
      </c>
      <c r="N94" s="8">
        <v>0.20480000000000001</v>
      </c>
      <c r="O94" s="8">
        <v>0.230902</v>
      </c>
      <c r="P94" s="9" t="s">
        <v>26</v>
      </c>
    </row>
    <row r="95" spans="1:16" x14ac:dyDescent="0.25">
      <c r="A95" s="12">
        <v>103</v>
      </c>
      <c r="B95" s="13" t="s">
        <v>202</v>
      </c>
      <c r="C95" s="13" t="s">
        <v>28</v>
      </c>
      <c r="D95" s="13" t="s">
        <v>29</v>
      </c>
      <c r="E95" s="13" t="s">
        <v>30</v>
      </c>
      <c r="F95" s="13" t="s">
        <v>262</v>
      </c>
      <c r="G95" s="13" t="s">
        <v>263</v>
      </c>
      <c r="H95" s="13" t="s">
        <v>14</v>
      </c>
      <c r="I95" s="13">
        <v>0</v>
      </c>
      <c r="J95" s="13">
        <v>127.142</v>
      </c>
      <c r="K95" s="13" t="e">
        <f>J95/I95</f>
        <v>#DIV/0!</v>
      </c>
      <c r="L95" s="13" t="s">
        <v>25</v>
      </c>
      <c r="M95" s="8" t="e">
        <f>-nan</f>
        <v>#NAME?</v>
      </c>
      <c r="N95" s="8">
        <v>0.11325</v>
      </c>
      <c r="O95" s="8">
        <v>0.14444499999999999</v>
      </c>
      <c r="P95" s="9" t="s">
        <v>26</v>
      </c>
    </row>
    <row r="96" spans="1:16" x14ac:dyDescent="0.25">
      <c r="A96" s="12">
        <v>104</v>
      </c>
      <c r="B96" s="13" t="s">
        <v>203</v>
      </c>
      <c r="C96" s="13" t="s">
        <v>17</v>
      </c>
      <c r="D96" s="13" t="s">
        <v>18</v>
      </c>
      <c r="E96" s="13" t="s">
        <v>19</v>
      </c>
      <c r="F96" s="13" t="s">
        <v>262</v>
      </c>
      <c r="G96" s="13" t="s">
        <v>263</v>
      </c>
      <c r="H96" s="13" t="s">
        <v>14</v>
      </c>
      <c r="I96" s="13">
        <v>0</v>
      </c>
      <c r="J96" s="13">
        <v>386.68</v>
      </c>
      <c r="K96" s="13" t="e">
        <f>J96/I96</f>
        <v>#DIV/0!</v>
      </c>
      <c r="L96" s="13" t="s">
        <v>25</v>
      </c>
      <c r="M96" s="8" t="e">
        <f>-nan</f>
        <v>#NAME?</v>
      </c>
      <c r="N96" s="8">
        <v>9.2450000000000004E-2</v>
      </c>
      <c r="O96" s="8">
        <v>0.14097599999999999</v>
      </c>
      <c r="P96" s="9" t="s">
        <v>26</v>
      </c>
    </row>
    <row r="97" spans="1:16" x14ac:dyDescent="0.25">
      <c r="A97" s="12">
        <v>110</v>
      </c>
      <c r="B97" s="13" t="s">
        <v>209</v>
      </c>
      <c r="C97" s="13" t="s">
        <v>76</v>
      </c>
      <c r="D97" s="13" t="s">
        <v>77</v>
      </c>
      <c r="E97" s="13" t="s">
        <v>78</v>
      </c>
      <c r="F97" s="13" t="s">
        <v>262</v>
      </c>
      <c r="G97" s="13" t="s">
        <v>263</v>
      </c>
      <c r="H97" s="13" t="s">
        <v>14</v>
      </c>
      <c r="I97" s="13">
        <v>0</v>
      </c>
      <c r="J97" s="13">
        <v>539.07299999999998</v>
      </c>
      <c r="K97" s="13" t="e">
        <f>J97/I97</f>
        <v>#DIV/0!</v>
      </c>
      <c r="L97" s="13" t="s">
        <v>25</v>
      </c>
      <c r="M97" s="8" t="e">
        <f>-nan</f>
        <v>#NAME?</v>
      </c>
      <c r="N97" s="8">
        <v>9.5899999999999999E-2</v>
      </c>
      <c r="O97" s="8">
        <v>0.14097599999999999</v>
      </c>
      <c r="P97" s="9" t="s">
        <v>26</v>
      </c>
    </row>
    <row r="98" spans="1:16" x14ac:dyDescent="0.25">
      <c r="A98" s="12">
        <v>116</v>
      </c>
      <c r="B98" s="13" t="s">
        <v>215</v>
      </c>
      <c r="C98" s="13" t="s">
        <v>113</v>
      </c>
      <c r="D98" s="13" t="s">
        <v>114</v>
      </c>
      <c r="E98" s="13" t="s">
        <v>115</v>
      </c>
      <c r="F98" s="13" t="s">
        <v>262</v>
      </c>
      <c r="G98" s="13" t="s">
        <v>263</v>
      </c>
      <c r="H98" s="13" t="s">
        <v>14</v>
      </c>
      <c r="I98" s="13">
        <v>0</v>
      </c>
      <c r="J98" s="13">
        <v>67.293400000000005</v>
      </c>
      <c r="K98" s="13" t="e">
        <f>J98/I98</f>
        <v>#DIV/0!</v>
      </c>
      <c r="L98" s="13" t="s">
        <v>25</v>
      </c>
      <c r="M98" s="8" t="e">
        <f>-nan</f>
        <v>#NAME?</v>
      </c>
      <c r="N98" s="8">
        <v>9.8900000000000002E-2</v>
      </c>
      <c r="O98" s="8">
        <v>0.14097599999999999</v>
      </c>
      <c r="P98" s="9" t="s">
        <v>26</v>
      </c>
    </row>
    <row r="99" spans="1:16" x14ac:dyDescent="0.25">
      <c r="A99" s="12">
        <v>117</v>
      </c>
      <c r="B99" s="13" t="s">
        <v>216</v>
      </c>
      <c r="C99" s="13" t="s">
        <v>76</v>
      </c>
      <c r="D99" s="13" t="s">
        <v>77</v>
      </c>
      <c r="E99" s="13" t="s">
        <v>78</v>
      </c>
      <c r="F99" s="13" t="s">
        <v>262</v>
      </c>
      <c r="G99" s="13" t="s">
        <v>263</v>
      </c>
      <c r="H99" s="13" t="s">
        <v>14</v>
      </c>
      <c r="I99" s="13">
        <v>0</v>
      </c>
      <c r="J99" s="13">
        <v>17.122</v>
      </c>
      <c r="K99" s="13" t="e">
        <f>J99/I99</f>
        <v>#DIV/0!</v>
      </c>
      <c r="L99" s="13" t="s">
        <v>25</v>
      </c>
      <c r="M99" s="8" t="e">
        <f>-nan</f>
        <v>#NAME?</v>
      </c>
      <c r="N99" s="8">
        <v>0.12755</v>
      </c>
      <c r="O99" s="8">
        <v>0.15279400000000001</v>
      </c>
      <c r="P99" s="9" t="s">
        <v>26</v>
      </c>
    </row>
    <row r="100" spans="1:16" x14ac:dyDescent="0.25">
      <c r="A100" s="12">
        <v>119</v>
      </c>
      <c r="B100" s="13" t="s">
        <v>218</v>
      </c>
      <c r="C100" s="13" t="s">
        <v>76</v>
      </c>
      <c r="D100" s="13" t="s">
        <v>77</v>
      </c>
      <c r="E100" s="13" t="s">
        <v>78</v>
      </c>
      <c r="F100" s="13" t="s">
        <v>262</v>
      </c>
      <c r="G100" s="13" t="s">
        <v>263</v>
      </c>
      <c r="H100" s="13" t="s">
        <v>14</v>
      </c>
      <c r="I100" s="13">
        <v>0</v>
      </c>
      <c r="J100" s="13">
        <v>15.738899999999999</v>
      </c>
      <c r="K100" s="13" t="e">
        <f>J100/I100</f>
        <v>#DIV/0!</v>
      </c>
      <c r="L100" s="13" t="s">
        <v>25</v>
      </c>
      <c r="M100" s="8" t="e">
        <f>-nan</f>
        <v>#NAME?</v>
      </c>
      <c r="N100" s="8">
        <v>0.12089999999999999</v>
      </c>
      <c r="O100" s="8">
        <v>0.14791000000000001</v>
      </c>
      <c r="P100" s="9" t="s">
        <v>26</v>
      </c>
    </row>
    <row r="101" spans="1:16" x14ac:dyDescent="0.25">
      <c r="A101" s="12">
        <v>120</v>
      </c>
      <c r="B101" s="13" t="s">
        <v>219</v>
      </c>
      <c r="C101" s="13" t="s">
        <v>76</v>
      </c>
      <c r="D101" s="13" t="s">
        <v>77</v>
      </c>
      <c r="E101" s="13" t="s">
        <v>78</v>
      </c>
      <c r="F101" s="13" t="s">
        <v>262</v>
      </c>
      <c r="G101" s="13" t="s">
        <v>263</v>
      </c>
      <c r="H101" s="13" t="s">
        <v>14</v>
      </c>
      <c r="I101" s="13">
        <v>2.4096099999999998</v>
      </c>
      <c r="J101" s="13">
        <v>137.673</v>
      </c>
      <c r="K101" s="13">
        <f>J101/I101</f>
        <v>57.134972049418792</v>
      </c>
      <c r="L101" s="13">
        <v>5.8362999999999996</v>
      </c>
      <c r="M101" s="8">
        <v>4.2031599999999996</v>
      </c>
      <c r="N101" s="8">
        <v>0.14949999999999999</v>
      </c>
      <c r="O101" s="8">
        <v>0.17543400000000001</v>
      </c>
      <c r="P101" s="9" t="s">
        <v>26</v>
      </c>
    </row>
    <row r="102" spans="1:16" x14ac:dyDescent="0.25">
      <c r="A102" s="12">
        <v>122</v>
      </c>
      <c r="B102" s="13" t="s">
        <v>221</v>
      </c>
      <c r="C102" s="13" t="s">
        <v>76</v>
      </c>
      <c r="D102" s="13" t="s">
        <v>77</v>
      </c>
      <c r="E102" s="13" t="s">
        <v>78</v>
      </c>
      <c r="F102" s="13" t="s">
        <v>262</v>
      </c>
      <c r="G102" s="13" t="s">
        <v>263</v>
      </c>
      <c r="H102" s="13" t="s">
        <v>14</v>
      </c>
      <c r="I102" s="13">
        <v>0</v>
      </c>
      <c r="J102" s="13">
        <v>416.779</v>
      </c>
      <c r="K102" s="13" t="e">
        <f>J102/I102</f>
        <v>#DIV/0!</v>
      </c>
      <c r="L102" s="13" t="s">
        <v>25</v>
      </c>
      <c r="M102" s="8" t="e">
        <f>-nan</f>
        <v>#NAME?</v>
      </c>
      <c r="N102" s="8">
        <v>0.111</v>
      </c>
      <c r="O102" s="8">
        <v>0.14444499999999999</v>
      </c>
      <c r="P102" s="9" t="s">
        <v>26</v>
      </c>
    </row>
    <row r="103" spans="1:16" x14ac:dyDescent="0.25">
      <c r="A103" s="12">
        <v>127</v>
      </c>
      <c r="B103" s="13" t="s">
        <v>226</v>
      </c>
      <c r="C103" s="13" t="s">
        <v>76</v>
      </c>
      <c r="D103" s="13" t="s">
        <v>77</v>
      </c>
      <c r="E103" s="13" t="s">
        <v>78</v>
      </c>
      <c r="F103" s="13" t="s">
        <v>262</v>
      </c>
      <c r="G103" s="13" t="s">
        <v>263</v>
      </c>
      <c r="H103" s="13" t="s">
        <v>14</v>
      </c>
      <c r="I103" s="13">
        <v>6.1835899999999997</v>
      </c>
      <c r="J103" s="13">
        <v>360.053</v>
      </c>
      <c r="K103" s="13">
        <f>J103/I103</f>
        <v>58.227178710102066</v>
      </c>
      <c r="L103" s="13">
        <v>5.8636200000000001</v>
      </c>
      <c r="M103" s="8">
        <v>3.80044</v>
      </c>
      <c r="N103" s="8">
        <v>0.22625000000000001</v>
      </c>
      <c r="O103" s="8">
        <v>0.25018000000000001</v>
      </c>
      <c r="P103" s="9" t="s">
        <v>26</v>
      </c>
    </row>
    <row r="104" spans="1:16" x14ac:dyDescent="0.25">
      <c r="A104" s="12">
        <v>131</v>
      </c>
      <c r="B104" s="13" t="s">
        <v>230</v>
      </c>
      <c r="C104" s="13" t="s">
        <v>48</v>
      </c>
      <c r="D104" s="13" t="s">
        <v>49</v>
      </c>
      <c r="E104" s="13" t="s">
        <v>50</v>
      </c>
      <c r="F104" s="13" t="s">
        <v>262</v>
      </c>
      <c r="G104" s="13" t="s">
        <v>263</v>
      </c>
      <c r="H104" s="13" t="s">
        <v>14</v>
      </c>
      <c r="I104" s="13">
        <v>0</v>
      </c>
      <c r="J104" s="13">
        <v>381.34</v>
      </c>
      <c r="K104" s="13" t="e">
        <f>J104/I104</f>
        <v>#DIV/0!</v>
      </c>
      <c r="L104" s="13" t="s">
        <v>25</v>
      </c>
      <c r="M104" s="8" t="e">
        <f>-nan</f>
        <v>#NAME?</v>
      </c>
      <c r="N104" s="8">
        <v>0.1118</v>
      </c>
      <c r="O104" s="8">
        <v>0.14444499999999999</v>
      </c>
      <c r="P104" s="9" t="s">
        <v>26</v>
      </c>
    </row>
    <row r="105" spans="1:16" x14ac:dyDescent="0.25">
      <c r="A105" s="12">
        <v>132</v>
      </c>
      <c r="B105" s="13" t="s">
        <v>231</v>
      </c>
      <c r="C105" s="13" t="s">
        <v>102</v>
      </c>
      <c r="D105" s="13" t="s">
        <v>103</v>
      </c>
      <c r="E105" s="13" t="s">
        <v>104</v>
      </c>
      <c r="F105" s="13" t="s">
        <v>262</v>
      </c>
      <c r="G105" s="13" t="s">
        <v>263</v>
      </c>
      <c r="H105" s="13" t="s">
        <v>14</v>
      </c>
      <c r="I105" s="13">
        <v>8.0739800000000006</v>
      </c>
      <c r="J105" s="13">
        <v>2761.76</v>
      </c>
      <c r="K105" s="13">
        <f>J105/I105</f>
        <v>342.05682946948099</v>
      </c>
      <c r="L105" s="13">
        <v>8.4180899999999994</v>
      </c>
      <c r="M105" s="8">
        <v>8.0600199999999997</v>
      </c>
      <c r="N105" s="8">
        <v>6.7150000000000001E-2</v>
      </c>
      <c r="O105" s="8">
        <v>0.107253</v>
      </c>
      <c r="P105" s="9" t="s">
        <v>26</v>
      </c>
    </row>
    <row r="106" spans="1:16" x14ac:dyDescent="0.25">
      <c r="A106" s="12">
        <v>133</v>
      </c>
      <c r="B106" s="13" t="s">
        <v>232</v>
      </c>
      <c r="C106" s="13" t="s">
        <v>102</v>
      </c>
      <c r="D106" s="13" t="s">
        <v>103</v>
      </c>
      <c r="E106" s="13" t="s">
        <v>104</v>
      </c>
      <c r="F106" s="13" t="s">
        <v>262</v>
      </c>
      <c r="G106" s="13" t="s">
        <v>263</v>
      </c>
      <c r="H106" s="13" t="s">
        <v>14</v>
      </c>
      <c r="I106" s="13">
        <v>0</v>
      </c>
      <c r="J106" s="13">
        <v>25.404299999999999</v>
      </c>
      <c r="K106" s="13" t="e">
        <f>J106/I106</f>
        <v>#DIV/0!</v>
      </c>
      <c r="L106" s="13" t="s">
        <v>25</v>
      </c>
      <c r="M106" s="8" t="e">
        <f>-nan</f>
        <v>#NAME?</v>
      </c>
      <c r="N106" s="8">
        <v>9.9750000000000005E-2</v>
      </c>
      <c r="O106" s="8">
        <v>0.14097599999999999</v>
      </c>
      <c r="P106" s="9" t="s">
        <v>26</v>
      </c>
    </row>
    <row r="107" spans="1:16" x14ac:dyDescent="0.25">
      <c r="A107" s="12">
        <v>134</v>
      </c>
      <c r="B107" s="13" t="s">
        <v>233</v>
      </c>
      <c r="C107" s="13" t="s">
        <v>28</v>
      </c>
      <c r="D107" s="13" t="s">
        <v>29</v>
      </c>
      <c r="E107" s="13" t="s">
        <v>30</v>
      </c>
      <c r="F107" s="13" t="s">
        <v>262</v>
      </c>
      <c r="G107" s="13" t="s">
        <v>263</v>
      </c>
      <c r="H107" s="13" t="s">
        <v>14</v>
      </c>
      <c r="I107" s="13">
        <v>25.270499999999998</v>
      </c>
      <c r="J107" s="13">
        <v>29.1387</v>
      </c>
      <c r="K107" s="13">
        <f>J107/I107</f>
        <v>1.1530717635187275</v>
      </c>
      <c r="L107" s="13">
        <v>0.205482</v>
      </c>
      <c r="M107" s="8">
        <v>1.1626799999999999</v>
      </c>
      <c r="N107" s="8">
        <v>0.22894999999999999</v>
      </c>
      <c r="O107" s="8">
        <v>0.25075500000000001</v>
      </c>
      <c r="P107" s="9" t="s">
        <v>26</v>
      </c>
    </row>
    <row r="108" spans="1:16" x14ac:dyDescent="0.25">
      <c r="A108" s="12">
        <v>135</v>
      </c>
      <c r="B108" s="13" t="s">
        <v>234</v>
      </c>
      <c r="C108" s="13" t="s">
        <v>32</v>
      </c>
      <c r="D108" s="13" t="s">
        <v>33</v>
      </c>
      <c r="E108" s="13" t="s">
        <v>34</v>
      </c>
      <c r="F108" s="13" t="s">
        <v>262</v>
      </c>
      <c r="G108" s="13" t="s">
        <v>263</v>
      </c>
      <c r="H108" s="13" t="s">
        <v>14</v>
      </c>
      <c r="I108" s="13">
        <v>20.6433</v>
      </c>
      <c r="J108" s="13">
        <v>18.866800000000001</v>
      </c>
      <c r="K108" s="13">
        <f>J108/I108</f>
        <v>0.91394302267563821</v>
      </c>
      <c r="L108" s="13">
        <v>-0.129829</v>
      </c>
      <c r="M108" s="8">
        <v>-0.16250100000000001</v>
      </c>
      <c r="N108" s="8">
        <v>0.87944999999999995</v>
      </c>
      <c r="O108" s="8">
        <v>0.88716399999999995</v>
      </c>
      <c r="P108" s="9" t="s">
        <v>26</v>
      </c>
    </row>
    <row r="109" spans="1:16" x14ac:dyDescent="0.25">
      <c r="A109" s="12">
        <v>137</v>
      </c>
      <c r="B109" s="13" t="s">
        <v>236</v>
      </c>
      <c r="C109" s="13" t="s">
        <v>32</v>
      </c>
      <c r="D109" s="13" t="s">
        <v>33</v>
      </c>
      <c r="E109" s="13" t="s">
        <v>34</v>
      </c>
      <c r="F109" s="13" t="s">
        <v>262</v>
      </c>
      <c r="G109" s="13" t="s">
        <v>263</v>
      </c>
      <c r="H109" s="13" t="s">
        <v>14</v>
      </c>
      <c r="I109" s="13">
        <v>18.511500000000002</v>
      </c>
      <c r="J109" s="13">
        <v>0</v>
      </c>
      <c r="K109" s="13">
        <f>J109/I109</f>
        <v>0</v>
      </c>
      <c r="L109" s="13" t="e">
        <f>-inf</f>
        <v>#NAME?</v>
      </c>
      <c r="M109" s="8" t="e">
        <f>-nan</f>
        <v>#NAME?</v>
      </c>
      <c r="N109" s="8">
        <v>0.104</v>
      </c>
      <c r="O109" s="8">
        <v>0.14097599999999999</v>
      </c>
      <c r="P109" s="9" t="s">
        <v>26</v>
      </c>
    </row>
    <row r="110" spans="1:16" x14ac:dyDescent="0.25">
      <c r="A110" s="12">
        <v>139</v>
      </c>
      <c r="B110" s="13" t="s">
        <v>238</v>
      </c>
      <c r="C110" s="13" t="s">
        <v>90</v>
      </c>
      <c r="D110" s="13" t="s">
        <v>91</v>
      </c>
      <c r="E110" s="13" t="s">
        <v>92</v>
      </c>
      <c r="F110" s="13" t="s">
        <v>262</v>
      </c>
      <c r="G110" s="13" t="s">
        <v>263</v>
      </c>
      <c r="H110" s="13" t="s">
        <v>14</v>
      </c>
      <c r="I110" s="13">
        <v>83.549400000000006</v>
      </c>
      <c r="J110" s="13">
        <v>110.779</v>
      </c>
      <c r="K110" s="13">
        <f>J110/I110</f>
        <v>1.3259101800850752</v>
      </c>
      <c r="L110" s="13">
        <v>0.40698400000000001</v>
      </c>
      <c r="M110" s="8">
        <v>0.91381699999999999</v>
      </c>
      <c r="N110" s="8">
        <v>0.35299999999999998</v>
      </c>
      <c r="O110" s="8">
        <v>0.37243100000000001</v>
      </c>
      <c r="P110" s="9" t="s">
        <v>26</v>
      </c>
    </row>
    <row r="111" spans="1:16" x14ac:dyDescent="0.25">
      <c r="A111" s="12">
        <v>141</v>
      </c>
      <c r="B111" s="13" t="s">
        <v>240</v>
      </c>
      <c r="C111" s="13" t="s">
        <v>90</v>
      </c>
      <c r="D111" s="13" t="s">
        <v>91</v>
      </c>
      <c r="E111" s="13" t="s">
        <v>92</v>
      </c>
      <c r="F111" s="13" t="s">
        <v>262</v>
      </c>
      <c r="G111" s="13" t="s">
        <v>263</v>
      </c>
      <c r="H111" s="13" t="s">
        <v>14</v>
      </c>
      <c r="I111" s="13">
        <v>23.492999999999999</v>
      </c>
      <c r="J111" s="13">
        <v>27.777899999999999</v>
      </c>
      <c r="K111" s="13">
        <f>J111/I111</f>
        <v>1.1823904992976633</v>
      </c>
      <c r="L111" s="13">
        <v>0.24171100000000001</v>
      </c>
      <c r="M111" s="8">
        <v>0.317907</v>
      </c>
      <c r="N111" s="8">
        <v>0.73555000000000004</v>
      </c>
      <c r="O111" s="8">
        <v>0.74856900000000004</v>
      </c>
      <c r="P111" s="9" t="s">
        <v>26</v>
      </c>
    </row>
    <row r="112" spans="1:16" x14ac:dyDescent="0.25">
      <c r="A112" s="12">
        <v>143</v>
      </c>
      <c r="B112" s="13" t="s">
        <v>242</v>
      </c>
      <c r="C112" s="13" t="s">
        <v>21</v>
      </c>
      <c r="D112" s="13" t="s">
        <v>22</v>
      </c>
      <c r="E112" s="13" t="s">
        <v>23</v>
      </c>
      <c r="F112" s="13" t="s">
        <v>262</v>
      </c>
      <c r="G112" s="13" t="s">
        <v>263</v>
      </c>
      <c r="H112" s="13" t="s">
        <v>14</v>
      </c>
      <c r="I112" s="13">
        <v>13.196300000000001</v>
      </c>
      <c r="J112" s="13">
        <v>1.54301</v>
      </c>
      <c r="K112" s="13">
        <f>J112/I112</f>
        <v>0.11692747209445072</v>
      </c>
      <c r="L112" s="13">
        <v>-3.0963099999999999</v>
      </c>
      <c r="M112" s="8">
        <v>-1.63574</v>
      </c>
      <c r="N112" s="8">
        <v>0.19670000000000001</v>
      </c>
      <c r="O112" s="8">
        <v>0.223965</v>
      </c>
      <c r="P112" s="9" t="s">
        <v>26</v>
      </c>
    </row>
    <row r="113" spans="1:16" x14ac:dyDescent="0.25">
      <c r="A113" s="12">
        <v>144</v>
      </c>
      <c r="B113" s="13" t="s">
        <v>243</v>
      </c>
      <c r="C113" s="13" t="s">
        <v>90</v>
      </c>
      <c r="D113" s="13" t="s">
        <v>91</v>
      </c>
      <c r="E113" s="13" t="s">
        <v>92</v>
      </c>
      <c r="F113" s="13" t="s">
        <v>262</v>
      </c>
      <c r="G113" s="13" t="s">
        <v>263</v>
      </c>
      <c r="H113" s="13" t="s">
        <v>14</v>
      </c>
      <c r="I113" s="13">
        <v>33.572099999999999</v>
      </c>
      <c r="J113" s="13">
        <v>111.242</v>
      </c>
      <c r="K113" s="13">
        <f>J113/I113</f>
        <v>3.3135252188573254</v>
      </c>
      <c r="L113" s="13">
        <v>1.72837</v>
      </c>
      <c r="M113" s="8">
        <v>2.5611700000000002</v>
      </c>
      <c r="N113" s="8">
        <v>3.5450000000000002E-2</v>
      </c>
      <c r="O113" s="8">
        <v>5.8239300000000001E-2</v>
      </c>
      <c r="P113" s="9" t="s">
        <v>26</v>
      </c>
    </row>
    <row r="114" spans="1:16" x14ac:dyDescent="0.25">
      <c r="A114" s="12">
        <v>145</v>
      </c>
      <c r="B114" s="13" t="s">
        <v>244</v>
      </c>
      <c r="C114" s="13" t="s">
        <v>21</v>
      </c>
      <c r="D114" s="13" t="s">
        <v>22</v>
      </c>
      <c r="E114" s="13" t="s">
        <v>23</v>
      </c>
      <c r="F114" s="13" t="s">
        <v>262</v>
      </c>
      <c r="G114" s="13" t="s">
        <v>263</v>
      </c>
      <c r="H114" s="13" t="s">
        <v>14</v>
      </c>
      <c r="I114" s="13">
        <v>23.134599999999999</v>
      </c>
      <c r="J114" s="13">
        <v>0.54253700000000005</v>
      </c>
      <c r="K114" s="13">
        <f>J114/I114</f>
        <v>2.3451323990905399E-2</v>
      </c>
      <c r="L114" s="13">
        <v>-5.4141899999999996</v>
      </c>
      <c r="M114" s="8">
        <v>-5.5341100000000001</v>
      </c>
      <c r="N114" s="8">
        <v>8.6800000000000002E-2</v>
      </c>
      <c r="O114" s="8">
        <v>0.13674</v>
      </c>
      <c r="P114" s="9" t="s">
        <v>26</v>
      </c>
    </row>
    <row r="115" spans="1:16" x14ac:dyDescent="0.25">
      <c r="A115" s="12">
        <v>148</v>
      </c>
      <c r="B115" s="13" t="s">
        <v>247</v>
      </c>
      <c r="C115" s="13" t="s">
        <v>90</v>
      </c>
      <c r="D115" s="13" t="s">
        <v>91</v>
      </c>
      <c r="E115" s="13" t="s">
        <v>92</v>
      </c>
      <c r="F115" s="13" t="s">
        <v>262</v>
      </c>
      <c r="G115" s="13" t="s">
        <v>263</v>
      </c>
      <c r="H115" s="13" t="s">
        <v>14</v>
      </c>
      <c r="I115" s="13">
        <v>54.784700000000001</v>
      </c>
      <c r="J115" s="13">
        <v>172.041</v>
      </c>
      <c r="K115" s="13">
        <f>J115/I115</f>
        <v>3.1403110722519241</v>
      </c>
      <c r="L115" s="13">
        <v>1.6509</v>
      </c>
      <c r="M115" s="8">
        <v>2.5088900000000001</v>
      </c>
      <c r="N115" s="8">
        <v>4.725E-2</v>
      </c>
      <c r="O115" s="8">
        <v>7.6531699999999994E-2</v>
      </c>
      <c r="P115" s="9" t="s">
        <v>26</v>
      </c>
    </row>
    <row r="116" spans="1:16" x14ac:dyDescent="0.25">
      <c r="A116" s="12">
        <v>150</v>
      </c>
      <c r="B116" s="13" t="s">
        <v>249</v>
      </c>
      <c r="C116" s="13" t="s">
        <v>21</v>
      </c>
      <c r="D116" s="13" t="s">
        <v>22</v>
      </c>
      <c r="E116" s="13" t="s">
        <v>23</v>
      </c>
      <c r="F116" s="13" t="s">
        <v>262</v>
      </c>
      <c r="G116" s="13" t="s">
        <v>263</v>
      </c>
      <c r="H116" s="13" t="s">
        <v>14</v>
      </c>
      <c r="I116" s="13">
        <v>63.491100000000003</v>
      </c>
      <c r="J116" s="13">
        <v>1.76759</v>
      </c>
      <c r="K116" s="13">
        <f>J116/I116</f>
        <v>2.7839964971468442E-2</v>
      </c>
      <c r="L116" s="13">
        <v>-5.1666999999999996</v>
      </c>
      <c r="M116" s="8">
        <v>-6.0666599999999997</v>
      </c>
      <c r="N116" s="8">
        <v>3.1800000000000002E-2</v>
      </c>
      <c r="O116" s="8">
        <v>5.2999999999999999E-2</v>
      </c>
      <c r="P116" s="9" t="s">
        <v>26</v>
      </c>
    </row>
    <row r="117" spans="1:16" x14ac:dyDescent="0.25">
      <c r="A117" s="3">
        <v>3</v>
      </c>
      <c r="B117" s="4" t="s">
        <v>20</v>
      </c>
      <c r="C117" s="4" t="s">
        <v>21</v>
      </c>
      <c r="D117" s="4" t="s">
        <v>22</v>
      </c>
      <c r="E117" s="4" t="s">
        <v>23</v>
      </c>
      <c r="F117" s="4" t="s">
        <v>262</v>
      </c>
      <c r="G117" s="4" t="s">
        <v>263</v>
      </c>
      <c r="H117" s="4" t="s">
        <v>24</v>
      </c>
      <c r="I117" s="4">
        <v>0</v>
      </c>
      <c r="J117" s="4">
        <v>0.13003400000000001</v>
      </c>
      <c r="K117" s="4" t="e">
        <f>J117/I117</f>
        <v>#DIV/0!</v>
      </c>
      <c r="L117" s="4" t="s">
        <v>25</v>
      </c>
      <c r="M117" s="8">
        <v>0</v>
      </c>
      <c r="N117" s="8">
        <v>1</v>
      </c>
      <c r="O117" s="8">
        <v>1</v>
      </c>
      <c r="P117" s="9" t="s">
        <v>26</v>
      </c>
    </row>
    <row r="118" spans="1:16" x14ac:dyDescent="0.25">
      <c r="A118" s="3">
        <v>7</v>
      </c>
      <c r="B118" s="4" t="s">
        <v>39</v>
      </c>
      <c r="C118" s="4" t="s">
        <v>40</v>
      </c>
      <c r="D118" s="4" t="s">
        <v>41</v>
      </c>
      <c r="E118" s="4" t="s">
        <v>42</v>
      </c>
      <c r="F118" s="4" t="s">
        <v>262</v>
      </c>
      <c r="G118" s="4" t="s">
        <v>263</v>
      </c>
      <c r="H118" s="4" t="s">
        <v>24</v>
      </c>
      <c r="I118" s="4">
        <v>3.9127100000000001</v>
      </c>
      <c r="J118" s="4">
        <v>4.8357299999999999</v>
      </c>
      <c r="K118" s="4">
        <f>J118/I118</f>
        <v>1.2359029930661869</v>
      </c>
      <c r="L118" s="4">
        <v>0.30556299999999997</v>
      </c>
      <c r="M118" s="8">
        <v>0</v>
      </c>
      <c r="N118" s="8">
        <v>1</v>
      </c>
      <c r="O118" s="8">
        <v>1</v>
      </c>
      <c r="P118" s="9" t="s">
        <v>26</v>
      </c>
    </row>
    <row r="119" spans="1:16" x14ac:dyDescent="0.25">
      <c r="A119" s="3">
        <v>10</v>
      </c>
      <c r="B119" s="4" t="s">
        <v>51</v>
      </c>
      <c r="C119" s="4" t="s">
        <v>52</v>
      </c>
      <c r="D119" s="4" t="s">
        <v>53</v>
      </c>
      <c r="E119" s="4" t="s">
        <v>54</v>
      </c>
      <c r="F119" s="4" t="s">
        <v>262</v>
      </c>
      <c r="G119" s="4" t="s">
        <v>263</v>
      </c>
      <c r="H119" s="4" t="s">
        <v>24</v>
      </c>
      <c r="I119" s="4">
        <v>0</v>
      </c>
      <c r="J119" s="4">
        <v>3.47384</v>
      </c>
      <c r="K119" s="4" t="e">
        <f>J119/I119</f>
        <v>#DIV/0!</v>
      </c>
      <c r="L119" s="4" t="s">
        <v>25</v>
      </c>
      <c r="M119" s="8">
        <v>0</v>
      </c>
      <c r="N119" s="8">
        <v>1</v>
      </c>
      <c r="O119" s="8">
        <v>1</v>
      </c>
      <c r="P119" s="9" t="s">
        <v>26</v>
      </c>
    </row>
    <row r="120" spans="1:16" x14ac:dyDescent="0.25">
      <c r="A120" s="3">
        <v>11</v>
      </c>
      <c r="B120" s="4" t="s">
        <v>55</v>
      </c>
      <c r="C120" s="4" t="s">
        <v>56</v>
      </c>
      <c r="D120" s="4" t="s">
        <v>57</v>
      </c>
      <c r="E120" s="4" t="s">
        <v>58</v>
      </c>
      <c r="F120" s="4" t="s">
        <v>262</v>
      </c>
      <c r="G120" s="4" t="s">
        <v>263</v>
      </c>
      <c r="H120" s="4" t="s">
        <v>24</v>
      </c>
      <c r="I120" s="4">
        <v>7.19489</v>
      </c>
      <c r="J120" s="4">
        <v>1.05226</v>
      </c>
      <c r="K120" s="4">
        <f>J120/I120</f>
        <v>0.14625101982101185</v>
      </c>
      <c r="L120" s="4">
        <v>-2.7734800000000002</v>
      </c>
      <c r="M120" s="8">
        <v>0</v>
      </c>
      <c r="N120" s="8">
        <v>1</v>
      </c>
      <c r="O120" s="8">
        <v>1</v>
      </c>
      <c r="P120" s="9" t="s">
        <v>26</v>
      </c>
    </row>
    <row r="121" spans="1:16" x14ac:dyDescent="0.25">
      <c r="A121" s="3">
        <v>44</v>
      </c>
      <c r="B121" s="4" t="s">
        <v>140</v>
      </c>
      <c r="C121" s="4" t="s">
        <v>64</v>
      </c>
      <c r="D121" s="4" t="s">
        <v>65</v>
      </c>
      <c r="E121" s="4" t="s">
        <v>66</v>
      </c>
      <c r="F121" s="4" t="s">
        <v>262</v>
      </c>
      <c r="G121" s="4" t="s">
        <v>263</v>
      </c>
      <c r="H121" s="4" t="s">
        <v>24</v>
      </c>
      <c r="I121" s="4">
        <v>0</v>
      </c>
      <c r="J121" s="4">
        <v>7.0449700000000002</v>
      </c>
      <c r="K121" s="4" t="e">
        <f>J121/I121</f>
        <v>#DIV/0!</v>
      </c>
      <c r="L121" s="4" t="s">
        <v>25</v>
      </c>
      <c r="M121" s="8">
        <v>0</v>
      </c>
      <c r="N121" s="8">
        <v>1</v>
      </c>
      <c r="O121" s="8">
        <v>1</v>
      </c>
      <c r="P121" s="9" t="s">
        <v>26</v>
      </c>
    </row>
    <row r="122" spans="1:16" x14ac:dyDescent="0.25">
      <c r="A122" s="3">
        <v>49</v>
      </c>
      <c r="B122" s="4" t="s">
        <v>145</v>
      </c>
      <c r="C122" s="4" t="s">
        <v>36</v>
      </c>
      <c r="D122" s="4" t="s">
        <v>37</v>
      </c>
      <c r="E122" s="4" t="s">
        <v>38</v>
      </c>
      <c r="F122" s="4" t="s">
        <v>262</v>
      </c>
      <c r="G122" s="4" t="s">
        <v>263</v>
      </c>
      <c r="H122" s="4" t="s">
        <v>24</v>
      </c>
      <c r="I122" s="4">
        <v>8.3331399999999993E-3</v>
      </c>
      <c r="J122" s="4">
        <v>8.58568E-3</v>
      </c>
      <c r="K122" s="4">
        <f>J122/I122</f>
        <v>1.0303055030876718</v>
      </c>
      <c r="L122" s="4">
        <v>4.3072699999999998E-2</v>
      </c>
      <c r="M122" s="8">
        <v>0</v>
      </c>
      <c r="N122" s="8">
        <v>1</v>
      </c>
      <c r="O122" s="8">
        <v>1</v>
      </c>
      <c r="P122" s="9" t="s">
        <v>26</v>
      </c>
    </row>
    <row r="123" spans="1:16" x14ac:dyDescent="0.25">
      <c r="A123" s="3">
        <v>52</v>
      </c>
      <c r="B123" s="4" t="s">
        <v>148</v>
      </c>
      <c r="C123" s="4" t="s">
        <v>52</v>
      </c>
      <c r="D123" s="4" t="s">
        <v>53</v>
      </c>
      <c r="E123" s="4" t="s">
        <v>54</v>
      </c>
      <c r="F123" s="4" t="s">
        <v>262</v>
      </c>
      <c r="G123" s="4" t="s">
        <v>263</v>
      </c>
      <c r="H123" s="4" t="s">
        <v>24</v>
      </c>
      <c r="I123" s="4">
        <v>0</v>
      </c>
      <c r="J123" s="4">
        <v>0</v>
      </c>
      <c r="K123" s="4" t="e">
        <f>J123/I123</f>
        <v>#DIV/0!</v>
      </c>
      <c r="L123" s="4">
        <v>0</v>
      </c>
      <c r="M123" s="8">
        <v>0</v>
      </c>
      <c r="N123" s="8">
        <v>1</v>
      </c>
      <c r="O123" s="8">
        <v>1</v>
      </c>
      <c r="P123" s="9" t="s">
        <v>26</v>
      </c>
    </row>
    <row r="124" spans="1:16" x14ac:dyDescent="0.25">
      <c r="A124" s="3">
        <v>53</v>
      </c>
      <c r="B124" s="4" t="s">
        <v>149</v>
      </c>
      <c r="C124" s="4" t="s">
        <v>52</v>
      </c>
      <c r="D124" s="4" t="s">
        <v>53</v>
      </c>
      <c r="E124" s="4" t="s">
        <v>54</v>
      </c>
      <c r="F124" s="4" t="s">
        <v>262</v>
      </c>
      <c r="G124" s="4" t="s">
        <v>263</v>
      </c>
      <c r="H124" s="4" t="s">
        <v>24</v>
      </c>
      <c r="I124" s="4">
        <v>0</v>
      </c>
      <c r="J124" s="4">
        <v>0</v>
      </c>
      <c r="K124" s="4" t="e">
        <f>J124/I124</f>
        <v>#DIV/0!</v>
      </c>
      <c r="L124" s="4">
        <v>0</v>
      </c>
      <c r="M124" s="8">
        <v>0</v>
      </c>
      <c r="N124" s="8">
        <v>1</v>
      </c>
      <c r="O124" s="8">
        <v>1</v>
      </c>
      <c r="P124" s="9" t="s">
        <v>26</v>
      </c>
    </row>
    <row r="125" spans="1:16" x14ac:dyDescent="0.25">
      <c r="A125" s="3">
        <v>54</v>
      </c>
      <c r="B125" s="4" t="s">
        <v>150</v>
      </c>
      <c r="C125" s="4" t="s">
        <v>151</v>
      </c>
      <c r="D125" s="4" t="s">
        <v>152</v>
      </c>
      <c r="E125" s="4" t="s">
        <v>153</v>
      </c>
      <c r="F125" s="4" t="s">
        <v>262</v>
      </c>
      <c r="G125" s="4" t="s">
        <v>263</v>
      </c>
      <c r="H125" s="4" t="s">
        <v>24</v>
      </c>
      <c r="I125" s="4">
        <v>6.5667399999999999E-4</v>
      </c>
      <c r="J125" s="4">
        <v>4.9492099999999999</v>
      </c>
      <c r="K125" s="4">
        <f>J125/I125</f>
        <v>7536.7838531752432</v>
      </c>
      <c r="L125" s="4">
        <v>12.8797</v>
      </c>
      <c r="M125" s="8">
        <v>0</v>
      </c>
      <c r="N125" s="8">
        <v>1</v>
      </c>
      <c r="O125" s="8">
        <v>1</v>
      </c>
      <c r="P125" s="9" t="s">
        <v>26</v>
      </c>
    </row>
    <row r="126" spans="1:16" x14ac:dyDescent="0.25">
      <c r="A126" s="3">
        <v>56</v>
      </c>
      <c r="B126" s="4" t="s">
        <v>155</v>
      </c>
      <c r="C126" s="4" t="s">
        <v>151</v>
      </c>
      <c r="D126" s="4" t="s">
        <v>152</v>
      </c>
      <c r="E126" s="4" t="s">
        <v>153</v>
      </c>
      <c r="F126" s="4" t="s">
        <v>262</v>
      </c>
      <c r="G126" s="4" t="s">
        <v>263</v>
      </c>
      <c r="H126" s="4" t="s">
        <v>24</v>
      </c>
      <c r="I126" s="4">
        <v>0.50003799999999998</v>
      </c>
      <c r="J126" s="4">
        <v>1.6407</v>
      </c>
      <c r="K126" s="4">
        <f>J126/I126</f>
        <v>3.2811506325519262</v>
      </c>
      <c r="L126" s="4">
        <v>1.7141999999999999</v>
      </c>
      <c r="M126" s="8">
        <v>0</v>
      </c>
      <c r="N126" s="8">
        <v>1</v>
      </c>
      <c r="O126" s="8">
        <v>1</v>
      </c>
      <c r="P126" s="9" t="s">
        <v>26</v>
      </c>
    </row>
    <row r="127" spans="1:16" x14ac:dyDescent="0.25">
      <c r="A127" s="3">
        <v>57</v>
      </c>
      <c r="B127" s="4" t="s">
        <v>156</v>
      </c>
      <c r="C127" s="4" t="s">
        <v>151</v>
      </c>
      <c r="D127" s="4" t="s">
        <v>152</v>
      </c>
      <c r="E127" s="4" t="s">
        <v>153</v>
      </c>
      <c r="F127" s="4" t="s">
        <v>262</v>
      </c>
      <c r="G127" s="4" t="s">
        <v>263</v>
      </c>
      <c r="H127" s="4" t="s">
        <v>24</v>
      </c>
      <c r="I127" s="4">
        <v>0</v>
      </c>
      <c r="J127" s="4">
        <v>1.0829500000000001</v>
      </c>
      <c r="K127" s="4" t="e">
        <f>J127/I127</f>
        <v>#DIV/0!</v>
      </c>
      <c r="L127" s="4" t="s">
        <v>25</v>
      </c>
      <c r="M127" s="8">
        <v>0</v>
      </c>
      <c r="N127" s="8">
        <v>1</v>
      </c>
      <c r="O127" s="8">
        <v>1</v>
      </c>
      <c r="P127" s="9" t="s">
        <v>26</v>
      </c>
    </row>
    <row r="128" spans="1:16" x14ac:dyDescent="0.25">
      <c r="A128" s="3">
        <v>58</v>
      </c>
      <c r="B128" s="4" t="s">
        <v>157</v>
      </c>
      <c r="C128" s="4" t="s">
        <v>151</v>
      </c>
      <c r="D128" s="4" t="s">
        <v>152</v>
      </c>
      <c r="E128" s="4" t="s">
        <v>153</v>
      </c>
      <c r="F128" s="4" t="s">
        <v>262</v>
      </c>
      <c r="G128" s="4" t="s">
        <v>263</v>
      </c>
      <c r="H128" s="4" t="s">
        <v>24</v>
      </c>
      <c r="I128" s="4">
        <v>0</v>
      </c>
      <c r="J128" s="4">
        <v>0.50819700000000001</v>
      </c>
      <c r="K128" s="4" t="e">
        <f>J128/I128</f>
        <v>#DIV/0!</v>
      </c>
      <c r="L128" s="4" t="s">
        <v>25</v>
      </c>
      <c r="M128" s="8">
        <v>0</v>
      </c>
      <c r="N128" s="8">
        <v>1</v>
      </c>
      <c r="O128" s="8">
        <v>1</v>
      </c>
      <c r="P128" s="9" t="s">
        <v>26</v>
      </c>
    </row>
    <row r="129" spans="1:16" x14ac:dyDescent="0.25">
      <c r="A129" s="3">
        <v>59</v>
      </c>
      <c r="B129" s="4" t="s">
        <v>158</v>
      </c>
      <c r="C129" s="4" t="s">
        <v>52</v>
      </c>
      <c r="D129" s="4" t="s">
        <v>53</v>
      </c>
      <c r="E129" s="4" t="s">
        <v>54</v>
      </c>
      <c r="F129" s="4" t="s">
        <v>262</v>
      </c>
      <c r="G129" s="4" t="s">
        <v>263</v>
      </c>
      <c r="H129" s="4" t="s">
        <v>24</v>
      </c>
      <c r="I129" s="4">
        <v>0</v>
      </c>
      <c r="J129" s="4">
        <v>1.3300499999999999E-3</v>
      </c>
      <c r="K129" s="4" t="e">
        <f>J129/I129</f>
        <v>#DIV/0!</v>
      </c>
      <c r="L129" s="4" t="s">
        <v>25</v>
      </c>
      <c r="M129" s="8">
        <v>0</v>
      </c>
      <c r="N129" s="8">
        <v>1</v>
      </c>
      <c r="O129" s="8">
        <v>1</v>
      </c>
      <c r="P129" s="9" t="s">
        <v>26</v>
      </c>
    </row>
    <row r="130" spans="1:16" x14ac:dyDescent="0.25">
      <c r="A130" s="3">
        <v>61</v>
      </c>
      <c r="B130" s="4" t="s">
        <v>160</v>
      </c>
      <c r="C130" s="4" t="s">
        <v>21</v>
      </c>
      <c r="D130" s="4" t="s">
        <v>22</v>
      </c>
      <c r="E130" s="4" t="s">
        <v>23</v>
      </c>
      <c r="F130" s="4" t="s">
        <v>262</v>
      </c>
      <c r="G130" s="4" t="s">
        <v>263</v>
      </c>
      <c r="H130" s="4" t="s">
        <v>24</v>
      </c>
      <c r="I130" s="4">
        <v>2.8893800000000001</v>
      </c>
      <c r="J130" s="4">
        <v>5.6144800000000004</v>
      </c>
      <c r="K130" s="4">
        <f>J130/I130</f>
        <v>1.9431435117568476</v>
      </c>
      <c r="L130" s="4">
        <v>0.95838900000000005</v>
      </c>
      <c r="M130" s="8">
        <v>0</v>
      </c>
      <c r="N130" s="8">
        <v>1</v>
      </c>
      <c r="O130" s="8">
        <v>1</v>
      </c>
      <c r="P130" s="9" t="s">
        <v>26</v>
      </c>
    </row>
    <row r="131" spans="1:16" x14ac:dyDescent="0.25">
      <c r="A131" s="3">
        <v>63</v>
      </c>
      <c r="B131" s="4" t="s">
        <v>162</v>
      </c>
      <c r="C131" s="4" t="s">
        <v>28</v>
      </c>
      <c r="D131" s="4" t="s">
        <v>29</v>
      </c>
      <c r="E131" s="4" t="s">
        <v>30</v>
      </c>
      <c r="F131" s="4" t="s">
        <v>262</v>
      </c>
      <c r="G131" s="4" t="s">
        <v>263</v>
      </c>
      <c r="H131" s="4" t="s">
        <v>24</v>
      </c>
      <c r="I131" s="4">
        <v>0</v>
      </c>
      <c r="J131" s="4">
        <v>0</v>
      </c>
      <c r="K131" s="4" t="e">
        <f>J131/I131</f>
        <v>#DIV/0!</v>
      </c>
      <c r="L131" s="4">
        <v>0</v>
      </c>
      <c r="M131" s="8">
        <v>0</v>
      </c>
      <c r="N131" s="8">
        <v>1</v>
      </c>
      <c r="O131" s="8">
        <v>1</v>
      </c>
      <c r="P131" s="9" t="s">
        <v>26</v>
      </c>
    </row>
    <row r="132" spans="1:16" x14ac:dyDescent="0.25">
      <c r="A132" s="3">
        <v>64</v>
      </c>
      <c r="B132" s="4" t="s">
        <v>163</v>
      </c>
      <c r="C132" s="4" t="s">
        <v>151</v>
      </c>
      <c r="D132" s="4" t="s">
        <v>152</v>
      </c>
      <c r="E132" s="4" t="s">
        <v>153</v>
      </c>
      <c r="F132" s="4" t="s">
        <v>262</v>
      </c>
      <c r="G132" s="4" t="s">
        <v>263</v>
      </c>
      <c r="H132" s="4" t="s">
        <v>24</v>
      </c>
      <c r="I132" s="4">
        <v>0</v>
      </c>
      <c r="J132" s="4">
        <v>0</v>
      </c>
      <c r="K132" s="4" t="e">
        <f>J132/I132</f>
        <v>#DIV/0!</v>
      </c>
      <c r="L132" s="4">
        <v>0</v>
      </c>
      <c r="M132" s="8">
        <v>0</v>
      </c>
      <c r="N132" s="8">
        <v>1</v>
      </c>
      <c r="O132" s="8">
        <v>1</v>
      </c>
      <c r="P132" s="9" t="s">
        <v>26</v>
      </c>
    </row>
    <row r="133" spans="1:16" x14ac:dyDescent="0.25">
      <c r="A133" s="3">
        <v>65</v>
      </c>
      <c r="B133" s="4" t="s">
        <v>164</v>
      </c>
      <c r="C133" s="4" t="s">
        <v>52</v>
      </c>
      <c r="D133" s="4" t="s">
        <v>53</v>
      </c>
      <c r="E133" s="4" t="s">
        <v>54</v>
      </c>
      <c r="F133" s="4" t="s">
        <v>262</v>
      </c>
      <c r="G133" s="4" t="s">
        <v>263</v>
      </c>
      <c r="H133" s="4" t="s">
        <v>24</v>
      </c>
      <c r="I133" s="4">
        <v>0</v>
      </c>
      <c r="J133" s="4">
        <v>0</v>
      </c>
      <c r="K133" s="4" t="e">
        <f>J133/I133</f>
        <v>#DIV/0!</v>
      </c>
      <c r="L133" s="4">
        <v>0</v>
      </c>
      <c r="M133" s="8">
        <v>0</v>
      </c>
      <c r="N133" s="8">
        <v>1</v>
      </c>
      <c r="O133" s="8">
        <v>1</v>
      </c>
      <c r="P133" s="9" t="s">
        <v>26</v>
      </c>
    </row>
    <row r="134" spans="1:16" x14ac:dyDescent="0.25">
      <c r="A134" s="3">
        <v>66</v>
      </c>
      <c r="B134" s="4" t="s">
        <v>165</v>
      </c>
      <c r="C134" s="4" t="s">
        <v>52</v>
      </c>
      <c r="D134" s="4" t="s">
        <v>53</v>
      </c>
      <c r="E134" s="4" t="s">
        <v>54</v>
      </c>
      <c r="F134" s="4" t="s">
        <v>262</v>
      </c>
      <c r="G134" s="4" t="s">
        <v>263</v>
      </c>
      <c r="H134" s="4" t="s">
        <v>24</v>
      </c>
      <c r="I134" s="4">
        <v>0</v>
      </c>
      <c r="J134" s="4">
        <v>0</v>
      </c>
      <c r="K134" s="4" t="e">
        <f>J134/I134</f>
        <v>#DIV/0!</v>
      </c>
      <c r="L134" s="4">
        <v>0</v>
      </c>
      <c r="M134" s="8">
        <v>0</v>
      </c>
      <c r="N134" s="8">
        <v>1</v>
      </c>
      <c r="O134" s="8">
        <v>1</v>
      </c>
      <c r="P134" s="9" t="s">
        <v>26</v>
      </c>
    </row>
    <row r="135" spans="1:16" x14ac:dyDescent="0.25">
      <c r="A135" s="3">
        <v>73</v>
      </c>
      <c r="B135" s="4" t="s">
        <v>172</v>
      </c>
      <c r="C135" s="4" t="s">
        <v>64</v>
      </c>
      <c r="D135" s="4" t="s">
        <v>65</v>
      </c>
      <c r="E135" s="4" t="s">
        <v>66</v>
      </c>
      <c r="F135" s="4" t="s">
        <v>262</v>
      </c>
      <c r="G135" s="4" t="s">
        <v>263</v>
      </c>
      <c r="H135" s="4" t="s">
        <v>24</v>
      </c>
      <c r="I135" s="4">
        <v>0</v>
      </c>
      <c r="J135" s="4">
        <v>0</v>
      </c>
      <c r="K135" s="4" t="e">
        <f>J135/I135</f>
        <v>#DIV/0!</v>
      </c>
      <c r="L135" s="4">
        <v>0</v>
      </c>
      <c r="M135" s="8">
        <v>0</v>
      </c>
      <c r="N135" s="8">
        <v>1</v>
      </c>
      <c r="O135" s="8">
        <v>1</v>
      </c>
      <c r="P135" s="9" t="s">
        <v>26</v>
      </c>
    </row>
    <row r="136" spans="1:16" x14ac:dyDescent="0.25">
      <c r="A136" s="3">
        <v>74</v>
      </c>
      <c r="B136" s="4" t="s">
        <v>173</v>
      </c>
      <c r="C136" s="4" t="s">
        <v>102</v>
      </c>
      <c r="D136" s="4" t="s">
        <v>103</v>
      </c>
      <c r="E136" s="4" t="s">
        <v>104</v>
      </c>
      <c r="F136" s="4" t="s">
        <v>262</v>
      </c>
      <c r="G136" s="4" t="s">
        <v>263</v>
      </c>
      <c r="H136" s="4" t="s">
        <v>24</v>
      </c>
      <c r="I136" s="4">
        <v>0.109335</v>
      </c>
      <c r="J136" s="4">
        <v>0.58913599999999999</v>
      </c>
      <c r="K136" s="4">
        <f>J136/I136</f>
        <v>5.388356884803585</v>
      </c>
      <c r="L136" s="4">
        <v>2.4298500000000001</v>
      </c>
      <c r="M136" s="8">
        <v>0</v>
      </c>
      <c r="N136" s="8">
        <v>1</v>
      </c>
      <c r="O136" s="8">
        <v>1</v>
      </c>
      <c r="P136" s="9" t="s">
        <v>26</v>
      </c>
    </row>
    <row r="137" spans="1:16" x14ac:dyDescent="0.25">
      <c r="A137" s="3">
        <v>76</v>
      </c>
      <c r="B137" s="4" t="s">
        <v>175</v>
      </c>
      <c r="C137" s="4" t="s">
        <v>21</v>
      </c>
      <c r="D137" s="4" t="s">
        <v>22</v>
      </c>
      <c r="E137" s="4" t="s">
        <v>23</v>
      </c>
      <c r="F137" s="4" t="s">
        <v>262</v>
      </c>
      <c r="G137" s="4" t="s">
        <v>263</v>
      </c>
      <c r="H137" s="4" t="s">
        <v>24</v>
      </c>
      <c r="I137" s="4">
        <v>7.9686700000000004</v>
      </c>
      <c r="J137" s="4">
        <v>0</v>
      </c>
      <c r="K137" s="4">
        <f>J137/I137</f>
        <v>0</v>
      </c>
      <c r="L137" s="4" t="e">
        <f>-inf</f>
        <v>#NAME?</v>
      </c>
      <c r="M137" s="8">
        <v>0</v>
      </c>
      <c r="N137" s="8">
        <v>1</v>
      </c>
      <c r="O137" s="8">
        <v>1</v>
      </c>
      <c r="P137" s="9" t="s">
        <v>26</v>
      </c>
    </row>
    <row r="138" spans="1:16" x14ac:dyDescent="0.25">
      <c r="A138" s="3">
        <v>79</v>
      </c>
      <c r="B138" s="4" t="s">
        <v>178</v>
      </c>
      <c r="C138" s="4" t="s">
        <v>151</v>
      </c>
      <c r="D138" s="4" t="s">
        <v>152</v>
      </c>
      <c r="E138" s="4" t="s">
        <v>153</v>
      </c>
      <c r="F138" s="4" t="s">
        <v>262</v>
      </c>
      <c r="G138" s="4" t="s">
        <v>263</v>
      </c>
      <c r="H138" s="4" t="s">
        <v>24</v>
      </c>
      <c r="I138" s="4">
        <v>0</v>
      </c>
      <c r="J138" s="4">
        <v>0</v>
      </c>
      <c r="K138" s="4" t="e">
        <f>J138/I138</f>
        <v>#DIV/0!</v>
      </c>
      <c r="L138" s="4">
        <v>0</v>
      </c>
      <c r="M138" s="8">
        <v>0</v>
      </c>
      <c r="N138" s="8">
        <v>1</v>
      </c>
      <c r="O138" s="8">
        <v>1</v>
      </c>
      <c r="P138" s="9" t="s">
        <v>26</v>
      </c>
    </row>
    <row r="139" spans="1:16" x14ac:dyDescent="0.25">
      <c r="A139" s="3">
        <v>84</v>
      </c>
      <c r="B139" s="4" t="s">
        <v>183</v>
      </c>
      <c r="C139" s="4" t="s">
        <v>52</v>
      </c>
      <c r="D139" s="4" t="s">
        <v>53</v>
      </c>
      <c r="E139" s="4" t="s">
        <v>54</v>
      </c>
      <c r="F139" s="4" t="s">
        <v>262</v>
      </c>
      <c r="G139" s="4" t="s">
        <v>263</v>
      </c>
      <c r="H139" s="4" t="s">
        <v>24</v>
      </c>
      <c r="I139" s="4">
        <v>0</v>
      </c>
      <c r="J139" s="4">
        <v>1.6055299999999999</v>
      </c>
      <c r="K139" s="4" t="e">
        <f>J139/I139</f>
        <v>#DIV/0!</v>
      </c>
      <c r="L139" s="4" t="s">
        <v>25</v>
      </c>
      <c r="M139" s="8">
        <v>0</v>
      </c>
      <c r="N139" s="8">
        <v>1</v>
      </c>
      <c r="O139" s="8">
        <v>1</v>
      </c>
      <c r="P139" s="9" t="s">
        <v>26</v>
      </c>
    </row>
    <row r="140" spans="1:16" x14ac:dyDescent="0.25">
      <c r="A140" s="3">
        <v>88</v>
      </c>
      <c r="B140" s="4" t="s">
        <v>187</v>
      </c>
      <c r="C140" s="4" t="s">
        <v>151</v>
      </c>
      <c r="D140" s="4" t="s">
        <v>152</v>
      </c>
      <c r="E140" s="4" t="s">
        <v>153</v>
      </c>
      <c r="F140" s="4" t="s">
        <v>262</v>
      </c>
      <c r="G140" s="4" t="s">
        <v>263</v>
      </c>
      <c r="H140" s="4" t="s">
        <v>24</v>
      </c>
      <c r="I140" s="4">
        <v>0</v>
      </c>
      <c r="J140" s="4">
        <v>1.07145</v>
      </c>
      <c r="K140" s="4" t="e">
        <f>J140/I140</f>
        <v>#DIV/0!</v>
      </c>
      <c r="L140" s="4" t="s">
        <v>25</v>
      </c>
      <c r="M140" s="8">
        <v>0</v>
      </c>
      <c r="N140" s="8">
        <v>1</v>
      </c>
      <c r="O140" s="8">
        <v>1</v>
      </c>
      <c r="P140" s="9" t="s">
        <v>26</v>
      </c>
    </row>
    <row r="141" spans="1:16" x14ac:dyDescent="0.25">
      <c r="A141" s="3">
        <v>90</v>
      </c>
      <c r="B141" s="4" t="s">
        <v>189</v>
      </c>
      <c r="C141" s="4" t="s">
        <v>52</v>
      </c>
      <c r="D141" s="4" t="s">
        <v>53</v>
      </c>
      <c r="E141" s="4" t="s">
        <v>54</v>
      </c>
      <c r="F141" s="4" t="s">
        <v>262</v>
      </c>
      <c r="G141" s="4" t="s">
        <v>263</v>
      </c>
      <c r="H141" s="4" t="s">
        <v>24</v>
      </c>
      <c r="I141" s="4">
        <v>0</v>
      </c>
      <c r="J141" s="4">
        <v>0.46082600000000001</v>
      </c>
      <c r="K141" s="4" t="e">
        <f>J141/I141</f>
        <v>#DIV/0!</v>
      </c>
      <c r="L141" s="4" t="s">
        <v>25</v>
      </c>
      <c r="M141" s="8">
        <v>0</v>
      </c>
      <c r="N141" s="8">
        <v>1</v>
      </c>
      <c r="O141" s="8">
        <v>1</v>
      </c>
      <c r="P141" s="9" t="s">
        <v>26</v>
      </c>
    </row>
    <row r="142" spans="1:16" x14ac:dyDescent="0.25">
      <c r="A142" s="3">
        <v>93</v>
      </c>
      <c r="B142" s="4" t="s">
        <v>192</v>
      </c>
      <c r="C142" s="4" t="s">
        <v>151</v>
      </c>
      <c r="D142" s="4" t="s">
        <v>152</v>
      </c>
      <c r="E142" s="4" t="s">
        <v>153</v>
      </c>
      <c r="F142" s="4" t="s">
        <v>262</v>
      </c>
      <c r="G142" s="4" t="s">
        <v>263</v>
      </c>
      <c r="H142" s="4" t="s">
        <v>24</v>
      </c>
      <c r="I142" s="4">
        <v>0</v>
      </c>
      <c r="J142" s="4">
        <v>0</v>
      </c>
      <c r="K142" s="4" t="e">
        <f>J142/I142</f>
        <v>#DIV/0!</v>
      </c>
      <c r="L142" s="4">
        <v>0</v>
      </c>
      <c r="M142" s="8">
        <v>0</v>
      </c>
      <c r="N142" s="8">
        <v>1</v>
      </c>
      <c r="O142" s="8">
        <v>1</v>
      </c>
      <c r="P142" s="9" t="s">
        <v>26</v>
      </c>
    </row>
    <row r="143" spans="1:16" x14ac:dyDescent="0.25">
      <c r="A143" s="3">
        <v>95</v>
      </c>
      <c r="B143" s="4" t="s">
        <v>194</v>
      </c>
      <c r="C143" s="4" t="s">
        <v>64</v>
      </c>
      <c r="D143" s="4" t="s">
        <v>65</v>
      </c>
      <c r="E143" s="4" t="s">
        <v>66</v>
      </c>
      <c r="F143" s="4" t="s">
        <v>262</v>
      </c>
      <c r="G143" s="4" t="s">
        <v>263</v>
      </c>
      <c r="H143" s="4" t="s">
        <v>24</v>
      </c>
      <c r="I143" s="4">
        <v>0</v>
      </c>
      <c r="J143" s="4">
        <v>2.7299799999999999</v>
      </c>
      <c r="K143" s="4" t="e">
        <f>J143/I143</f>
        <v>#DIV/0!</v>
      </c>
      <c r="L143" s="4" t="s">
        <v>25</v>
      </c>
      <c r="M143" s="8">
        <v>0</v>
      </c>
      <c r="N143" s="8">
        <v>1</v>
      </c>
      <c r="O143" s="8">
        <v>1</v>
      </c>
      <c r="P143" s="9" t="s">
        <v>26</v>
      </c>
    </row>
    <row r="144" spans="1:16" x14ac:dyDescent="0.25">
      <c r="A144" s="3">
        <v>96</v>
      </c>
      <c r="B144" s="4" t="s">
        <v>195</v>
      </c>
      <c r="C144" s="4" t="s">
        <v>21</v>
      </c>
      <c r="D144" s="4" t="s">
        <v>22</v>
      </c>
      <c r="E144" s="4" t="s">
        <v>23</v>
      </c>
      <c r="F144" s="4" t="s">
        <v>262</v>
      </c>
      <c r="G144" s="4" t="s">
        <v>263</v>
      </c>
      <c r="H144" s="4" t="s">
        <v>24</v>
      </c>
      <c r="I144" s="4">
        <v>0</v>
      </c>
      <c r="J144" s="4">
        <v>0</v>
      </c>
      <c r="K144" s="4" t="e">
        <f>J144/I144</f>
        <v>#DIV/0!</v>
      </c>
      <c r="L144" s="4">
        <v>0</v>
      </c>
      <c r="M144" s="8">
        <v>0</v>
      </c>
      <c r="N144" s="8">
        <v>1</v>
      </c>
      <c r="O144" s="8">
        <v>1</v>
      </c>
      <c r="P144" s="9" t="s">
        <v>26</v>
      </c>
    </row>
    <row r="145" spans="1:16" x14ac:dyDescent="0.25">
      <c r="A145" s="3">
        <v>98</v>
      </c>
      <c r="B145" s="4" t="s">
        <v>197</v>
      </c>
      <c r="C145" s="4" t="s">
        <v>64</v>
      </c>
      <c r="D145" s="4" t="s">
        <v>65</v>
      </c>
      <c r="E145" s="4" t="s">
        <v>66</v>
      </c>
      <c r="F145" s="4" t="s">
        <v>262</v>
      </c>
      <c r="G145" s="4" t="s">
        <v>263</v>
      </c>
      <c r="H145" s="4" t="s">
        <v>24</v>
      </c>
      <c r="I145" s="4">
        <v>0.55011200000000005</v>
      </c>
      <c r="J145" s="4">
        <v>0</v>
      </c>
      <c r="K145" s="4">
        <f>J145/I145</f>
        <v>0</v>
      </c>
      <c r="L145" s="4" t="e">
        <f>-inf</f>
        <v>#NAME?</v>
      </c>
      <c r="M145" s="8">
        <v>0</v>
      </c>
      <c r="N145" s="8">
        <v>1</v>
      </c>
      <c r="O145" s="8">
        <v>1</v>
      </c>
      <c r="P145" s="9" t="s">
        <v>26</v>
      </c>
    </row>
    <row r="146" spans="1:16" x14ac:dyDescent="0.25">
      <c r="A146" s="3">
        <v>99</v>
      </c>
      <c r="B146" s="4" t="s">
        <v>198</v>
      </c>
      <c r="C146" s="4" t="s">
        <v>28</v>
      </c>
      <c r="D146" s="4" t="s">
        <v>29</v>
      </c>
      <c r="E146" s="4" t="s">
        <v>30</v>
      </c>
      <c r="F146" s="4" t="s">
        <v>262</v>
      </c>
      <c r="G146" s="4" t="s">
        <v>263</v>
      </c>
      <c r="H146" s="4" t="s">
        <v>24</v>
      </c>
      <c r="I146" s="4">
        <v>0</v>
      </c>
      <c r="J146" s="4">
        <v>0</v>
      </c>
      <c r="K146" s="4" t="e">
        <f>J146/I146</f>
        <v>#DIV/0!</v>
      </c>
      <c r="L146" s="4">
        <v>0</v>
      </c>
      <c r="M146" s="8">
        <v>0</v>
      </c>
      <c r="N146" s="8">
        <v>1</v>
      </c>
      <c r="O146" s="8">
        <v>1</v>
      </c>
      <c r="P146" s="9" t="s">
        <v>26</v>
      </c>
    </row>
    <row r="147" spans="1:16" x14ac:dyDescent="0.25">
      <c r="A147" s="3">
        <v>105</v>
      </c>
      <c r="B147" s="4" t="s">
        <v>204</v>
      </c>
      <c r="C147" s="4" t="s">
        <v>64</v>
      </c>
      <c r="D147" s="4" t="s">
        <v>65</v>
      </c>
      <c r="E147" s="4" t="s">
        <v>66</v>
      </c>
      <c r="F147" s="4" t="s">
        <v>262</v>
      </c>
      <c r="G147" s="4" t="s">
        <v>263</v>
      </c>
      <c r="H147" s="4" t="s">
        <v>24</v>
      </c>
      <c r="I147" s="4">
        <v>0</v>
      </c>
      <c r="J147" s="4">
        <v>0</v>
      </c>
      <c r="K147" s="4" t="e">
        <f>J147/I147</f>
        <v>#DIV/0!</v>
      </c>
      <c r="L147" s="4">
        <v>0</v>
      </c>
      <c r="M147" s="8">
        <v>0</v>
      </c>
      <c r="N147" s="8">
        <v>1</v>
      </c>
      <c r="O147" s="8">
        <v>1</v>
      </c>
      <c r="P147" s="9" t="s">
        <v>26</v>
      </c>
    </row>
    <row r="148" spans="1:16" x14ac:dyDescent="0.25">
      <c r="A148" s="3">
        <v>121</v>
      </c>
      <c r="B148" s="4" t="s">
        <v>220</v>
      </c>
      <c r="C148" s="4" t="s">
        <v>76</v>
      </c>
      <c r="D148" s="4" t="s">
        <v>77</v>
      </c>
      <c r="E148" s="4" t="s">
        <v>78</v>
      </c>
      <c r="F148" s="4" t="s">
        <v>262</v>
      </c>
      <c r="G148" s="4" t="s">
        <v>263</v>
      </c>
      <c r="H148" s="4" t="s">
        <v>24</v>
      </c>
      <c r="I148" s="4">
        <v>0</v>
      </c>
      <c r="J148" s="4">
        <v>0</v>
      </c>
      <c r="K148" s="4" t="e">
        <f>J148/I148</f>
        <v>#DIV/0!</v>
      </c>
      <c r="L148" s="4">
        <v>0</v>
      </c>
      <c r="M148" s="8">
        <v>0</v>
      </c>
      <c r="N148" s="8">
        <v>1</v>
      </c>
      <c r="O148" s="8">
        <v>1</v>
      </c>
      <c r="P148" s="9" t="s">
        <v>26</v>
      </c>
    </row>
    <row r="149" spans="1:16" x14ac:dyDescent="0.25">
      <c r="A149" s="3">
        <v>125</v>
      </c>
      <c r="B149" s="4" t="s">
        <v>224</v>
      </c>
      <c r="C149" s="4" t="s">
        <v>76</v>
      </c>
      <c r="D149" s="4" t="s">
        <v>77</v>
      </c>
      <c r="E149" s="4" t="s">
        <v>78</v>
      </c>
      <c r="F149" s="4" t="s">
        <v>262</v>
      </c>
      <c r="G149" s="4" t="s">
        <v>263</v>
      </c>
      <c r="H149" s="4" t="s">
        <v>24</v>
      </c>
      <c r="I149" s="4">
        <v>0</v>
      </c>
      <c r="J149" s="4">
        <v>0</v>
      </c>
      <c r="K149" s="4" t="e">
        <f>J149/I149</f>
        <v>#DIV/0!</v>
      </c>
      <c r="L149" s="4">
        <v>0</v>
      </c>
      <c r="M149" s="8">
        <v>0</v>
      </c>
      <c r="N149" s="8">
        <v>1</v>
      </c>
      <c r="O149" s="8">
        <v>1</v>
      </c>
      <c r="P149" s="9" t="s">
        <v>26</v>
      </c>
    </row>
    <row r="150" spans="1:16" x14ac:dyDescent="0.25">
      <c r="A150" s="3">
        <v>129</v>
      </c>
      <c r="B150" s="4" t="s">
        <v>228</v>
      </c>
      <c r="C150" s="4" t="s">
        <v>94</v>
      </c>
      <c r="D150" s="4" t="s">
        <v>95</v>
      </c>
      <c r="E150" s="4" t="s">
        <v>96</v>
      </c>
      <c r="F150" s="4" t="s">
        <v>262</v>
      </c>
      <c r="G150" s="4" t="s">
        <v>263</v>
      </c>
      <c r="H150" s="4" t="s">
        <v>24</v>
      </c>
      <c r="I150" s="4">
        <v>0</v>
      </c>
      <c r="J150" s="4">
        <v>5.1632899999999999</v>
      </c>
      <c r="K150" s="4" t="e">
        <f>J150/I150</f>
        <v>#DIV/0!</v>
      </c>
      <c r="L150" s="4" t="s">
        <v>25</v>
      </c>
      <c r="M150" s="8">
        <v>0</v>
      </c>
      <c r="N150" s="8">
        <v>1</v>
      </c>
      <c r="O150" s="8">
        <v>1</v>
      </c>
      <c r="P150" s="9" t="s">
        <v>26</v>
      </c>
    </row>
    <row r="151" spans="1:16" x14ac:dyDescent="0.25">
      <c r="A151" s="3">
        <v>138</v>
      </c>
      <c r="B151" s="4" t="s">
        <v>237</v>
      </c>
      <c r="C151" s="4" t="s">
        <v>21</v>
      </c>
      <c r="D151" s="4" t="s">
        <v>22</v>
      </c>
      <c r="E151" s="4" t="s">
        <v>23</v>
      </c>
      <c r="F151" s="4" t="s">
        <v>262</v>
      </c>
      <c r="G151" s="4" t="s">
        <v>263</v>
      </c>
      <c r="H151" s="4" t="s">
        <v>24</v>
      </c>
      <c r="I151" s="4">
        <v>0</v>
      </c>
      <c r="J151" s="4">
        <v>0</v>
      </c>
      <c r="K151" s="4" t="e">
        <f>J151/I151</f>
        <v>#DIV/0!</v>
      </c>
      <c r="L151" s="4">
        <v>0</v>
      </c>
      <c r="M151" s="8">
        <v>0</v>
      </c>
      <c r="N151" s="8">
        <v>1</v>
      </c>
      <c r="O151" s="8">
        <v>1</v>
      </c>
      <c r="P151" s="9" t="s">
        <v>26</v>
      </c>
    </row>
    <row r="152" spans="1:16" x14ac:dyDescent="0.25">
      <c r="A152" s="3">
        <v>142</v>
      </c>
      <c r="B152" s="4" t="s">
        <v>241</v>
      </c>
      <c r="C152" s="4" t="s">
        <v>21</v>
      </c>
      <c r="D152" s="4" t="s">
        <v>22</v>
      </c>
      <c r="E152" s="4" t="s">
        <v>23</v>
      </c>
      <c r="F152" s="4" t="s">
        <v>262</v>
      </c>
      <c r="G152" s="4" t="s">
        <v>263</v>
      </c>
      <c r="H152" s="4" t="s">
        <v>24</v>
      </c>
      <c r="I152" s="4">
        <v>0</v>
      </c>
      <c r="J152" s="4">
        <v>0</v>
      </c>
      <c r="K152" s="4" t="e">
        <f>J152/I152</f>
        <v>#DIV/0!</v>
      </c>
      <c r="L152" s="4">
        <v>0</v>
      </c>
      <c r="M152" s="8">
        <v>0</v>
      </c>
      <c r="N152" s="8">
        <v>1</v>
      </c>
      <c r="O152" s="8">
        <v>1</v>
      </c>
      <c r="P152" s="9" t="s">
        <v>26</v>
      </c>
    </row>
    <row r="153" spans="1:16" x14ac:dyDescent="0.25">
      <c r="A153" s="3">
        <v>147</v>
      </c>
      <c r="B153" s="4" t="s">
        <v>246</v>
      </c>
      <c r="C153" s="4" t="s">
        <v>21</v>
      </c>
      <c r="D153" s="4" t="s">
        <v>22</v>
      </c>
      <c r="E153" s="4" t="s">
        <v>23</v>
      </c>
      <c r="F153" s="4" t="s">
        <v>262</v>
      </c>
      <c r="G153" s="4" t="s">
        <v>263</v>
      </c>
      <c r="H153" s="4" t="s">
        <v>24</v>
      </c>
      <c r="I153" s="4">
        <v>0</v>
      </c>
      <c r="J153" s="4">
        <v>0</v>
      </c>
      <c r="K153" s="4" t="e">
        <f>J153/I153</f>
        <v>#DIV/0!</v>
      </c>
      <c r="L153" s="4">
        <v>0</v>
      </c>
      <c r="M153" s="8">
        <v>0</v>
      </c>
      <c r="N153" s="8">
        <v>1</v>
      </c>
      <c r="O153" s="8">
        <v>1</v>
      </c>
      <c r="P153" s="9" t="s">
        <v>26</v>
      </c>
    </row>
    <row r="154" spans="1:16" x14ac:dyDescent="0.25">
      <c r="A154" s="3">
        <v>151</v>
      </c>
      <c r="B154" s="4" t="s">
        <v>250</v>
      </c>
      <c r="C154" s="4" t="s">
        <v>21</v>
      </c>
      <c r="D154" s="4" t="s">
        <v>22</v>
      </c>
      <c r="E154" s="4" t="s">
        <v>23</v>
      </c>
      <c r="F154" s="4" t="s">
        <v>262</v>
      </c>
      <c r="G154" s="4" t="s">
        <v>263</v>
      </c>
      <c r="H154" s="4" t="s">
        <v>24</v>
      </c>
      <c r="I154" s="4">
        <v>0</v>
      </c>
      <c r="J154" s="4">
        <v>0</v>
      </c>
      <c r="K154" s="4" t="e">
        <f>J154/I154</f>
        <v>#DIV/0!</v>
      </c>
      <c r="L154" s="4">
        <v>0</v>
      </c>
      <c r="M154" s="8">
        <v>0</v>
      </c>
      <c r="N154" s="8">
        <v>1</v>
      </c>
      <c r="O154" s="8">
        <v>1</v>
      </c>
      <c r="P154" s="9" t="s">
        <v>26</v>
      </c>
    </row>
    <row r="155" spans="1:16" x14ac:dyDescent="0.25">
      <c r="A155" s="3">
        <v>152</v>
      </c>
      <c r="B155" s="4" t="s">
        <v>251</v>
      </c>
      <c r="C155" s="4" t="s">
        <v>21</v>
      </c>
      <c r="D155" s="4" t="s">
        <v>22</v>
      </c>
      <c r="E155" s="4" t="s">
        <v>23</v>
      </c>
      <c r="F155" s="4" t="s">
        <v>262</v>
      </c>
      <c r="G155" s="4" t="s">
        <v>263</v>
      </c>
      <c r="H155" s="4" t="s">
        <v>24</v>
      </c>
      <c r="I155" s="4">
        <v>5.40848</v>
      </c>
      <c r="J155" s="4">
        <v>0</v>
      </c>
      <c r="K155" s="4">
        <f>J155/I155</f>
        <v>0</v>
      </c>
      <c r="L155" s="4" t="e">
        <f>-inf</f>
        <v>#NAME?</v>
      </c>
      <c r="M155" s="8">
        <v>0</v>
      </c>
      <c r="N155" s="8">
        <v>1</v>
      </c>
      <c r="O155" s="8">
        <v>1</v>
      </c>
      <c r="P155" s="9" t="s">
        <v>26</v>
      </c>
    </row>
    <row r="156" spans="1:16" x14ac:dyDescent="0.25">
      <c r="A156" s="3">
        <v>153</v>
      </c>
      <c r="B156" s="4" t="s">
        <v>252</v>
      </c>
      <c r="C156" s="4" t="s">
        <v>21</v>
      </c>
      <c r="D156" s="4" t="s">
        <v>22</v>
      </c>
      <c r="E156" s="4" t="s">
        <v>23</v>
      </c>
      <c r="F156" s="4" t="s">
        <v>262</v>
      </c>
      <c r="G156" s="4" t="s">
        <v>263</v>
      </c>
      <c r="H156" s="4" t="s">
        <v>24</v>
      </c>
      <c r="I156" s="4">
        <v>0</v>
      </c>
      <c r="J156" s="4">
        <v>0</v>
      </c>
      <c r="K156" s="4" t="e">
        <f>J156/I156</f>
        <v>#DIV/0!</v>
      </c>
      <c r="L156" s="4">
        <v>0</v>
      </c>
      <c r="M156" s="8">
        <v>0</v>
      </c>
      <c r="N156" s="8">
        <v>1</v>
      </c>
      <c r="O156" s="8">
        <v>1</v>
      </c>
      <c r="P156" s="9" t="s">
        <v>26</v>
      </c>
    </row>
    <row r="157" spans="1:16" x14ac:dyDescent="0.25">
      <c r="A157" s="3">
        <v>159</v>
      </c>
      <c r="B157" s="4" t="s">
        <v>258</v>
      </c>
      <c r="C157" s="4" t="s">
        <v>60</v>
      </c>
      <c r="D157" s="4" t="s">
        <v>61</v>
      </c>
      <c r="E157" s="4" t="s">
        <v>62</v>
      </c>
      <c r="F157" s="4" t="s">
        <v>262</v>
      </c>
      <c r="G157" s="4" t="s">
        <v>263</v>
      </c>
      <c r="H157" s="4" t="s">
        <v>24</v>
      </c>
      <c r="I157" s="4">
        <v>1.1709799999999999</v>
      </c>
      <c r="J157" s="4">
        <v>0</v>
      </c>
      <c r="K157" s="4">
        <f>J157/I157</f>
        <v>0</v>
      </c>
      <c r="L157" s="4" t="e">
        <f>-inf</f>
        <v>#NAME?</v>
      </c>
      <c r="M157" s="8">
        <v>0</v>
      </c>
      <c r="N157" s="8">
        <v>1</v>
      </c>
      <c r="O157" s="8">
        <v>1</v>
      </c>
      <c r="P157" s="9" t="s">
        <v>26</v>
      </c>
    </row>
    <row r="158" spans="1:16" x14ac:dyDescent="0.25">
      <c r="A158" s="3">
        <v>30</v>
      </c>
      <c r="B158" s="4" t="s">
        <v>116</v>
      </c>
      <c r="C158" s="4" t="s">
        <v>117</v>
      </c>
      <c r="D158" s="4" t="s">
        <v>118</v>
      </c>
      <c r="E158" s="4" t="s">
        <v>119</v>
      </c>
      <c r="F158" s="4" t="s">
        <v>262</v>
      </c>
      <c r="G158" s="4" t="s">
        <v>263</v>
      </c>
      <c r="H158" s="4" t="s">
        <v>120</v>
      </c>
      <c r="I158" s="4">
        <v>0</v>
      </c>
      <c r="J158" s="4">
        <v>24.2179</v>
      </c>
      <c r="K158" s="4" t="e">
        <f>J158/I158</f>
        <v>#DIV/0!</v>
      </c>
      <c r="L158" s="4">
        <v>0</v>
      </c>
      <c r="M158" s="8">
        <v>0</v>
      </c>
      <c r="N158" s="8">
        <v>1</v>
      </c>
      <c r="O158" s="8">
        <v>1</v>
      </c>
      <c r="P158" s="9" t="s">
        <v>26</v>
      </c>
    </row>
    <row r="159" spans="1:16" x14ac:dyDescent="0.25">
      <c r="A159" s="3">
        <v>97</v>
      </c>
      <c r="B159" s="4" t="s">
        <v>196</v>
      </c>
      <c r="C159" s="4" t="s">
        <v>117</v>
      </c>
      <c r="D159" s="4" t="s">
        <v>118</v>
      </c>
      <c r="E159" s="4" t="s">
        <v>119</v>
      </c>
      <c r="F159" s="4" t="s">
        <v>262</v>
      </c>
      <c r="G159" s="4" t="s">
        <v>263</v>
      </c>
      <c r="H159" s="4" t="s">
        <v>120</v>
      </c>
      <c r="I159" s="4">
        <v>0</v>
      </c>
      <c r="J159" s="4">
        <v>0</v>
      </c>
      <c r="K159" s="4" t="e">
        <f>J159/I159</f>
        <v>#DIV/0!</v>
      </c>
      <c r="L159" s="4">
        <v>0</v>
      </c>
      <c r="M159" s="8">
        <v>0</v>
      </c>
      <c r="N159" s="8">
        <v>1</v>
      </c>
      <c r="O159" s="8">
        <v>1</v>
      </c>
      <c r="P159" s="9" t="s">
        <v>26</v>
      </c>
    </row>
    <row r="160" spans="1:16" x14ac:dyDescent="0.25">
      <c r="A160" s="3">
        <v>102</v>
      </c>
      <c r="B160" s="4" t="s">
        <v>201</v>
      </c>
      <c r="C160" s="4" t="s">
        <v>117</v>
      </c>
      <c r="D160" s="4" t="s">
        <v>118</v>
      </c>
      <c r="E160" s="4" t="s">
        <v>119</v>
      </c>
      <c r="F160" s="4" t="s">
        <v>262</v>
      </c>
      <c r="G160" s="4" t="s">
        <v>263</v>
      </c>
      <c r="H160" s="4" t="s">
        <v>120</v>
      </c>
      <c r="I160" s="4">
        <v>0</v>
      </c>
      <c r="J160" s="4">
        <v>0</v>
      </c>
      <c r="K160" s="4" t="e">
        <f>J160/I160</f>
        <v>#DIV/0!</v>
      </c>
      <c r="L160" s="4">
        <v>0</v>
      </c>
      <c r="M160" s="8">
        <v>0</v>
      </c>
      <c r="N160" s="8">
        <v>1</v>
      </c>
      <c r="O160" s="8">
        <v>1</v>
      </c>
      <c r="P160" s="9" t="s">
        <v>26</v>
      </c>
    </row>
    <row r="161" spans="1:16" x14ac:dyDescent="0.25">
      <c r="A161" s="3">
        <v>118</v>
      </c>
      <c r="B161" s="4" t="s">
        <v>217</v>
      </c>
      <c r="C161" s="4" t="s">
        <v>117</v>
      </c>
      <c r="D161" s="4" t="s">
        <v>118</v>
      </c>
      <c r="E161" s="4" t="s">
        <v>119</v>
      </c>
      <c r="F161" s="4" t="s">
        <v>262</v>
      </c>
      <c r="G161" s="4" t="s">
        <v>263</v>
      </c>
      <c r="H161" s="4" t="s">
        <v>120</v>
      </c>
      <c r="I161" s="4">
        <v>0</v>
      </c>
      <c r="J161" s="4">
        <v>5.9593199999999997E-3</v>
      </c>
      <c r="K161" s="4" t="e">
        <f>J161/I161</f>
        <v>#DIV/0!</v>
      </c>
      <c r="L161" s="4">
        <v>0</v>
      </c>
      <c r="M161" s="8">
        <v>0</v>
      </c>
      <c r="N161" s="8">
        <v>1</v>
      </c>
      <c r="O161" s="8">
        <v>1</v>
      </c>
      <c r="P161" s="9" t="s">
        <v>26</v>
      </c>
    </row>
  </sheetData>
  <sortState ref="A2:P161">
    <sortCondition descending="1" ref="H2:H16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VENPN90_CARFIBPN60.isoform_exp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Cox</dc:creator>
  <cp:lastModifiedBy>Calvin Cox</cp:lastModifiedBy>
  <dcterms:created xsi:type="dcterms:W3CDTF">2015-05-09T05:13:18Z</dcterms:created>
  <dcterms:modified xsi:type="dcterms:W3CDTF">2015-09-12T00:47:14Z</dcterms:modified>
</cp:coreProperties>
</file>