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AssignmentScore" vbProcedure="false">Sheet1!$B$5</definedName>
    <definedName function="false" hidden="false" name="BestPoint" vbProcedure="false">Sheet1!$B$21</definedName>
    <definedName function="false" hidden="false" name="BestScore" vbProcedure="false">Sheet1!$B$2</definedName>
    <definedName function="false" hidden="false" name="SpreadPoints" vbProcedure="false">Sheet1!$B$23</definedName>
    <definedName function="false" hidden="false" name="SpreadScore" vbProcedure="false">Sheet1!$B$4</definedName>
    <definedName function="false" hidden="false" name="WorseScore" vbProcedure="false">Sheet1!$B$3</definedName>
    <definedName function="false" hidden="false" name="WorstPoint" vbProcedure="false">Sheet1!$B$22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<sst xmlns="http://schemas.openxmlformats.org/spreadsheetml/2006/main" count="35" uniqueCount="33">
  <si>
    <t xml:space="preserve">Spread</t>
  </si>
  <si>
    <t xml:space="preserve">Medium</t>
  </si>
  <si>
    <t xml:space="preserve">Three possible values: High, Medium, or Low</t>
  </si>
  <si>
    <t xml:space="preserve">Best Possible Score</t>
  </si>
  <si>
    <t xml:space="preserve">The best possible score for a 100% assignment and someone consistently ranked at the top</t>
  </si>
  <si>
    <t xml:space="preserve">Worst Score</t>
  </si>
  <si>
    <t xml:space="preserve">The worst possible score for a 100% assignment and someone consistently ranked at the bottom</t>
  </si>
  <si>
    <t xml:space="preserve">Spread Score</t>
  </si>
  <si>
    <t xml:space="preserve">The spread of score between the best possible and the worst possible</t>
  </si>
  <si>
    <t xml:space="preserve">Assignment score</t>
  </si>
  <si>
    <t xml:space="preserve">The assignment score which will be applied to the score multiplier for the final grade</t>
  </si>
  <si>
    <t xml:space="preserve">Calvin Bullock</t>
  </si>
  <si>
    <t xml:space="preserve">Bryce Chelsey</t>
  </si>
  <si>
    <t xml:space="preserve">Jennifer Weber</t>
  </si>
  <si>
    <t xml:space="preserve">Sawyer Stakkeland</t>
  </si>
  <si>
    <t xml:space="preserve">Ethan Herman</t>
  </si>
  <si>
    <t xml:space="preserve">name</t>
  </si>
  <si>
    <t xml:space="preserve">Enter the names of the team members here</t>
  </si>
  <si>
    <t xml:space="preserve">Place one person's pick for the team ranking on each row</t>
  </si>
  <si>
    <t xml:space="preserve">Points</t>
  </si>
  <si>
    <t xml:space="preserve">The number of rank points accumulated: low is good and high is bad</t>
  </si>
  <si>
    <t xml:space="preserve">Score share</t>
  </si>
  <si>
    <t xml:space="preserve">A higher share is for better performers. This must average 50%. </t>
  </si>
  <si>
    <t xml:space="preserve">Score multiplier</t>
  </si>
  <si>
    <t xml:space="preserve">The value multiplied by the assignment score to arrive at the final reported score. Higher multiplier is for better performers</t>
  </si>
  <si>
    <t xml:space="preserve">Score reported</t>
  </si>
  <si>
    <t xml:space="preserve">The score reported in the gradebook</t>
  </si>
  <si>
    <t xml:space="preserve">Best possible points:</t>
  </si>
  <si>
    <t xml:space="preserve">The best possible score from the ranking - if everyone agrees that someone is the top ranked</t>
  </si>
  <si>
    <t xml:space="preserve">Worst possible points</t>
  </si>
  <si>
    <t xml:space="preserve">The worst possible score from the ranking - if everyone agrees that someone is the bottom ranked</t>
  </si>
  <si>
    <t xml:space="preserve">Spread points</t>
  </si>
  <si>
    <t xml:space="preserve">The spread from the best to worst score, used to determine the score share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</si>
</sst>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General"/>
    <numFmt numFmtId="167" formatCode="0.00%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theme="0" tint="-0.35"/>
      <name val="Calibri"/>
      <family val="2"/>
      <charset val="1"/>
    </font>
    <font>
      <sz val="8"/>
      <color theme="0" tint="-0.35"/>
      <name val="Calibri"/>
      <family val="2"/>
      <charset val="1"/>
    </font>
    <font>
      <sz val="11"/>
      <color theme="0" tint="-0.35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"/>
        <bgColor rgb="FFCCFFCC"/>
      </patternFill>
    </fill>
    <fill>
      <patternFill patternType="solid">
        <fgColor theme="7" tint="0.7999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8" activeCellId="0" sqref="G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5" min="2" style="1" width="9.14"/>
    <col collapsed="false" customWidth="true" hidden="false" outlineLevel="0" max="6" min="6" style="1" width="10.33"/>
    <col collapsed="false" customWidth="true" hidden="false" outlineLevel="0" max="10" min="7" style="1" width="9.14"/>
  </cols>
  <sheetData>
    <row r="1" customFormat="false" ht="15" hidden="false" customHeight="false" outlineLevel="0" collapsed="false">
      <c r="A1" s="0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5" t="s">
        <v>3</v>
      </c>
      <c r="B2" s="6" t="n">
        <f aca="false">IF(B1="High", 130%, IF(B1="Medium", 120%, IF(B1="Low", 110%, "error")))</f>
        <v>1.2</v>
      </c>
      <c r="C2" s="3" t="s">
        <v>4</v>
      </c>
    </row>
    <row r="3" customFormat="false" ht="15" hidden="false" customHeight="false" outlineLevel="0" collapsed="false">
      <c r="A3" s="5" t="s">
        <v>5</v>
      </c>
      <c r="B3" s="7" t="n">
        <f aca="false">100%-(BestScore-100%)</f>
        <v>0.8</v>
      </c>
      <c r="C3" s="3" t="s">
        <v>6</v>
      </c>
    </row>
    <row r="4" customFormat="false" ht="15" hidden="false" customHeight="false" outlineLevel="0" collapsed="false">
      <c r="A4" s="5" t="s">
        <v>7</v>
      </c>
      <c r="B4" s="8" t="n">
        <f aca="false">BestScore-WorseScore</f>
        <v>0.4</v>
      </c>
      <c r="C4" s="3" t="s">
        <v>8</v>
      </c>
    </row>
    <row r="5" customFormat="false" ht="15" hidden="false" customHeight="false" outlineLevel="0" collapsed="false">
      <c r="A5" s="0" t="s">
        <v>9</v>
      </c>
      <c r="B5" s="9" t="n">
        <v>1</v>
      </c>
      <c r="C5" s="3" t="s">
        <v>10</v>
      </c>
    </row>
    <row r="6" customFormat="false" ht="32.25" hidden="false" customHeight="true" outlineLevel="0" collapsed="false"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10" t="s">
        <v>16</v>
      </c>
      <c r="J6" s="10" t="s">
        <v>16</v>
      </c>
      <c r="K6" s="3" t="s">
        <v>17</v>
      </c>
    </row>
    <row r="7" customFormat="false" ht="15" hidden="false" customHeight="false" outlineLevel="0" collapsed="false">
      <c r="A7" s="0" t="str">
        <f aca="false">IF(AND(C6&lt;&gt;"",C6&lt;&gt;"name"),C6,"")</f>
        <v>Calvin Bullock</v>
      </c>
      <c r="B7" s="11" t="str">
        <f aca="false">IF(((COUNT(C7:J7)+1)*COUNT(C7:J7))/2=SUM(C7:J7), "", "Error")</f>
        <v>Error</v>
      </c>
      <c r="C7" s="12" t="n">
        <v>1</v>
      </c>
      <c r="D7" s="13" t="n">
        <v>1</v>
      </c>
      <c r="E7" s="13" t="n">
        <v>1</v>
      </c>
      <c r="F7" s="13" t="n">
        <v>2</v>
      </c>
      <c r="G7" s="13" t="n">
        <v>2</v>
      </c>
      <c r="H7" s="13"/>
      <c r="I7" s="13"/>
      <c r="J7" s="14"/>
      <c r="K7" s="3" t="s">
        <v>18</v>
      </c>
    </row>
    <row r="8" customFormat="false" ht="15" hidden="false" customHeight="false" outlineLevel="0" collapsed="false">
      <c r="A8" s="0" t="str">
        <f aca="false">IF(AND(D6&lt;&gt;"",D6&lt;&gt;"name"),D6,"")</f>
        <v>Bryce Chelsey</v>
      </c>
      <c r="B8" s="11" t="str">
        <f aca="false">IF(((COUNT(C8:J8)+1)*COUNT(C8:J8))/2=SUM(C8:J8), "", "Error")</f>
        <v/>
      </c>
      <c r="C8" s="15"/>
      <c r="D8" s="16"/>
      <c r="E8" s="16"/>
      <c r="F8" s="16"/>
      <c r="G8" s="16"/>
      <c r="H8" s="16"/>
      <c r="I8" s="16"/>
      <c r="J8" s="17"/>
    </row>
    <row r="9" customFormat="false" ht="15" hidden="false" customHeight="false" outlineLevel="0" collapsed="false">
      <c r="A9" s="0" t="str">
        <f aca="false">IF(AND(E6&lt;&gt;"",E6&lt;&gt;"name"),E6,"")</f>
        <v>Jennifer Weber</v>
      </c>
      <c r="B9" s="11" t="str">
        <f aca="false">IF(((COUNT(C9:J9)+1)*COUNT(C9:J9))/2=SUM(C9:J9), "", "Error")</f>
        <v/>
      </c>
      <c r="C9" s="15"/>
      <c r="D9" s="16"/>
      <c r="E9" s="16"/>
      <c r="F9" s="16"/>
      <c r="G9" s="16"/>
      <c r="H9" s="16"/>
      <c r="I9" s="16"/>
      <c r="J9" s="17"/>
    </row>
    <row r="10" customFormat="false" ht="15" hidden="false" customHeight="false" outlineLevel="0" collapsed="false">
      <c r="A10" s="0" t="str">
        <f aca="false">IF(AND(F6&lt;&gt;"",F6&lt;&gt;"name"),F6,"")</f>
        <v>Sawyer Stakkeland</v>
      </c>
      <c r="B10" s="11" t="str">
        <f aca="false">IF(((COUNT(C10:J10)+1)*COUNT(C10:J10))/2=SUM(C10:J10), "", "Error")</f>
        <v/>
      </c>
      <c r="C10" s="15"/>
      <c r="D10" s="16"/>
      <c r="E10" s="16"/>
      <c r="F10" s="16"/>
      <c r="G10" s="16"/>
      <c r="H10" s="16"/>
      <c r="I10" s="16"/>
      <c r="J10" s="17"/>
    </row>
    <row r="11" customFormat="false" ht="15" hidden="false" customHeight="false" outlineLevel="0" collapsed="false">
      <c r="A11" s="0" t="str">
        <f aca="false">IF(AND(G6&lt;&gt;"",G6&lt;&gt;"name"),G6,"")</f>
        <v>Ethan Herman</v>
      </c>
      <c r="B11" s="11" t="str">
        <f aca="false">IF(((COUNT(C11:J11)+1)*COUNT(C11:J11))/2=SUM(C11:J11), "", "Error")</f>
        <v/>
      </c>
      <c r="C11" s="15"/>
      <c r="D11" s="16"/>
      <c r="E11" s="16"/>
      <c r="F11" s="16"/>
      <c r="G11" s="16"/>
      <c r="H11" s="16"/>
      <c r="I11" s="16"/>
      <c r="J11" s="17"/>
    </row>
    <row r="12" customFormat="false" ht="15" hidden="false" customHeight="false" outlineLevel="0" collapsed="false">
      <c r="A12" s="0" t="str">
        <f aca="false">IF(AND(D6&lt;&gt;"",D6&lt;&gt;"name"),D6,"")</f>
        <v>Bryce Chelsey</v>
      </c>
      <c r="B12" s="11" t="str">
        <f aca="false">IF(((COUNT(C12:J12)+1)*COUNT(C12:J12))/2=SUM(C12:J12), "", "Error")</f>
        <v/>
      </c>
      <c r="C12" s="15"/>
      <c r="D12" s="16"/>
      <c r="E12" s="16"/>
      <c r="F12" s="16"/>
      <c r="G12" s="16"/>
      <c r="H12" s="16"/>
      <c r="I12" s="16"/>
      <c r="J12" s="17"/>
    </row>
    <row r="13" customFormat="false" ht="15" hidden="false" customHeight="false" outlineLevel="0" collapsed="false">
      <c r="A13" s="0" t="str">
        <f aca="false">IF(AND(I6&lt;&gt;"",I6&lt;&gt;"name"),I6,"")</f>
        <v/>
      </c>
      <c r="B13" s="11" t="str">
        <f aca="false">IF(((COUNT(C13:J13)+1)*COUNT(C13:J13))/2=SUM(C13:J13), "", "Error")</f>
        <v/>
      </c>
      <c r="C13" s="15"/>
      <c r="D13" s="16"/>
      <c r="E13" s="16"/>
      <c r="F13" s="16"/>
      <c r="G13" s="16"/>
      <c r="H13" s="16"/>
      <c r="I13" s="16"/>
      <c r="J13" s="17"/>
    </row>
    <row r="14" customFormat="false" ht="15" hidden="false" customHeight="false" outlineLevel="0" collapsed="false">
      <c r="A14" s="0" t="str">
        <f aca="false">IF(AND(J6&lt;&gt;"",J6&lt;&gt;"name"),J6,"")</f>
        <v/>
      </c>
      <c r="B14" s="11" t="str">
        <f aca="false">IF(((COUNT(C14:J14)+1)*COUNT(C14:J14))/2=SUM(C14:J14), "", "Error")</f>
        <v/>
      </c>
      <c r="C14" s="18"/>
      <c r="D14" s="19"/>
      <c r="E14" s="19"/>
      <c r="F14" s="19"/>
      <c r="G14" s="19"/>
      <c r="H14" s="19"/>
      <c r="I14" s="19"/>
      <c r="J14" s="20"/>
    </row>
    <row r="15" customFormat="false" ht="15" hidden="false" customHeight="false" outlineLevel="0" collapsed="false">
      <c r="B15" s="11"/>
    </row>
    <row r="16" customFormat="false" ht="15" hidden="false" customHeight="false" outlineLevel="0" collapsed="false">
      <c r="A16" s="5" t="s">
        <v>19</v>
      </c>
      <c r="B16" s="21"/>
      <c r="C16" s="22" t="n">
        <f aca="false">IF(COUNT(C7:C14)&gt;0,SUM(C7:C14),"")</f>
        <v>1</v>
      </c>
      <c r="D16" s="22" t="n">
        <f aca="false">IF(COUNT(D7:D14)&gt;0,SUM(D7:D14),"")</f>
        <v>1</v>
      </c>
      <c r="E16" s="23" t="n">
        <f aca="false">IF(COUNT(E7:E14)&gt;0,SUM(E7:E14),"")</f>
        <v>1</v>
      </c>
      <c r="F16" s="23" t="n">
        <f aca="false">IF(COUNT(F7:F14)&gt;0,SUM(F7:F14),"")</f>
        <v>2</v>
      </c>
      <c r="G16" s="23" t="n">
        <f aca="false">IF(COUNT(G7:G14)&gt;0,SUM(G7:G14),"")</f>
        <v>2</v>
      </c>
      <c r="H16" s="22" t="str">
        <f aca="false">IF(COUNT(H7:H14)&gt;0,SUM(H7:H14),"")</f>
        <v/>
      </c>
      <c r="I16" s="22" t="str">
        <f aca="false">IF(COUNT(I7:I14)&gt;0,SUM(I7:I14),"")</f>
        <v/>
      </c>
      <c r="J16" s="22" t="str">
        <f aca="false">IF(COUNT(J7:J14)&gt;0,SUM(J7:J14),"")</f>
        <v/>
      </c>
      <c r="K16" s="3" t="s">
        <v>20</v>
      </c>
    </row>
    <row r="17" customFormat="false" ht="15" hidden="false" customHeight="false" outlineLevel="0" collapsed="false">
      <c r="A17" s="5" t="s">
        <v>21</v>
      </c>
      <c r="B17" s="24" t="str">
        <f aca="false">IF(AVERAGE(C17:J17)=0.5, "", "Error")</f>
        <v>Error</v>
      </c>
      <c r="C17" s="8" t="n">
        <f aca="false">IF(C16 = "", "", 1-(C16-BestPoint)/SpreadPoints)</f>
        <v>1.2</v>
      </c>
      <c r="D17" s="8" t="n">
        <f aca="false">IF(D16 = "", "", 1-(D16-BestPoint)/SpreadPoints)</f>
        <v>1.2</v>
      </c>
      <c r="E17" s="8" t="n">
        <f aca="false">IF(E16 = "", "", 1-(E16-BestPoint)/SpreadPoints)</f>
        <v>1.2</v>
      </c>
      <c r="F17" s="8" t="n">
        <f aca="false">IF(F16 = "", "", 1-(F16-BestPoint)/SpreadPoints)</f>
        <v>1.15</v>
      </c>
      <c r="G17" s="8" t="n">
        <f aca="false">IF(G16 = "", "", 1-(G16-BestPoint)/SpreadPoints)</f>
        <v>1.15</v>
      </c>
      <c r="H17" s="8" t="str">
        <f aca="false">IF(H16 = "", "", 1-(H16-BestPoint)/SpreadPoints)</f>
        <v/>
      </c>
      <c r="I17" s="8" t="str">
        <f aca="false">IF(I16 = "", "", 1-(I16-BestPoint)/SpreadPoints)</f>
        <v/>
      </c>
      <c r="J17" s="8" t="str">
        <f aca="false">IF(J16 = "", "", 1-(J16-BestPoint)/SpreadPoints)</f>
        <v/>
      </c>
      <c r="K17" s="3" t="s">
        <v>22</v>
      </c>
    </row>
    <row r="18" customFormat="false" ht="15" hidden="false" customHeight="false" outlineLevel="0" collapsed="false">
      <c r="A18" s="5" t="s">
        <v>23</v>
      </c>
      <c r="B18" s="24" t="str">
        <f aca="false">IF(AVERAGE(C18:J18)=100%,"", "Error")</f>
        <v>Error</v>
      </c>
      <c r="C18" s="8" t="n">
        <f aca="false">IF(COUNT(C7:C14)=0, "", C17*SpreadScore+WorseScore)</f>
        <v>1.28</v>
      </c>
      <c r="D18" s="8" t="n">
        <f aca="false">IF(COUNT(D7:D14)=0, "", D17*SpreadScore+WorseScore)</f>
        <v>1.28</v>
      </c>
      <c r="E18" s="8" t="n">
        <f aca="false">IF(COUNT(E7:E14)=0, "", E17*SpreadScore+WorseScore)</f>
        <v>1.28</v>
      </c>
      <c r="F18" s="8" t="n">
        <f aca="false">IF(COUNT(F7:F14)=0, "", F17*SpreadScore+WorseScore)</f>
        <v>1.26</v>
      </c>
      <c r="G18" s="8" t="n">
        <f aca="false">IF(COUNT(G7:G14)=0, "", G17*SpreadScore+WorseScore)</f>
        <v>1.26</v>
      </c>
      <c r="H18" s="8" t="str">
        <f aca="false">IF(COUNT(H7:H14)=0, "", H17*SpreadScore+WorseScore)</f>
        <v/>
      </c>
      <c r="I18" s="8" t="str">
        <f aca="false">IF(COUNT(I7:I14)=0, "", I17*SpreadScore+WorseScore)</f>
        <v/>
      </c>
      <c r="J18" s="8" t="str">
        <f aca="false">IF(COUNT(J7:J14)=0, "", J17*SpreadScore+WorseScore)</f>
        <v/>
      </c>
      <c r="K18" s="3" t="s">
        <v>24</v>
      </c>
    </row>
    <row r="19" customFormat="false" ht="15" hidden="false" customHeight="false" outlineLevel="0" collapsed="false">
      <c r="A19" s="0" t="s">
        <v>25</v>
      </c>
      <c r="B19" s="24" t="str">
        <f aca="false">IF(AVERAGE(C19:J19)=AssignmentScore,"","Error")</f>
        <v>Error</v>
      </c>
      <c r="C19" s="25" t="n">
        <f aca="false">IF(COUNT(C7:C14)=0, "", C18*AssignmentScore)</f>
        <v>1.28</v>
      </c>
      <c r="D19" s="26" t="n">
        <f aca="false">IF(COUNT(D7:D14)=0, "", D18*AssignmentScore)</f>
        <v>1.28</v>
      </c>
      <c r="E19" s="26" t="n">
        <f aca="false">IF(COUNT(E7:E14)=0, "", E18*AssignmentScore)</f>
        <v>1.28</v>
      </c>
      <c r="F19" s="26" t="n">
        <f aca="false">IF(COUNT(F7:F14)=0, "", F18*AssignmentScore)</f>
        <v>1.26</v>
      </c>
      <c r="G19" s="26" t="n">
        <f aca="false">IF(COUNT(G7:G14)=0, "", G18*AssignmentScore)</f>
        <v>1.26</v>
      </c>
      <c r="H19" s="26" t="str">
        <f aca="false">IF(COUNT(H7:H14)=0, "", H18*AssignmentScore)</f>
        <v/>
      </c>
      <c r="I19" s="26" t="str">
        <f aca="false">IF(COUNT(I7:I14)=0, "", I18*AssignmentScore)</f>
        <v/>
      </c>
      <c r="J19" s="27" t="str">
        <f aca="false">IF(COUNT(J7:J14)=0, "", J18*AssignmentScore)</f>
        <v/>
      </c>
      <c r="K19" s="3" t="s">
        <v>26</v>
      </c>
    </row>
    <row r="21" customFormat="false" ht="15" hidden="false" customHeight="false" outlineLevel="0" collapsed="false">
      <c r="A21" s="5" t="s">
        <v>27</v>
      </c>
      <c r="B21" s="22" t="n">
        <f aca="false">COUNT(C7:J7)</f>
        <v>5</v>
      </c>
      <c r="C21" s="3" t="s">
        <v>28</v>
      </c>
    </row>
    <row r="22" customFormat="false" ht="15" hidden="false" customHeight="false" outlineLevel="0" collapsed="false">
      <c r="A22" s="5" t="s">
        <v>29</v>
      </c>
      <c r="B22" s="22" t="n">
        <f aca="false">COUNT(C7:J7)*COUNT(C7:J7)</f>
        <v>25</v>
      </c>
      <c r="C22" s="3" t="s">
        <v>30</v>
      </c>
    </row>
    <row r="23" customFormat="false" ht="15" hidden="false" customHeight="false" outlineLevel="0" collapsed="false">
      <c r="A23" s="5" t="s">
        <v>31</v>
      </c>
      <c r="B23" s="22" t="n">
        <f aca="false">WorstPoint-BestPoint</f>
        <v>20</v>
      </c>
      <c r="C23" s="3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2020-09-17T20:30:41Z</dcterms:created>
  <dc:creator>Helfrich, James</dc:creator>
  <dc:description/>
  <dc:language>en-US</dc:language>
  <cp:lastModifiedBy/>
  <dcterms:modified xsi:type="dcterms:W3CDTF">2025-01-31T08:41:51Z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