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HiMCM2022\"/>
    </mc:Choice>
  </mc:AlternateContent>
  <xr:revisionPtr revIDLastSave="0" documentId="13_ncr:1_{FE2950BA-C1C0-4FA2-BB04-B9F31167DDB5}" xr6:coauthVersionLast="47" xr6:coauthVersionMax="47" xr10:uidLastSave="{00000000-0000-0000-0000-000000000000}"/>
  <bookViews>
    <workbookView xWindow="-98" yWindow="-98" windowWidth="19396" windowHeight="12196" xr2:uid="{7BEFC106-ED20-3C45-9DF6-3DFA2245C3A8}"/>
  </bookViews>
  <sheets>
    <sheet name="CO2 Data Set 1" sheetId="3" r:id="rId1"/>
    <sheet name="Temps Data Set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32" i="3"/>
  <c r="E22" i="3"/>
  <c r="E12" i="3"/>
  <c r="E44" i="3"/>
  <c r="E34" i="3"/>
  <c r="E24" i="3"/>
  <c r="E14" i="3"/>
  <c r="E6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8" i="3"/>
  <c r="E2" i="3"/>
  <c r="D4" i="3"/>
  <c r="D5" i="3"/>
  <c r="D6" i="3"/>
  <c r="D7" i="3"/>
  <c r="D8" i="3"/>
  <c r="E4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" i="3"/>
</calcChain>
</file>

<file path=xl/sharedStrings.xml><?xml version="1.0" encoding="utf-8"?>
<sst xmlns="http://schemas.openxmlformats.org/spreadsheetml/2006/main" count="18" uniqueCount="17">
  <si>
    <t>Year</t>
  </si>
  <si>
    <t>PPM</t>
  </si>
  <si>
    <t>Degrees C</t>
  </si>
  <si>
    <t>Mean</t>
  </si>
  <si>
    <t>SD</t>
  </si>
  <si>
    <t>difference</t>
  </si>
  <si>
    <t>z score</t>
  </si>
  <si>
    <t>(the sorted differences)</t>
  </si>
  <si>
    <t>Skew</t>
  </si>
  <si>
    <t>Mean 1</t>
  </si>
  <si>
    <t>Mean 2</t>
  </si>
  <si>
    <t>Mean 3</t>
  </si>
  <si>
    <t>Mean 4</t>
  </si>
  <si>
    <t>SD 1</t>
  </si>
  <si>
    <t>SD 2</t>
  </si>
  <si>
    <t>SD 4</t>
  </si>
  <si>
    <t>SD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</si>
</sst>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2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  <a:r>
              <a:rPr lang="en-GB" baseline="0"/>
              <a:t>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'CO2 Data Set 1'!$H$8:$H$47</c:f>
              <c:numCache>
                <c:formatCode>General</c:formatCode>
                <c:ptCount val="40"/>
                <c:pt idx="0">
                  <c:v>0.12906672451136866</c:v>
                </c:pt>
                <c:pt idx="1">
                  <c:v>0.17191383266841853</c:v>
                </c:pt>
                <c:pt idx="2">
                  <c:v>0.24834578785920625</c:v>
                </c:pt>
                <c:pt idx="3">
                  <c:v>0.26825683099474723</c:v>
                </c:pt>
                <c:pt idx="4">
                  <c:v>0.36995099212716148</c:v>
                </c:pt>
                <c:pt idx="5">
                  <c:v>0.39307547743048871</c:v>
                </c:pt>
                <c:pt idx="6">
                  <c:v>0.41643169882062625</c:v>
                </c:pt>
                <c:pt idx="7">
                  <c:v>0.43989364354458227</c:v>
                </c:pt>
                <c:pt idx="8">
                  <c:v>0.47110761394970896</c:v>
                </c:pt>
                <c:pt idx="9">
                  <c:v>0.56099058871851559</c:v>
                </c:pt>
                <c:pt idx="10">
                  <c:v>0.61415453326385261</c:v>
                </c:pt>
                <c:pt idx="11">
                  <c:v>0.61415453326385261</c:v>
                </c:pt>
                <c:pt idx="12">
                  <c:v>0.63198424231375461</c:v>
                </c:pt>
                <c:pt idx="13">
                  <c:v>0.67246543481333354</c:v>
                </c:pt>
                <c:pt idx="14">
                  <c:v>0.67246543481333354</c:v>
                </c:pt>
                <c:pt idx="15">
                  <c:v>0.67671915343185018</c:v>
                </c:pt>
                <c:pt idx="16">
                  <c:v>0.70088340485741418</c:v>
                </c:pt>
                <c:pt idx="17">
                  <c:v>0.7080591050570566</c:v>
                </c:pt>
                <c:pt idx="18">
                  <c:v>0.7080591050570566</c:v>
                </c:pt>
                <c:pt idx="19">
                  <c:v>0.71692924862740126</c:v>
                </c:pt>
                <c:pt idx="20">
                  <c:v>0.71634990666776222</c:v>
                </c:pt>
                <c:pt idx="21">
                  <c:v>0.71322954029727215</c:v>
                </c:pt>
                <c:pt idx="22">
                  <c:v>0.7008834048574204</c:v>
                </c:pt>
                <c:pt idx="23">
                  <c:v>0.70088340485740486</c:v>
                </c:pt>
                <c:pt idx="24">
                  <c:v>0.68830569016422249</c:v>
                </c:pt>
                <c:pt idx="25">
                  <c:v>0.66339417412563106</c:v>
                </c:pt>
                <c:pt idx="26">
                  <c:v>0.64844166711021645</c:v>
                </c:pt>
                <c:pt idx="27">
                  <c:v>0.64844166711018669</c:v>
                </c:pt>
                <c:pt idx="28">
                  <c:v>0.63762926354682137</c:v>
                </c:pt>
                <c:pt idx="29">
                  <c:v>0.63762926354678973</c:v>
                </c:pt>
                <c:pt idx="30">
                  <c:v>0.62024169891700032</c:v>
                </c:pt>
                <c:pt idx="31">
                  <c:v>0.60793049239571162</c:v>
                </c:pt>
                <c:pt idx="32">
                  <c:v>0.58177442829975434</c:v>
                </c:pt>
                <c:pt idx="33">
                  <c:v>0.50193280820256281</c:v>
                </c:pt>
                <c:pt idx="34">
                  <c:v>0.43206937751716312</c:v>
                </c:pt>
                <c:pt idx="35">
                  <c:v>0.33967930353289849</c:v>
                </c:pt>
                <c:pt idx="36">
                  <c:v>0.27506452399970144</c:v>
                </c:pt>
                <c:pt idx="37">
                  <c:v>0.17719097209993173</c:v>
                </c:pt>
                <c:pt idx="38">
                  <c:v>0.10882640595074849</c:v>
                </c:pt>
                <c:pt idx="39">
                  <c:v>1.7976961752965967E-2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8-416C-A3FB-5F433359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46048"/>
        <c:axId val="1587547296"/>
      </c:scatterChart>
      <c:valAx>
        <c:axId val="15875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7296"/>
        <c:crosses val="autoZero"/>
        <c:crossBetween val="midCat"/>
      </c:valAx>
      <c:valAx>
        <c:axId val="1587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13</xdr:row>
      <xdr:rowOff>19049</xdr:rowOff>
    </xdr:from>
    <xdr:to>
      <xdr:col>13</xdr:col>
      <xdr:colOff>442912</xdr:colOff>
      <xdr:row>27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A23CE-B6B0-D7BD-ADC8-7FB90369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H64"/>
  <sheetViews>
    <sheetView tabSelected="1" topLeftCell="A21" zoomScaleNormal="100" workbookViewId="0">
      <selection activeCell="E43" sqref="E43"/>
    </sheetView>
  </sheetViews>
  <sheetFormatPr defaultColWidth="10.875" defaultRowHeight="15.4" x14ac:dyDescent="0.45"/>
  <cols>
    <col min="1" max="1" width="10.875" style="4"/>
    <col min="2" max="2" width="10.875" style="7"/>
    <col min="3" max="3" width="2.5" style="4" customWidth="1"/>
    <col min="4" max="5" width="10.875" style="5"/>
    <col min="6" max="6" width="2.5" style="5" customWidth="1"/>
    <col min="7" max="7" width="20.5" style="5" customWidth="1"/>
    <col min="8" max="16384" width="10.875" style="5"/>
  </cols>
  <sheetData>
    <row r="1" spans="1:8" s="2" customFormat="1" x14ac:dyDescent="0.45">
      <c r="A1" s="1" t="s">
        <v>0</v>
      </c>
      <c r="B1" s="6" t="s">
        <v>1</v>
      </c>
      <c r="C1" s="1"/>
      <c r="D1" s="2" t="s">
        <v>5</v>
      </c>
      <c r="E1" s="2" t="s">
        <v>3</v>
      </c>
      <c r="G1" s="5">
        <v>0.42000000000001592</v>
      </c>
      <c r="H1" s="2" t="s">
        <v>6</v>
      </c>
    </row>
    <row r="2" spans="1:8" x14ac:dyDescent="0.45">
      <c r="A2" s="3">
        <v>1959</v>
      </c>
      <c r="B2" s="7">
        <v>315.98</v>
      </c>
      <c r="E2" s="9">
        <f>AVERAGE(D8:D47)</f>
        <v>1.4519999999999995</v>
      </c>
      <c r="G2" s="5">
        <v>0.50999999999999091</v>
      </c>
    </row>
    <row r="3" spans="1:8" x14ac:dyDescent="0.45">
      <c r="A3" s="3">
        <v>1960</v>
      </c>
      <c r="B3" s="7">
        <v>316.91000000000003</v>
      </c>
      <c r="D3" s="9">
        <f>B3-B2</f>
        <v>0.93000000000000682</v>
      </c>
      <c r="E3" s="2" t="s">
        <v>4</v>
      </c>
      <c r="G3" s="5">
        <v>0.63999999999998636</v>
      </c>
    </row>
    <row r="4" spans="1:8" x14ac:dyDescent="0.45">
      <c r="A4" s="3">
        <v>1961</v>
      </c>
      <c r="B4" s="7">
        <v>317.64</v>
      </c>
      <c r="D4" s="9">
        <f t="shared" ref="D4:D64" si="0">B4-B3</f>
        <v>0.72999999999996135</v>
      </c>
      <c r="E4" s="5">
        <f>_xlfn.STDEV.S(D8:D47)</f>
        <v>0.55609997256535126</v>
      </c>
      <c r="G4" s="5">
        <v>0.66999999999995907</v>
      </c>
    </row>
    <row r="5" spans="1:8" x14ac:dyDescent="0.45">
      <c r="A5" s="3">
        <v>1962</v>
      </c>
      <c r="B5" s="7">
        <v>318.45</v>
      </c>
      <c r="D5" s="9">
        <f t="shared" si="0"/>
        <v>0.81000000000000227</v>
      </c>
      <c r="E5" s="2" t="s">
        <v>8</v>
      </c>
      <c r="G5" s="5">
        <v>0.81000000000000227</v>
      </c>
    </row>
    <row r="6" spans="1:8" x14ac:dyDescent="0.45">
      <c r="A6" s="3">
        <v>1963</v>
      </c>
      <c r="B6" s="7">
        <v>318.99</v>
      </c>
      <c r="D6" s="9">
        <f t="shared" si="0"/>
        <v>0.54000000000002046</v>
      </c>
      <c r="E6" s="5">
        <f>SKEW(D3:D47)</f>
        <v>0.50662673028258542</v>
      </c>
      <c r="G6" s="5">
        <v>0.84000000000003183</v>
      </c>
    </row>
    <row r="7" spans="1:8" x14ac:dyDescent="0.45">
      <c r="A7" s="3">
        <v>1964</v>
      </c>
      <c r="B7" s="7">
        <v>319.62</v>
      </c>
      <c r="D7" s="9">
        <f t="shared" si="0"/>
        <v>0.62999999999999545</v>
      </c>
      <c r="G7" s="5">
        <v>0.87000000000000455</v>
      </c>
    </row>
    <row r="8" spans="1:8" x14ac:dyDescent="0.45">
      <c r="A8" s="3">
        <v>1965</v>
      </c>
      <c r="B8" s="7">
        <v>320.04000000000002</v>
      </c>
      <c r="D8" s="11">
        <f t="shared" si="0"/>
        <v>0.42000000000001592</v>
      </c>
      <c r="G8" s="5">
        <v>0.89999999999997726</v>
      </c>
      <c r="H8" s="5">
        <f>_xlfn.NORM.DIST(G1,1.45, 0.5561, FALSE)</f>
        <v>0.12906672451136866</v>
      </c>
    </row>
    <row r="9" spans="1:8" x14ac:dyDescent="0.45">
      <c r="A9" s="3">
        <v>1966</v>
      </c>
      <c r="B9" s="7">
        <v>321.37</v>
      </c>
      <c r="D9" s="11">
        <f t="shared" si="0"/>
        <v>1.3299999999999841</v>
      </c>
      <c r="G9" s="5">
        <v>0.93999999999999773</v>
      </c>
      <c r="H9" s="5">
        <f t="shared" ref="H9:H47" si="1">_xlfn.NORM.DIST(G2,1.45, 0.5561, FALSE)</f>
        <v>0.17191383266841853</v>
      </c>
    </row>
    <row r="10" spans="1:8" x14ac:dyDescent="0.45">
      <c r="A10" s="3">
        <v>1967</v>
      </c>
      <c r="B10" s="7">
        <v>322.18</v>
      </c>
      <c r="D10" s="11">
        <f t="shared" si="0"/>
        <v>0.81000000000000227</v>
      </c>
      <c r="G10" s="5">
        <v>1.0600000000000023</v>
      </c>
      <c r="H10" s="5">
        <f t="shared" si="1"/>
        <v>0.24834578785920625</v>
      </c>
    </row>
    <row r="11" spans="1:8" x14ac:dyDescent="0.45">
      <c r="A11" s="3">
        <v>1968</v>
      </c>
      <c r="B11" s="7">
        <v>323.05</v>
      </c>
      <c r="D11" s="11">
        <f t="shared" si="0"/>
        <v>0.87000000000000455</v>
      </c>
      <c r="E11" s="5" t="s">
        <v>9</v>
      </c>
      <c r="G11" s="5">
        <v>1.1399999999999864</v>
      </c>
      <c r="H11" s="5">
        <f t="shared" si="1"/>
        <v>0.26825683099474723</v>
      </c>
    </row>
    <row r="12" spans="1:8" x14ac:dyDescent="0.45">
      <c r="A12" s="3">
        <v>1969</v>
      </c>
      <c r="B12" s="7">
        <v>324.62</v>
      </c>
      <c r="D12" s="11">
        <f t="shared" si="0"/>
        <v>1.5699999999999932</v>
      </c>
      <c r="E12" s="9">
        <f>AVERAGE(D8:D17)</f>
        <v>1.0569999999999993</v>
      </c>
      <c r="G12" s="5">
        <v>1.1399999999999864</v>
      </c>
      <c r="H12" s="5">
        <f t="shared" si="1"/>
        <v>0.36995099212716148</v>
      </c>
    </row>
    <row r="13" spans="1:8" x14ac:dyDescent="0.45">
      <c r="A13" s="3">
        <v>1970</v>
      </c>
      <c r="B13" s="7">
        <v>325.68</v>
      </c>
      <c r="D13" s="11">
        <f t="shared" si="0"/>
        <v>1.0600000000000023</v>
      </c>
      <c r="E13" s="5" t="s">
        <v>13</v>
      </c>
      <c r="G13" s="5">
        <v>1.1699999999999591</v>
      </c>
      <c r="H13" s="5">
        <f t="shared" si="1"/>
        <v>0.39307547743048871</v>
      </c>
    </row>
    <row r="14" spans="1:8" x14ac:dyDescent="0.45">
      <c r="A14" s="3">
        <v>1971</v>
      </c>
      <c r="B14" s="7">
        <v>326.32</v>
      </c>
      <c r="D14" s="11">
        <f t="shared" si="0"/>
        <v>0.63999999999998636</v>
      </c>
      <c r="E14" s="5">
        <f>STDEV(D8:D17)</f>
        <v>0.54487613271275259</v>
      </c>
      <c r="G14" s="5">
        <v>1.25</v>
      </c>
      <c r="H14" s="5">
        <f t="shared" si="1"/>
        <v>0.41643169882062625</v>
      </c>
    </row>
    <row r="15" spans="1:8" x14ac:dyDescent="0.45">
      <c r="A15" s="3">
        <v>1972</v>
      </c>
      <c r="B15" s="7">
        <v>327.45999999999998</v>
      </c>
      <c r="D15" s="11">
        <f t="shared" si="0"/>
        <v>1.1399999999999864</v>
      </c>
      <c r="G15" s="5">
        <v>1.25</v>
      </c>
      <c r="H15" s="5">
        <f t="shared" si="1"/>
        <v>0.43989364354458227</v>
      </c>
    </row>
    <row r="16" spans="1:8" x14ac:dyDescent="0.45">
      <c r="A16" s="3">
        <v>1973</v>
      </c>
      <c r="B16" s="7">
        <v>329.68</v>
      </c>
      <c r="D16" s="11">
        <f t="shared" si="0"/>
        <v>2.2200000000000273</v>
      </c>
      <c r="G16" s="5">
        <v>1.2599999999999909</v>
      </c>
      <c r="H16" s="5">
        <f t="shared" si="1"/>
        <v>0.47110761394970896</v>
      </c>
    </row>
    <row r="17" spans="1:8" x14ac:dyDescent="0.45">
      <c r="A17" s="3">
        <v>1974</v>
      </c>
      <c r="B17" s="7">
        <v>330.19</v>
      </c>
      <c r="D17" s="11">
        <f t="shared" si="0"/>
        <v>0.50999999999999091</v>
      </c>
      <c r="G17" s="5">
        <v>1.3299999999999841</v>
      </c>
      <c r="H17" s="5">
        <f t="shared" si="1"/>
        <v>0.56099058871851559</v>
      </c>
    </row>
    <row r="18" spans="1:8" x14ac:dyDescent="0.45">
      <c r="A18" s="3">
        <v>1975</v>
      </c>
      <c r="B18" s="7">
        <v>331.13</v>
      </c>
      <c r="D18" s="12">
        <f t="shared" si="0"/>
        <v>0.93999999999999773</v>
      </c>
      <c r="G18" s="5">
        <v>1.3600000000000136</v>
      </c>
      <c r="H18" s="5">
        <f t="shared" si="1"/>
        <v>0.61415453326385261</v>
      </c>
    </row>
    <row r="19" spans="1:8" x14ac:dyDescent="0.45">
      <c r="A19" s="3">
        <v>1976</v>
      </c>
      <c r="B19" s="7">
        <v>332.03</v>
      </c>
      <c r="D19" s="12">
        <f t="shared" si="0"/>
        <v>0.89999999999997726</v>
      </c>
      <c r="G19" s="5">
        <v>1.3600000000000136</v>
      </c>
      <c r="H19" s="5">
        <f t="shared" si="1"/>
        <v>0.61415453326385261</v>
      </c>
    </row>
    <row r="20" spans="1:8" x14ac:dyDescent="0.45">
      <c r="A20" s="3">
        <v>1977</v>
      </c>
      <c r="B20" s="7">
        <v>333.84</v>
      </c>
      <c r="D20" s="12">
        <f t="shared" si="0"/>
        <v>1.8100000000000023</v>
      </c>
      <c r="G20" s="5">
        <v>1.42999999999995</v>
      </c>
      <c r="H20" s="5">
        <f t="shared" si="1"/>
        <v>0.63198424231375461</v>
      </c>
    </row>
    <row r="21" spans="1:8" x14ac:dyDescent="0.45">
      <c r="A21" s="3">
        <v>1978</v>
      </c>
      <c r="B21" s="7">
        <v>335.41</v>
      </c>
      <c r="D21" s="12">
        <f t="shared" si="0"/>
        <v>1.57000000000005</v>
      </c>
      <c r="E21" s="5" t="s">
        <v>10</v>
      </c>
      <c r="G21" s="5">
        <v>1.4800000000000182</v>
      </c>
      <c r="H21" s="5">
        <f t="shared" si="1"/>
        <v>0.67246543481333354</v>
      </c>
    </row>
    <row r="22" spans="1:8" x14ac:dyDescent="0.45">
      <c r="A22" s="3">
        <v>1979</v>
      </c>
      <c r="B22" s="7">
        <v>336.84</v>
      </c>
      <c r="D22" s="12">
        <f t="shared" si="0"/>
        <v>1.42999999999995</v>
      </c>
      <c r="E22" s="9">
        <f>AVERAGE(D18:D27)</f>
        <v>1.4680000000000006</v>
      </c>
      <c r="G22" s="5">
        <v>1.5099999999999909</v>
      </c>
      <c r="H22" s="5">
        <f t="shared" si="1"/>
        <v>0.67246543481333354</v>
      </c>
    </row>
    <row r="23" spans="1:8" x14ac:dyDescent="0.45">
      <c r="A23" s="3">
        <v>1980</v>
      </c>
      <c r="B23" s="7">
        <v>338.76</v>
      </c>
      <c r="D23" s="12">
        <f t="shared" si="0"/>
        <v>1.9200000000000159</v>
      </c>
      <c r="E23" s="5" t="s">
        <v>14</v>
      </c>
      <c r="G23" s="5">
        <v>1.5699999999999932</v>
      </c>
      <c r="H23" s="5">
        <f t="shared" si="1"/>
        <v>0.67671915343185018</v>
      </c>
    </row>
    <row r="24" spans="1:8" x14ac:dyDescent="0.45">
      <c r="A24" s="3">
        <v>1981</v>
      </c>
      <c r="B24" s="7">
        <v>340.12</v>
      </c>
      <c r="D24" s="12">
        <f t="shared" si="0"/>
        <v>1.3600000000000136</v>
      </c>
      <c r="E24" s="5">
        <f>STDEV(D18:D27)</f>
        <v>0.34353715632778814</v>
      </c>
      <c r="G24" s="5">
        <v>1.57000000000005</v>
      </c>
      <c r="H24" s="5">
        <f t="shared" si="1"/>
        <v>0.70088340485741418</v>
      </c>
    </row>
    <row r="25" spans="1:8" x14ac:dyDescent="0.45">
      <c r="A25" s="3">
        <v>1982</v>
      </c>
      <c r="B25" s="7">
        <v>341.48</v>
      </c>
      <c r="D25" s="12">
        <f t="shared" si="0"/>
        <v>1.3600000000000136</v>
      </c>
      <c r="G25" s="5">
        <v>1.6100000000000136</v>
      </c>
      <c r="H25" s="5">
        <f t="shared" si="1"/>
        <v>0.7080591050570566</v>
      </c>
    </row>
    <row r="26" spans="1:8" x14ac:dyDescent="0.45">
      <c r="A26" s="3">
        <v>1983</v>
      </c>
      <c r="B26" s="7">
        <v>343.15</v>
      </c>
      <c r="D26" s="12">
        <f t="shared" si="0"/>
        <v>1.6699999999999591</v>
      </c>
      <c r="G26" s="5">
        <v>1.6699999999999591</v>
      </c>
      <c r="H26" s="5">
        <f t="shared" si="1"/>
        <v>0.7080591050570566</v>
      </c>
    </row>
    <row r="27" spans="1:8" x14ac:dyDescent="0.45">
      <c r="A27" s="3">
        <v>1984</v>
      </c>
      <c r="B27" s="7">
        <v>344.87</v>
      </c>
      <c r="D27" s="12">
        <f t="shared" si="0"/>
        <v>1.7200000000000273</v>
      </c>
      <c r="G27" s="5">
        <v>1.6999999999999886</v>
      </c>
      <c r="H27" s="5">
        <f t="shared" si="1"/>
        <v>0.71692924862740126</v>
      </c>
    </row>
    <row r="28" spans="1:8" x14ac:dyDescent="0.45">
      <c r="A28" s="3">
        <v>1985</v>
      </c>
      <c r="B28" s="7">
        <v>346.35</v>
      </c>
      <c r="D28" s="11">
        <f t="shared" si="0"/>
        <v>1.4800000000000182</v>
      </c>
      <c r="G28" s="5">
        <v>1.7000000000000455</v>
      </c>
      <c r="H28" s="5">
        <f t="shared" si="1"/>
        <v>0.71634990666776222</v>
      </c>
    </row>
    <row r="29" spans="1:8" x14ac:dyDescent="0.45">
      <c r="A29" s="3">
        <v>1986</v>
      </c>
      <c r="B29" s="7">
        <v>347.61</v>
      </c>
      <c r="D29" s="11">
        <f t="shared" si="0"/>
        <v>1.2599999999999909</v>
      </c>
      <c r="G29" s="5">
        <v>1.7199999999999704</v>
      </c>
      <c r="H29" s="5">
        <f t="shared" si="1"/>
        <v>0.71322954029727215</v>
      </c>
    </row>
    <row r="30" spans="1:8" x14ac:dyDescent="0.45">
      <c r="A30" s="3">
        <v>1987</v>
      </c>
      <c r="B30" s="7">
        <v>349.31</v>
      </c>
      <c r="D30" s="11">
        <f t="shared" si="0"/>
        <v>1.6999999999999886</v>
      </c>
      <c r="G30" s="5">
        <v>1.7200000000000273</v>
      </c>
      <c r="H30" s="5">
        <f t="shared" si="1"/>
        <v>0.7008834048574204</v>
      </c>
    </row>
    <row r="31" spans="1:8" x14ac:dyDescent="0.45">
      <c r="A31" s="3">
        <v>1988</v>
      </c>
      <c r="B31" s="7">
        <v>351.69</v>
      </c>
      <c r="D31" s="11">
        <f t="shared" si="0"/>
        <v>2.3799999999999955</v>
      </c>
      <c r="E31" s="5" t="s">
        <v>11</v>
      </c>
      <c r="G31" s="5">
        <v>1.75</v>
      </c>
      <c r="H31" s="5">
        <f t="shared" si="1"/>
        <v>0.70088340485740486</v>
      </c>
    </row>
    <row r="32" spans="1:8" x14ac:dyDescent="0.45">
      <c r="A32" s="3">
        <v>1989</v>
      </c>
      <c r="B32" s="7">
        <v>353.2</v>
      </c>
      <c r="D32" s="11">
        <f t="shared" si="0"/>
        <v>1.5099999999999909</v>
      </c>
      <c r="E32" s="9">
        <f>AVERAGE(D28:D37)</f>
        <v>1.4089999999999976</v>
      </c>
      <c r="G32" s="5">
        <v>1.7699999999999818</v>
      </c>
      <c r="H32" s="5">
        <f t="shared" si="1"/>
        <v>0.68830569016422249</v>
      </c>
    </row>
    <row r="33" spans="1:8" x14ac:dyDescent="0.45">
      <c r="A33" s="3">
        <v>1990</v>
      </c>
      <c r="B33" s="7">
        <v>354.45</v>
      </c>
      <c r="D33" s="11">
        <f t="shared" si="0"/>
        <v>1.25</v>
      </c>
      <c r="E33" s="5" t="s">
        <v>16</v>
      </c>
      <c r="G33" s="5">
        <v>1.8100000000000023</v>
      </c>
      <c r="H33" s="5">
        <f t="shared" si="1"/>
        <v>0.66339417412563106</v>
      </c>
    </row>
    <row r="34" spans="1:8" x14ac:dyDescent="0.45">
      <c r="A34" s="3">
        <v>1991</v>
      </c>
      <c r="B34" s="7">
        <v>355.7</v>
      </c>
      <c r="D34" s="11">
        <f t="shared" si="0"/>
        <v>1.25</v>
      </c>
      <c r="E34" s="5">
        <f>STDEV(D28:D37)</f>
        <v>0.48324022091617419</v>
      </c>
      <c r="G34" s="5">
        <v>1.9200000000000159</v>
      </c>
      <c r="H34" s="5">
        <f t="shared" si="1"/>
        <v>0.64844166711021645</v>
      </c>
    </row>
    <row r="35" spans="1:8" x14ac:dyDescent="0.45">
      <c r="A35" s="3">
        <v>1992</v>
      </c>
      <c r="B35" s="7">
        <v>356.54</v>
      </c>
      <c r="D35" s="11">
        <f t="shared" si="0"/>
        <v>0.84000000000003183</v>
      </c>
      <c r="G35" s="5">
        <v>2.0100000000000477</v>
      </c>
      <c r="H35" s="5">
        <f t="shared" si="1"/>
        <v>0.64844166711018669</v>
      </c>
    </row>
    <row r="36" spans="1:8" x14ac:dyDescent="0.45">
      <c r="A36" s="3">
        <v>1993</v>
      </c>
      <c r="B36" s="7">
        <v>357.21</v>
      </c>
      <c r="D36" s="11">
        <f t="shared" si="0"/>
        <v>0.66999999999995907</v>
      </c>
      <c r="G36" s="5">
        <v>2.1299999999999955</v>
      </c>
      <c r="H36" s="5">
        <f t="shared" si="1"/>
        <v>0.63762926354682137</v>
      </c>
    </row>
    <row r="37" spans="1:8" x14ac:dyDescent="0.45">
      <c r="A37" s="3">
        <v>1994</v>
      </c>
      <c r="B37" s="7">
        <v>358.96</v>
      </c>
      <c r="D37" s="11">
        <f t="shared" si="0"/>
        <v>1.75</v>
      </c>
      <c r="G37" s="5">
        <v>2.2200000000000273</v>
      </c>
      <c r="H37" s="5">
        <f t="shared" si="1"/>
        <v>0.63762926354678973</v>
      </c>
    </row>
    <row r="38" spans="1:8" x14ac:dyDescent="0.45">
      <c r="A38" s="3">
        <v>1995</v>
      </c>
      <c r="B38" s="7">
        <v>360.97</v>
      </c>
      <c r="D38" s="12">
        <f t="shared" si="0"/>
        <v>2.0100000000000477</v>
      </c>
      <c r="G38" s="5">
        <v>2.3799999999999955</v>
      </c>
      <c r="H38" s="5">
        <f t="shared" si="1"/>
        <v>0.62024169891700032</v>
      </c>
    </row>
    <row r="39" spans="1:8" x14ac:dyDescent="0.45">
      <c r="A39" s="3">
        <v>1996</v>
      </c>
      <c r="B39" s="7">
        <v>362.74</v>
      </c>
      <c r="D39" s="12">
        <f t="shared" si="0"/>
        <v>1.7699999999999818</v>
      </c>
      <c r="G39" s="5">
        <v>2.5300000000000296</v>
      </c>
      <c r="H39" s="5">
        <f t="shared" si="1"/>
        <v>0.60793049239571162</v>
      </c>
    </row>
    <row r="40" spans="1:8" x14ac:dyDescent="0.45">
      <c r="A40" s="3">
        <v>1997</v>
      </c>
      <c r="B40" s="7">
        <v>363.88</v>
      </c>
      <c r="D40" s="12">
        <f t="shared" si="0"/>
        <v>1.1399999999999864</v>
      </c>
      <c r="G40" s="5">
        <v>2.9599999999999795</v>
      </c>
      <c r="H40" s="5">
        <f t="shared" si="1"/>
        <v>0.58177442829975434</v>
      </c>
    </row>
    <row r="41" spans="1:8" x14ac:dyDescent="0.45">
      <c r="A41" s="3">
        <v>1998</v>
      </c>
      <c r="B41" s="7">
        <v>366.84</v>
      </c>
      <c r="D41" s="12">
        <f t="shared" si="0"/>
        <v>2.9599999999999795</v>
      </c>
      <c r="E41" s="5" t="s">
        <v>12</v>
      </c>
      <c r="G41" s="2" t="s">
        <v>7</v>
      </c>
      <c r="H41" s="5">
        <f t="shared" si="1"/>
        <v>0.50193280820256281</v>
      </c>
    </row>
    <row r="42" spans="1:8" x14ac:dyDescent="0.45">
      <c r="A42" s="3">
        <v>1999</v>
      </c>
      <c r="B42" s="7">
        <v>368.54</v>
      </c>
      <c r="D42" s="12">
        <f t="shared" si="0"/>
        <v>1.7000000000000455</v>
      </c>
      <c r="E42" s="9">
        <f>AVERAGE(D38:D47)</f>
        <v>1.874000000000001</v>
      </c>
      <c r="H42" s="5">
        <f t="shared" si="1"/>
        <v>0.43206937751716312</v>
      </c>
    </row>
    <row r="43" spans="1:8" x14ac:dyDescent="0.45">
      <c r="A43" s="3">
        <v>2000</v>
      </c>
      <c r="B43" s="7">
        <v>369.71</v>
      </c>
      <c r="D43" s="12">
        <f t="shared" si="0"/>
        <v>1.1699999999999591</v>
      </c>
      <c r="E43" s="5" t="s">
        <v>15</v>
      </c>
      <c r="H43" s="5">
        <f t="shared" si="1"/>
        <v>0.33967930353289849</v>
      </c>
    </row>
    <row r="44" spans="1:8" x14ac:dyDescent="0.45">
      <c r="A44" s="3">
        <v>2001</v>
      </c>
      <c r="B44" s="7">
        <v>371.32</v>
      </c>
      <c r="D44" s="12">
        <f t="shared" si="0"/>
        <v>1.6100000000000136</v>
      </c>
      <c r="E44" s="5">
        <f>STDEV(D38:D47)</f>
        <v>0.56397793495057913</v>
      </c>
      <c r="H44" s="5">
        <f t="shared" si="1"/>
        <v>0.27506452399970144</v>
      </c>
    </row>
    <row r="45" spans="1:8" x14ac:dyDescent="0.45">
      <c r="A45" s="3">
        <v>2002</v>
      </c>
      <c r="B45" s="7">
        <v>373.45</v>
      </c>
      <c r="D45" s="12">
        <f t="shared" si="0"/>
        <v>2.1299999999999955</v>
      </c>
      <c r="H45" s="5">
        <f t="shared" si="1"/>
        <v>0.17719097209993173</v>
      </c>
    </row>
    <row r="46" spans="1:8" x14ac:dyDescent="0.45">
      <c r="A46" s="3">
        <v>2003</v>
      </c>
      <c r="B46" s="7">
        <v>375.98</v>
      </c>
      <c r="D46" s="12">
        <f t="shared" si="0"/>
        <v>2.5300000000000296</v>
      </c>
      <c r="H46" s="5">
        <f t="shared" si="1"/>
        <v>0.10882640595074849</v>
      </c>
    </row>
    <row r="47" spans="1:8" x14ac:dyDescent="0.45">
      <c r="A47" s="3">
        <v>2004</v>
      </c>
      <c r="B47" s="7">
        <v>377.7</v>
      </c>
      <c r="D47" s="12">
        <f t="shared" si="0"/>
        <v>1.7199999999999704</v>
      </c>
      <c r="H47" s="5">
        <f t="shared" si="1"/>
        <v>1.7976961752965967E-2</v>
      </c>
    </row>
    <row r="48" spans="1:8" x14ac:dyDescent="0.45">
      <c r="A48" s="3">
        <v>2005</v>
      </c>
      <c r="B48" s="7">
        <v>379.98</v>
      </c>
      <c r="D48" s="10">
        <f t="shared" si="0"/>
        <v>2.2800000000000296</v>
      </c>
    </row>
    <row r="49" spans="1:4" x14ac:dyDescent="0.45">
      <c r="A49" s="3">
        <v>2006</v>
      </c>
      <c r="B49" s="7">
        <v>382.09</v>
      </c>
      <c r="D49" s="9">
        <f t="shared" si="0"/>
        <v>2.1099999999999568</v>
      </c>
    </row>
    <row r="50" spans="1:4" x14ac:dyDescent="0.45">
      <c r="A50" s="3">
        <v>2007</v>
      </c>
      <c r="B50" s="7">
        <v>384.02</v>
      </c>
      <c r="D50" s="9">
        <f t="shared" si="0"/>
        <v>1.9300000000000068</v>
      </c>
    </row>
    <row r="51" spans="1:4" x14ac:dyDescent="0.45">
      <c r="A51" s="3">
        <v>2008</v>
      </c>
      <c r="B51" s="7">
        <v>385.83</v>
      </c>
      <c r="D51" s="9">
        <f t="shared" si="0"/>
        <v>1.8100000000000023</v>
      </c>
    </row>
    <row r="52" spans="1:4" x14ac:dyDescent="0.45">
      <c r="A52" s="3">
        <v>2009</v>
      </c>
      <c r="B52" s="7">
        <v>387.64</v>
      </c>
      <c r="D52" s="9">
        <f t="shared" si="0"/>
        <v>1.8100000000000023</v>
      </c>
    </row>
    <row r="53" spans="1:4" x14ac:dyDescent="0.45">
      <c r="A53" s="3">
        <v>2010</v>
      </c>
      <c r="B53" s="7">
        <v>390.1</v>
      </c>
      <c r="D53" s="9">
        <f t="shared" si="0"/>
        <v>2.4600000000000364</v>
      </c>
    </row>
    <row r="54" spans="1:4" x14ac:dyDescent="0.45">
      <c r="A54" s="3">
        <v>2011</v>
      </c>
      <c r="B54" s="7">
        <v>391.85</v>
      </c>
      <c r="D54" s="9">
        <f t="shared" si="0"/>
        <v>1.75</v>
      </c>
    </row>
    <row r="55" spans="1:4" x14ac:dyDescent="0.45">
      <c r="A55" s="3">
        <v>2012</v>
      </c>
      <c r="B55" s="7">
        <v>394.06</v>
      </c>
      <c r="D55" s="9">
        <f t="shared" si="0"/>
        <v>2.2099999999999795</v>
      </c>
    </row>
    <row r="56" spans="1:4" x14ac:dyDescent="0.45">
      <c r="A56" s="3">
        <v>2013</v>
      </c>
      <c r="B56" s="7">
        <v>396.74</v>
      </c>
      <c r="D56" s="9">
        <f t="shared" si="0"/>
        <v>2.6800000000000068</v>
      </c>
    </row>
    <row r="57" spans="1:4" x14ac:dyDescent="0.45">
      <c r="A57" s="3">
        <v>2014</v>
      </c>
      <c r="B57" s="7">
        <v>398.81</v>
      </c>
      <c r="D57" s="9">
        <f t="shared" si="0"/>
        <v>2.0699999999999932</v>
      </c>
    </row>
    <row r="58" spans="1:4" x14ac:dyDescent="0.45">
      <c r="A58" s="3">
        <v>2015</v>
      </c>
      <c r="B58" s="7">
        <v>401.01</v>
      </c>
      <c r="D58" s="9">
        <f t="shared" si="0"/>
        <v>2.1999999999999886</v>
      </c>
    </row>
    <row r="59" spans="1:4" x14ac:dyDescent="0.45">
      <c r="A59" s="3">
        <v>2016</v>
      </c>
      <c r="B59" s="7">
        <v>404.41</v>
      </c>
      <c r="D59" s="9">
        <f t="shared" si="0"/>
        <v>3.4000000000000341</v>
      </c>
    </row>
    <row r="60" spans="1:4" x14ac:dyDescent="0.45">
      <c r="A60" s="3">
        <v>2017</v>
      </c>
      <c r="B60" s="7">
        <v>406.76</v>
      </c>
      <c r="D60" s="9">
        <f t="shared" si="0"/>
        <v>2.3499999999999659</v>
      </c>
    </row>
    <row r="61" spans="1:4" x14ac:dyDescent="0.45">
      <c r="A61" s="3">
        <v>2018</v>
      </c>
      <c r="B61" s="7">
        <v>408.72</v>
      </c>
      <c r="D61" s="9">
        <f t="shared" si="0"/>
        <v>1.9600000000000364</v>
      </c>
    </row>
    <row r="62" spans="1:4" x14ac:dyDescent="0.45">
      <c r="A62" s="3">
        <v>2019</v>
      </c>
      <c r="B62" s="7">
        <v>411.66</v>
      </c>
      <c r="D62" s="9">
        <f t="shared" si="0"/>
        <v>2.9399999999999977</v>
      </c>
    </row>
    <row r="63" spans="1:4" x14ac:dyDescent="0.45">
      <c r="A63" s="3">
        <v>2020</v>
      </c>
      <c r="B63" s="7">
        <v>414.24</v>
      </c>
      <c r="D63" s="9">
        <f t="shared" si="0"/>
        <v>2.5799999999999841</v>
      </c>
    </row>
    <row r="64" spans="1:4" x14ac:dyDescent="0.45">
      <c r="A64" s="3">
        <v>2021</v>
      </c>
      <c r="B64" s="7">
        <v>416.45</v>
      </c>
      <c r="D64" s="9">
        <f t="shared" si="0"/>
        <v>2.2099999999999795</v>
      </c>
    </row>
  </sheetData>
  <sortState xmlns:xlrd2="http://schemas.microsoft.com/office/spreadsheetml/2017/richdata2" ref="G1:G64">
    <sortCondition ref="G1:G6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B23-54D0-B340-ADD4-9E6608CE1FCA}">
  <dimension ref="A1:H65"/>
  <sheetViews>
    <sheetView topLeftCell="A40" workbookViewId="0">
      <selection activeCell="F46" sqref="F46"/>
    </sheetView>
  </sheetViews>
  <sheetFormatPr defaultColWidth="10.875" defaultRowHeight="15.75" x14ac:dyDescent="0.5"/>
  <cols>
    <col min="1" max="1" width="10.875" style="4"/>
    <col min="2" max="2" width="10.875" style="7"/>
    <col min="3" max="3" width="3.125" customWidth="1"/>
    <col min="6" max="6" width="3.125" customWidth="1"/>
  </cols>
  <sheetData>
    <row r="1" spans="1:8" x14ac:dyDescent="0.5">
      <c r="A1" s="1" t="s">
        <v>0</v>
      </c>
      <c r="B1" s="6" t="s">
        <v>2</v>
      </c>
      <c r="D1" s="1"/>
      <c r="E1" s="1"/>
      <c r="G1" s="1"/>
      <c r="H1" s="1"/>
    </row>
    <row r="2" spans="1:8" x14ac:dyDescent="0.5">
      <c r="A2" s="3">
        <v>1958</v>
      </c>
      <c r="B2" s="8">
        <v>0.06</v>
      </c>
    </row>
    <row r="3" spans="1:8" x14ac:dyDescent="0.5">
      <c r="A3" s="3">
        <v>1959</v>
      </c>
      <c r="B3" s="8">
        <v>0.03</v>
      </c>
    </row>
    <row r="4" spans="1:8" x14ac:dyDescent="0.5">
      <c r="A4" s="3">
        <v>1960</v>
      </c>
      <c r="B4" s="8">
        <v>-0.03</v>
      </c>
    </row>
    <row r="5" spans="1:8" x14ac:dyDescent="0.5">
      <c r="A5" s="3">
        <v>1961</v>
      </c>
      <c r="B5" s="8">
        <v>0.06</v>
      </c>
    </row>
    <row r="6" spans="1:8" x14ac:dyDescent="0.5">
      <c r="A6" s="3">
        <v>1962</v>
      </c>
      <c r="B6" s="8">
        <v>0.03</v>
      </c>
    </row>
    <row r="7" spans="1:8" x14ac:dyDescent="0.5">
      <c r="A7" s="3">
        <v>1963</v>
      </c>
      <c r="B7" s="8">
        <v>0.05</v>
      </c>
    </row>
    <row r="8" spans="1:8" x14ac:dyDescent="0.5">
      <c r="A8" s="3">
        <v>1964</v>
      </c>
      <c r="B8" s="8">
        <v>-0.2</v>
      </c>
    </row>
    <row r="9" spans="1:8" x14ac:dyDescent="0.5">
      <c r="A9" s="3">
        <v>1965</v>
      </c>
      <c r="B9" s="8">
        <v>-0.11</v>
      </c>
    </row>
    <row r="10" spans="1:8" x14ac:dyDescent="0.5">
      <c r="A10" s="3">
        <v>1966</v>
      </c>
      <c r="B10" s="8">
        <v>-0.06</v>
      </c>
    </row>
    <row r="11" spans="1:8" x14ac:dyDescent="0.5">
      <c r="A11" s="3">
        <v>1967</v>
      </c>
      <c r="B11" s="8">
        <v>-0.02</v>
      </c>
    </row>
    <row r="12" spans="1:8" x14ac:dyDescent="0.5">
      <c r="A12" s="3">
        <v>1968</v>
      </c>
      <c r="B12" s="8">
        <v>-0.08</v>
      </c>
    </row>
    <row r="13" spans="1:8" x14ac:dyDescent="0.5">
      <c r="A13" s="3">
        <v>1969</v>
      </c>
      <c r="B13" s="8">
        <v>0.05</v>
      </c>
    </row>
    <row r="14" spans="1:8" x14ac:dyDescent="0.5">
      <c r="A14" s="3">
        <v>1970</v>
      </c>
      <c r="B14" s="8">
        <v>0.03</v>
      </c>
    </row>
    <row r="15" spans="1:8" x14ac:dyDescent="0.5">
      <c r="A15" s="3">
        <v>1971</v>
      </c>
      <c r="B15" s="8">
        <v>-0.08</v>
      </c>
    </row>
    <row r="16" spans="1:8" x14ac:dyDescent="0.5">
      <c r="A16" s="3">
        <v>1972</v>
      </c>
      <c r="B16" s="8">
        <v>0.01</v>
      </c>
    </row>
    <row r="17" spans="1:2" x14ac:dyDescent="0.5">
      <c r="A17" s="3">
        <v>1973</v>
      </c>
      <c r="B17" s="8">
        <v>0.16</v>
      </c>
    </row>
    <row r="18" spans="1:2" x14ac:dyDescent="0.5">
      <c r="A18" s="3">
        <v>1974</v>
      </c>
      <c r="B18" s="8">
        <v>-7.0000000000000007E-2</v>
      </c>
    </row>
    <row r="19" spans="1:2" x14ac:dyDescent="0.5">
      <c r="A19" s="3">
        <v>1975</v>
      </c>
      <c r="B19" s="8">
        <v>-0.01</v>
      </c>
    </row>
    <row r="20" spans="1:2" x14ac:dyDescent="0.5">
      <c r="A20" s="3">
        <v>1976</v>
      </c>
      <c r="B20" s="8">
        <v>-0.1</v>
      </c>
    </row>
    <row r="21" spans="1:2" x14ac:dyDescent="0.5">
      <c r="A21" s="3">
        <v>1977</v>
      </c>
      <c r="B21" s="8">
        <v>0.18</v>
      </c>
    </row>
    <row r="22" spans="1:2" x14ac:dyDescent="0.5">
      <c r="A22" s="3">
        <v>1978</v>
      </c>
      <c r="B22" s="8">
        <v>7.0000000000000007E-2</v>
      </c>
    </row>
    <row r="23" spans="1:2" x14ac:dyDescent="0.5">
      <c r="A23" s="3">
        <v>1979</v>
      </c>
      <c r="B23" s="8">
        <v>0.16</v>
      </c>
    </row>
    <row r="24" spans="1:2" x14ac:dyDescent="0.5">
      <c r="A24" s="3">
        <v>1980</v>
      </c>
      <c r="B24" s="8">
        <v>0.26</v>
      </c>
    </row>
    <row r="25" spans="1:2" x14ac:dyDescent="0.5">
      <c r="A25" s="3">
        <v>1981</v>
      </c>
      <c r="B25" s="8">
        <v>0.32</v>
      </c>
    </row>
    <row r="26" spans="1:2" x14ac:dyDescent="0.5">
      <c r="A26" s="3">
        <v>1982</v>
      </c>
      <c r="B26" s="8">
        <v>0.14000000000000001</v>
      </c>
    </row>
    <row r="27" spans="1:2" x14ac:dyDescent="0.5">
      <c r="A27" s="3">
        <v>1983</v>
      </c>
      <c r="B27" s="8">
        <v>0.31</v>
      </c>
    </row>
    <row r="28" spans="1:2" x14ac:dyDescent="0.5">
      <c r="A28" s="3">
        <v>1984</v>
      </c>
      <c r="B28" s="8">
        <v>0.16</v>
      </c>
    </row>
    <row r="29" spans="1:2" x14ac:dyDescent="0.5">
      <c r="A29" s="3">
        <v>1985</v>
      </c>
      <c r="B29" s="8">
        <v>0.12</v>
      </c>
    </row>
    <row r="30" spans="1:2" x14ac:dyDescent="0.5">
      <c r="A30" s="3">
        <v>1986</v>
      </c>
      <c r="B30" s="8">
        <v>0.18</v>
      </c>
    </row>
    <row r="31" spans="1:2" x14ac:dyDescent="0.5">
      <c r="A31" s="3">
        <v>1987</v>
      </c>
      <c r="B31" s="8">
        <v>0.32</v>
      </c>
    </row>
    <row r="32" spans="1:2" x14ac:dyDescent="0.5">
      <c r="A32" s="3">
        <v>1988</v>
      </c>
      <c r="B32" s="8">
        <v>0.39</v>
      </c>
    </row>
    <row r="33" spans="1:2" x14ac:dyDescent="0.5">
      <c r="A33" s="3">
        <v>1989</v>
      </c>
      <c r="B33" s="8">
        <v>0.27</v>
      </c>
    </row>
    <row r="34" spans="1:2" x14ac:dyDescent="0.5">
      <c r="A34" s="3">
        <v>1990</v>
      </c>
      <c r="B34" s="8">
        <v>0.45</v>
      </c>
    </row>
    <row r="35" spans="1:2" x14ac:dyDescent="0.5">
      <c r="A35" s="3">
        <v>1991</v>
      </c>
      <c r="B35" s="8">
        <v>0.4</v>
      </c>
    </row>
    <row r="36" spans="1:2" x14ac:dyDescent="0.5">
      <c r="A36" s="3">
        <v>1992</v>
      </c>
      <c r="B36" s="8">
        <v>0.22</v>
      </c>
    </row>
    <row r="37" spans="1:2" x14ac:dyDescent="0.5">
      <c r="A37" s="3">
        <v>1993</v>
      </c>
      <c r="B37" s="8">
        <v>0.23</v>
      </c>
    </row>
    <row r="38" spans="1:2" x14ac:dyDescent="0.5">
      <c r="A38" s="3">
        <v>1994</v>
      </c>
      <c r="B38" s="8">
        <v>0.32</v>
      </c>
    </row>
    <row r="39" spans="1:2" x14ac:dyDescent="0.5">
      <c r="A39" s="3">
        <v>1995</v>
      </c>
      <c r="B39" s="8">
        <v>0.45</v>
      </c>
    </row>
    <row r="40" spans="1:2" x14ac:dyDescent="0.5">
      <c r="A40" s="3">
        <v>1996</v>
      </c>
      <c r="B40" s="8">
        <v>0.33</v>
      </c>
    </row>
    <row r="41" spans="1:2" x14ac:dyDescent="0.5">
      <c r="A41" s="3">
        <v>1997</v>
      </c>
      <c r="B41" s="8">
        <v>0.46</v>
      </c>
    </row>
    <row r="42" spans="1:2" x14ac:dyDescent="0.5">
      <c r="A42" s="3">
        <v>1998</v>
      </c>
      <c r="B42" s="8">
        <v>0.61</v>
      </c>
    </row>
    <row r="43" spans="1:2" x14ac:dyDescent="0.5">
      <c r="A43" s="3">
        <v>1999</v>
      </c>
      <c r="B43" s="8">
        <v>0.38</v>
      </c>
    </row>
    <row r="44" spans="1:2" x14ac:dyDescent="0.5">
      <c r="A44" s="3">
        <v>2000</v>
      </c>
      <c r="B44" s="8">
        <v>0.39</v>
      </c>
    </row>
    <row r="45" spans="1:2" x14ac:dyDescent="0.5">
      <c r="A45" s="3">
        <v>2001</v>
      </c>
      <c r="B45" s="8">
        <v>0.53</v>
      </c>
    </row>
    <row r="46" spans="1:2" x14ac:dyDescent="0.5">
      <c r="A46" s="3">
        <v>2002</v>
      </c>
      <c r="B46" s="8">
        <v>0.63</v>
      </c>
    </row>
    <row r="47" spans="1:2" x14ac:dyDescent="0.5">
      <c r="A47" s="3">
        <v>2003</v>
      </c>
      <c r="B47" s="8">
        <v>0.62</v>
      </c>
    </row>
    <row r="48" spans="1:2" x14ac:dyDescent="0.5">
      <c r="A48" s="3">
        <v>2004</v>
      </c>
      <c r="B48" s="8">
        <v>0.53</v>
      </c>
    </row>
    <row r="49" spans="1:2" x14ac:dyDescent="0.5">
      <c r="A49" s="3">
        <v>2005</v>
      </c>
      <c r="B49" s="8">
        <v>0.67</v>
      </c>
    </row>
    <row r="50" spans="1:2" x14ac:dyDescent="0.5">
      <c r="A50" s="3">
        <v>2006</v>
      </c>
      <c r="B50" s="8">
        <v>0.63</v>
      </c>
    </row>
    <row r="51" spans="1:2" x14ac:dyDescent="0.5">
      <c r="A51" s="3">
        <v>2007</v>
      </c>
      <c r="B51" s="8">
        <v>0.66</v>
      </c>
    </row>
    <row r="52" spans="1:2" x14ac:dyDescent="0.5">
      <c r="A52" s="3">
        <v>2008</v>
      </c>
      <c r="B52" s="8">
        <v>0.54</v>
      </c>
    </row>
    <row r="53" spans="1:2" x14ac:dyDescent="0.5">
      <c r="A53" s="3">
        <v>2009</v>
      </c>
      <c r="B53" s="8">
        <v>0.65</v>
      </c>
    </row>
    <row r="54" spans="1:2" x14ac:dyDescent="0.5">
      <c r="A54" s="3">
        <v>2010</v>
      </c>
      <c r="B54" s="8">
        <v>0.72</v>
      </c>
    </row>
    <row r="55" spans="1:2" x14ac:dyDescent="0.5">
      <c r="A55" s="3">
        <v>2011</v>
      </c>
      <c r="B55" s="8">
        <v>0.61</v>
      </c>
    </row>
    <row r="56" spans="1:2" x14ac:dyDescent="0.5">
      <c r="A56" s="3">
        <v>2012</v>
      </c>
      <c r="B56" s="8">
        <v>0.65</v>
      </c>
    </row>
    <row r="57" spans="1:2" x14ac:dyDescent="0.5">
      <c r="A57" s="3">
        <v>2013</v>
      </c>
      <c r="B57" s="8">
        <v>0.67</v>
      </c>
    </row>
    <row r="58" spans="1:2" x14ac:dyDescent="0.5">
      <c r="A58" s="3">
        <v>2014</v>
      </c>
      <c r="B58" s="8">
        <v>0.74</v>
      </c>
    </row>
    <row r="59" spans="1:2" x14ac:dyDescent="0.5">
      <c r="A59" s="3">
        <v>2015</v>
      </c>
      <c r="B59" s="8">
        <v>0.89</v>
      </c>
    </row>
    <row r="60" spans="1:2" x14ac:dyDescent="0.5">
      <c r="A60" s="3">
        <v>2016</v>
      </c>
      <c r="B60" s="8">
        <v>1.01</v>
      </c>
    </row>
    <row r="61" spans="1:2" x14ac:dyDescent="0.5">
      <c r="A61" s="3">
        <v>2017</v>
      </c>
      <c r="B61" s="8">
        <v>0.92</v>
      </c>
    </row>
    <row r="62" spans="1:2" x14ac:dyDescent="0.5">
      <c r="A62" s="3">
        <v>2018</v>
      </c>
      <c r="B62" s="8">
        <v>0.84</v>
      </c>
    </row>
    <row r="63" spans="1:2" x14ac:dyDescent="0.5">
      <c r="A63" s="3">
        <v>2019</v>
      </c>
      <c r="B63" s="8">
        <v>0.97</v>
      </c>
    </row>
    <row r="64" spans="1:2" x14ac:dyDescent="0.5">
      <c r="A64" s="3">
        <v>2020</v>
      </c>
      <c r="B64" s="8">
        <v>1.02</v>
      </c>
    </row>
    <row r="65" spans="1:2" x14ac:dyDescent="0.5">
      <c r="A65" s="3">
        <v>2021</v>
      </c>
      <c r="B65" s="8">
        <v>0.84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 Data Set 1</vt:lpstr>
      <vt:lpstr>Temps Data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2022-09-28T12:32:36Z</dcterms:created>
  <dcterms:modified xsi:type="dcterms:W3CDTF">2022-11-14T23:12:01Z</dcterms:modified>
</cp:coreProperties>
</file>