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U:\Data\Ocean Salmon Program Data\BARKLEY\"/>
    </mc:Choice>
  </mc:AlternateContent>
  <bookViews>
    <workbookView xWindow="360" yWindow="375" windowWidth="24675" windowHeight="13065"/>
  </bookViews>
  <sheets>
    <sheet name="CWT1987-1994" sheetId="1" r:id="rId1"/>
    <sheet name="Column Definitions" sheetId="4" r:id="rId2"/>
    <sheet name="Species Lookup" sheetId="6" r:id="rId3"/>
  </sheets>
  <externalReferences>
    <externalReference r:id="rId4"/>
  </externalReferences>
  <definedNames>
    <definedName name="_xlnm._FilterDatabase" localSheetId="0" hidden="1">'CWT1987-1994'!$A$1:$AC$1813</definedName>
    <definedName name="_xlnm._FilterDatabase" localSheetId="2" hidden="1">'Species Lookup'!$A$2:$F$13</definedName>
  </definedNames>
  <calcPr calcId="162913"/>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2" i="1"/>
  <c r="C9" i="1"/>
  <c r="D9" i="1"/>
  <c r="E9" i="1"/>
  <c r="C10" i="1"/>
  <c r="D10" i="1"/>
  <c r="E10" i="1"/>
  <c r="C11" i="1"/>
  <c r="D11" i="1"/>
  <c r="E11" i="1"/>
  <c r="C12" i="1"/>
  <c r="D12" i="1"/>
  <c r="E12" i="1"/>
  <c r="C13" i="1"/>
  <c r="D13" i="1"/>
  <c r="E13" i="1"/>
  <c r="C14" i="1"/>
  <c r="D14" i="1"/>
  <c r="E14" i="1"/>
  <c r="C15" i="1"/>
  <c r="D15" i="1"/>
  <c r="E15" i="1"/>
  <c r="C16" i="1"/>
  <c r="D16" i="1"/>
  <c r="E16" i="1"/>
  <c r="C17" i="1"/>
  <c r="D17" i="1"/>
  <c r="E17" i="1"/>
  <c r="C18" i="1"/>
  <c r="D18" i="1"/>
  <c r="E18" i="1"/>
  <c r="C19" i="1"/>
  <c r="D19" i="1"/>
  <c r="E19" i="1"/>
  <c r="C20" i="1"/>
  <c r="D20" i="1"/>
  <c r="E20" i="1"/>
  <c r="C21" i="1"/>
  <c r="D21" i="1"/>
  <c r="E21" i="1"/>
  <c r="C22" i="1"/>
  <c r="D22" i="1"/>
  <c r="E22" i="1"/>
  <c r="C23" i="1"/>
  <c r="D23" i="1"/>
  <c r="E23" i="1"/>
  <c r="C24" i="1"/>
  <c r="D24" i="1"/>
  <c r="E24" i="1"/>
  <c r="C25" i="1"/>
  <c r="D25" i="1"/>
  <c r="E25" i="1"/>
  <c r="C26" i="1"/>
  <c r="D26" i="1"/>
  <c r="E26" i="1"/>
  <c r="C27" i="1"/>
  <c r="D27" i="1"/>
  <c r="E27" i="1"/>
  <c r="C28" i="1"/>
  <c r="D28" i="1"/>
  <c r="E28" i="1"/>
  <c r="C29" i="1"/>
  <c r="D29" i="1"/>
  <c r="E29" i="1"/>
  <c r="C30" i="1"/>
  <c r="D30" i="1"/>
  <c r="E30" i="1"/>
  <c r="C31" i="1"/>
  <c r="D31" i="1"/>
  <c r="E31" i="1"/>
  <c r="C32" i="1"/>
  <c r="D32" i="1"/>
  <c r="E32" i="1"/>
  <c r="C33" i="1"/>
  <c r="D33" i="1"/>
  <c r="E33" i="1"/>
  <c r="C34" i="1"/>
  <c r="D34" i="1"/>
  <c r="E34" i="1"/>
  <c r="C35" i="1"/>
  <c r="D35" i="1"/>
  <c r="E35" i="1"/>
  <c r="C36" i="1"/>
  <c r="D36" i="1"/>
  <c r="E36" i="1"/>
  <c r="C37" i="1"/>
  <c r="D37" i="1"/>
  <c r="E37" i="1"/>
  <c r="C38" i="1"/>
  <c r="D38" i="1"/>
  <c r="E38" i="1"/>
  <c r="C39" i="1"/>
  <c r="D39" i="1"/>
  <c r="E39" i="1"/>
  <c r="C40" i="1"/>
  <c r="D40" i="1"/>
  <c r="E40" i="1"/>
  <c r="C41" i="1"/>
  <c r="D41" i="1"/>
  <c r="E41" i="1"/>
  <c r="C42" i="1"/>
  <c r="D42" i="1"/>
  <c r="E42" i="1"/>
  <c r="C43" i="1"/>
  <c r="D43" i="1"/>
  <c r="E43" i="1"/>
  <c r="C44" i="1"/>
  <c r="D44" i="1"/>
  <c r="E44" i="1"/>
  <c r="C45" i="1"/>
  <c r="D45" i="1"/>
  <c r="E45" i="1"/>
  <c r="C46" i="1"/>
  <c r="D46" i="1"/>
  <c r="E46" i="1"/>
  <c r="C47" i="1"/>
  <c r="D47" i="1"/>
  <c r="E47" i="1"/>
  <c r="C48" i="1"/>
  <c r="D48" i="1"/>
  <c r="E48" i="1"/>
  <c r="C49" i="1"/>
  <c r="D49" i="1"/>
  <c r="E49" i="1"/>
  <c r="C50" i="1"/>
  <c r="D50" i="1"/>
  <c r="E50" i="1"/>
  <c r="C51" i="1"/>
  <c r="D51" i="1"/>
  <c r="E51" i="1"/>
  <c r="C52" i="1"/>
  <c r="D52" i="1"/>
  <c r="E52" i="1"/>
  <c r="C53" i="1"/>
  <c r="D53" i="1"/>
  <c r="E53" i="1"/>
  <c r="C54" i="1"/>
  <c r="D54" i="1"/>
  <c r="E54" i="1"/>
  <c r="C55" i="1"/>
  <c r="D55" i="1"/>
  <c r="E55" i="1"/>
  <c r="C56" i="1"/>
  <c r="D56" i="1"/>
  <c r="E56" i="1"/>
  <c r="C57" i="1"/>
  <c r="D57" i="1"/>
  <c r="E57" i="1"/>
  <c r="C58" i="1"/>
  <c r="D58" i="1"/>
  <c r="E58" i="1"/>
  <c r="C59" i="1"/>
  <c r="D59" i="1"/>
  <c r="E59" i="1"/>
  <c r="C60" i="1"/>
  <c r="D60" i="1"/>
  <c r="E60" i="1"/>
  <c r="C61" i="1"/>
  <c r="D61" i="1"/>
  <c r="E61" i="1"/>
  <c r="C62" i="1"/>
  <c r="D62" i="1"/>
  <c r="E62" i="1"/>
  <c r="C63" i="1"/>
  <c r="D63" i="1"/>
  <c r="E63" i="1"/>
  <c r="C64" i="1"/>
  <c r="D64" i="1"/>
  <c r="E64" i="1"/>
  <c r="C65" i="1"/>
  <c r="D65" i="1"/>
  <c r="E65" i="1"/>
  <c r="C66" i="1"/>
  <c r="D66" i="1"/>
  <c r="E66" i="1"/>
  <c r="C67" i="1"/>
  <c r="D67" i="1"/>
  <c r="E67" i="1"/>
  <c r="C68" i="1"/>
  <c r="D68" i="1"/>
  <c r="E68" i="1"/>
  <c r="C69" i="1"/>
  <c r="D69" i="1"/>
  <c r="E69" i="1"/>
  <c r="C70" i="1"/>
  <c r="D70" i="1"/>
  <c r="E70" i="1"/>
  <c r="C71" i="1"/>
  <c r="D71" i="1"/>
  <c r="E71" i="1"/>
  <c r="C72" i="1"/>
  <c r="D72" i="1"/>
  <c r="E72" i="1"/>
  <c r="C73" i="1"/>
  <c r="D73" i="1"/>
  <c r="E73" i="1"/>
  <c r="C74" i="1"/>
  <c r="D74" i="1"/>
  <c r="E74" i="1"/>
  <c r="C75" i="1"/>
  <c r="D75" i="1"/>
  <c r="E75" i="1"/>
  <c r="C76" i="1"/>
  <c r="D76" i="1"/>
  <c r="E76" i="1"/>
  <c r="C77" i="1"/>
  <c r="D77" i="1"/>
  <c r="E77" i="1"/>
  <c r="C78" i="1"/>
  <c r="D78" i="1"/>
  <c r="E78" i="1"/>
  <c r="C79" i="1"/>
  <c r="D79" i="1"/>
  <c r="E79" i="1"/>
  <c r="C80" i="1"/>
  <c r="D80" i="1"/>
  <c r="E80" i="1"/>
  <c r="C81" i="1"/>
  <c r="D81" i="1"/>
  <c r="E81" i="1"/>
  <c r="C82" i="1"/>
  <c r="D82" i="1"/>
  <c r="E82" i="1"/>
  <c r="C83" i="1"/>
  <c r="D83" i="1"/>
  <c r="E83" i="1"/>
  <c r="C84" i="1"/>
  <c r="D84" i="1"/>
  <c r="E84" i="1"/>
  <c r="C85" i="1"/>
  <c r="D85" i="1"/>
  <c r="E85" i="1"/>
  <c r="C86" i="1"/>
  <c r="D86" i="1"/>
  <c r="E86" i="1"/>
  <c r="C87" i="1"/>
  <c r="D87" i="1"/>
  <c r="E87" i="1"/>
  <c r="C88" i="1"/>
  <c r="D88" i="1"/>
  <c r="E88" i="1"/>
  <c r="C89" i="1"/>
  <c r="D89" i="1"/>
  <c r="E89" i="1"/>
  <c r="C90" i="1"/>
  <c r="D90" i="1"/>
  <c r="E90" i="1"/>
  <c r="C91" i="1"/>
  <c r="D91" i="1"/>
  <c r="E91" i="1"/>
  <c r="C92" i="1"/>
  <c r="D92" i="1"/>
  <c r="E92" i="1"/>
  <c r="C93" i="1"/>
  <c r="D93" i="1"/>
  <c r="E93" i="1"/>
  <c r="C94" i="1"/>
  <c r="D94" i="1"/>
  <c r="E94" i="1"/>
  <c r="C95" i="1"/>
  <c r="D95" i="1"/>
  <c r="E95" i="1"/>
  <c r="C96" i="1"/>
  <c r="D96" i="1"/>
  <c r="E96" i="1"/>
  <c r="C97" i="1"/>
  <c r="D97" i="1"/>
  <c r="E97" i="1"/>
  <c r="C98" i="1"/>
  <c r="D98" i="1"/>
  <c r="E98" i="1"/>
  <c r="C99" i="1"/>
  <c r="D99" i="1"/>
  <c r="E99" i="1"/>
  <c r="C100" i="1"/>
  <c r="D100" i="1"/>
  <c r="E100" i="1"/>
  <c r="C101" i="1"/>
  <c r="D101" i="1"/>
  <c r="E101" i="1"/>
  <c r="C102" i="1"/>
  <c r="D102" i="1"/>
  <c r="E102" i="1"/>
  <c r="C103" i="1"/>
  <c r="D103" i="1"/>
  <c r="E103" i="1"/>
  <c r="C104" i="1"/>
  <c r="D104" i="1"/>
  <c r="E104" i="1"/>
  <c r="C105" i="1"/>
  <c r="D105" i="1"/>
  <c r="E105" i="1"/>
  <c r="C106" i="1"/>
  <c r="D106" i="1"/>
  <c r="E106" i="1"/>
  <c r="C107" i="1"/>
  <c r="D107" i="1"/>
  <c r="E107" i="1"/>
  <c r="C108" i="1"/>
  <c r="D108" i="1"/>
  <c r="E108" i="1"/>
  <c r="C109" i="1"/>
  <c r="D109" i="1"/>
  <c r="E109" i="1"/>
  <c r="C110" i="1"/>
  <c r="D110" i="1"/>
  <c r="E110" i="1"/>
  <c r="C111" i="1"/>
  <c r="D111" i="1"/>
  <c r="E111" i="1"/>
  <c r="C112" i="1"/>
  <c r="D112" i="1"/>
  <c r="E112" i="1"/>
  <c r="C113" i="1"/>
  <c r="D113" i="1"/>
  <c r="E113" i="1"/>
  <c r="C114" i="1"/>
  <c r="D114" i="1"/>
  <c r="E114" i="1"/>
  <c r="C115" i="1"/>
  <c r="D115" i="1"/>
  <c r="E115" i="1"/>
  <c r="C116" i="1"/>
  <c r="D116" i="1"/>
  <c r="E116" i="1"/>
  <c r="C117" i="1"/>
  <c r="D117" i="1"/>
  <c r="E117" i="1"/>
  <c r="C118" i="1"/>
  <c r="D118" i="1"/>
  <c r="E118" i="1"/>
  <c r="C119" i="1"/>
  <c r="D119" i="1"/>
  <c r="E119" i="1"/>
  <c r="C120" i="1"/>
  <c r="D120" i="1"/>
  <c r="E120" i="1"/>
  <c r="C121" i="1"/>
  <c r="D121" i="1"/>
  <c r="E121" i="1"/>
  <c r="C122" i="1"/>
  <c r="D122" i="1"/>
  <c r="E122" i="1"/>
  <c r="C123" i="1"/>
  <c r="D123" i="1"/>
  <c r="E123" i="1"/>
  <c r="C124" i="1"/>
  <c r="D124" i="1"/>
  <c r="E124" i="1"/>
  <c r="C125" i="1"/>
  <c r="D125" i="1"/>
  <c r="E125" i="1"/>
  <c r="C126" i="1"/>
  <c r="D126" i="1"/>
  <c r="E126" i="1"/>
  <c r="C127" i="1"/>
  <c r="D127" i="1"/>
  <c r="E127" i="1"/>
  <c r="C128" i="1"/>
  <c r="D128" i="1"/>
  <c r="E128" i="1"/>
  <c r="C129" i="1"/>
  <c r="D129" i="1"/>
  <c r="E129" i="1"/>
  <c r="C130" i="1"/>
  <c r="D130" i="1"/>
  <c r="E130" i="1"/>
  <c r="C131" i="1"/>
  <c r="D131" i="1"/>
  <c r="E131" i="1"/>
  <c r="C132" i="1"/>
  <c r="D132" i="1"/>
  <c r="E132" i="1"/>
  <c r="C133" i="1"/>
  <c r="D133" i="1"/>
  <c r="E133" i="1"/>
  <c r="C134" i="1"/>
  <c r="D134" i="1"/>
  <c r="E134" i="1"/>
  <c r="C135" i="1"/>
  <c r="D135" i="1"/>
  <c r="E135" i="1"/>
  <c r="C136" i="1"/>
  <c r="D136" i="1"/>
  <c r="E136" i="1"/>
  <c r="C137" i="1"/>
  <c r="D137" i="1"/>
  <c r="E137" i="1"/>
  <c r="C138" i="1"/>
  <c r="D138" i="1"/>
  <c r="E138" i="1"/>
  <c r="C139" i="1"/>
  <c r="D139" i="1"/>
  <c r="E139" i="1"/>
  <c r="C140" i="1"/>
  <c r="D140" i="1"/>
  <c r="E140" i="1"/>
  <c r="C141" i="1"/>
  <c r="D141" i="1"/>
  <c r="E141" i="1"/>
  <c r="C142" i="1"/>
  <c r="D142" i="1"/>
  <c r="E142" i="1"/>
  <c r="C143" i="1"/>
  <c r="D143" i="1"/>
  <c r="E143" i="1"/>
  <c r="C144" i="1"/>
  <c r="D144" i="1"/>
  <c r="E144" i="1"/>
  <c r="C145" i="1"/>
  <c r="D145" i="1"/>
  <c r="E145" i="1"/>
  <c r="C146" i="1"/>
  <c r="D146" i="1"/>
  <c r="E146" i="1"/>
  <c r="C147" i="1"/>
  <c r="D147" i="1"/>
  <c r="E147" i="1"/>
  <c r="C148" i="1"/>
  <c r="D148" i="1"/>
  <c r="E148" i="1"/>
  <c r="C149" i="1"/>
  <c r="D149" i="1"/>
  <c r="E149" i="1"/>
  <c r="C150" i="1"/>
  <c r="D150" i="1"/>
  <c r="E150" i="1"/>
  <c r="C151" i="1"/>
  <c r="D151" i="1"/>
  <c r="E151" i="1"/>
  <c r="C152" i="1"/>
  <c r="D152" i="1"/>
  <c r="E152" i="1"/>
  <c r="C153" i="1"/>
  <c r="D153" i="1"/>
  <c r="E153" i="1"/>
  <c r="C154" i="1"/>
  <c r="D154" i="1"/>
  <c r="E154" i="1"/>
  <c r="C155" i="1"/>
  <c r="D155" i="1"/>
  <c r="E155" i="1"/>
  <c r="C156" i="1"/>
  <c r="D156" i="1"/>
  <c r="E156" i="1"/>
  <c r="C157" i="1"/>
  <c r="D157" i="1"/>
  <c r="E157" i="1"/>
  <c r="C158" i="1"/>
  <c r="D158" i="1"/>
  <c r="E158" i="1"/>
  <c r="C159" i="1"/>
  <c r="D159" i="1"/>
  <c r="E159" i="1"/>
  <c r="C160" i="1"/>
  <c r="D160" i="1"/>
  <c r="E160" i="1"/>
  <c r="C161" i="1"/>
  <c r="D161" i="1"/>
  <c r="E161" i="1"/>
  <c r="C162" i="1"/>
  <c r="D162" i="1"/>
  <c r="E162" i="1"/>
  <c r="C163" i="1"/>
  <c r="D163" i="1"/>
  <c r="E163" i="1"/>
  <c r="C164" i="1"/>
  <c r="D164" i="1"/>
  <c r="E164" i="1"/>
  <c r="C165" i="1"/>
  <c r="D165" i="1"/>
  <c r="E165" i="1"/>
  <c r="C166" i="1"/>
  <c r="D166" i="1"/>
  <c r="E166" i="1"/>
  <c r="C167" i="1"/>
  <c r="D167" i="1"/>
  <c r="E167" i="1"/>
  <c r="C168" i="1"/>
  <c r="D168" i="1"/>
  <c r="E168" i="1"/>
  <c r="C169" i="1"/>
  <c r="D169" i="1"/>
  <c r="E169" i="1"/>
  <c r="C170" i="1"/>
  <c r="D170" i="1"/>
  <c r="E170" i="1"/>
  <c r="C171" i="1"/>
  <c r="D171" i="1"/>
  <c r="E171" i="1"/>
  <c r="C172" i="1"/>
  <c r="D172" i="1"/>
  <c r="E172" i="1"/>
  <c r="C173" i="1"/>
  <c r="D173" i="1"/>
  <c r="E173" i="1"/>
  <c r="C174" i="1"/>
  <c r="D174" i="1"/>
  <c r="E174" i="1"/>
  <c r="C175" i="1"/>
  <c r="D175" i="1"/>
  <c r="E175" i="1"/>
  <c r="C176" i="1"/>
  <c r="D176" i="1"/>
  <c r="E176" i="1"/>
  <c r="C177" i="1"/>
  <c r="D177" i="1"/>
  <c r="E177" i="1"/>
  <c r="C178" i="1"/>
  <c r="D178" i="1"/>
  <c r="E178" i="1"/>
  <c r="C179" i="1"/>
  <c r="D179" i="1"/>
  <c r="E179" i="1"/>
  <c r="C180" i="1"/>
  <c r="D180" i="1"/>
  <c r="E180" i="1"/>
  <c r="C181" i="1"/>
  <c r="D181" i="1"/>
  <c r="E181" i="1"/>
  <c r="C182" i="1"/>
  <c r="D182" i="1"/>
  <c r="E182" i="1"/>
  <c r="C183" i="1"/>
  <c r="D183" i="1"/>
  <c r="E183" i="1"/>
  <c r="C184" i="1"/>
  <c r="D184" i="1"/>
  <c r="E184" i="1"/>
  <c r="C185" i="1"/>
  <c r="D185" i="1"/>
  <c r="E185" i="1"/>
  <c r="C186" i="1"/>
  <c r="D186" i="1"/>
  <c r="E186" i="1"/>
  <c r="C187" i="1"/>
  <c r="D187" i="1"/>
  <c r="E187" i="1"/>
  <c r="C188" i="1"/>
  <c r="D188" i="1"/>
  <c r="E188" i="1"/>
  <c r="C189" i="1"/>
  <c r="D189" i="1"/>
  <c r="E189" i="1"/>
  <c r="C190" i="1"/>
  <c r="D190" i="1"/>
  <c r="E190" i="1"/>
  <c r="C191" i="1"/>
  <c r="D191" i="1"/>
  <c r="E191" i="1"/>
  <c r="C192" i="1"/>
  <c r="D192" i="1"/>
  <c r="E192" i="1"/>
  <c r="C193" i="1"/>
  <c r="D193" i="1"/>
  <c r="E193" i="1"/>
  <c r="C194" i="1"/>
  <c r="D194" i="1"/>
  <c r="E194" i="1"/>
  <c r="C195" i="1"/>
  <c r="D195" i="1"/>
  <c r="E195" i="1"/>
  <c r="C196" i="1"/>
  <c r="D196" i="1"/>
  <c r="E196" i="1"/>
  <c r="C197" i="1"/>
  <c r="D197" i="1"/>
  <c r="E197" i="1"/>
  <c r="C198" i="1"/>
  <c r="D198" i="1"/>
  <c r="E198" i="1"/>
  <c r="C199" i="1"/>
  <c r="D199" i="1"/>
  <c r="E199" i="1"/>
  <c r="C200" i="1"/>
  <c r="D200" i="1"/>
  <c r="E200" i="1"/>
  <c r="C201" i="1"/>
  <c r="D201" i="1"/>
  <c r="E201" i="1"/>
  <c r="C202" i="1"/>
  <c r="D202" i="1"/>
  <c r="E202" i="1"/>
  <c r="C203" i="1"/>
  <c r="D203" i="1"/>
  <c r="E203" i="1"/>
  <c r="C204" i="1"/>
  <c r="D204" i="1"/>
  <c r="E204" i="1"/>
  <c r="C205" i="1"/>
  <c r="D205" i="1"/>
  <c r="E205" i="1"/>
  <c r="C206" i="1"/>
  <c r="D206" i="1"/>
  <c r="E206" i="1"/>
  <c r="C207" i="1"/>
  <c r="D207" i="1"/>
  <c r="E207" i="1"/>
  <c r="C208" i="1"/>
  <c r="D208" i="1"/>
  <c r="E208" i="1"/>
  <c r="C209" i="1"/>
  <c r="D209" i="1"/>
  <c r="E209" i="1"/>
  <c r="C210" i="1"/>
  <c r="D210" i="1"/>
  <c r="E210" i="1"/>
  <c r="C211" i="1"/>
  <c r="D211" i="1"/>
  <c r="E211" i="1"/>
  <c r="C212" i="1"/>
  <c r="D212" i="1"/>
  <c r="E212" i="1"/>
  <c r="C213" i="1"/>
  <c r="D213" i="1"/>
  <c r="E213" i="1"/>
  <c r="C214" i="1"/>
  <c r="D214" i="1"/>
  <c r="E214" i="1"/>
  <c r="C215" i="1"/>
  <c r="D215" i="1"/>
  <c r="E215" i="1"/>
  <c r="C216" i="1"/>
  <c r="D216" i="1"/>
  <c r="E216" i="1"/>
  <c r="C217" i="1"/>
  <c r="D217" i="1"/>
  <c r="E217" i="1"/>
  <c r="C218" i="1"/>
  <c r="D218" i="1"/>
  <c r="E218" i="1"/>
  <c r="C219" i="1"/>
  <c r="D219" i="1"/>
  <c r="E219" i="1"/>
  <c r="C220" i="1"/>
  <c r="D220" i="1"/>
  <c r="E220" i="1"/>
  <c r="C221" i="1"/>
  <c r="D221" i="1"/>
  <c r="E221" i="1"/>
  <c r="C222" i="1"/>
  <c r="D222" i="1"/>
  <c r="E222" i="1"/>
  <c r="C223" i="1"/>
  <c r="D223" i="1"/>
  <c r="E223" i="1"/>
  <c r="C224" i="1"/>
  <c r="D224" i="1"/>
  <c r="E224" i="1"/>
  <c r="C225" i="1"/>
  <c r="D225" i="1"/>
  <c r="E225" i="1"/>
  <c r="C226" i="1"/>
  <c r="D226" i="1"/>
  <c r="E226" i="1"/>
  <c r="C227" i="1"/>
  <c r="D227" i="1"/>
  <c r="E227" i="1"/>
  <c r="C228" i="1"/>
  <c r="D228" i="1"/>
  <c r="E228" i="1"/>
  <c r="C229" i="1"/>
  <c r="D229" i="1"/>
  <c r="E229" i="1"/>
  <c r="C230" i="1"/>
  <c r="D230" i="1"/>
  <c r="E230" i="1"/>
  <c r="C231" i="1"/>
  <c r="D231" i="1"/>
  <c r="E231" i="1"/>
  <c r="C232" i="1"/>
  <c r="D232" i="1"/>
  <c r="E232" i="1"/>
  <c r="C233" i="1"/>
  <c r="D233" i="1"/>
  <c r="E233" i="1"/>
  <c r="C234" i="1"/>
  <c r="D234" i="1"/>
  <c r="E234" i="1"/>
  <c r="C235" i="1"/>
  <c r="D235" i="1"/>
  <c r="E235" i="1"/>
  <c r="C236" i="1"/>
  <c r="D236" i="1"/>
  <c r="E236" i="1"/>
  <c r="C237" i="1"/>
  <c r="D237" i="1"/>
  <c r="E237" i="1"/>
  <c r="C238" i="1"/>
  <c r="D238" i="1"/>
  <c r="E238" i="1"/>
  <c r="C239" i="1"/>
  <c r="D239" i="1"/>
  <c r="E239" i="1"/>
  <c r="C240" i="1"/>
  <c r="D240" i="1"/>
  <c r="E240" i="1"/>
  <c r="C241" i="1"/>
  <c r="D241" i="1"/>
  <c r="E241" i="1"/>
  <c r="C242" i="1"/>
  <c r="D242" i="1"/>
  <c r="E242" i="1"/>
  <c r="C243" i="1"/>
  <c r="D243" i="1"/>
  <c r="E243" i="1"/>
  <c r="C244" i="1"/>
  <c r="D244" i="1"/>
  <c r="E244" i="1"/>
  <c r="C245" i="1"/>
  <c r="D245" i="1"/>
  <c r="E245" i="1"/>
  <c r="C246" i="1"/>
  <c r="D246" i="1"/>
  <c r="E246" i="1"/>
  <c r="C247" i="1"/>
  <c r="D247" i="1"/>
  <c r="E247" i="1"/>
  <c r="C248" i="1"/>
  <c r="D248" i="1"/>
  <c r="E248" i="1"/>
  <c r="C249" i="1"/>
  <c r="D249" i="1"/>
  <c r="E249" i="1"/>
  <c r="C250" i="1"/>
  <c r="D250" i="1"/>
  <c r="E250" i="1"/>
  <c r="C251" i="1"/>
  <c r="D251" i="1"/>
  <c r="E251" i="1"/>
  <c r="C252" i="1"/>
  <c r="D252" i="1"/>
  <c r="E252" i="1"/>
  <c r="C253" i="1"/>
  <c r="D253" i="1"/>
  <c r="E253" i="1"/>
  <c r="C254" i="1"/>
  <c r="D254" i="1"/>
  <c r="E254" i="1"/>
  <c r="C255" i="1"/>
  <c r="D255" i="1"/>
  <c r="E255" i="1"/>
  <c r="C256" i="1"/>
  <c r="D256" i="1"/>
  <c r="E256" i="1"/>
  <c r="C257" i="1"/>
  <c r="D257" i="1"/>
  <c r="E257" i="1"/>
  <c r="C258" i="1"/>
  <c r="D258" i="1"/>
  <c r="E258" i="1"/>
  <c r="C259" i="1"/>
  <c r="D259" i="1"/>
  <c r="E259" i="1"/>
  <c r="C260" i="1"/>
  <c r="D260" i="1"/>
  <c r="E260" i="1"/>
  <c r="C261" i="1"/>
  <c r="D261" i="1"/>
  <c r="E261" i="1"/>
  <c r="C262" i="1"/>
  <c r="D262" i="1"/>
  <c r="E262" i="1"/>
  <c r="C263" i="1"/>
  <c r="D263" i="1"/>
  <c r="E263" i="1"/>
  <c r="C264" i="1"/>
  <c r="D264" i="1"/>
  <c r="E264" i="1"/>
  <c r="C265" i="1"/>
  <c r="D265" i="1"/>
  <c r="E265" i="1"/>
  <c r="C266" i="1"/>
  <c r="D266" i="1"/>
  <c r="E266" i="1"/>
  <c r="C267" i="1"/>
  <c r="D267" i="1"/>
  <c r="E267" i="1"/>
  <c r="C268" i="1"/>
  <c r="D268" i="1"/>
  <c r="E268" i="1"/>
  <c r="C269" i="1"/>
  <c r="D269" i="1"/>
  <c r="E269" i="1"/>
  <c r="C270" i="1"/>
  <c r="D270" i="1"/>
  <c r="E270" i="1"/>
  <c r="C271" i="1"/>
  <c r="D271" i="1"/>
  <c r="E271" i="1"/>
  <c r="C272" i="1"/>
  <c r="D272" i="1"/>
  <c r="E272" i="1"/>
  <c r="C273" i="1"/>
  <c r="D273" i="1"/>
  <c r="E273" i="1"/>
  <c r="C274" i="1"/>
  <c r="D274" i="1"/>
  <c r="E274" i="1"/>
  <c r="C275" i="1"/>
  <c r="D275" i="1"/>
  <c r="E275" i="1"/>
  <c r="C276" i="1"/>
  <c r="D276" i="1"/>
  <c r="E276" i="1"/>
  <c r="C277" i="1"/>
  <c r="D277" i="1"/>
  <c r="E277" i="1"/>
  <c r="C278" i="1"/>
  <c r="D278" i="1"/>
  <c r="E278" i="1"/>
  <c r="C279" i="1"/>
  <c r="D279" i="1"/>
  <c r="E279" i="1"/>
  <c r="C280" i="1"/>
  <c r="D280" i="1"/>
  <c r="E280" i="1"/>
  <c r="C281" i="1"/>
  <c r="D281" i="1"/>
  <c r="E281" i="1"/>
  <c r="C282" i="1"/>
  <c r="D282" i="1"/>
  <c r="E282" i="1"/>
  <c r="C283" i="1"/>
  <c r="D283" i="1"/>
  <c r="E283" i="1"/>
  <c r="C284" i="1"/>
  <c r="D284" i="1"/>
  <c r="E284" i="1"/>
  <c r="C285" i="1"/>
  <c r="D285" i="1"/>
  <c r="E285" i="1"/>
  <c r="C286" i="1"/>
  <c r="D286" i="1"/>
  <c r="E286" i="1"/>
  <c r="C287" i="1"/>
  <c r="D287" i="1"/>
  <c r="E287" i="1"/>
  <c r="C288" i="1"/>
  <c r="D288" i="1"/>
  <c r="E288" i="1"/>
  <c r="C289" i="1"/>
  <c r="D289" i="1"/>
  <c r="E289" i="1"/>
  <c r="C290" i="1"/>
  <c r="D290" i="1"/>
  <c r="E290" i="1"/>
  <c r="C291" i="1"/>
  <c r="D291" i="1"/>
  <c r="E291" i="1"/>
  <c r="C292" i="1"/>
  <c r="D292" i="1"/>
  <c r="E292" i="1"/>
  <c r="C293" i="1"/>
  <c r="D293" i="1"/>
  <c r="E293" i="1"/>
  <c r="C294" i="1"/>
  <c r="D294" i="1"/>
  <c r="E294" i="1"/>
  <c r="C295" i="1"/>
  <c r="D295" i="1"/>
  <c r="E295" i="1"/>
  <c r="C296" i="1"/>
  <c r="D296" i="1"/>
  <c r="E296" i="1"/>
  <c r="C297" i="1"/>
  <c r="D297" i="1"/>
  <c r="E297" i="1"/>
  <c r="C298" i="1"/>
  <c r="D298" i="1"/>
  <c r="E298" i="1"/>
  <c r="C299" i="1"/>
  <c r="D299" i="1"/>
  <c r="E299" i="1"/>
  <c r="C300" i="1"/>
  <c r="D300" i="1"/>
  <c r="E300" i="1"/>
  <c r="C301" i="1"/>
  <c r="D301" i="1"/>
  <c r="E301" i="1"/>
  <c r="C302" i="1"/>
  <c r="D302" i="1"/>
  <c r="E302" i="1"/>
  <c r="C303" i="1"/>
  <c r="D303" i="1"/>
  <c r="E303" i="1"/>
  <c r="C304" i="1"/>
  <c r="D304" i="1"/>
  <c r="E304" i="1"/>
  <c r="C305" i="1"/>
  <c r="D305" i="1"/>
  <c r="E305" i="1"/>
  <c r="C306" i="1"/>
  <c r="D306" i="1"/>
  <c r="E306" i="1"/>
  <c r="C307" i="1"/>
  <c r="D307" i="1"/>
  <c r="E307" i="1"/>
  <c r="C308" i="1"/>
  <c r="D308" i="1"/>
  <c r="E308" i="1"/>
  <c r="C309" i="1"/>
  <c r="D309" i="1"/>
  <c r="E309" i="1"/>
  <c r="C310" i="1"/>
  <c r="D310" i="1"/>
  <c r="E310" i="1"/>
  <c r="C311" i="1"/>
  <c r="D311" i="1"/>
  <c r="E311" i="1"/>
  <c r="C312" i="1"/>
  <c r="D312" i="1"/>
  <c r="E312" i="1"/>
  <c r="C313" i="1"/>
  <c r="D313" i="1"/>
  <c r="E313" i="1"/>
  <c r="C314" i="1"/>
  <c r="D314" i="1"/>
  <c r="E314" i="1"/>
  <c r="C315" i="1"/>
  <c r="D315" i="1"/>
  <c r="E315" i="1"/>
  <c r="C316" i="1"/>
  <c r="D316" i="1"/>
  <c r="E316" i="1"/>
  <c r="C317" i="1"/>
  <c r="D317" i="1"/>
  <c r="E317" i="1"/>
  <c r="C318" i="1"/>
  <c r="D318" i="1"/>
  <c r="E318" i="1"/>
  <c r="C319" i="1"/>
  <c r="D319" i="1"/>
  <c r="E319" i="1"/>
  <c r="C320" i="1"/>
  <c r="D320" i="1"/>
  <c r="E320" i="1"/>
  <c r="C321" i="1"/>
  <c r="D321" i="1"/>
  <c r="E321" i="1"/>
  <c r="C322" i="1"/>
  <c r="D322" i="1"/>
  <c r="E322" i="1"/>
  <c r="C323" i="1"/>
  <c r="D323" i="1"/>
  <c r="E323" i="1"/>
  <c r="C324" i="1"/>
  <c r="D324" i="1"/>
  <c r="E324" i="1"/>
  <c r="C325" i="1"/>
  <c r="D325" i="1"/>
  <c r="E325" i="1"/>
  <c r="C326" i="1"/>
  <c r="D326" i="1"/>
  <c r="E326" i="1"/>
  <c r="C327" i="1"/>
  <c r="D327" i="1"/>
  <c r="E327" i="1"/>
  <c r="C328" i="1"/>
  <c r="D328" i="1"/>
  <c r="E328" i="1"/>
  <c r="C329" i="1"/>
  <c r="D329" i="1"/>
  <c r="E329" i="1"/>
  <c r="C330" i="1"/>
  <c r="D330" i="1"/>
  <c r="E330" i="1"/>
  <c r="C331" i="1"/>
  <c r="D331" i="1"/>
  <c r="E331" i="1"/>
  <c r="C332" i="1"/>
  <c r="D332" i="1"/>
  <c r="E332" i="1"/>
  <c r="C333" i="1"/>
  <c r="D333" i="1"/>
  <c r="E333" i="1"/>
  <c r="C334" i="1"/>
  <c r="D334" i="1"/>
  <c r="E334" i="1"/>
  <c r="C335" i="1"/>
  <c r="D335" i="1"/>
  <c r="E335" i="1"/>
  <c r="C336" i="1"/>
  <c r="D336" i="1"/>
  <c r="E336" i="1"/>
  <c r="C337" i="1"/>
  <c r="D337" i="1"/>
  <c r="E337" i="1"/>
  <c r="C338" i="1"/>
  <c r="D338" i="1"/>
  <c r="E338" i="1"/>
  <c r="C339" i="1"/>
  <c r="D339" i="1"/>
  <c r="E339" i="1"/>
  <c r="C340" i="1"/>
  <c r="D340" i="1"/>
  <c r="E340" i="1"/>
  <c r="C341" i="1"/>
  <c r="D341" i="1"/>
  <c r="E341" i="1"/>
  <c r="C342" i="1"/>
  <c r="D342" i="1"/>
  <c r="E342" i="1"/>
  <c r="C343" i="1"/>
  <c r="D343" i="1"/>
  <c r="E343" i="1"/>
  <c r="C344" i="1"/>
  <c r="D344" i="1"/>
  <c r="E344" i="1"/>
  <c r="C345" i="1"/>
  <c r="D345" i="1"/>
  <c r="E345" i="1"/>
  <c r="C346" i="1"/>
  <c r="D346" i="1"/>
  <c r="E346" i="1"/>
  <c r="C347" i="1"/>
  <c r="D347" i="1"/>
  <c r="E347" i="1"/>
  <c r="C348" i="1"/>
  <c r="D348" i="1"/>
  <c r="E348" i="1"/>
  <c r="C349" i="1"/>
  <c r="D349" i="1"/>
  <c r="E349" i="1"/>
  <c r="C350" i="1"/>
  <c r="D350" i="1"/>
  <c r="E350" i="1"/>
  <c r="C351" i="1"/>
  <c r="D351" i="1"/>
  <c r="E351" i="1"/>
  <c r="C352" i="1"/>
  <c r="D352" i="1"/>
  <c r="E352" i="1"/>
  <c r="C353" i="1"/>
  <c r="D353" i="1"/>
  <c r="E353" i="1"/>
  <c r="C354" i="1"/>
  <c r="D354" i="1"/>
  <c r="E354" i="1"/>
  <c r="C355" i="1"/>
  <c r="D355" i="1"/>
  <c r="E355" i="1"/>
  <c r="C356" i="1"/>
  <c r="D356" i="1"/>
  <c r="E356" i="1"/>
  <c r="C357" i="1"/>
  <c r="D357" i="1"/>
  <c r="E357" i="1"/>
  <c r="C358" i="1"/>
  <c r="D358" i="1"/>
  <c r="E358" i="1"/>
  <c r="C359" i="1"/>
  <c r="D359" i="1"/>
  <c r="E359" i="1"/>
  <c r="C360" i="1"/>
  <c r="D360" i="1"/>
  <c r="E360" i="1"/>
  <c r="C361" i="1"/>
  <c r="D361" i="1"/>
  <c r="E361" i="1"/>
  <c r="C362" i="1"/>
  <c r="D362" i="1"/>
  <c r="E362" i="1"/>
  <c r="C363" i="1"/>
  <c r="D363" i="1"/>
  <c r="E363" i="1"/>
  <c r="C364" i="1"/>
  <c r="D364" i="1"/>
  <c r="E364" i="1"/>
  <c r="C365" i="1"/>
  <c r="D365" i="1"/>
  <c r="E365" i="1"/>
  <c r="C366" i="1"/>
  <c r="D366" i="1"/>
  <c r="E366" i="1"/>
  <c r="C367" i="1"/>
  <c r="D367" i="1"/>
  <c r="E367" i="1"/>
  <c r="C368" i="1"/>
  <c r="D368" i="1"/>
  <c r="E368" i="1"/>
  <c r="C369" i="1"/>
  <c r="D369" i="1"/>
  <c r="E369" i="1"/>
  <c r="C370" i="1"/>
  <c r="D370" i="1"/>
  <c r="E370" i="1"/>
  <c r="C371" i="1"/>
  <c r="D371" i="1"/>
  <c r="E371" i="1"/>
  <c r="C372" i="1"/>
  <c r="D372" i="1"/>
  <c r="E372" i="1"/>
  <c r="C373" i="1"/>
  <c r="D373" i="1"/>
  <c r="E373" i="1"/>
  <c r="C374" i="1"/>
  <c r="D374" i="1"/>
  <c r="E374" i="1"/>
  <c r="C375" i="1"/>
  <c r="D375" i="1"/>
  <c r="E375" i="1"/>
  <c r="C376" i="1"/>
  <c r="D376" i="1"/>
  <c r="E376" i="1"/>
  <c r="C377" i="1"/>
  <c r="D377" i="1"/>
  <c r="E377" i="1"/>
  <c r="C378" i="1"/>
  <c r="D378" i="1"/>
  <c r="E378" i="1"/>
  <c r="C379" i="1"/>
  <c r="D379" i="1"/>
  <c r="E379" i="1"/>
  <c r="C380" i="1"/>
  <c r="D380" i="1"/>
  <c r="E380" i="1"/>
  <c r="C381" i="1"/>
  <c r="D381" i="1"/>
  <c r="E381" i="1"/>
  <c r="C382" i="1"/>
  <c r="D382" i="1"/>
  <c r="E382" i="1"/>
  <c r="C383" i="1"/>
  <c r="D383" i="1"/>
  <c r="E383" i="1"/>
  <c r="C384" i="1"/>
  <c r="D384" i="1"/>
  <c r="E384" i="1"/>
  <c r="C385" i="1"/>
  <c r="D385" i="1"/>
  <c r="E385" i="1"/>
  <c r="C386" i="1"/>
  <c r="D386" i="1"/>
  <c r="E386" i="1"/>
  <c r="C387" i="1"/>
  <c r="D387" i="1"/>
  <c r="E387" i="1"/>
  <c r="C388" i="1"/>
  <c r="D388" i="1"/>
  <c r="E388" i="1"/>
  <c r="C389" i="1"/>
  <c r="D389" i="1"/>
  <c r="E389" i="1"/>
  <c r="C390" i="1"/>
  <c r="D390" i="1"/>
  <c r="E390" i="1"/>
  <c r="C391" i="1"/>
  <c r="D391" i="1"/>
  <c r="E391" i="1"/>
  <c r="C392" i="1"/>
  <c r="D392" i="1"/>
  <c r="E392" i="1"/>
  <c r="C393" i="1"/>
  <c r="D393" i="1"/>
  <c r="E393" i="1"/>
  <c r="C394" i="1"/>
  <c r="D394" i="1"/>
  <c r="E394" i="1"/>
  <c r="C395" i="1"/>
  <c r="D395" i="1"/>
  <c r="E395" i="1"/>
  <c r="C396" i="1"/>
  <c r="D396" i="1"/>
  <c r="E396" i="1"/>
  <c r="C397" i="1"/>
  <c r="D397" i="1"/>
  <c r="E397" i="1"/>
  <c r="C398" i="1"/>
  <c r="D398" i="1"/>
  <c r="E398" i="1"/>
  <c r="C399" i="1"/>
  <c r="D399" i="1"/>
  <c r="E399" i="1"/>
  <c r="C400" i="1"/>
  <c r="D400" i="1"/>
  <c r="E400" i="1"/>
  <c r="C401" i="1"/>
  <c r="D401" i="1"/>
  <c r="E401" i="1"/>
  <c r="C402" i="1"/>
  <c r="D402" i="1"/>
  <c r="E402" i="1"/>
  <c r="C403" i="1"/>
  <c r="D403" i="1"/>
  <c r="E403" i="1"/>
  <c r="C404" i="1"/>
  <c r="D404" i="1"/>
  <c r="E404" i="1"/>
  <c r="C405" i="1"/>
  <c r="D405" i="1"/>
  <c r="E405" i="1"/>
  <c r="C406" i="1"/>
  <c r="D406" i="1"/>
  <c r="E406" i="1"/>
  <c r="C407" i="1"/>
  <c r="D407" i="1"/>
  <c r="E407" i="1"/>
  <c r="C408" i="1"/>
  <c r="D408" i="1"/>
  <c r="E408" i="1"/>
  <c r="C409" i="1"/>
  <c r="D409" i="1"/>
  <c r="E409" i="1"/>
  <c r="C410" i="1"/>
  <c r="D410" i="1"/>
  <c r="E410" i="1"/>
  <c r="C411" i="1"/>
  <c r="D411" i="1"/>
  <c r="E411" i="1"/>
  <c r="C412" i="1"/>
  <c r="D412" i="1"/>
  <c r="E412" i="1"/>
  <c r="C413" i="1"/>
  <c r="D413" i="1"/>
  <c r="E413" i="1"/>
  <c r="C414" i="1"/>
  <c r="D414" i="1"/>
  <c r="E414" i="1"/>
  <c r="C415" i="1"/>
  <c r="D415" i="1"/>
  <c r="E415" i="1"/>
  <c r="C416" i="1"/>
  <c r="D416" i="1"/>
  <c r="E416" i="1"/>
  <c r="C417" i="1"/>
  <c r="D417" i="1"/>
  <c r="E417" i="1"/>
  <c r="C418" i="1"/>
  <c r="D418" i="1"/>
  <c r="E418" i="1"/>
  <c r="C419" i="1"/>
  <c r="D419" i="1"/>
  <c r="E419" i="1"/>
  <c r="C420" i="1"/>
  <c r="D420" i="1"/>
  <c r="E420" i="1"/>
  <c r="C421" i="1"/>
  <c r="D421" i="1"/>
  <c r="E421" i="1"/>
  <c r="C422" i="1"/>
  <c r="D422" i="1"/>
  <c r="E422" i="1"/>
  <c r="C423" i="1"/>
  <c r="D423" i="1"/>
  <c r="E423" i="1"/>
  <c r="C424" i="1"/>
  <c r="D424" i="1"/>
  <c r="E424" i="1"/>
  <c r="C425" i="1"/>
  <c r="D425" i="1"/>
  <c r="E425" i="1"/>
  <c r="C426" i="1"/>
  <c r="D426" i="1"/>
  <c r="E426" i="1"/>
  <c r="C427" i="1"/>
  <c r="D427" i="1"/>
  <c r="E427" i="1"/>
  <c r="C428" i="1"/>
  <c r="D428" i="1"/>
  <c r="E428" i="1"/>
  <c r="C429" i="1"/>
  <c r="D429" i="1"/>
  <c r="E429" i="1"/>
  <c r="C430" i="1"/>
  <c r="D430" i="1"/>
  <c r="E430" i="1"/>
  <c r="C431" i="1"/>
  <c r="D431" i="1"/>
  <c r="E431" i="1"/>
  <c r="C432" i="1"/>
  <c r="D432" i="1"/>
  <c r="E432" i="1"/>
  <c r="C433" i="1"/>
  <c r="D433" i="1"/>
  <c r="E433" i="1"/>
  <c r="C434" i="1"/>
  <c r="D434" i="1"/>
  <c r="E434" i="1"/>
  <c r="C435" i="1"/>
  <c r="D435" i="1"/>
  <c r="E435" i="1"/>
  <c r="C436" i="1"/>
  <c r="D436" i="1"/>
  <c r="E436" i="1"/>
  <c r="C437" i="1"/>
  <c r="D437" i="1"/>
  <c r="E437" i="1"/>
  <c r="C438" i="1"/>
  <c r="D438" i="1"/>
  <c r="E438" i="1"/>
  <c r="C439" i="1"/>
  <c r="D439" i="1"/>
  <c r="E439" i="1"/>
  <c r="C440" i="1"/>
  <c r="D440" i="1"/>
  <c r="E440" i="1"/>
  <c r="C441" i="1"/>
  <c r="D441" i="1"/>
  <c r="E441" i="1"/>
  <c r="C442" i="1"/>
  <c r="D442" i="1"/>
  <c r="E442" i="1"/>
  <c r="C443" i="1"/>
  <c r="D443" i="1"/>
  <c r="E443" i="1"/>
  <c r="C444" i="1"/>
  <c r="D444" i="1"/>
  <c r="E444" i="1"/>
  <c r="C445" i="1"/>
  <c r="D445" i="1"/>
  <c r="E445" i="1"/>
  <c r="C446" i="1"/>
  <c r="D446" i="1"/>
  <c r="E446" i="1"/>
  <c r="C447" i="1"/>
  <c r="D447" i="1"/>
  <c r="E447" i="1"/>
  <c r="C448" i="1"/>
  <c r="D448" i="1"/>
  <c r="E448" i="1"/>
  <c r="C449" i="1"/>
  <c r="D449" i="1"/>
  <c r="E449" i="1"/>
  <c r="C450" i="1"/>
  <c r="D450" i="1"/>
  <c r="E450" i="1"/>
  <c r="C451" i="1"/>
  <c r="D451" i="1"/>
  <c r="E451" i="1"/>
  <c r="C452" i="1"/>
  <c r="D452" i="1"/>
  <c r="E452" i="1"/>
  <c r="C453" i="1"/>
  <c r="D453" i="1"/>
  <c r="E453" i="1"/>
  <c r="C454" i="1"/>
  <c r="D454" i="1"/>
  <c r="E454" i="1"/>
  <c r="C455" i="1"/>
  <c r="D455" i="1"/>
  <c r="E455" i="1"/>
  <c r="C456" i="1"/>
  <c r="D456" i="1"/>
  <c r="E456" i="1"/>
  <c r="C457" i="1"/>
  <c r="D457" i="1"/>
  <c r="E457" i="1"/>
  <c r="C458" i="1"/>
  <c r="D458" i="1"/>
  <c r="E458" i="1"/>
  <c r="C459" i="1"/>
  <c r="D459" i="1"/>
  <c r="E459" i="1"/>
  <c r="C460" i="1"/>
  <c r="D460" i="1"/>
  <c r="E460" i="1"/>
  <c r="C461" i="1"/>
  <c r="D461" i="1"/>
  <c r="E461" i="1"/>
  <c r="C462" i="1"/>
  <c r="D462" i="1"/>
  <c r="E462" i="1"/>
  <c r="C463" i="1"/>
  <c r="D463" i="1"/>
  <c r="E463" i="1"/>
  <c r="C464" i="1"/>
  <c r="D464" i="1"/>
  <c r="E464" i="1"/>
  <c r="C465" i="1"/>
  <c r="D465" i="1"/>
  <c r="E465" i="1"/>
  <c r="C466" i="1"/>
  <c r="D466" i="1"/>
  <c r="E466" i="1"/>
  <c r="C467" i="1"/>
  <c r="D467" i="1"/>
  <c r="E467" i="1"/>
  <c r="C468" i="1"/>
  <c r="D468" i="1"/>
  <c r="E468" i="1"/>
  <c r="C469" i="1"/>
  <c r="D469" i="1"/>
  <c r="E469" i="1"/>
  <c r="C470" i="1"/>
  <c r="D470" i="1"/>
  <c r="E470" i="1"/>
  <c r="C471" i="1"/>
  <c r="D471" i="1"/>
  <c r="E471" i="1"/>
  <c r="C472" i="1"/>
  <c r="D472" i="1"/>
  <c r="E472" i="1"/>
  <c r="C473" i="1"/>
  <c r="D473" i="1"/>
  <c r="E473" i="1"/>
  <c r="C474" i="1"/>
  <c r="D474" i="1"/>
  <c r="E474" i="1"/>
  <c r="C475" i="1"/>
  <c r="D475" i="1"/>
  <c r="E475" i="1"/>
  <c r="C476" i="1"/>
  <c r="D476" i="1"/>
  <c r="E476" i="1"/>
  <c r="C477" i="1"/>
  <c r="D477" i="1"/>
  <c r="E477" i="1"/>
  <c r="C478" i="1"/>
  <c r="D478" i="1"/>
  <c r="E478" i="1"/>
  <c r="C479" i="1"/>
  <c r="D479" i="1"/>
  <c r="E479" i="1"/>
  <c r="C480" i="1"/>
  <c r="D480" i="1"/>
  <c r="E480" i="1"/>
  <c r="C481" i="1"/>
  <c r="D481" i="1"/>
  <c r="E481" i="1"/>
  <c r="C482" i="1"/>
  <c r="D482" i="1"/>
  <c r="E482" i="1"/>
  <c r="C483" i="1"/>
  <c r="D483" i="1"/>
  <c r="E483" i="1"/>
  <c r="C484" i="1"/>
  <c r="D484" i="1"/>
  <c r="E484" i="1"/>
  <c r="C485" i="1"/>
  <c r="D485" i="1"/>
  <c r="E485" i="1"/>
  <c r="C486" i="1"/>
  <c r="D486" i="1"/>
  <c r="E486" i="1"/>
  <c r="C487" i="1"/>
  <c r="D487" i="1"/>
  <c r="E487" i="1"/>
  <c r="C488" i="1"/>
  <c r="D488" i="1"/>
  <c r="E488" i="1"/>
  <c r="C489" i="1"/>
  <c r="D489" i="1"/>
  <c r="E489" i="1"/>
  <c r="C490" i="1"/>
  <c r="D490" i="1"/>
  <c r="E490" i="1"/>
  <c r="C491" i="1"/>
  <c r="D491" i="1"/>
  <c r="E491" i="1"/>
  <c r="C492" i="1"/>
  <c r="D492" i="1"/>
  <c r="E492" i="1"/>
  <c r="C493" i="1"/>
  <c r="D493" i="1"/>
  <c r="E493" i="1"/>
  <c r="C494" i="1"/>
  <c r="D494" i="1"/>
  <c r="E494" i="1"/>
  <c r="C495" i="1"/>
  <c r="D495" i="1"/>
  <c r="E495" i="1"/>
  <c r="C496" i="1"/>
  <c r="D496" i="1"/>
  <c r="E496" i="1"/>
  <c r="C497" i="1"/>
  <c r="D497" i="1"/>
  <c r="E497" i="1"/>
  <c r="C498" i="1"/>
  <c r="D498" i="1"/>
  <c r="E498" i="1"/>
  <c r="C499" i="1"/>
  <c r="D499" i="1"/>
  <c r="E499" i="1"/>
  <c r="C500" i="1"/>
  <c r="D500" i="1"/>
  <c r="E500" i="1"/>
  <c r="C501" i="1"/>
  <c r="D501" i="1"/>
  <c r="E501" i="1"/>
  <c r="C502" i="1"/>
  <c r="D502" i="1"/>
  <c r="E502" i="1"/>
  <c r="C503" i="1"/>
  <c r="D503" i="1"/>
  <c r="E503" i="1"/>
  <c r="C504" i="1"/>
  <c r="D504" i="1"/>
  <c r="E504" i="1"/>
  <c r="C505" i="1"/>
  <c r="D505" i="1"/>
  <c r="E505" i="1"/>
  <c r="C506" i="1"/>
  <c r="D506" i="1"/>
  <c r="E506" i="1"/>
  <c r="C507" i="1"/>
  <c r="D507" i="1"/>
  <c r="E507" i="1"/>
  <c r="C508" i="1"/>
  <c r="D508" i="1"/>
  <c r="E508" i="1"/>
  <c r="C509" i="1"/>
  <c r="D509" i="1"/>
  <c r="E509" i="1"/>
  <c r="C510" i="1"/>
  <c r="D510" i="1"/>
  <c r="E510" i="1"/>
  <c r="C511" i="1"/>
  <c r="D511" i="1"/>
  <c r="E511" i="1"/>
  <c r="C512" i="1"/>
  <c r="D512" i="1"/>
  <c r="E512" i="1"/>
  <c r="C513" i="1"/>
  <c r="D513" i="1"/>
  <c r="E513" i="1"/>
  <c r="C514" i="1"/>
  <c r="D514" i="1"/>
  <c r="E514" i="1"/>
  <c r="C515" i="1"/>
  <c r="D515" i="1"/>
  <c r="E515" i="1"/>
  <c r="C516" i="1"/>
  <c r="D516" i="1"/>
  <c r="E516" i="1"/>
  <c r="C517" i="1"/>
  <c r="D517" i="1"/>
  <c r="E517" i="1"/>
  <c r="C518" i="1"/>
  <c r="D518" i="1"/>
  <c r="E518" i="1"/>
  <c r="C519" i="1"/>
  <c r="D519" i="1"/>
  <c r="E519" i="1"/>
  <c r="C520" i="1"/>
  <c r="D520" i="1"/>
  <c r="E520" i="1"/>
  <c r="C521" i="1"/>
  <c r="D521" i="1"/>
  <c r="E521" i="1"/>
  <c r="C522" i="1"/>
  <c r="D522" i="1"/>
  <c r="E522" i="1"/>
  <c r="C523" i="1"/>
  <c r="D523" i="1"/>
  <c r="E523" i="1"/>
  <c r="C524" i="1"/>
  <c r="D524" i="1"/>
  <c r="E524" i="1"/>
  <c r="C525" i="1"/>
  <c r="D525" i="1"/>
  <c r="E525" i="1"/>
  <c r="C526" i="1"/>
  <c r="D526" i="1"/>
  <c r="E526" i="1"/>
  <c r="C527" i="1"/>
  <c r="D527" i="1"/>
  <c r="E527" i="1"/>
  <c r="C528" i="1"/>
  <c r="D528" i="1"/>
  <c r="E528" i="1"/>
  <c r="C529" i="1"/>
  <c r="D529" i="1"/>
  <c r="E529" i="1"/>
  <c r="C530" i="1"/>
  <c r="D530" i="1"/>
  <c r="E530" i="1"/>
  <c r="C531" i="1"/>
  <c r="D531" i="1"/>
  <c r="E531" i="1"/>
  <c r="C532" i="1"/>
  <c r="D532" i="1"/>
  <c r="E532" i="1"/>
  <c r="C533" i="1"/>
  <c r="D533" i="1"/>
  <c r="E533" i="1"/>
  <c r="C534" i="1"/>
  <c r="D534" i="1"/>
  <c r="E534" i="1"/>
  <c r="C535" i="1"/>
  <c r="D535" i="1"/>
  <c r="E535" i="1"/>
  <c r="C536" i="1"/>
  <c r="D536" i="1"/>
  <c r="E536" i="1"/>
  <c r="C537" i="1"/>
  <c r="D537" i="1"/>
  <c r="E537" i="1"/>
  <c r="C538" i="1"/>
  <c r="D538" i="1"/>
  <c r="E538" i="1"/>
  <c r="C539" i="1"/>
  <c r="D539" i="1"/>
  <c r="E539" i="1"/>
  <c r="C540" i="1"/>
  <c r="D540" i="1"/>
  <c r="E540" i="1"/>
  <c r="C541" i="1"/>
  <c r="D541" i="1"/>
  <c r="E541" i="1"/>
  <c r="C542" i="1"/>
  <c r="D542" i="1"/>
  <c r="E542" i="1"/>
  <c r="C543" i="1"/>
  <c r="D543" i="1"/>
  <c r="E543" i="1"/>
  <c r="C544" i="1"/>
  <c r="D544" i="1"/>
  <c r="E544" i="1"/>
  <c r="C545" i="1"/>
  <c r="D545" i="1"/>
  <c r="E545" i="1"/>
  <c r="C546" i="1"/>
  <c r="D546" i="1"/>
  <c r="E546" i="1"/>
  <c r="C547" i="1"/>
  <c r="D547" i="1"/>
  <c r="E547" i="1"/>
  <c r="C548" i="1"/>
  <c r="D548" i="1"/>
  <c r="E548" i="1"/>
  <c r="C549" i="1"/>
  <c r="D549" i="1"/>
  <c r="E549" i="1"/>
  <c r="C550" i="1"/>
  <c r="D550" i="1"/>
  <c r="E550" i="1"/>
  <c r="C551" i="1"/>
  <c r="D551" i="1"/>
  <c r="E551" i="1"/>
  <c r="C552" i="1"/>
  <c r="D552" i="1"/>
  <c r="E552" i="1"/>
  <c r="C553" i="1"/>
  <c r="D553" i="1"/>
  <c r="E553" i="1"/>
  <c r="C554" i="1"/>
  <c r="D554" i="1"/>
  <c r="E554" i="1"/>
  <c r="C555" i="1"/>
  <c r="D555" i="1"/>
  <c r="E555" i="1"/>
  <c r="C556" i="1"/>
  <c r="D556" i="1"/>
  <c r="E556" i="1"/>
  <c r="C557" i="1"/>
  <c r="D557" i="1"/>
  <c r="E557" i="1"/>
  <c r="C558" i="1"/>
  <c r="D558" i="1"/>
  <c r="E558" i="1"/>
  <c r="C559" i="1"/>
  <c r="D559" i="1"/>
  <c r="E559" i="1"/>
  <c r="C560" i="1"/>
  <c r="D560" i="1"/>
  <c r="E560" i="1"/>
  <c r="C561" i="1"/>
  <c r="D561" i="1"/>
  <c r="E561" i="1"/>
  <c r="C562" i="1"/>
  <c r="D562" i="1"/>
  <c r="E562" i="1"/>
  <c r="C563" i="1"/>
  <c r="D563" i="1"/>
  <c r="E563" i="1"/>
  <c r="C564" i="1"/>
  <c r="D564" i="1"/>
  <c r="E564" i="1"/>
  <c r="C565" i="1"/>
  <c r="D565" i="1"/>
  <c r="E565" i="1"/>
  <c r="C566" i="1"/>
  <c r="D566" i="1"/>
  <c r="E566" i="1"/>
  <c r="C567" i="1"/>
  <c r="D567" i="1"/>
  <c r="E567" i="1"/>
  <c r="C568" i="1"/>
  <c r="D568" i="1"/>
  <c r="E568" i="1"/>
  <c r="C569" i="1"/>
  <c r="D569" i="1"/>
  <c r="E569" i="1"/>
  <c r="C570" i="1"/>
  <c r="D570" i="1"/>
  <c r="E570" i="1"/>
  <c r="C571" i="1"/>
  <c r="D571" i="1"/>
  <c r="E571" i="1"/>
  <c r="C572" i="1"/>
  <c r="D572" i="1"/>
  <c r="E572" i="1"/>
  <c r="C573" i="1"/>
  <c r="D573" i="1"/>
  <c r="E573" i="1"/>
  <c r="C574" i="1"/>
  <c r="D574" i="1"/>
  <c r="E574" i="1"/>
  <c r="C575" i="1"/>
  <c r="D575" i="1"/>
  <c r="E575" i="1"/>
  <c r="C576" i="1"/>
  <c r="D576" i="1"/>
  <c r="E576" i="1"/>
  <c r="C577" i="1"/>
  <c r="D577" i="1"/>
  <c r="E577" i="1"/>
  <c r="C578" i="1"/>
  <c r="D578" i="1"/>
  <c r="E578" i="1"/>
  <c r="C579" i="1"/>
  <c r="D579" i="1"/>
  <c r="E579" i="1"/>
  <c r="C580" i="1"/>
  <c r="D580" i="1"/>
  <c r="E580" i="1"/>
  <c r="C581" i="1"/>
  <c r="D581" i="1"/>
  <c r="E581" i="1"/>
  <c r="C582" i="1"/>
  <c r="D582" i="1"/>
  <c r="E582" i="1"/>
  <c r="C583" i="1"/>
  <c r="D583" i="1"/>
  <c r="E583" i="1"/>
  <c r="C584" i="1"/>
  <c r="D584" i="1"/>
  <c r="E584" i="1"/>
  <c r="C585" i="1"/>
  <c r="D585" i="1"/>
  <c r="E585" i="1"/>
  <c r="C586" i="1"/>
  <c r="D586" i="1"/>
  <c r="E586" i="1"/>
  <c r="C587" i="1"/>
  <c r="D587" i="1"/>
  <c r="E587" i="1"/>
  <c r="C588" i="1"/>
  <c r="D588" i="1"/>
  <c r="E588" i="1"/>
  <c r="C589" i="1"/>
  <c r="D589" i="1"/>
  <c r="E589" i="1"/>
  <c r="C590" i="1"/>
  <c r="D590" i="1"/>
  <c r="E590" i="1"/>
  <c r="C591" i="1"/>
  <c r="D591" i="1"/>
  <c r="E591" i="1"/>
  <c r="C592" i="1"/>
  <c r="D592" i="1"/>
  <c r="E592" i="1"/>
  <c r="C593" i="1"/>
  <c r="D593" i="1"/>
  <c r="E593" i="1"/>
  <c r="C594" i="1"/>
  <c r="D594" i="1"/>
  <c r="E594" i="1"/>
  <c r="C595" i="1"/>
  <c r="D595" i="1"/>
  <c r="E595" i="1"/>
  <c r="C596" i="1"/>
  <c r="D596" i="1"/>
  <c r="E596" i="1"/>
  <c r="C597" i="1"/>
  <c r="D597" i="1"/>
  <c r="E597" i="1"/>
  <c r="C598" i="1"/>
  <c r="D598" i="1"/>
  <c r="E598" i="1"/>
  <c r="C599" i="1"/>
  <c r="D599" i="1"/>
  <c r="E599" i="1"/>
  <c r="C600" i="1"/>
  <c r="D600" i="1"/>
  <c r="E600" i="1"/>
  <c r="C601" i="1"/>
  <c r="D601" i="1"/>
  <c r="E601" i="1"/>
  <c r="C602" i="1"/>
  <c r="D602" i="1"/>
  <c r="E602" i="1"/>
  <c r="C603" i="1"/>
  <c r="D603" i="1"/>
  <c r="E603" i="1"/>
  <c r="C604" i="1"/>
  <c r="D604" i="1"/>
  <c r="E604" i="1"/>
  <c r="C605" i="1"/>
  <c r="D605" i="1"/>
  <c r="E605" i="1"/>
  <c r="C606" i="1"/>
  <c r="D606" i="1"/>
  <c r="E606" i="1"/>
  <c r="C607" i="1"/>
  <c r="D607" i="1"/>
  <c r="E607" i="1"/>
  <c r="C608" i="1"/>
  <c r="D608" i="1"/>
  <c r="E608" i="1"/>
  <c r="C609" i="1"/>
  <c r="D609" i="1"/>
  <c r="E609" i="1"/>
  <c r="C610" i="1"/>
  <c r="D610" i="1"/>
  <c r="E610" i="1"/>
  <c r="C611" i="1"/>
  <c r="D611" i="1"/>
  <c r="E611" i="1"/>
  <c r="C612" i="1"/>
  <c r="D612" i="1"/>
  <c r="E612" i="1"/>
  <c r="C613" i="1"/>
  <c r="D613" i="1"/>
  <c r="E613" i="1"/>
  <c r="C614" i="1"/>
  <c r="D614" i="1"/>
  <c r="E614" i="1"/>
  <c r="C615" i="1"/>
  <c r="D615" i="1"/>
  <c r="E615" i="1"/>
  <c r="C616" i="1"/>
  <c r="D616" i="1"/>
  <c r="E616" i="1"/>
  <c r="C617" i="1"/>
  <c r="D617" i="1"/>
  <c r="E617" i="1"/>
  <c r="C618" i="1"/>
  <c r="D618" i="1"/>
  <c r="E618" i="1"/>
  <c r="C619" i="1"/>
  <c r="D619" i="1"/>
  <c r="E619" i="1"/>
  <c r="C620" i="1"/>
  <c r="D620" i="1"/>
  <c r="E620" i="1"/>
  <c r="C621" i="1"/>
  <c r="D621" i="1"/>
  <c r="E621" i="1"/>
  <c r="C622" i="1"/>
  <c r="D622" i="1"/>
  <c r="E622" i="1"/>
  <c r="C623" i="1"/>
  <c r="D623" i="1"/>
  <c r="E623" i="1"/>
  <c r="C624" i="1"/>
  <c r="D624" i="1"/>
  <c r="E624" i="1"/>
  <c r="C625" i="1"/>
  <c r="D625" i="1"/>
  <c r="E625" i="1"/>
  <c r="C626" i="1"/>
  <c r="D626" i="1"/>
  <c r="E626" i="1"/>
  <c r="C627" i="1"/>
  <c r="D627" i="1"/>
  <c r="E627" i="1"/>
  <c r="C628" i="1"/>
  <c r="D628" i="1"/>
  <c r="E628" i="1"/>
  <c r="C629" i="1"/>
  <c r="D629" i="1"/>
  <c r="E629" i="1"/>
  <c r="C630" i="1"/>
  <c r="D630" i="1"/>
  <c r="E630" i="1"/>
  <c r="C631" i="1"/>
  <c r="D631" i="1"/>
  <c r="E631" i="1"/>
  <c r="C632" i="1"/>
  <c r="D632" i="1"/>
  <c r="E632" i="1"/>
  <c r="C633" i="1"/>
  <c r="D633" i="1"/>
  <c r="E633" i="1"/>
  <c r="C634" i="1"/>
  <c r="D634" i="1"/>
  <c r="E634" i="1"/>
  <c r="C635" i="1"/>
  <c r="D635" i="1"/>
  <c r="E635" i="1"/>
  <c r="C636" i="1"/>
  <c r="D636" i="1"/>
  <c r="E636" i="1"/>
  <c r="C637" i="1"/>
  <c r="D637" i="1"/>
  <c r="E637" i="1"/>
  <c r="C638" i="1"/>
  <c r="D638" i="1"/>
  <c r="E638" i="1"/>
  <c r="C639" i="1"/>
  <c r="D639" i="1"/>
  <c r="E639" i="1"/>
  <c r="C640" i="1"/>
  <c r="D640" i="1"/>
  <c r="E640" i="1"/>
  <c r="C641" i="1"/>
  <c r="D641" i="1"/>
  <c r="E641" i="1"/>
  <c r="C642" i="1"/>
  <c r="D642" i="1"/>
  <c r="E642" i="1"/>
  <c r="C643" i="1"/>
  <c r="D643" i="1"/>
  <c r="E643" i="1"/>
  <c r="C644" i="1"/>
  <c r="D644" i="1"/>
  <c r="E644" i="1"/>
  <c r="C645" i="1"/>
  <c r="D645" i="1"/>
  <c r="E645" i="1"/>
  <c r="C646" i="1"/>
  <c r="D646" i="1"/>
  <c r="E646" i="1"/>
  <c r="C647" i="1"/>
  <c r="D647" i="1"/>
  <c r="E647" i="1"/>
  <c r="C648" i="1"/>
  <c r="D648" i="1"/>
  <c r="E648" i="1"/>
  <c r="C649" i="1"/>
  <c r="D649" i="1"/>
  <c r="E649" i="1"/>
  <c r="C650" i="1"/>
  <c r="D650" i="1"/>
  <c r="E650" i="1"/>
  <c r="C651" i="1"/>
  <c r="D651" i="1"/>
  <c r="E651" i="1"/>
  <c r="C652" i="1"/>
  <c r="D652" i="1"/>
  <c r="E652" i="1"/>
  <c r="C653" i="1"/>
  <c r="D653" i="1"/>
  <c r="E653" i="1"/>
  <c r="C654" i="1"/>
  <c r="D654" i="1"/>
  <c r="E654" i="1"/>
  <c r="C655" i="1"/>
  <c r="D655" i="1"/>
  <c r="E655" i="1"/>
  <c r="C656" i="1"/>
  <c r="D656" i="1"/>
  <c r="E656" i="1"/>
  <c r="C657" i="1"/>
  <c r="D657" i="1"/>
  <c r="E657" i="1"/>
  <c r="C658" i="1"/>
  <c r="D658" i="1"/>
  <c r="E658" i="1"/>
  <c r="C659" i="1"/>
  <c r="D659" i="1"/>
  <c r="E659" i="1"/>
  <c r="C660" i="1"/>
  <c r="D660" i="1"/>
  <c r="E660" i="1"/>
  <c r="C661" i="1"/>
  <c r="D661" i="1"/>
  <c r="E661" i="1"/>
  <c r="C662" i="1"/>
  <c r="D662" i="1"/>
  <c r="E662" i="1"/>
  <c r="C663" i="1"/>
  <c r="D663" i="1"/>
  <c r="E663" i="1"/>
  <c r="C664" i="1"/>
  <c r="D664" i="1"/>
  <c r="E664" i="1"/>
  <c r="C665" i="1"/>
  <c r="D665" i="1"/>
  <c r="E665" i="1"/>
  <c r="C666" i="1"/>
  <c r="D666" i="1"/>
  <c r="E666" i="1"/>
  <c r="C667" i="1"/>
  <c r="D667" i="1"/>
  <c r="E667" i="1"/>
  <c r="C668" i="1"/>
  <c r="D668" i="1"/>
  <c r="E668" i="1"/>
  <c r="C669" i="1"/>
  <c r="D669" i="1"/>
  <c r="E669" i="1"/>
  <c r="C670" i="1"/>
  <c r="D670" i="1"/>
  <c r="E670" i="1"/>
  <c r="C671" i="1"/>
  <c r="D671" i="1"/>
  <c r="E671" i="1"/>
  <c r="C672" i="1"/>
  <c r="D672" i="1"/>
  <c r="E672" i="1"/>
  <c r="C673" i="1"/>
  <c r="D673" i="1"/>
  <c r="E673" i="1"/>
  <c r="C674" i="1"/>
  <c r="D674" i="1"/>
  <c r="E674" i="1"/>
  <c r="C675" i="1"/>
  <c r="D675" i="1"/>
  <c r="E675" i="1"/>
  <c r="C676" i="1"/>
  <c r="D676" i="1"/>
  <c r="E676" i="1"/>
  <c r="C677" i="1"/>
  <c r="D677" i="1"/>
  <c r="E677" i="1"/>
  <c r="C678" i="1"/>
  <c r="D678" i="1"/>
  <c r="E678" i="1"/>
  <c r="C679" i="1"/>
  <c r="D679" i="1"/>
  <c r="E679" i="1"/>
  <c r="C680" i="1"/>
  <c r="D680" i="1"/>
  <c r="E680" i="1"/>
  <c r="C681" i="1"/>
  <c r="D681" i="1"/>
  <c r="E681" i="1"/>
  <c r="C682" i="1"/>
  <c r="D682" i="1"/>
  <c r="E682" i="1"/>
  <c r="C683" i="1"/>
  <c r="D683" i="1"/>
  <c r="E683" i="1"/>
  <c r="C684" i="1"/>
  <c r="D684" i="1"/>
  <c r="E684" i="1"/>
  <c r="C685" i="1"/>
  <c r="D685" i="1"/>
  <c r="E685" i="1"/>
  <c r="C686" i="1"/>
  <c r="D686" i="1"/>
  <c r="E686" i="1"/>
  <c r="C687" i="1"/>
  <c r="D687" i="1"/>
  <c r="E687" i="1"/>
  <c r="C688" i="1"/>
  <c r="D688" i="1"/>
  <c r="E688" i="1"/>
  <c r="C689" i="1"/>
  <c r="D689" i="1"/>
  <c r="E689" i="1"/>
  <c r="C690" i="1"/>
  <c r="D690" i="1"/>
  <c r="E690" i="1"/>
  <c r="C691" i="1"/>
  <c r="D691" i="1"/>
  <c r="E691" i="1"/>
  <c r="C692" i="1"/>
  <c r="D692" i="1"/>
  <c r="E692" i="1"/>
  <c r="C693" i="1"/>
  <c r="D693" i="1"/>
  <c r="E693" i="1"/>
  <c r="C694" i="1"/>
  <c r="D694" i="1"/>
  <c r="E694" i="1"/>
  <c r="C695" i="1"/>
  <c r="D695" i="1"/>
  <c r="E695" i="1"/>
  <c r="C696" i="1"/>
  <c r="D696" i="1"/>
  <c r="E696" i="1"/>
  <c r="C697" i="1"/>
  <c r="D697" i="1"/>
  <c r="E697" i="1"/>
  <c r="C698" i="1"/>
  <c r="D698" i="1"/>
  <c r="E698" i="1"/>
  <c r="C699" i="1"/>
  <c r="D699" i="1"/>
  <c r="E699" i="1"/>
  <c r="C700" i="1"/>
  <c r="D700" i="1"/>
  <c r="E700" i="1"/>
  <c r="C701" i="1"/>
  <c r="D701" i="1"/>
  <c r="E701" i="1"/>
  <c r="C702" i="1"/>
  <c r="D702" i="1"/>
  <c r="E702" i="1"/>
  <c r="C703" i="1"/>
  <c r="D703" i="1"/>
  <c r="E703" i="1"/>
  <c r="C704" i="1"/>
  <c r="D704" i="1"/>
  <c r="E704" i="1"/>
  <c r="C705" i="1"/>
  <c r="D705" i="1"/>
  <c r="E705" i="1"/>
  <c r="C706" i="1"/>
  <c r="D706" i="1"/>
  <c r="E706" i="1"/>
  <c r="C707" i="1"/>
  <c r="D707" i="1"/>
  <c r="E707" i="1"/>
  <c r="C708" i="1"/>
  <c r="D708" i="1"/>
  <c r="E708" i="1"/>
  <c r="C709" i="1"/>
  <c r="D709" i="1"/>
  <c r="E709" i="1"/>
  <c r="C710" i="1"/>
  <c r="D710" i="1"/>
  <c r="E710" i="1"/>
  <c r="C711" i="1"/>
  <c r="D711" i="1"/>
  <c r="E711" i="1"/>
  <c r="C712" i="1"/>
  <c r="D712" i="1"/>
  <c r="E712" i="1"/>
  <c r="C713" i="1"/>
  <c r="D713" i="1"/>
  <c r="E713" i="1"/>
  <c r="C714" i="1"/>
  <c r="D714" i="1"/>
  <c r="E714" i="1"/>
  <c r="C715" i="1"/>
  <c r="D715" i="1"/>
  <c r="E715" i="1"/>
  <c r="C716" i="1"/>
  <c r="D716" i="1"/>
  <c r="E716" i="1"/>
  <c r="C717" i="1"/>
  <c r="D717" i="1"/>
  <c r="E717" i="1"/>
  <c r="C718" i="1"/>
  <c r="D718" i="1"/>
  <c r="E718" i="1"/>
  <c r="C719" i="1"/>
  <c r="D719" i="1"/>
  <c r="E719" i="1"/>
  <c r="C720" i="1"/>
  <c r="D720" i="1"/>
  <c r="E720" i="1"/>
  <c r="C721" i="1"/>
  <c r="D721" i="1"/>
  <c r="E721" i="1"/>
  <c r="C722" i="1"/>
  <c r="D722" i="1"/>
  <c r="E722" i="1"/>
  <c r="C723" i="1"/>
  <c r="D723" i="1"/>
  <c r="E723" i="1"/>
  <c r="C724" i="1"/>
  <c r="D724" i="1"/>
  <c r="E724" i="1"/>
  <c r="C725" i="1"/>
  <c r="D725" i="1"/>
  <c r="E725" i="1"/>
  <c r="C726" i="1"/>
  <c r="D726" i="1"/>
  <c r="E726" i="1"/>
  <c r="C727" i="1"/>
  <c r="D727" i="1"/>
  <c r="E727" i="1"/>
  <c r="C728" i="1"/>
  <c r="D728" i="1"/>
  <c r="E728" i="1"/>
  <c r="C729" i="1"/>
  <c r="D729" i="1"/>
  <c r="E729" i="1"/>
  <c r="C730" i="1"/>
  <c r="D730" i="1"/>
  <c r="E730" i="1"/>
  <c r="C731" i="1"/>
  <c r="D731" i="1"/>
  <c r="E731" i="1"/>
  <c r="C732" i="1"/>
  <c r="D732" i="1"/>
  <c r="E732" i="1"/>
  <c r="C733" i="1"/>
  <c r="D733" i="1"/>
  <c r="E733" i="1"/>
  <c r="C734" i="1"/>
  <c r="D734" i="1"/>
  <c r="E734" i="1"/>
  <c r="C735" i="1"/>
  <c r="D735" i="1"/>
  <c r="E735" i="1"/>
  <c r="C736" i="1"/>
  <c r="D736" i="1"/>
  <c r="E736" i="1"/>
  <c r="C737" i="1"/>
  <c r="D737" i="1"/>
  <c r="E737" i="1"/>
  <c r="C738" i="1"/>
  <c r="D738" i="1"/>
  <c r="E738" i="1"/>
  <c r="C739" i="1"/>
  <c r="D739" i="1"/>
  <c r="E739" i="1"/>
  <c r="C740" i="1"/>
  <c r="D740" i="1"/>
  <c r="E740" i="1"/>
  <c r="C741" i="1"/>
  <c r="D741" i="1"/>
  <c r="E741" i="1"/>
  <c r="C742" i="1"/>
  <c r="D742" i="1"/>
  <c r="E742" i="1"/>
  <c r="C743" i="1"/>
  <c r="D743" i="1"/>
  <c r="E743" i="1"/>
  <c r="C744" i="1"/>
  <c r="D744" i="1"/>
  <c r="E744" i="1"/>
  <c r="C745" i="1"/>
  <c r="D745" i="1"/>
  <c r="E745" i="1"/>
  <c r="C746" i="1"/>
  <c r="D746" i="1"/>
  <c r="E746" i="1"/>
  <c r="C747" i="1"/>
  <c r="D747" i="1"/>
  <c r="E747" i="1"/>
  <c r="C748" i="1"/>
  <c r="D748" i="1"/>
  <c r="E748" i="1"/>
  <c r="C749" i="1"/>
  <c r="D749" i="1"/>
  <c r="E749" i="1"/>
  <c r="C750" i="1"/>
  <c r="D750" i="1"/>
  <c r="E750" i="1"/>
  <c r="C751" i="1"/>
  <c r="D751" i="1"/>
  <c r="E751" i="1"/>
  <c r="C752" i="1"/>
  <c r="D752" i="1"/>
  <c r="E752" i="1"/>
  <c r="C753" i="1"/>
  <c r="D753" i="1"/>
  <c r="E753" i="1"/>
  <c r="C754" i="1"/>
  <c r="D754" i="1"/>
  <c r="E754" i="1"/>
  <c r="C755" i="1"/>
  <c r="D755" i="1"/>
  <c r="E755" i="1"/>
  <c r="C756" i="1"/>
  <c r="D756" i="1"/>
  <c r="E756" i="1"/>
  <c r="C757" i="1"/>
  <c r="D757" i="1"/>
  <c r="E757" i="1"/>
  <c r="C758" i="1"/>
  <c r="D758" i="1"/>
  <c r="E758" i="1"/>
  <c r="C759" i="1"/>
  <c r="D759" i="1"/>
  <c r="E759" i="1"/>
  <c r="C760" i="1"/>
  <c r="D760" i="1"/>
  <c r="E760" i="1"/>
  <c r="C761" i="1"/>
  <c r="D761" i="1"/>
  <c r="E761" i="1"/>
  <c r="C762" i="1"/>
  <c r="D762" i="1"/>
  <c r="E762" i="1"/>
  <c r="C763" i="1"/>
  <c r="D763" i="1"/>
  <c r="E763" i="1"/>
  <c r="C764" i="1"/>
  <c r="D764" i="1"/>
  <c r="E764" i="1"/>
  <c r="C765" i="1"/>
  <c r="D765" i="1"/>
  <c r="E765" i="1"/>
  <c r="C766" i="1"/>
  <c r="D766" i="1"/>
  <c r="E766" i="1"/>
  <c r="C767" i="1"/>
  <c r="D767" i="1"/>
  <c r="E767" i="1"/>
  <c r="C768" i="1"/>
  <c r="D768" i="1"/>
  <c r="E768" i="1"/>
  <c r="C769" i="1"/>
  <c r="D769" i="1"/>
  <c r="E769" i="1"/>
  <c r="C770" i="1"/>
  <c r="D770" i="1"/>
  <c r="E770" i="1"/>
  <c r="C771" i="1"/>
  <c r="D771" i="1"/>
  <c r="E771" i="1"/>
  <c r="C772" i="1"/>
  <c r="D772" i="1"/>
  <c r="E772" i="1"/>
  <c r="C773" i="1"/>
  <c r="D773" i="1"/>
  <c r="E773" i="1"/>
  <c r="C774" i="1"/>
  <c r="D774" i="1"/>
  <c r="E774" i="1"/>
  <c r="C775" i="1"/>
  <c r="D775" i="1"/>
  <c r="E775" i="1"/>
  <c r="C776" i="1"/>
  <c r="D776" i="1"/>
  <c r="E776" i="1"/>
  <c r="C777" i="1"/>
  <c r="D777" i="1"/>
  <c r="E777" i="1"/>
  <c r="C778" i="1"/>
  <c r="D778" i="1"/>
  <c r="E778" i="1"/>
  <c r="C779" i="1"/>
  <c r="D779" i="1"/>
  <c r="E779" i="1"/>
  <c r="C780" i="1"/>
  <c r="D780" i="1"/>
  <c r="E780" i="1"/>
  <c r="C781" i="1"/>
  <c r="D781" i="1"/>
  <c r="E781" i="1"/>
  <c r="C782" i="1"/>
  <c r="D782" i="1"/>
  <c r="E782" i="1"/>
  <c r="C783" i="1"/>
  <c r="D783" i="1"/>
  <c r="E783" i="1"/>
  <c r="C784" i="1"/>
  <c r="D784" i="1"/>
  <c r="E784" i="1"/>
  <c r="C785" i="1"/>
  <c r="D785" i="1"/>
  <c r="E785" i="1"/>
  <c r="C786" i="1"/>
  <c r="D786" i="1"/>
  <c r="E786" i="1"/>
  <c r="C787" i="1"/>
  <c r="D787" i="1"/>
  <c r="E787" i="1"/>
  <c r="C788" i="1"/>
  <c r="D788" i="1"/>
  <c r="E788" i="1"/>
  <c r="C789" i="1"/>
  <c r="D789" i="1"/>
  <c r="E789" i="1"/>
  <c r="C790" i="1"/>
  <c r="D790" i="1"/>
  <c r="E790" i="1"/>
  <c r="C791" i="1"/>
  <c r="D791" i="1"/>
  <c r="E791" i="1"/>
  <c r="C792" i="1"/>
  <c r="D792" i="1"/>
  <c r="E792" i="1"/>
  <c r="C793" i="1"/>
  <c r="D793" i="1"/>
  <c r="E793" i="1"/>
  <c r="C794" i="1"/>
  <c r="D794" i="1"/>
  <c r="E794" i="1"/>
  <c r="C795" i="1"/>
  <c r="D795" i="1"/>
  <c r="E795" i="1"/>
  <c r="C796" i="1"/>
  <c r="D796" i="1"/>
  <c r="E796" i="1"/>
  <c r="C797" i="1"/>
  <c r="D797" i="1"/>
  <c r="E797" i="1"/>
  <c r="C798" i="1"/>
  <c r="D798" i="1"/>
  <c r="E798" i="1"/>
  <c r="C799" i="1"/>
  <c r="D799" i="1"/>
  <c r="E799" i="1"/>
  <c r="C800" i="1"/>
  <c r="D800" i="1"/>
  <c r="E800" i="1"/>
  <c r="C801" i="1"/>
  <c r="D801" i="1"/>
  <c r="E801" i="1"/>
  <c r="C802" i="1"/>
  <c r="D802" i="1"/>
  <c r="E802" i="1"/>
  <c r="C803" i="1"/>
  <c r="D803" i="1"/>
  <c r="E803" i="1"/>
  <c r="C804" i="1"/>
  <c r="D804" i="1"/>
  <c r="E804" i="1"/>
  <c r="C805" i="1"/>
  <c r="D805" i="1"/>
  <c r="E805" i="1"/>
  <c r="C806" i="1"/>
  <c r="D806" i="1"/>
  <c r="E806" i="1"/>
  <c r="C807" i="1"/>
  <c r="D807" i="1"/>
  <c r="E807" i="1"/>
  <c r="C808" i="1"/>
  <c r="D808" i="1"/>
  <c r="E808" i="1"/>
  <c r="C809" i="1"/>
  <c r="D809" i="1"/>
  <c r="E809" i="1"/>
  <c r="C810" i="1"/>
  <c r="D810" i="1"/>
  <c r="E810" i="1"/>
  <c r="C811" i="1"/>
  <c r="D811" i="1"/>
  <c r="E811" i="1"/>
  <c r="C812" i="1"/>
  <c r="D812" i="1"/>
  <c r="E812" i="1"/>
  <c r="C813" i="1"/>
  <c r="D813" i="1"/>
  <c r="E813" i="1"/>
  <c r="C814" i="1"/>
  <c r="D814" i="1"/>
  <c r="E814" i="1"/>
  <c r="C815" i="1"/>
  <c r="D815" i="1"/>
  <c r="E815" i="1"/>
  <c r="C816" i="1"/>
  <c r="D816" i="1"/>
  <c r="E816" i="1"/>
  <c r="C817" i="1"/>
  <c r="D817" i="1"/>
  <c r="E817" i="1"/>
  <c r="C818" i="1"/>
  <c r="D818" i="1"/>
  <c r="E818" i="1"/>
  <c r="C819" i="1"/>
  <c r="D819" i="1"/>
  <c r="E819" i="1"/>
  <c r="C820" i="1"/>
  <c r="D820" i="1"/>
  <c r="E820" i="1"/>
  <c r="C821" i="1"/>
  <c r="D821" i="1"/>
  <c r="E821" i="1"/>
  <c r="C822" i="1"/>
  <c r="D822" i="1"/>
  <c r="E822" i="1"/>
  <c r="C823" i="1"/>
  <c r="D823" i="1"/>
  <c r="E823" i="1"/>
  <c r="C824" i="1"/>
  <c r="D824" i="1"/>
  <c r="E824" i="1"/>
  <c r="C825" i="1"/>
  <c r="D825" i="1"/>
  <c r="E825" i="1"/>
  <c r="C826" i="1"/>
  <c r="D826" i="1"/>
  <c r="E826" i="1"/>
  <c r="C827" i="1"/>
  <c r="D827" i="1"/>
  <c r="E827" i="1"/>
  <c r="C828" i="1"/>
  <c r="D828" i="1"/>
  <c r="E828" i="1"/>
  <c r="C829" i="1"/>
  <c r="D829" i="1"/>
  <c r="E829" i="1"/>
  <c r="C830" i="1"/>
  <c r="D830" i="1"/>
  <c r="E830" i="1"/>
  <c r="C831" i="1"/>
  <c r="D831" i="1"/>
  <c r="E831" i="1"/>
  <c r="C832" i="1"/>
  <c r="D832" i="1"/>
  <c r="E832" i="1"/>
  <c r="C833" i="1"/>
  <c r="D833" i="1"/>
  <c r="E833" i="1"/>
  <c r="C834" i="1"/>
  <c r="D834" i="1"/>
  <c r="E834" i="1"/>
  <c r="C835" i="1"/>
  <c r="D835" i="1"/>
  <c r="E835" i="1"/>
  <c r="C836" i="1"/>
  <c r="D836" i="1"/>
  <c r="E836" i="1"/>
  <c r="C837" i="1"/>
  <c r="D837" i="1"/>
  <c r="E837" i="1"/>
  <c r="C838" i="1"/>
  <c r="D838" i="1"/>
  <c r="E838" i="1"/>
  <c r="C839" i="1"/>
  <c r="D839" i="1"/>
  <c r="E839" i="1"/>
  <c r="C840" i="1"/>
  <c r="D840" i="1"/>
  <c r="E840" i="1"/>
  <c r="C841" i="1"/>
  <c r="D841" i="1"/>
  <c r="E841" i="1"/>
  <c r="C842" i="1"/>
  <c r="D842" i="1"/>
  <c r="E842" i="1"/>
  <c r="C843" i="1"/>
  <c r="D843" i="1"/>
  <c r="E843" i="1"/>
  <c r="C844" i="1"/>
  <c r="D844" i="1"/>
  <c r="E844" i="1"/>
  <c r="C845" i="1"/>
  <c r="D845" i="1"/>
  <c r="E845" i="1"/>
  <c r="C846" i="1"/>
  <c r="D846" i="1"/>
  <c r="E846" i="1"/>
  <c r="C847" i="1"/>
  <c r="D847" i="1"/>
  <c r="E847" i="1"/>
  <c r="C848" i="1"/>
  <c r="D848" i="1"/>
  <c r="E848" i="1"/>
  <c r="C849" i="1"/>
  <c r="D849" i="1"/>
  <c r="E849" i="1"/>
  <c r="C850" i="1"/>
  <c r="D850" i="1"/>
  <c r="E850" i="1"/>
  <c r="C851" i="1"/>
  <c r="D851" i="1"/>
  <c r="E851" i="1"/>
  <c r="C852" i="1"/>
  <c r="D852" i="1"/>
  <c r="E852" i="1"/>
  <c r="C853" i="1"/>
  <c r="D853" i="1"/>
  <c r="E853" i="1"/>
  <c r="C854" i="1"/>
  <c r="D854" i="1"/>
  <c r="E854" i="1"/>
  <c r="C855" i="1"/>
  <c r="D855" i="1"/>
  <c r="E855" i="1"/>
  <c r="C856" i="1"/>
  <c r="D856" i="1"/>
  <c r="E856" i="1"/>
  <c r="C857" i="1"/>
  <c r="D857" i="1"/>
  <c r="E857" i="1"/>
  <c r="C858" i="1"/>
  <c r="D858" i="1"/>
  <c r="E858" i="1"/>
  <c r="C859" i="1"/>
  <c r="D859" i="1"/>
  <c r="E859" i="1"/>
  <c r="C860" i="1"/>
  <c r="D860" i="1"/>
  <c r="E860" i="1"/>
  <c r="C861" i="1"/>
  <c r="D861" i="1"/>
  <c r="E861" i="1"/>
  <c r="C862" i="1"/>
  <c r="D862" i="1"/>
  <c r="E862" i="1"/>
  <c r="C863" i="1"/>
  <c r="D863" i="1"/>
  <c r="E863" i="1"/>
  <c r="C864" i="1"/>
  <c r="D864" i="1"/>
  <c r="E864" i="1"/>
  <c r="C865" i="1"/>
  <c r="D865" i="1"/>
  <c r="E865" i="1"/>
  <c r="C866" i="1"/>
  <c r="D866" i="1"/>
  <c r="E866" i="1"/>
  <c r="C867" i="1"/>
  <c r="D867" i="1"/>
  <c r="E867" i="1"/>
  <c r="C868" i="1"/>
  <c r="D868" i="1"/>
  <c r="E868" i="1"/>
  <c r="C869" i="1"/>
  <c r="D869" i="1"/>
  <c r="E869" i="1"/>
  <c r="C870" i="1"/>
  <c r="D870" i="1"/>
  <c r="E870" i="1"/>
  <c r="C871" i="1"/>
  <c r="D871" i="1"/>
  <c r="E871" i="1"/>
  <c r="C872" i="1"/>
  <c r="D872" i="1"/>
  <c r="E872" i="1"/>
  <c r="C873" i="1"/>
  <c r="D873" i="1"/>
  <c r="E873" i="1"/>
  <c r="C874" i="1"/>
  <c r="D874" i="1"/>
  <c r="E874" i="1"/>
  <c r="C875" i="1"/>
  <c r="D875" i="1"/>
  <c r="E875" i="1"/>
  <c r="C876" i="1"/>
  <c r="D876" i="1"/>
  <c r="E876" i="1"/>
  <c r="C877" i="1"/>
  <c r="D877" i="1"/>
  <c r="E877" i="1"/>
  <c r="C878" i="1"/>
  <c r="D878" i="1"/>
  <c r="E878" i="1"/>
  <c r="C879" i="1"/>
  <c r="D879" i="1"/>
  <c r="E879" i="1"/>
  <c r="C880" i="1"/>
  <c r="D880" i="1"/>
  <c r="E880" i="1"/>
  <c r="C881" i="1"/>
  <c r="D881" i="1"/>
  <c r="E881" i="1"/>
  <c r="C882" i="1"/>
  <c r="D882" i="1"/>
  <c r="E882" i="1"/>
  <c r="C883" i="1"/>
  <c r="D883" i="1"/>
  <c r="E883" i="1"/>
  <c r="C884" i="1"/>
  <c r="D884" i="1"/>
  <c r="E884" i="1"/>
  <c r="C885" i="1"/>
  <c r="D885" i="1"/>
  <c r="E885" i="1"/>
  <c r="C886" i="1"/>
  <c r="D886" i="1"/>
  <c r="E886" i="1"/>
  <c r="C887" i="1"/>
  <c r="D887" i="1"/>
  <c r="E887" i="1"/>
  <c r="C888" i="1"/>
  <c r="D888" i="1"/>
  <c r="E888" i="1"/>
  <c r="C889" i="1"/>
  <c r="D889" i="1"/>
  <c r="E889" i="1"/>
  <c r="C890" i="1"/>
  <c r="D890" i="1"/>
  <c r="E890" i="1"/>
  <c r="C891" i="1"/>
  <c r="D891" i="1"/>
  <c r="E891" i="1"/>
  <c r="C892" i="1"/>
  <c r="D892" i="1"/>
  <c r="E892" i="1"/>
  <c r="C893" i="1"/>
  <c r="D893" i="1"/>
  <c r="E893" i="1"/>
  <c r="C894" i="1"/>
  <c r="D894" i="1"/>
  <c r="E894" i="1"/>
  <c r="C895" i="1"/>
  <c r="D895" i="1"/>
  <c r="E895" i="1"/>
  <c r="C896" i="1"/>
  <c r="D896" i="1"/>
  <c r="E896" i="1"/>
  <c r="C897" i="1"/>
  <c r="D897" i="1"/>
  <c r="E897" i="1"/>
  <c r="C898" i="1"/>
  <c r="D898" i="1"/>
  <c r="E898" i="1"/>
  <c r="C899" i="1"/>
  <c r="D899" i="1"/>
  <c r="E899" i="1"/>
  <c r="C900" i="1"/>
  <c r="D900" i="1"/>
  <c r="E900" i="1"/>
  <c r="C901" i="1"/>
  <c r="D901" i="1"/>
  <c r="E901" i="1"/>
  <c r="C902" i="1"/>
  <c r="D902" i="1"/>
  <c r="E902" i="1"/>
  <c r="C903" i="1"/>
  <c r="D903" i="1"/>
  <c r="E903" i="1"/>
  <c r="C904" i="1"/>
  <c r="D904" i="1"/>
  <c r="E904" i="1"/>
  <c r="C905" i="1"/>
  <c r="D905" i="1"/>
  <c r="E905" i="1"/>
  <c r="C906" i="1"/>
  <c r="D906" i="1"/>
  <c r="E906" i="1"/>
  <c r="C907" i="1"/>
  <c r="D907" i="1"/>
  <c r="E907" i="1"/>
  <c r="C908" i="1"/>
  <c r="D908" i="1"/>
  <c r="E908" i="1"/>
  <c r="C909" i="1"/>
  <c r="D909" i="1"/>
  <c r="E909" i="1"/>
  <c r="C910" i="1"/>
  <c r="D910" i="1"/>
  <c r="E910" i="1"/>
  <c r="C911" i="1"/>
  <c r="D911" i="1"/>
  <c r="E911" i="1"/>
  <c r="C912" i="1"/>
  <c r="D912" i="1"/>
  <c r="E912" i="1"/>
  <c r="C913" i="1"/>
  <c r="D913" i="1"/>
  <c r="E913" i="1"/>
  <c r="C914" i="1"/>
  <c r="D914" i="1"/>
  <c r="E914" i="1"/>
  <c r="C915" i="1"/>
  <c r="D915" i="1"/>
  <c r="E915" i="1"/>
  <c r="C916" i="1"/>
  <c r="D916" i="1"/>
  <c r="E916" i="1"/>
  <c r="C917" i="1"/>
  <c r="D917" i="1"/>
  <c r="E917" i="1"/>
  <c r="C918" i="1"/>
  <c r="D918" i="1"/>
  <c r="E918" i="1"/>
  <c r="C919" i="1"/>
  <c r="D919" i="1"/>
  <c r="E919" i="1"/>
  <c r="C920" i="1"/>
  <c r="D920" i="1"/>
  <c r="E920" i="1"/>
  <c r="C921" i="1"/>
  <c r="D921" i="1"/>
  <c r="E921" i="1"/>
  <c r="C922" i="1"/>
  <c r="D922" i="1"/>
  <c r="E922" i="1"/>
  <c r="C923" i="1"/>
  <c r="D923" i="1"/>
  <c r="E923" i="1"/>
  <c r="C924" i="1"/>
  <c r="D924" i="1"/>
  <c r="E924" i="1"/>
  <c r="C925" i="1"/>
  <c r="D925" i="1"/>
  <c r="E925" i="1"/>
  <c r="C926" i="1"/>
  <c r="D926" i="1"/>
  <c r="E926" i="1"/>
  <c r="C927" i="1"/>
  <c r="D927" i="1"/>
  <c r="E927" i="1"/>
  <c r="C928" i="1"/>
  <c r="D928" i="1"/>
  <c r="E928" i="1"/>
  <c r="C929" i="1"/>
  <c r="D929" i="1"/>
  <c r="E929" i="1"/>
  <c r="C930" i="1"/>
  <c r="D930" i="1"/>
  <c r="E930" i="1"/>
  <c r="C931" i="1"/>
  <c r="D931" i="1"/>
  <c r="E931" i="1"/>
  <c r="C932" i="1"/>
  <c r="D932" i="1"/>
  <c r="E932" i="1"/>
  <c r="C933" i="1"/>
  <c r="D933" i="1"/>
  <c r="E933" i="1"/>
  <c r="C934" i="1"/>
  <c r="D934" i="1"/>
  <c r="E934" i="1"/>
  <c r="C935" i="1"/>
  <c r="D935" i="1"/>
  <c r="E935" i="1"/>
  <c r="C936" i="1"/>
  <c r="D936" i="1"/>
  <c r="E936" i="1"/>
  <c r="C937" i="1"/>
  <c r="D937" i="1"/>
  <c r="E937" i="1"/>
  <c r="C938" i="1"/>
  <c r="D938" i="1"/>
  <c r="E938" i="1"/>
  <c r="C939" i="1"/>
  <c r="D939" i="1"/>
  <c r="E939" i="1"/>
  <c r="C940" i="1"/>
  <c r="D940" i="1"/>
  <c r="E940" i="1"/>
  <c r="C941" i="1"/>
  <c r="D941" i="1"/>
  <c r="E941" i="1"/>
  <c r="C942" i="1"/>
  <c r="D942" i="1"/>
  <c r="E942" i="1"/>
  <c r="C943" i="1"/>
  <c r="D943" i="1"/>
  <c r="E943" i="1"/>
  <c r="C944" i="1"/>
  <c r="D944" i="1"/>
  <c r="E944" i="1"/>
  <c r="C945" i="1"/>
  <c r="D945" i="1"/>
  <c r="E945" i="1"/>
  <c r="C946" i="1"/>
  <c r="D946" i="1"/>
  <c r="E946" i="1"/>
  <c r="C947" i="1"/>
  <c r="D947" i="1"/>
  <c r="E947" i="1"/>
  <c r="C948" i="1"/>
  <c r="D948" i="1"/>
  <c r="E948" i="1"/>
  <c r="C949" i="1"/>
  <c r="D949" i="1"/>
  <c r="E949" i="1"/>
  <c r="C950" i="1"/>
  <c r="D950" i="1"/>
  <c r="E950" i="1"/>
  <c r="C951" i="1"/>
  <c r="D951" i="1"/>
  <c r="E951" i="1"/>
  <c r="C952" i="1"/>
  <c r="D952" i="1"/>
  <c r="E952" i="1"/>
  <c r="C953" i="1"/>
  <c r="D953" i="1"/>
  <c r="E953" i="1"/>
  <c r="C954" i="1"/>
  <c r="D954" i="1"/>
  <c r="E954" i="1"/>
  <c r="C955" i="1"/>
  <c r="D955" i="1"/>
  <c r="E955" i="1"/>
  <c r="C956" i="1"/>
  <c r="D956" i="1"/>
  <c r="E956" i="1"/>
  <c r="C957" i="1"/>
  <c r="D957" i="1"/>
  <c r="E957" i="1"/>
  <c r="C958" i="1"/>
  <c r="D958" i="1"/>
  <c r="E958" i="1"/>
  <c r="C959" i="1"/>
  <c r="D959" i="1"/>
  <c r="E959" i="1"/>
  <c r="C960" i="1"/>
  <c r="D960" i="1"/>
  <c r="E960" i="1"/>
  <c r="C961" i="1"/>
  <c r="D961" i="1"/>
  <c r="E961" i="1"/>
  <c r="C962" i="1"/>
  <c r="D962" i="1"/>
  <c r="E962" i="1"/>
  <c r="C963" i="1"/>
  <c r="D963" i="1"/>
  <c r="E963" i="1"/>
  <c r="C964" i="1"/>
  <c r="D964" i="1"/>
  <c r="E964" i="1"/>
  <c r="C965" i="1"/>
  <c r="D965" i="1"/>
  <c r="E965" i="1"/>
  <c r="C966" i="1"/>
  <c r="D966" i="1"/>
  <c r="E966" i="1"/>
  <c r="C967" i="1"/>
  <c r="D967" i="1"/>
  <c r="E967" i="1"/>
  <c r="C968" i="1"/>
  <c r="D968" i="1"/>
  <c r="E968" i="1"/>
  <c r="C969" i="1"/>
  <c r="D969" i="1"/>
  <c r="E969" i="1"/>
  <c r="C970" i="1"/>
  <c r="D970" i="1"/>
  <c r="E970" i="1"/>
  <c r="C971" i="1"/>
  <c r="D971" i="1"/>
  <c r="E971" i="1"/>
  <c r="C972" i="1"/>
  <c r="D972" i="1"/>
  <c r="E972" i="1"/>
  <c r="C973" i="1"/>
  <c r="D973" i="1"/>
  <c r="E973" i="1"/>
  <c r="C974" i="1"/>
  <c r="D974" i="1"/>
  <c r="E974" i="1"/>
  <c r="C975" i="1"/>
  <c r="D975" i="1"/>
  <c r="E975" i="1"/>
  <c r="C976" i="1"/>
  <c r="D976" i="1"/>
  <c r="E976" i="1"/>
  <c r="C977" i="1"/>
  <c r="D977" i="1"/>
  <c r="E977" i="1"/>
  <c r="C978" i="1"/>
  <c r="D978" i="1"/>
  <c r="E978" i="1"/>
  <c r="C979" i="1"/>
  <c r="D979" i="1"/>
  <c r="E979" i="1"/>
  <c r="C980" i="1"/>
  <c r="D980" i="1"/>
  <c r="E980" i="1"/>
  <c r="C981" i="1"/>
  <c r="D981" i="1"/>
  <c r="E981" i="1"/>
  <c r="C982" i="1"/>
  <c r="D982" i="1"/>
  <c r="E982" i="1"/>
  <c r="C983" i="1"/>
  <c r="D983" i="1"/>
  <c r="E983" i="1"/>
  <c r="C984" i="1"/>
  <c r="D984" i="1"/>
  <c r="E984" i="1"/>
  <c r="C985" i="1"/>
  <c r="D985" i="1"/>
  <c r="E985" i="1"/>
  <c r="C986" i="1"/>
  <c r="D986" i="1"/>
  <c r="E986" i="1"/>
  <c r="C987" i="1"/>
  <c r="D987" i="1"/>
  <c r="E987" i="1"/>
  <c r="C988" i="1"/>
  <c r="D988" i="1"/>
  <c r="E988" i="1"/>
  <c r="C989" i="1"/>
  <c r="D989" i="1"/>
  <c r="E989" i="1"/>
  <c r="C990" i="1"/>
  <c r="D990" i="1"/>
  <c r="E990" i="1"/>
  <c r="C991" i="1"/>
  <c r="D991" i="1"/>
  <c r="E991" i="1"/>
  <c r="C992" i="1"/>
  <c r="D992" i="1"/>
  <c r="E992" i="1"/>
  <c r="C993" i="1"/>
  <c r="D993" i="1"/>
  <c r="E993" i="1"/>
  <c r="C994" i="1"/>
  <c r="D994" i="1"/>
  <c r="E994" i="1"/>
  <c r="C995" i="1"/>
  <c r="D995" i="1"/>
  <c r="E995" i="1"/>
  <c r="C996" i="1"/>
  <c r="D996" i="1"/>
  <c r="E996" i="1"/>
  <c r="C997" i="1"/>
  <c r="D997" i="1"/>
  <c r="E997" i="1"/>
  <c r="C998" i="1"/>
  <c r="D998" i="1"/>
  <c r="E998" i="1"/>
  <c r="C999" i="1"/>
  <c r="D999" i="1"/>
  <c r="E999" i="1"/>
  <c r="C1000" i="1"/>
  <c r="D1000" i="1"/>
  <c r="E1000" i="1"/>
  <c r="C1001" i="1"/>
  <c r="D1001" i="1"/>
  <c r="E1001" i="1"/>
  <c r="C1002" i="1"/>
  <c r="D1002" i="1"/>
  <c r="E1002" i="1"/>
  <c r="C1003" i="1"/>
  <c r="D1003" i="1"/>
  <c r="E1003" i="1"/>
  <c r="C1004" i="1"/>
  <c r="D1004" i="1"/>
  <c r="E1004" i="1"/>
  <c r="C1005" i="1"/>
  <c r="D1005" i="1"/>
  <c r="E1005" i="1"/>
  <c r="C1006" i="1"/>
  <c r="D1006" i="1"/>
  <c r="E1006" i="1"/>
  <c r="C1007" i="1"/>
  <c r="D1007" i="1"/>
  <c r="E1007" i="1"/>
  <c r="C1008" i="1"/>
  <c r="D1008" i="1"/>
  <c r="E1008" i="1"/>
  <c r="C1009" i="1"/>
  <c r="D1009" i="1"/>
  <c r="E1009" i="1"/>
  <c r="C1010" i="1"/>
  <c r="D1010" i="1"/>
  <c r="E1010" i="1"/>
  <c r="C1011" i="1"/>
  <c r="D1011" i="1"/>
  <c r="E1011" i="1"/>
  <c r="C1012" i="1"/>
  <c r="D1012" i="1"/>
  <c r="E1012" i="1"/>
  <c r="C1013" i="1"/>
  <c r="D1013" i="1"/>
  <c r="E1013" i="1"/>
  <c r="C1014" i="1"/>
  <c r="D1014" i="1"/>
  <c r="E1014" i="1"/>
  <c r="C1015" i="1"/>
  <c r="D1015" i="1"/>
  <c r="E1015" i="1"/>
  <c r="C1016" i="1"/>
  <c r="D1016" i="1"/>
  <c r="E1016" i="1"/>
  <c r="C1017" i="1"/>
  <c r="D1017" i="1"/>
  <c r="E1017" i="1"/>
  <c r="C1018" i="1"/>
  <c r="D1018" i="1"/>
  <c r="E1018" i="1"/>
  <c r="C1019" i="1"/>
  <c r="D1019" i="1"/>
  <c r="E1019" i="1"/>
  <c r="C1020" i="1"/>
  <c r="D1020" i="1"/>
  <c r="E1020" i="1"/>
  <c r="C1021" i="1"/>
  <c r="D1021" i="1"/>
  <c r="E1021" i="1"/>
  <c r="C1022" i="1"/>
  <c r="D1022" i="1"/>
  <c r="E1022" i="1"/>
  <c r="C1023" i="1"/>
  <c r="D1023" i="1"/>
  <c r="E1023" i="1"/>
  <c r="C1024" i="1"/>
  <c r="D1024" i="1"/>
  <c r="E1024" i="1"/>
  <c r="C1025" i="1"/>
  <c r="D1025" i="1"/>
  <c r="E1025" i="1"/>
  <c r="C1026" i="1"/>
  <c r="D1026" i="1"/>
  <c r="E1026" i="1"/>
  <c r="C1027" i="1"/>
  <c r="D1027" i="1"/>
  <c r="E1027" i="1"/>
  <c r="C1028" i="1"/>
  <c r="D1028" i="1"/>
  <c r="E1028" i="1"/>
  <c r="C1029" i="1"/>
  <c r="D1029" i="1"/>
  <c r="E1029" i="1"/>
  <c r="C1030" i="1"/>
  <c r="D1030" i="1"/>
  <c r="E1030" i="1"/>
  <c r="C1031" i="1"/>
  <c r="D1031" i="1"/>
  <c r="E1031" i="1"/>
  <c r="C1032" i="1"/>
  <c r="D1032" i="1"/>
  <c r="E1032" i="1"/>
  <c r="C1033" i="1"/>
  <c r="D1033" i="1"/>
  <c r="E1033" i="1"/>
  <c r="C1034" i="1"/>
  <c r="D1034" i="1"/>
  <c r="E1034" i="1"/>
  <c r="C1035" i="1"/>
  <c r="D1035" i="1"/>
  <c r="E1035" i="1"/>
  <c r="C1036" i="1"/>
  <c r="D1036" i="1"/>
  <c r="E1036" i="1"/>
  <c r="C1037" i="1"/>
  <c r="D1037" i="1"/>
  <c r="E1037" i="1"/>
  <c r="C1038" i="1"/>
  <c r="D1038" i="1"/>
  <c r="E1038" i="1"/>
  <c r="C1039" i="1"/>
  <c r="D1039" i="1"/>
  <c r="E1039" i="1"/>
  <c r="C1040" i="1"/>
  <c r="D1040" i="1"/>
  <c r="E1040" i="1"/>
  <c r="C1041" i="1"/>
  <c r="D1041" i="1"/>
  <c r="E1041" i="1"/>
  <c r="C1042" i="1"/>
  <c r="D1042" i="1"/>
  <c r="E1042" i="1"/>
  <c r="C1043" i="1"/>
  <c r="D1043" i="1"/>
  <c r="E1043" i="1"/>
  <c r="C1044" i="1"/>
  <c r="D1044" i="1"/>
  <c r="E1044" i="1"/>
  <c r="C1045" i="1"/>
  <c r="D1045" i="1"/>
  <c r="E1045" i="1"/>
  <c r="C1046" i="1"/>
  <c r="D1046" i="1"/>
  <c r="E1046" i="1"/>
  <c r="C1047" i="1"/>
  <c r="D1047" i="1"/>
  <c r="E1047" i="1"/>
  <c r="C1048" i="1"/>
  <c r="D1048" i="1"/>
  <c r="E1048" i="1"/>
  <c r="C1049" i="1"/>
  <c r="D1049" i="1"/>
  <c r="E1049" i="1"/>
  <c r="C1050" i="1"/>
  <c r="D1050" i="1"/>
  <c r="E1050" i="1"/>
  <c r="C1051" i="1"/>
  <c r="D1051" i="1"/>
  <c r="E1051" i="1"/>
  <c r="C1052" i="1"/>
  <c r="D1052" i="1"/>
  <c r="E1052" i="1"/>
  <c r="C1053" i="1"/>
  <c r="D1053" i="1"/>
  <c r="E1053" i="1"/>
  <c r="C1054" i="1"/>
  <c r="D1054" i="1"/>
  <c r="E1054" i="1"/>
  <c r="C1055" i="1"/>
  <c r="D1055" i="1"/>
  <c r="E1055" i="1"/>
  <c r="C1056" i="1"/>
  <c r="D1056" i="1"/>
  <c r="E1056" i="1"/>
  <c r="C1057" i="1"/>
  <c r="D1057" i="1"/>
  <c r="E1057" i="1"/>
  <c r="C1058" i="1"/>
  <c r="D1058" i="1"/>
  <c r="E1058" i="1"/>
  <c r="C1059" i="1"/>
  <c r="D1059" i="1"/>
  <c r="E1059" i="1"/>
  <c r="C1060" i="1"/>
  <c r="D1060" i="1"/>
  <c r="E1060" i="1"/>
  <c r="C1061" i="1"/>
  <c r="D1061" i="1"/>
  <c r="E1061" i="1"/>
  <c r="C1062" i="1"/>
  <c r="D1062" i="1"/>
  <c r="E1062" i="1"/>
  <c r="C1063" i="1"/>
  <c r="D1063" i="1"/>
  <c r="E1063" i="1"/>
  <c r="C1064" i="1"/>
  <c r="D1064" i="1"/>
  <c r="E1064" i="1"/>
  <c r="C1065" i="1"/>
  <c r="D1065" i="1"/>
  <c r="E1065" i="1"/>
  <c r="C1066" i="1"/>
  <c r="D1066" i="1"/>
  <c r="E1066" i="1"/>
  <c r="C1067" i="1"/>
  <c r="D1067" i="1"/>
  <c r="E1067" i="1"/>
  <c r="C1068" i="1"/>
  <c r="D1068" i="1"/>
  <c r="E1068" i="1"/>
  <c r="C1069" i="1"/>
  <c r="D1069" i="1"/>
  <c r="E1069" i="1"/>
  <c r="C1070" i="1"/>
  <c r="D1070" i="1"/>
  <c r="E1070" i="1"/>
  <c r="C1071" i="1"/>
  <c r="D1071" i="1"/>
  <c r="E1071" i="1"/>
  <c r="C1072" i="1"/>
  <c r="D1072" i="1"/>
  <c r="E1072" i="1"/>
  <c r="C1073" i="1"/>
  <c r="D1073" i="1"/>
  <c r="E1073" i="1"/>
  <c r="C1074" i="1"/>
  <c r="D1074" i="1"/>
  <c r="E1074" i="1"/>
  <c r="C1075" i="1"/>
  <c r="D1075" i="1"/>
  <c r="E1075" i="1"/>
  <c r="C1076" i="1"/>
  <c r="D1076" i="1"/>
  <c r="E1076" i="1"/>
  <c r="C1077" i="1"/>
  <c r="D1077" i="1"/>
  <c r="E1077" i="1"/>
  <c r="C1078" i="1"/>
  <c r="D1078" i="1"/>
  <c r="E1078" i="1"/>
  <c r="C1079" i="1"/>
  <c r="D1079" i="1"/>
  <c r="E1079" i="1"/>
  <c r="C1080" i="1"/>
  <c r="D1080" i="1"/>
  <c r="E1080" i="1"/>
  <c r="C1081" i="1"/>
  <c r="D1081" i="1"/>
  <c r="E1081" i="1"/>
  <c r="C1082" i="1"/>
  <c r="D1082" i="1"/>
  <c r="E1082" i="1"/>
  <c r="C1083" i="1"/>
  <c r="D1083" i="1"/>
  <c r="E1083" i="1"/>
  <c r="C1084" i="1"/>
  <c r="D1084" i="1"/>
  <c r="E1084" i="1"/>
  <c r="C1085" i="1"/>
  <c r="D1085" i="1"/>
  <c r="E1085" i="1"/>
  <c r="C1086" i="1"/>
  <c r="D1086" i="1"/>
  <c r="E1086" i="1"/>
  <c r="C1087" i="1"/>
  <c r="D1087" i="1"/>
  <c r="E1087" i="1"/>
  <c r="C1088" i="1"/>
  <c r="D1088" i="1"/>
  <c r="E1088" i="1"/>
  <c r="C1089" i="1"/>
  <c r="D1089" i="1"/>
  <c r="E1089" i="1"/>
  <c r="C1090" i="1"/>
  <c r="D1090" i="1"/>
  <c r="E1090" i="1"/>
  <c r="C1091" i="1"/>
  <c r="D1091" i="1"/>
  <c r="E1091" i="1"/>
  <c r="C1092" i="1"/>
  <c r="D1092" i="1"/>
  <c r="E1092" i="1"/>
  <c r="C1093" i="1"/>
  <c r="D1093" i="1"/>
  <c r="E1093" i="1"/>
  <c r="C1094" i="1"/>
  <c r="D1094" i="1"/>
  <c r="E1094" i="1"/>
  <c r="C1095" i="1"/>
  <c r="D1095" i="1"/>
  <c r="E1095" i="1"/>
  <c r="C1096" i="1"/>
  <c r="D1096" i="1"/>
  <c r="E1096" i="1"/>
  <c r="C1097" i="1"/>
  <c r="D1097" i="1"/>
  <c r="E1097" i="1"/>
  <c r="C1098" i="1"/>
  <c r="D1098" i="1"/>
  <c r="E1098" i="1"/>
  <c r="C1099" i="1"/>
  <c r="D1099" i="1"/>
  <c r="E1099" i="1"/>
  <c r="C1100" i="1"/>
  <c r="D1100" i="1"/>
  <c r="E1100" i="1"/>
  <c r="C1101" i="1"/>
  <c r="D1101" i="1"/>
  <c r="E1101" i="1"/>
  <c r="C1102" i="1"/>
  <c r="D1102" i="1"/>
  <c r="E1102" i="1"/>
  <c r="C1103" i="1"/>
  <c r="D1103" i="1"/>
  <c r="E1103" i="1"/>
  <c r="C1104" i="1"/>
  <c r="D1104" i="1"/>
  <c r="E1104" i="1"/>
  <c r="C1105" i="1"/>
  <c r="D1105" i="1"/>
  <c r="E1105" i="1"/>
  <c r="C1106" i="1"/>
  <c r="D1106" i="1"/>
  <c r="E1106" i="1"/>
  <c r="C1107" i="1"/>
  <c r="D1107" i="1"/>
  <c r="E1107" i="1"/>
  <c r="C1108" i="1"/>
  <c r="D1108" i="1"/>
  <c r="E1108" i="1"/>
  <c r="C1109" i="1"/>
  <c r="D1109" i="1"/>
  <c r="E1109" i="1"/>
  <c r="C1110" i="1"/>
  <c r="D1110" i="1"/>
  <c r="E1110" i="1"/>
  <c r="C1111" i="1"/>
  <c r="D1111" i="1"/>
  <c r="E1111" i="1"/>
  <c r="C1112" i="1"/>
  <c r="D1112" i="1"/>
  <c r="E1112" i="1"/>
  <c r="C1113" i="1"/>
  <c r="D1113" i="1"/>
  <c r="E1113" i="1"/>
  <c r="C1114" i="1"/>
  <c r="D1114" i="1"/>
  <c r="E1114" i="1"/>
  <c r="C1115" i="1"/>
  <c r="D1115" i="1"/>
  <c r="E1115" i="1"/>
  <c r="C1116" i="1"/>
  <c r="D1116" i="1"/>
  <c r="E1116" i="1"/>
  <c r="C1117" i="1"/>
  <c r="D1117" i="1"/>
  <c r="E1117" i="1"/>
  <c r="C1118" i="1"/>
  <c r="D1118" i="1"/>
  <c r="E1118" i="1"/>
  <c r="C1119" i="1"/>
  <c r="D1119" i="1"/>
  <c r="E1119" i="1"/>
  <c r="C1120" i="1"/>
  <c r="D1120" i="1"/>
  <c r="E1120" i="1"/>
  <c r="C1121" i="1"/>
  <c r="D1121" i="1"/>
  <c r="E1121" i="1"/>
  <c r="C1122" i="1"/>
  <c r="D1122" i="1"/>
  <c r="E1122" i="1"/>
  <c r="C1123" i="1"/>
  <c r="D1123" i="1"/>
  <c r="E1123" i="1"/>
  <c r="C1124" i="1"/>
  <c r="D1124" i="1"/>
  <c r="E1124" i="1"/>
  <c r="C1125" i="1"/>
  <c r="D1125" i="1"/>
  <c r="E1125" i="1"/>
  <c r="C1126" i="1"/>
  <c r="D1126" i="1"/>
  <c r="E1126" i="1"/>
  <c r="C1127" i="1"/>
  <c r="D1127" i="1"/>
  <c r="E1127" i="1"/>
  <c r="C1128" i="1"/>
  <c r="D1128" i="1"/>
  <c r="E1128" i="1"/>
  <c r="C1129" i="1"/>
  <c r="D1129" i="1"/>
  <c r="E1129" i="1"/>
  <c r="C1130" i="1"/>
  <c r="D1130" i="1"/>
  <c r="E1130" i="1"/>
  <c r="C1131" i="1"/>
  <c r="D1131" i="1"/>
  <c r="E1131" i="1"/>
  <c r="C1132" i="1"/>
  <c r="D1132" i="1"/>
  <c r="E1132" i="1"/>
  <c r="C1133" i="1"/>
  <c r="D1133" i="1"/>
  <c r="E1133" i="1"/>
  <c r="C1134" i="1"/>
  <c r="D1134" i="1"/>
  <c r="E1134" i="1"/>
  <c r="C1135" i="1"/>
  <c r="D1135" i="1"/>
  <c r="E1135" i="1"/>
  <c r="C1136" i="1"/>
  <c r="D1136" i="1"/>
  <c r="E1136" i="1"/>
  <c r="C1137" i="1"/>
  <c r="D1137" i="1"/>
  <c r="E1137" i="1"/>
  <c r="C1138" i="1"/>
  <c r="D1138" i="1"/>
  <c r="E1138" i="1"/>
  <c r="C1139" i="1"/>
  <c r="D1139" i="1"/>
  <c r="E1139" i="1"/>
  <c r="C1140" i="1"/>
  <c r="D1140" i="1"/>
  <c r="E1140" i="1"/>
  <c r="C1141" i="1"/>
  <c r="D1141" i="1"/>
  <c r="E1141" i="1"/>
  <c r="C1142" i="1"/>
  <c r="D1142" i="1"/>
  <c r="E1142" i="1"/>
  <c r="C1143" i="1"/>
  <c r="D1143" i="1"/>
  <c r="E1143" i="1"/>
  <c r="C1144" i="1"/>
  <c r="D1144" i="1"/>
  <c r="E1144" i="1"/>
  <c r="C1145" i="1"/>
  <c r="D1145" i="1"/>
  <c r="E1145" i="1"/>
  <c r="C1146" i="1"/>
  <c r="D1146" i="1"/>
  <c r="E1146" i="1"/>
  <c r="C1147" i="1"/>
  <c r="D1147" i="1"/>
  <c r="E1147" i="1"/>
  <c r="C1148" i="1"/>
  <c r="D1148" i="1"/>
  <c r="E1148" i="1"/>
  <c r="C1149" i="1"/>
  <c r="D1149" i="1"/>
  <c r="E1149" i="1"/>
  <c r="C1150" i="1"/>
  <c r="D1150" i="1"/>
  <c r="E1150" i="1"/>
  <c r="C1151" i="1"/>
  <c r="D1151" i="1"/>
  <c r="E1151" i="1"/>
  <c r="C1152" i="1"/>
  <c r="D1152" i="1"/>
  <c r="E1152" i="1"/>
  <c r="C1153" i="1"/>
  <c r="D1153" i="1"/>
  <c r="E1153" i="1"/>
  <c r="C1154" i="1"/>
  <c r="D1154" i="1"/>
  <c r="E1154" i="1"/>
  <c r="C1155" i="1"/>
  <c r="D1155" i="1"/>
  <c r="E1155" i="1"/>
  <c r="C1156" i="1"/>
  <c r="D1156" i="1"/>
  <c r="E1156" i="1"/>
  <c r="C1157" i="1"/>
  <c r="D1157" i="1"/>
  <c r="E1157" i="1"/>
  <c r="C1158" i="1"/>
  <c r="D1158" i="1"/>
  <c r="E1158" i="1"/>
  <c r="C1159" i="1"/>
  <c r="D1159" i="1"/>
  <c r="E1159" i="1"/>
  <c r="C1160" i="1"/>
  <c r="D1160" i="1"/>
  <c r="E1160" i="1"/>
  <c r="C1161" i="1"/>
  <c r="D1161" i="1"/>
  <c r="E1161" i="1"/>
  <c r="C1162" i="1"/>
  <c r="D1162" i="1"/>
  <c r="E1162" i="1"/>
  <c r="C1163" i="1"/>
  <c r="D1163" i="1"/>
  <c r="E1163" i="1"/>
  <c r="C1164" i="1"/>
  <c r="D1164" i="1"/>
  <c r="E1164" i="1"/>
  <c r="C1165" i="1"/>
  <c r="D1165" i="1"/>
  <c r="E1165" i="1"/>
  <c r="C1166" i="1"/>
  <c r="D1166" i="1"/>
  <c r="E1166" i="1"/>
  <c r="C1167" i="1"/>
  <c r="D1167" i="1"/>
  <c r="E1167" i="1"/>
  <c r="C1168" i="1"/>
  <c r="D1168" i="1"/>
  <c r="E1168" i="1"/>
  <c r="C1169" i="1"/>
  <c r="D1169" i="1"/>
  <c r="E1169" i="1"/>
  <c r="C1170" i="1"/>
  <c r="D1170" i="1"/>
  <c r="E1170" i="1"/>
  <c r="C1171" i="1"/>
  <c r="D1171" i="1"/>
  <c r="E1171" i="1"/>
  <c r="C1172" i="1"/>
  <c r="D1172" i="1"/>
  <c r="E1172" i="1"/>
  <c r="C1173" i="1"/>
  <c r="D1173" i="1"/>
  <c r="E1173" i="1"/>
  <c r="C1174" i="1"/>
  <c r="D1174" i="1"/>
  <c r="E1174" i="1"/>
  <c r="C1175" i="1"/>
  <c r="D1175" i="1"/>
  <c r="E1175" i="1"/>
  <c r="C1176" i="1"/>
  <c r="D1176" i="1"/>
  <c r="E1176" i="1"/>
  <c r="C1177" i="1"/>
  <c r="D1177" i="1"/>
  <c r="E1177" i="1"/>
  <c r="C1178" i="1"/>
  <c r="D1178" i="1"/>
  <c r="E1178" i="1"/>
  <c r="C1179" i="1"/>
  <c r="D1179" i="1"/>
  <c r="E1179" i="1"/>
  <c r="C1180" i="1"/>
  <c r="D1180" i="1"/>
  <c r="E1180" i="1"/>
  <c r="C1181" i="1"/>
  <c r="D1181" i="1"/>
  <c r="E1181" i="1"/>
  <c r="C1182" i="1"/>
  <c r="D1182" i="1"/>
  <c r="E1182" i="1"/>
  <c r="C1183" i="1"/>
  <c r="D1183" i="1"/>
  <c r="E1183" i="1"/>
  <c r="C1184" i="1"/>
  <c r="D1184" i="1"/>
  <c r="E1184" i="1"/>
  <c r="C1185" i="1"/>
  <c r="D1185" i="1"/>
  <c r="E1185" i="1"/>
  <c r="C1186" i="1"/>
  <c r="D1186" i="1"/>
  <c r="E1186" i="1"/>
  <c r="C1187" i="1"/>
  <c r="D1187" i="1"/>
  <c r="E1187" i="1"/>
  <c r="C1188" i="1"/>
  <c r="D1188" i="1"/>
  <c r="E1188" i="1"/>
  <c r="C1189" i="1"/>
  <c r="D1189" i="1"/>
  <c r="E1189" i="1"/>
  <c r="C1190" i="1"/>
  <c r="D1190" i="1"/>
  <c r="E1190" i="1"/>
  <c r="C1191" i="1"/>
  <c r="D1191" i="1"/>
  <c r="E1191" i="1"/>
  <c r="C1192" i="1"/>
  <c r="D1192" i="1"/>
  <c r="E1192" i="1"/>
  <c r="C1193" i="1"/>
  <c r="D1193" i="1"/>
  <c r="E1193" i="1"/>
  <c r="C1194" i="1"/>
  <c r="D1194" i="1"/>
  <c r="E1194" i="1"/>
  <c r="C1195" i="1"/>
  <c r="D1195" i="1"/>
  <c r="E1195" i="1"/>
  <c r="C1196" i="1"/>
  <c r="D1196" i="1"/>
  <c r="E1196" i="1"/>
  <c r="C1197" i="1"/>
  <c r="D1197" i="1"/>
  <c r="E1197" i="1"/>
  <c r="C1198" i="1"/>
  <c r="D1198" i="1"/>
  <c r="E1198" i="1"/>
  <c r="C1199" i="1"/>
  <c r="D1199" i="1"/>
  <c r="E1199" i="1"/>
  <c r="C1200" i="1"/>
  <c r="D1200" i="1"/>
  <c r="E1200" i="1"/>
  <c r="C1201" i="1"/>
  <c r="D1201" i="1"/>
  <c r="E1201" i="1"/>
  <c r="C1202" i="1"/>
  <c r="D1202" i="1"/>
  <c r="E1202" i="1"/>
  <c r="C1203" i="1"/>
  <c r="D1203" i="1"/>
  <c r="E1203" i="1"/>
  <c r="C1204" i="1"/>
  <c r="D1204" i="1"/>
  <c r="E1204" i="1"/>
  <c r="C1205" i="1"/>
  <c r="D1205" i="1"/>
  <c r="E1205" i="1"/>
  <c r="C1206" i="1"/>
  <c r="D1206" i="1"/>
  <c r="E1206" i="1"/>
  <c r="C1207" i="1"/>
  <c r="D1207" i="1"/>
  <c r="E1207" i="1"/>
  <c r="C1208" i="1"/>
  <c r="D1208" i="1"/>
  <c r="E1208" i="1"/>
  <c r="C1209" i="1"/>
  <c r="D1209" i="1"/>
  <c r="E1209" i="1"/>
  <c r="C1210" i="1"/>
  <c r="D1210" i="1"/>
  <c r="E1210" i="1"/>
  <c r="C1211" i="1"/>
  <c r="D1211" i="1"/>
  <c r="E1211" i="1"/>
  <c r="C1212" i="1"/>
  <c r="D1212" i="1"/>
  <c r="E1212" i="1"/>
  <c r="C1213" i="1"/>
  <c r="D1213" i="1"/>
  <c r="E1213" i="1"/>
  <c r="C1214" i="1"/>
  <c r="D1214" i="1"/>
  <c r="E1214" i="1"/>
  <c r="C1215" i="1"/>
  <c r="D1215" i="1"/>
  <c r="E1215" i="1"/>
  <c r="C1216" i="1"/>
  <c r="D1216" i="1"/>
  <c r="E1216" i="1"/>
  <c r="C1217" i="1"/>
  <c r="D1217" i="1"/>
  <c r="E1217" i="1"/>
  <c r="C1218" i="1"/>
  <c r="D1218" i="1"/>
  <c r="E1218" i="1"/>
  <c r="C1219" i="1"/>
  <c r="D1219" i="1"/>
  <c r="E1219" i="1"/>
  <c r="C1220" i="1"/>
  <c r="D1220" i="1"/>
  <c r="E1220" i="1"/>
  <c r="C1221" i="1"/>
  <c r="D1221" i="1"/>
  <c r="E1221" i="1"/>
  <c r="C1222" i="1"/>
  <c r="D1222" i="1"/>
  <c r="E1222" i="1"/>
  <c r="C1223" i="1"/>
  <c r="D1223" i="1"/>
  <c r="E1223" i="1"/>
  <c r="C1224" i="1"/>
  <c r="D1224" i="1"/>
  <c r="E1224" i="1"/>
  <c r="C1225" i="1"/>
  <c r="D1225" i="1"/>
  <c r="E1225" i="1"/>
  <c r="C1226" i="1"/>
  <c r="D1226" i="1"/>
  <c r="E1226" i="1"/>
  <c r="C1227" i="1"/>
  <c r="D1227" i="1"/>
  <c r="E1227" i="1"/>
  <c r="C1228" i="1"/>
  <c r="D1228" i="1"/>
  <c r="E1228" i="1"/>
  <c r="C1229" i="1"/>
  <c r="D1229" i="1"/>
  <c r="E1229" i="1"/>
  <c r="C1230" i="1"/>
  <c r="D1230" i="1"/>
  <c r="E1230" i="1"/>
  <c r="C1231" i="1"/>
  <c r="D1231" i="1"/>
  <c r="E1231" i="1"/>
  <c r="C1232" i="1"/>
  <c r="D1232" i="1"/>
  <c r="E1232" i="1"/>
  <c r="C1233" i="1"/>
  <c r="D1233" i="1"/>
  <c r="E1233" i="1"/>
  <c r="C1234" i="1"/>
  <c r="D1234" i="1"/>
  <c r="E1234" i="1"/>
  <c r="C1235" i="1"/>
  <c r="D1235" i="1"/>
  <c r="E1235" i="1"/>
  <c r="C1236" i="1"/>
  <c r="D1236" i="1"/>
  <c r="E1236" i="1"/>
  <c r="C1237" i="1"/>
  <c r="D1237" i="1"/>
  <c r="E1237" i="1"/>
  <c r="C1238" i="1"/>
  <c r="D1238" i="1"/>
  <c r="E1238" i="1"/>
  <c r="C1239" i="1"/>
  <c r="D1239" i="1"/>
  <c r="E1239" i="1"/>
  <c r="C1240" i="1"/>
  <c r="D1240" i="1"/>
  <c r="E1240" i="1"/>
  <c r="C1241" i="1"/>
  <c r="D1241" i="1"/>
  <c r="E1241" i="1"/>
  <c r="C1242" i="1"/>
  <c r="D1242" i="1"/>
  <c r="E1242" i="1"/>
  <c r="C1243" i="1"/>
  <c r="D1243" i="1"/>
  <c r="E1243" i="1"/>
  <c r="C1244" i="1"/>
  <c r="D1244" i="1"/>
  <c r="E1244" i="1"/>
  <c r="C1245" i="1"/>
  <c r="D1245" i="1"/>
  <c r="E1245" i="1"/>
  <c r="C1246" i="1"/>
  <c r="D1246" i="1"/>
  <c r="E1246" i="1"/>
  <c r="C1247" i="1"/>
  <c r="D1247" i="1"/>
  <c r="E1247" i="1"/>
  <c r="C1248" i="1"/>
  <c r="D1248" i="1"/>
  <c r="E1248" i="1"/>
  <c r="C1249" i="1"/>
  <c r="D1249" i="1"/>
  <c r="E1249" i="1"/>
  <c r="C1250" i="1"/>
  <c r="D1250" i="1"/>
  <c r="E1250" i="1"/>
  <c r="C1251" i="1"/>
  <c r="D1251" i="1"/>
  <c r="E1251" i="1"/>
  <c r="C1252" i="1"/>
  <c r="D1252" i="1"/>
  <c r="E1252" i="1"/>
  <c r="C1253" i="1"/>
  <c r="D1253" i="1"/>
  <c r="E1253" i="1"/>
  <c r="C1254" i="1"/>
  <c r="D1254" i="1"/>
  <c r="E1254" i="1"/>
  <c r="C1255" i="1"/>
  <c r="D1255" i="1"/>
  <c r="E1255" i="1"/>
  <c r="C1256" i="1"/>
  <c r="D1256" i="1"/>
  <c r="E1256" i="1"/>
  <c r="C1257" i="1"/>
  <c r="D1257" i="1"/>
  <c r="E1257" i="1"/>
  <c r="C1258" i="1"/>
  <c r="D1258" i="1"/>
  <c r="E1258" i="1"/>
  <c r="C1259" i="1"/>
  <c r="D1259" i="1"/>
  <c r="E1259" i="1"/>
  <c r="C1260" i="1"/>
  <c r="D1260" i="1"/>
  <c r="E1260" i="1"/>
  <c r="C1261" i="1"/>
  <c r="D1261" i="1"/>
  <c r="E1261" i="1"/>
  <c r="C1262" i="1"/>
  <c r="D1262" i="1"/>
  <c r="E1262" i="1"/>
  <c r="C1263" i="1"/>
  <c r="D1263" i="1"/>
  <c r="E1263" i="1"/>
  <c r="C1264" i="1"/>
  <c r="D1264" i="1"/>
  <c r="E1264" i="1"/>
  <c r="C1265" i="1"/>
  <c r="D1265" i="1"/>
  <c r="E1265" i="1"/>
  <c r="C1266" i="1"/>
  <c r="D1266" i="1"/>
  <c r="E1266" i="1"/>
  <c r="C1267" i="1"/>
  <c r="D1267" i="1"/>
  <c r="E1267" i="1"/>
  <c r="C1268" i="1"/>
  <c r="D1268" i="1"/>
  <c r="E1268" i="1"/>
  <c r="C1269" i="1"/>
  <c r="D1269" i="1"/>
  <c r="E1269" i="1"/>
  <c r="C1270" i="1"/>
  <c r="D1270" i="1"/>
  <c r="E1270" i="1"/>
  <c r="C1271" i="1"/>
  <c r="D1271" i="1"/>
  <c r="E1271" i="1"/>
  <c r="C1272" i="1"/>
  <c r="D1272" i="1"/>
  <c r="E1272" i="1"/>
  <c r="C1273" i="1"/>
  <c r="D1273" i="1"/>
  <c r="E1273" i="1"/>
  <c r="C1274" i="1"/>
  <c r="D1274" i="1"/>
  <c r="E1274" i="1"/>
  <c r="C1275" i="1"/>
  <c r="D1275" i="1"/>
  <c r="E1275" i="1"/>
  <c r="C1276" i="1"/>
  <c r="D1276" i="1"/>
  <c r="E1276" i="1"/>
  <c r="C1277" i="1"/>
  <c r="D1277" i="1"/>
  <c r="E1277" i="1"/>
  <c r="C1278" i="1"/>
  <c r="D1278" i="1"/>
  <c r="E1278" i="1"/>
  <c r="C1279" i="1"/>
  <c r="D1279" i="1"/>
  <c r="E1279" i="1"/>
  <c r="C1280" i="1"/>
  <c r="D1280" i="1"/>
  <c r="E1280" i="1"/>
  <c r="C1281" i="1"/>
  <c r="D1281" i="1"/>
  <c r="E1281" i="1"/>
  <c r="C1282" i="1"/>
  <c r="D1282" i="1"/>
  <c r="E1282" i="1"/>
  <c r="C1283" i="1"/>
  <c r="D1283" i="1"/>
  <c r="E1283" i="1"/>
  <c r="C1284" i="1"/>
  <c r="D1284" i="1"/>
  <c r="E1284" i="1"/>
  <c r="C1285" i="1"/>
  <c r="D1285" i="1"/>
  <c r="E1285" i="1"/>
  <c r="C1286" i="1"/>
  <c r="D1286" i="1"/>
  <c r="E1286" i="1"/>
  <c r="C1287" i="1"/>
  <c r="D1287" i="1"/>
  <c r="E1287" i="1"/>
  <c r="C1288" i="1"/>
  <c r="D1288" i="1"/>
  <c r="E1288" i="1"/>
  <c r="C1289" i="1"/>
  <c r="D1289" i="1"/>
  <c r="E1289" i="1"/>
  <c r="C1290" i="1"/>
  <c r="D1290" i="1"/>
  <c r="E1290" i="1"/>
  <c r="C1291" i="1"/>
  <c r="D1291" i="1"/>
  <c r="E1291" i="1"/>
  <c r="C1292" i="1"/>
  <c r="D1292" i="1"/>
  <c r="E1292" i="1"/>
  <c r="C1293" i="1"/>
  <c r="D1293" i="1"/>
  <c r="E1293" i="1"/>
  <c r="C1294" i="1"/>
  <c r="D1294" i="1"/>
  <c r="E1294" i="1"/>
  <c r="C1295" i="1"/>
  <c r="D1295" i="1"/>
  <c r="E1295" i="1"/>
  <c r="C1296" i="1"/>
  <c r="D1296" i="1"/>
  <c r="E1296" i="1"/>
  <c r="C1297" i="1"/>
  <c r="D1297" i="1"/>
  <c r="E1297" i="1"/>
  <c r="C1298" i="1"/>
  <c r="D1298" i="1"/>
  <c r="E1298" i="1"/>
  <c r="C1299" i="1"/>
  <c r="D1299" i="1"/>
  <c r="E1299" i="1"/>
  <c r="C1300" i="1"/>
  <c r="D1300" i="1"/>
  <c r="E1300" i="1"/>
  <c r="C1301" i="1"/>
  <c r="D1301" i="1"/>
  <c r="E1301" i="1"/>
  <c r="C1302" i="1"/>
  <c r="D1302" i="1"/>
  <c r="E1302" i="1"/>
  <c r="C1303" i="1"/>
  <c r="D1303" i="1"/>
  <c r="E1303" i="1"/>
  <c r="C1304" i="1"/>
  <c r="D1304" i="1"/>
  <c r="E1304" i="1"/>
  <c r="C1305" i="1"/>
  <c r="D1305" i="1"/>
  <c r="E1305" i="1"/>
  <c r="C1306" i="1"/>
  <c r="D1306" i="1"/>
  <c r="E1306" i="1"/>
  <c r="C1307" i="1"/>
  <c r="D1307" i="1"/>
  <c r="E1307" i="1"/>
  <c r="C1308" i="1"/>
  <c r="D1308" i="1"/>
  <c r="E1308" i="1"/>
  <c r="C1309" i="1"/>
  <c r="D1309" i="1"/>
  <c r="E1309" i="1"/>
  <c r="C1310" i="1"/>
  <c r="D1310" i="1"/>
  <c r="E1310" i="1"/>
  <c r="C1311" i="1"/>
  <c r="D1311" i="1"/>
  <c r="E1311" i="1"/>
  <c r="C1312" i="1"/>
  <c r="D1312" i="1"/>
  <c r="E1312" i="1"/>
  <c r="C1313" i="1"/>
  <c r="D1313" i="1"/>
  <c r="E1313" i="1"/>
  <c r="C1314" i="1"/>
  <c r="D1314" i="1"/>
  <c r="E1314" i="1"/>
  <c r="C1315" i="1"/>
  <c r="D1315" i="1"/>
  <c r="E1315" i="1"/>
  <c r="C1316" i="1"/>
  <c r="D1316" i="1"/>
  <c r="E1316" i="1"/>
  <c r="C1317" i="1"/>
  <c r="D1317" i="1"/>
  <c r="E1317" i="1"/>
  <c r="C1318" i="1"/>
  <c r="D1318" i="1"/>
  <c r="E1318" i="1"/>
  <c r="C1319" i="1"/>
  <c r="D1319" i="1"/>
  <c r="E1319" i="1"/>
  <c r="C1320" i="1"/>
  <c r="D1320" i="1"/>
  <c r="E1320" i="1"/>
  <c r="C1321" i="1"/>
  <c r="D1321" i="1"/>
  <c r="E1321" i="1"/>
  <c r="C1322" i="1"/>
  <c r="D1322" i="1"/>
  <c r="E1322" i="1"/>
  <c r="C1323" i="1"/>
  <c r="D1323" i="1"/>
  <c r="E1323" i="1"/>
  <c r="C1324" i="1"/>
  <c r="D1324" i="1"/>
  <c r="E1324" i="1"/>
  <c r="C1325" i="1"/>
  <c r="D1325" i="1"/>
  <c r="E1325" i="1"/>
  <c r="C1326" i="1"/>
  <c r="D1326" i="1"/>
  <c r="E1326" i="1"/>
  <c r="C1327" i="1"/>
  <c r="D1327" i="1"/>
  <c r="E1327" i="1"/>
  <c r="C1328" i="1"/>
  <c r="D1328" i="1"/>
  <c r="E1328" i="1"/>
  <c r="C1329" i="1"/>
  <c r="D1329" i="1"/>
  <c r="E1329" i="1"/>
  <c r="C1330" i="1"/>
  <c r="D1330" i="1"/>
  <c r="E1330" i="1"/>
  <c r="C1331" i="1"/>
  <c r="D1331" i="1"/>
  <c r="E1331" i="1"/>
  <c r="C1332" i="1"/>
  <c r="D1332" i="1"/>
  <c r="E1332" i="1"/>
  <c r="C1333" i="1"/>
  <c r="D1333" i="1"/>
  <c r="E1333" i="1"/>
  <c r="C1334" i="1"/>
  <c r="D1334" i="1"/>
  <c r="E1334" i="1"/>
  <c r="C1335" i="1"/>
  <c r="D1335" i="1"/>
  <c r="E1335" i="1"/>
  <c r="C1336" i="1"/>
  <c r="D1336" i="1"/>
  <c r="E1336" i="1"/>
  <c r="C1337" i="1"/>
  <c r="D1337" i="1"/>
  <c r="E1337" i="1"/>
  <c r="C1338" i="1"/>
  <c r="D1338" i="1"/>
  <c r="E1338" i="1"/>
  <c r="C1339" i="1"/>
  <c r="D1339" i="1"/>
  <c r="E1339" i="1"/>
  <c r="C1340" i="1"/>
  <c r="D1340" i="1"/>
  <c r="E1340" i="1"/>
  <c r="C1341" i="1"/>
  <c r="D1341" i="1"/>
  <c r="E1341" i="1"/>
  <c r="C1342" i="1"/>
  <c r="D1342" i="1"/>
  <c r="E1342" i="1"/>
  <c r="C1343" i="1"/>
  <c r="D1343" i="1"/>
  <c r="E1343" i="1"/>
  <c r="C1344" i="1"/>
  <c r="D1344" i="1"/>
  <c r="E1344" i="1"/>
  <c r="C1345" i="1"/>
  <c r="D1345" i="1"/>
  <c r="E1345" i="1"/>
  <c r="C1346" i="1"/>
  <c r="D1346" i="1"/>
  <c r="E1346" i="1"/>
  <c r="C1347" i="1"/>
  <c r="D1347" i="1"/>
  <c r="E1347" i="1"/>
  <c r="C1348" i="1"/>
  <c r="D1348" i="1"/>
  <c r="E1348" i="1"/>
  <c r="C1349" i="1"/>
  <c r="D1349" i="1"/>
  <c r="E1349" i="1"/>
  <c r="C1350" i="1"/>
  <c r="D1350" i="1"/>
  <c r="E1350" i="1"/>
  <c r="C1351" i="1"/>
  <c r="D1351" i="1"/>
  <c r="E1351" i="1"/>
  <c r="C1352" i="1"/>
  <c r="D1352" i="1"/>
  <c r="E1352" i="1"/>
  <c r="C1353" i="1"/>
  <c r="D1353" i="1"/>
  <c r="E1353" i="1"/>
  <c r="C1354" i="1"/>
  <c r="D1354" i="1"/>
  <c r="E1354" i="1"/>
  <c r="C1355" i="1"/>
  <c r="D1355" i="1"/>
  <c r="E1355" i="1"/>
  <c r="C1356" i="1"/>
  <c r="D1356" i="1"/>
  <c r="E1356" i="1"/>
  <c r="C1357" i="1"/>
  <c r="D1357" i="1"/>
  <c r="E1357" i="1"/>
  <c r="C1358" i="1"/>
  <c r="D1358" i="1"/>
  <c r="E1358" i="1"/>
  <c r="C1359" i="1"/>
  <c r="D1359" i="1"/>
  <c r="E1359" i="1"/>
  <c r="C1360" i="1"/>
  <c r="D1360" i="1"/>
  <c r="E1360" i="1"/>
  <c r="C1361" i="1"/>
  <c r="D1361" i="1"/>
  <c r="E1361" i="1"/>
  <c r="C1362" i="1"/>
  <c r="D1362" i="1"/>
  <c r="E1362" i="1"/>
  <c r="C1363" i="1"/>
  <c r="D1363" i="1"/>
  <c r="E1363" i="1"/>
  <c r="C1364" i="1"/>
  <c r="D1364" i="1"/>
  <c r="E1364" i="1"/>
  <c r="C1365" i="1"/>
  <c r="D1365" i="1"/>
  <c r="E1365" i="1"/>
  <c r="C1366" i="1"/>
  <c r="D1366" i="1"/>
  <c r="E1366" i="1"/>
  <c r="C1367" i="1"/>
  <c r="D1367" i="1"/>
  <c r="E1367" i="1"/>
  <c r="C1368" i="1"/>
  <c r="D1368" i="1"/>
  <c r="E1368" i="1"/>
  <c r="C1369" i="1"/>
  <c r="D1369" i="1"/>
  <c r="E1369" i="1"/>
  <c r="C1370" i="1"/>
  <c r="D1370" i="1"/>
  <c r="E1370" i="1"/>
  <c r="C1371" i="1"/>
  <c r="D1371" i="1"/>
  <c r="E1371" i="1"/>
  <c r="C1372" i="1"/>
  <c r="D1372" i="1"/>
  <c r="E1372" i="1"/>
  <c r="C1373" i="1"/>
  <c r="D1373" i="1"/>
  <c r="E1373" i="1"/>
  <c r="C1374" i="1"/>
  <c r="D1374" i="1"/>
  <c r="E1374" i="1"/>
  <c r="C1375" i="1"/>
  <c r="D1375" i="1"/>
  <c r="E1375" i="1"/>
  <c r="C1376" i="1"/>
  <c r="D1376" i="1"/>
  <c r="E1376" i="1"/>
  <c r="C1377" i="1"/>
  <c r="D1377" i="1"/>
  <c r="E1377" i="1"/>
  <c r="C1378" i="1"/>
  <c r="D1378" i="1"/>
  <c r="E1378" i="1"/>
  <c r="C1379" i="1"/>
  <c r="D1379" i="1"/>
  <c r="E1379" i="1"/>
  <c r="C1380" i="1"/>
  <c r="D1380" i="1"/>
  <c r="E1380" i="1"/>
  <c r="C1381" i="1"/>
  <c r="D1381" i="1"/>
  <c r="E1381" i="1"/>
  <c r="C1382" i="1"/>
  <c r="D1382" i="1"/>
  <c r="E1382" i="1"/>
  <c r="C1383" i="1"/>
  <c r="D1383" i="1"/>
  <c r="E1383" i="1"/>
  <c r="C1384" i="1"/>
  <c r="D1384" i="1"/>
  <c r="E1384" i="1"/>
  <c r="C1385" i="1"/>
  <c r="D1385" i="1"/>
  <c r="E1385" i="1"/>
  <c r="C1386" i="1"/>
  <c r="D1386" i="1"/>
  <c r="E1386" i="1"/>
  <c r="C1387" i="1"/>
  <c r="D1387" i="1"/>
  <c r="E1387" i="1"/>
  <c r="C1388" i="1"/>
  <c r="D1388" i="1"/>
  <c r="E1388" i="1"/>
  <c r="C1389" i="1"/>
  <c r="D1389" i="1"/>
  <c r="E1389" i="1"/>
  <c r="C1390" i="1"/>
  <c r="D1390" i="1"/>
  <c r="E1390" i="1"/>
  <c r="C1391" i="1"/>
  <c r="D1391" i="1"/>
  <c r="E1391" i="1"/>
  <c r="C1392" i="1"/>
  <c r="D1392" i="1"/>
  <c r="E1392" i="1"/>
  <c r="C1393" i="1"/>
  <c r="D1393" i="1"/>
  <c r="E1393" i="1"/>
  <c r="C1394" i="1"/>
  <c r="D1394" i="1"/>
  <c r="E1394" i="1"/>
  <c r="C1395" i="1"/>
  <c r="D1395" i="1"/>
  <c r="E1395" i="1"/>
  <c r="C1396" i="1"/>
  <c r="D1396" i="1"/>
  <c r="E1396" i="1"/>
  <c r="C1397" i="1"/>
  <c r="D1397" i="1"/>
  <c r="E1397" i="1"/>
  <c r="C1398" i="1"/>
  <c r="D1398" i="1"/>
  <c r="E1398" i="1"/>
  <c r="C1399" i="1"/>
  <c r="D1399" i="1"/>
  <c r="E1399" i="1"/>
  <c r="C1400" i="1"/>
  <c r="D1400" i="1"/>
  <c r="E1400" i="1"/>
  <c r="C1401" i="1"/>
  <c r="D1401" i="1"/>
  <c r="E1401" i="1"/>
  <c r="C1402" i="1"/>
  <c r="D1402" i="1"/>
  <c r="E1402" i="1"/>
  <c r="C1403" i="1"/>
  <c r="D1403" i="1"/>
  <c r="E1403" i="1"/>
  <c r="C1404" i="1"/>
  <c r="D1404" i="1"/>
  <c r="E1404" i="1"/>
  <c r="C1405" i="1"/>
  <c r="D1405" i="1"/>
  <c r="E1405" i="1"/>
  <c r="C1406" i="1"/>
  <c r="D1406" i="1"/>
  <c r="E1406" i="1"/>
  <c r="C1407" i="1"/>
  <c r="D1407" i="1"/>
  <c r="E1407" i="1"/>
  <c r="C1408" i="1"/>
  <c r="D1408" i="1"/>
  <c r="E1408" i="1"/>
  <c r="C1409" i="1"/>
  <c r="D1409" i="1"/>
  <c r="E1409" i="1"/>
  <c r="C1410" i="1"/>
  <c r="D1410" i="1"/>
  <c r="E1410" i="1"/>
  <c r="C1411" i="1"/>
  <c r="D1411" i="1"/>
  <c r="E1411" i="1"/>
  <c r="C1412" i="1"/>
  <c r="D1412" i="1"/>
  <c r="E1412" i="1"/>
  <c r="C1413" i="1"/>
  <c r="D1413" i="1"/>
  <c r="E1413" i="1"/>
  <c r="C1414" i="1"/>
  <c r="D1414" i="1"/>
  <c r="E1414" i="1"/>
  <c r="C1415" i="1"/>
  <c r="D1415" i="1"/>
  <c r="E1415" i="1"/>
  <c r="C1416" i="1"/>
  <c r="D1416" i="1"/>
  <c r="E1416" i="1"/>
  <c r="C1417" i="1"/>
  <c r="D1417" i="1"/>
  <c r="E1417" i="1"/>
  <c r="C1418" i="1"/>
  <c r="D1418" i="1"/>
  <c r="E1418" i="1"/>
  <c r="C1419" i="1"/>
  <c r="D1419" i="1"/>
  <c r="E1419" i="1"/>
  <c r="C1420" i="1"/>
  <c r="D1420" i="1"/>
  <c r="E1420" i="1"/>
  <c r="C1421" i="1"/>
  <c r="D1421" i="1"/>
  <c r="E1421" i="1"/>
  <c r="C1422" i="1"/>
  <c r="D1422" i="1"/>
  <c r="E1422" i="1"/>
  <c r="C1423" i="1"/>
  <c r="D1423" i="1"/>
  <c r="E1423" i="1"/>
  <c r="C1424" i="1"/>
  <c r="D1424" i="1"/>
  <c r="E1424" i="1"/>
  <c r="C1425" i="1"/>
  <c r="D1425" i="1"/>
  <c r="E1425" i="1"/>
  <c r="C1426" i="1"/>
  <c r="D1426" i="1"/>
  <c r="E1426" i="1"/>
  <c r="C1427" i="1"/>
  <c r="D1427" i="1"/>
  <c r="E1427" i="1"/>
  <c r="C1428" i="1"/>
  <c r="D1428" i="1"/>
  <c r="E1428" i="1"/>
  <c r="C1429" i="1"/>
  <c r="D1429" i="1"/>
  <c r="E1429" i="1"/>
  <c r="C1430" i="1"/>
  <c r="D1430" i="1"/>
  <c r="E1430" i="1"/>
  <c r="C1431" i="1"/>
  <c r="D1431" i="1"/>
  <c r="E1431" i="1"/>
  <c r="C1432" i="1"/>
  <c r="D1432" i="1"/>
  <c r="E1432" i="1"/>
  <c r="C1433" i="1"/>
  <c r="D1433" i="1"/>
  <c r="E1433" i="1"/>
  <c r="C1434" i="1"/>
  <c r="D1434" i="1"/>
  <c r="E1434" i="1"/>
  <c r="C1435" i="1"/>
  <c r="D1435" i="1"/>
  <c r="E1435" i="1"/>
  <c r="C1436" i="1"/>
  <c r="D1436" i="1"/>
  <c r="E1436" i="1"/>
  <c r="C1437" i="1"/>
  <c r="D1437" i="1"/>
  <c r="E1437" i="1"/>
  <c r="C1438" i="1"/>
  <c r="D1438" i="1"/>
  <c r="E1438" i="1"/>
  <c r="C1439" i="1"/>
  <c r="D1439" i="1"/>
  <c r="E1439" i="1"/>
  <c r="C1440" i="1"/>
  <c r="D1440" i="1"/>
  <c r="E1440" i="1"/>
  <c r="C1441" i="1"/>
  <c r="D1441" i="1"/>
  <c r="E1441" i="1"/>
  <c r="C1442" i="1"/>
  <c r="D1442" i="1"/>
  <c r="E1442" i="1"/>
  <c r="C1443" i="1"/>
  <c r="D1443" i="1"/>
  <c r="E1443" i="1"/>
  <c r="C1444" i="1"/>
  <c r="D1444" i="1"/>
  <c r="E1444" i="1"/>
  <c r="C1445" i="1"/>
  <c r="D1445" i="1"/>
  <c r="E1445" i="1"/>
  <c r="C1446" i="1"/>
  <c r="D1446" i="1"/>
  <c r="E1446" i="1"/>
  <c r="C1447" i="1"/>
  <c r="D1447" i="1"/>
  <c r="E1447" i="1"/>
  <c r="C1448" i="1"/>
  <c r="D1448" i="1"/>
  <c r="E1448" i="1"/>
  <c r="C1449" i="1"/>
  <c r="D1449" i="1"/>
  <c r="E1449" i="1"/>
  <c r="C1450" i="1"/>
  <c r="D1450" i="1"/>
  <c r="E1450" i="1"/>
  <c r="C1451" i="1"/>
  <c r="D1451" i="1"/>
  <c r="E1451" i="1"/>
  <c r="C1452" i="1"/>
  <c r="D1452" i="1"/>
  <c r="E1452" i="1"/>
  <c r="C1453" i="1"/>
  <c r="D1453" i="1"/>
  <c r="E1453" i="1"/>
  <c r="C1454" i="1"/>
  <c r="D1454" i="1"/>
  <c r="E1454" i="1"/>
  <c r="C1455" i="1"/>
  <c r="D1455" i="1"/>
  <c r="E1455" i="1"/>
  <c r="C1456" i="1"/>
  <c r="D1456" i="1"/>
  <c r="E1456" i="1"/>
  <c r="C1457" i="1"/>
  <c r="D1457" i="1"/>
  <c r="E1457" i="1"/>
  <c r="C1458" i="1"/>
  <c r="D1458" i="1"/>
  <c r="E1458" i="1"/>
  <c r="C1459" i="1"/>
  <c r="D1459" i="1"/>
  <c r="E1459" i="1"/>
  <c r="C1460" i="1"/>
  <c r="D1460" i="1"/>
  <c r="E1460" i="1"/>
  <c r="C1461" i="1"/>
  <c r="D1461" i="1"/>
  <c r="E1461" i="1"/>
  <c r="C1462" i="1"/>
  <c r="D1462" i="1"/>
  <c r="E1462" i="1"/>
  <c r="C1463" i="1"/>
  <c r="D1463" i="1"/>
  <c r="E1463" i="1"/>
  <c r="C1464" i="1"/>
  <c r="D1464" i="1"/>
  <c r="E1464" i="1"/>
  <c r="C1465" i="1"/>
  <c r="D1465" i="1"/>
  <c r="E1465" i="1"/>
  <c r="C1466" i="1"/>
  <c r="D1466" i="1"/>
  <c r="E1466" i="1"/>
  <c r="C1467" i="1"/>
  <c r="D1467" i="1"/>
  <c r="E1467" i="1"/>
  <c r="C1468" i="1"/>
  <c r="D1468" i="1"/>
  <c r="E1468" i="1"/>
  <c r="C1469" i="1"/>
  <c r="D1469" i="1"/>
  <c r="E1469" i="1"/>
  <c r="C1470" i="1"/>
  <c r="D1470" i="1"/>
  <c r="E1470" i="1"/>
  <c r="C1471" i="1"/>
  <c r="D1471" i="1"/>
  <c r="E1471" i="1"/>
  <c r="C1472" i="1"/>
  <c r="D1472" i="1"/>
  <c r="E1472" i="1"/>
  <c r="C1473" i="1"/>
  <c r="D1473" i="1"/>
  <c r="E1473" i="1"/>
  <c r="C1474" i="1"/>
  <c r="D1474" i="1"/>
  <c r="E1474" i="1"/>
  <c r="C1475" i="1"/>
  <c r="D1475" i="1"/>
  <c r="E1475" i="1"/>
  <c r="C1476" i="1"/>
  <c r="D1476" i="1"/>
  <c r="E1476" i="1"/>
  <c r="C1477" i="1"/>
  <c r="D1477" i="1"/>
  <c r="E1477" i="1"/>
  <c r="C1478" i="1"/>
  <c r="D1478" i="1"/>
  <c r="E1478" i="1"/>
  <c r="C1479" i="1"/>
  <c r="D1479" i="1"/>
  <c r="E1479" i="1"/>
  <c r="C1480" i="1"/>
  <c r="D1480" i="1"/>
  <c r="E1480" i="1"/>
  <c r="C1481" i="1"/>
  <c r="D1481" i="1"/>
  <c r="E1481" i="1"/>
  <c r="C1482" i="1"/>
  <c r="D1482" i="1"/>
  <c r="E1482" i="1"/>
  <c r="C1483" i="1"/>
  <c r="D1483" i="1"/>
  <c r="E1483" i="1"/>
  <c r="C1484" i="1"/>
  <c r="D1484" i="1"/>
  <c r="E1484" i="1"/>
  <c r="C1485" i="1"/>
  <c r="D1485" i="1"/>
  <c r="E1485" i="1"/>
  <c r="C1486" i="1"/>
  <c r="D1486" i="1"/>
  <c r="E1486" i="1"/>
  <c r="C1487" i="1"/>
  <c r="D1487" i="1"/>
  <c r="E1487" i="1"/>
  <c r="C1488" i="1"/>
  <c r="D1488" i="1"/>
  <c r="E1488" i="1"/>
  <c r="C1489" i="1"/>
  <c r="D1489" i="1"/>
  <c r="E1489" i="1"/>
  <c r="C1490" i="1"/>
  <c r="D1490" i="1"/>
  <c r="E1490" i="1"/>
  <c r="C1491" i="1"/>
  <c r="D1491" i="1"/>
  <c r="E1491" i="1"/>
  <c r="C1492" i="1"/>
  <c r="D1492" i="1"/>
  <c r="E1492" i="1"/>
  <c r="C1493" i="1"/>
  <c r="D1493" i="1"/>
  <c r="E1493" i="1"/>
  <c r="C1494" i="1"/>
  <c r="D1494" i="1"/>
  <c r="E1494" i="1"/>
  <c r="C1495" i="1"/>
  <c r="D1495" i="1"/>
  <c r="E1495" i="1"/>
  <c r="C1496" i="1"/>
  <c r="D1496" i="1"/>
  <c r="E1496" i="1"/>
  <c r="C1497" i="1"/>
  <c r="D1497" i="1"/>
  <c r="E1497" i="1"/>
  <c r="C1498" i="1"/>
  <c r="D1498" i="1"/>
  <c r="E1498" i="1"/>
  <c r="C1499" i="1"/>
  <c r="D1499" i="1"/>
  <c r="E1499" i="1"/>
  <c r="C1500" i="1"/>
  <c r="D1500" i="1"/>
  <c r="E1500" i="1"/>
  <c r="C1501" i="1"/>
  <c r="D1501" i="1"/>
  <c r="E1501" i="1"/>
  <c r="C1502" i="1"/>
  <c r="D1502" i="1"/>
  <c r="E1502" i="1"/>
  <c r="C1503" i="1"/>
  <c r="D1503" i="1"/>
  <c r="E1503" i="1"/>
  <c r="C1504" i="1"/>
  <c r="D1504" i="1"/>
  <c r="E1504" i="1"/>
  <c r="C1505" i="1"/>
  <c r="D1505" i="1"/>
  <c r="E1505" i="1"/>
  <c r="C1506" i="1"/>
  <c r="D1506" i="1"/>
  <c r="E1506" i="1"/>
  <c r="C1507" i="1"/>
  <c r="D1507" i="1"/>
  <c r="E1507" i="1"/>
  <c r="C1508" i="1"/>
  <c r="D1508" i="1"/>
  <c r="E1508" i="1"/>
  <c r="C1509" i="1"/>
  <c r="D1509" i="1"/>
  <c r="E1509" i="1"/>
  <c r="C1510" i="1"/>
  <c r="D1510" i="1"/>
  <c r="E1510" i="1"/>
  <c r="C1511" i="1"/>
  <c r="D1511" i="1"/>
  <c r="E1511" i="1"/>
  <c r="C1512" i="1"/>
  <c r="D1512" i="1"/>
  <c r="E1512" i="1"/>
  <c r="C1513" i="1"/>
  <c r="D1513" i="1"/>
  <c r="E1513" i="1"/>
  <c r="C1514" i="1"/>
  <c r="D1514" i="1"/>
  <c r="E1514" i="1"/>
  <c r="C1515" i="1"/>
  <c r="D1515" i="1"/>
  <c r="E1515" i="1"/>
  <c r="C1516" i="1"/>
  <c r="D1516" i="1"/>
  <c r="E1516" i="1"/>
  <c r="C1517" i="1"/>
  <c r="D1517" i="1"/>
  <c r="E1517" i="1"/>
  <c r="C1518" i="1"/>
  <c r="D1518" i="1"/>
  <c r="E1518" i="1"/>
  <c r="C1519" i="1"/>
  <c r="D1519" i="1"/>
  <c r="E1519" i="1"/>
  <c r="C1520" i="1"/>
  <c r="D1520" i="1"/>
  <c r="E1520" i="1"/>
  <c r="C1521" i="1"/>
  <c r="D1521" i="1"/>
  <c r="E1521" i="1"/>
  <c r="C1522" i="1"/>
  <c r="D1522" i="1"/>
  <c r="E1522" i="1"/>
  <c r="C1523" i="1"/>
  <c r="D1523" i="1"/>
  <c r="E1523" i="1"/>
  <c r="C1524" i="1"/>
  <c r="D1524" i="1"/>
  <c r="E1524" i="1"/>
  <c r="C1525" i="1"/>
  <c r="D1525" i="1"/>
  <c r="E1525" i="1"/>
  <c r="C1526" i="1"/>
  <c r="D1526" i="1"/>
  <c r="E1526" i="1"/>
  <c r="C1527" i="1"/>
  <c r="D1527" i="1"/>
  <c r="E1527" i="1"/>
  <c r="C1528" i="1"/>
  <c r="D1528" i="1"/>
  <c r="E1528" i="1"/>
  <c r="C1529" i="1"/>
  <c r="D1529" i="1"/>
  <c r="E1529" i="1"/>
  <c r="C1530" i="1"/>
  <c r="D1530" i="1"/>
  <c r="E1530" i="1"/>
  <c r="C1531" i="1"/>
  <c r="D1531" i="1"/>
  <c r="E1531" i="1"/>
  <c r="C1532" i="1"/>
  <c r="D1532" i="1"/>
  <c r="E1532" i="1"/>
  <c r="C1533" i="1"/>
  <c r="D1533" i="1"/>
  <c r="E1533" i="1"/>
  <c r="C1534" i="1"/>
  <c r="D1534" i="1"/>
  <c r="E1534" i="1"/>
  <c r="C1535" i="1"/>
  <c r="D1535" i="1"/>
  <c r="E1535" i="1"/>
  <c r="C1536" i="1"/>
  <c r="D1536" i="1"/>
  <c r="E1536" i="1"/>
  <c r="C1537" i="1"/>
  <c r="D1537" i="1"/>
  <c r="E1537" i="1"/>
  <c r="C1538" i="1"/>
  <c r="D1538" i="1"/>
  <c r="E1538" i="1"/>
  <c r="C1539" i="1"/>
  <c r="D1539" i="1"/>
  <c r="E1539" i="1"/>
  <c r="C1540" i="1"/>
  <c r="D1540" i="1"/>
  <c r="E1540" i="1"/>
  <c r="C1541" i="1"/>
  <c r="D1541" i="1"/>
  <c r="E1541" i="1"/>
  <c r="C1542" i="1"/>
  <c r="D1542" i="1"/>
  <c r="E1542" i="1"/>
  <c r="C1543" i="1"/>
  <c r="D1543" i="1"/>
  <c r="E1543" i="1"/>
  <c r="C1544" i="1"/>
  <c r="D1544" i="1"/>
  <c r="E1544" i="1"/>
  <c r="C1545" i="1"/>
  <c r="D1545" i="1"/>
  <c r="E1545" i="1"/>
  <c r="C1546" i="1"/>
  <c r="D1546" i="1"/>
  <c r="E1546" i="1"/>
  <c r="C1547" i="1"/>
  <c r="D1547" i="1"/>
  <c r="E1547" i="1"/>
  <c r="C1548" i="1"/>
  <c r="D1548" i="1"/>
  <c r="E1548" i="1"/>
  <c r="C1549" i="1"/>
  <c r="D1549" i="1"/>
  <c r="E1549" i="1"/>
  <c r="C1550" i="1"/>
  <c r="D1550" i="1"/>
  <c r="E1550" i="1"/>
  <c r="C1551" i="1"/>
  <c r="D1551" i="1"/>
  <c r="E1551" i="1"/>
  <c r="C1552" i="1"/>
  <c r="D1552" i="1"/>
  <c r="E1552" i="1"/>
  <c r="C1553" i="1"/>
  <c r="D1553" i="1"/>
  <c r="E1553" i="1"/>
  <c r="C1554" i="1"/>
  <c r="D1554" i="1"/>
  <c r="E1554" i="1"/>
  <c r="C1555" i="1"/>
  <c r="D1555" i="1"/>
  <c r="E1555" i="1"/>
  <c r="C1556" i="1"/>
  <c r="D1556" i="1"/>
  <c r="E1556" i="1"/>
  <c r="C1557" i="1"/>
  <c r="D1557" i="1"/>
  <c r="E1557" i="1"/>
  <c r="C1558" i="1"/>
  <c r="D1558" i="1"/>
  <c r="E1558" i="1"/>
  <c r="C1559" i="1"/>
  <c r="D1559" i="1"/>
  <c r="E1559" i="1"/>
  <c r="C1560" i="1"/>
  <c r="D1560" i="1"/>
  <c r="E1560" i="1"/>
  <c r="C1561" i="1"/>
  <c r="D1561" i="1"/>
  <c r="E1561" i="1"/>
  <c r="C1562" i="1"/>
  <c r="D1562" i="1"/>
  <c r="E1562" i="1"/>
  <c r="C1563" i="1"/>
  <c r="D1563" i="1"/>
  <c r="E1563" i="1"/>
  <c r="C1564" i="1"/>
  <c r="D1564" i="1"/>
  <c r="E1564" i="1"/>
  <c r="C1565" i="1"/>
  <c r="D1565" i="1"/>
  <c r="E1565" i="1"/>
  <c r="C1566" i="1"/>
  <c r="D1566" i="1"/>
  <c r="E1566" i="1"/>
  <c r="C1567" i="1"/>
  <c r="D1567" i="1"/>
  <c r="E1567" i="1"/>
  <c r="C1568" i="1"/>
  <c r="D1568" i="1"/>
  <c r="E1568" i="1"/>
  <c r="C1569" i="1"/>
  <c r="D1569" i="1"/>
  <c r="E1569" i="1"/>
  <c r="C1570" i="1"/>
  <c r="D1570" i="1"/>
  <c r="E1570" i="1"/>
  <c r="C1571" i="1"/>
  <c r="D1571" i="1"/>
  <c r="E1571" i="1"/>
  <c r="C1572" i="1"/>
  <c r="D1572" i="1"/>
  <c r="E1572" i="1"/>
  <c r="C1573" i="1"/>
  <c r="D1573" i="1"/>
  <c r="E1573" i="1"/>
  <c r="C1574" i="1"/>
  <c r="D1574" i="1"/>
  <c r="E1574" i="1"/>
  <c r="C1575" i="1"/>
  <c r="D1575" i="1"/>
  <c r="E1575" i="1"/>
  <c r="C1576" i="1"/>
  <c r="D1576" i="1"/>
  <c r="E1576" i="1"/>
  <c r="C1577" i="1"/>
  <c r="D1577" i="1"/>
  <c r="E1577" i="1"/>
  <c r="C1578" i="1"/>
  <c r="D1578" i="1"/>
  <c r="E1578" i="1"/>
  <c r="C1579" i="1"/>
  <c r="D1579" i="1"/>
  <c r="E1579" i="1"/>
  <c r="C1580" i="1"/>
  <c r="D1580" i="1"/>
  <c r="E1580" i="1"/>
  <c r="C1581" i="1"/>
  <c r="D1581" i="1"/>
  <c r="E1581" i="1"/>
  <c r="C1582" i="1"/>
  <c r="D1582" i="1"/>
  <c r="E1582" i="1"/>
  <c r="C1583" i="1"/>
  <c r="D1583" i="1"/>
  <c r="E1583" i="1"/>
  <c r="C1584" i="1"/>
  <c r="D1584" i="1"/>
  <c r="E1584" i="1"/>
  <c r="C1585" i="1"/>
  <c r="D1585" i="1"/>
  <c r="E1585" i="1"/>
  <c r="C1586" i="1"/>
  <c r="D1586" i="1"/>
  <c r="E1586" i="1"/>
  <c r="C1587" i="1"/>
  <c r="D1587" i="1"/>
  <c r="E1587" i="1"/>
  <c r="C1588" i="1"/>
  <c r="D1588" i="1"/>
  <c r="E1588" i="1"/>
  <c r="C1589" i="1"/>
  <c r="D1589" i="1"/>
  <c r="E1589" i="1"/>
  <c r="C1590" i="1"/>
  <c r="D1590" i="1"/>
  <c r="E1590" i="1"/>
  <c r="C1591" i="1"/>
  <c r="D1591" i="1"/>
  <c r="E1591" i="1"/>
  <c r="C1592" i="1"/>
  <c r="D1592" i="1"/>
  <c r="E1592" i="1"/>
  <c r="C1593" i="1"/>
  <c r="D1593" i="1"/>
  <c r="E1593" i="1"/>
  <c r="C1594" i="1"/>
  <c r="D1594" i="1"/>
  <c r="E1594" i="1"/>
  <c r="C1595" i="1"/>
  <c r="D1595" i="1"/>
  <c r="E1595" i="1"/>
  <c r="C1596" i="1"/>
  <c r="D1596" i="1"/>
  <c r="E1596" i="1"/>
  <c r="C1597" i="1"/>
  <c r="D1597" i="1"/>
  <c r="E1597" i="1"/>
  <c r="C1598" i="1"/>
  <c r="D1598" i="1"/>
  <c r="E1598" i="1"/>
  <c r="C1599" i="1"/>
  <c r="D1599" i="1"/>
  <c r="E1599" i="1"/>
  <c r="C1600" i="1"/>
  <c r="D1600" i="1"/>
  <c r="E1600" i="1"/>
  <c r="C1601" i="1"/>
  <c r="D1601" i="1"/>
  <c r="E1601" i="1"/>
  <c r="C1602" i="1"/>
  <c r="D1602" i="1"/>
  <c r="E1602" i="1"/>
  <c r="C1603" i="1"/>
  <c r="D1603" i="1"/>
  <c r="E1603" i="1"/>
  <c r="C1604" i="1"/>
  <c r="D1604" i="1"/>
  <c r="E1604" i="1"/>
  <c r="C1605" i="1"/>
  <c r="D1605" i="1"/>
  <c r="E1605" i="1"/>
  <c r="C1606" i="1"/>
  <c r="D1606" i="1"/>
  <c r="E1606" i="1"/>
  <c r="C1607" i="1"/>
  <c r="D1607" i="1"/>
  <c r="E1607" i="1"/>
  <c r="C1608" i="1"/>
  <c r="D1608" i="1"/>
  <c r="E1608" i="1"/>
  <c r="C1609" i="1"/>
  <c r="D1609" i="1"/>
  <c r="E1609" i="1"/>
  <c r="C1610" i="1"/>
  <c r="D1610" i="1"/>
  <c r="E1610" i="1"/>
  <c r="C1611" i="1"/>
  <c r="D1611" i="1"/>
  <c r="E1611" i="1"/>
  <c r="C1612" i="1"/>
  <c r="D1612" i="1"/>
  <c r="E1612" i="1"/>
  <c r="C1613" i="1"/>
  <c r="D1613" i="1"/>
  <c r="E1613" i="1"/>
  <c r="C1614" i="1"/>
  <c r="D1614" i="1"/>
  <c r="E1614" i="1"/>
  <c r="C1615" i="1"/>
  <c r="D1615" i="1"/>
  <c r="E1615" i="1"/>
  <c r="C1616" i="1"/>
  <c r="D1616" i="1"/>
  <c r="E1616" i="1"/>
  <c r="C1617" i="1"/>
  <c r="D1617" i="1"/>
  <c r="E1617" i="1"/>
  <c r="C1618" i="1"/>
  <c r="D1618" i="1"/>
  <c r="E1618" i="1"/>
  <c r="C1619" i="1"/>
  <c r="D1619" i="1"/>
  <c r="E1619" i="1"/>
  <c r="C1620" i="1"/>
  <c r="D1620" i="1"/>
  <c r="E1620" i="1"/>
  <c r="C1621" i="1"/>
  <c r="D1621" i="1"/>
  <c r="E1621" i="1"/>
  <c r="C1622" i="1"/>
  <c r="D1622" i="1"/>
  <c r="E1622" i="1"/>
  <c r="C1623" i="1"/>
  <c r="D1623" i="1"/>
  <c r="E1623" i="1"/>
  <c r="C1624" i="1"/>
  <c r="D1624" i="1"/>
  <c r="E1624" i="1"/>
  <c r="C1625" i="1"/>
  <c r="D1625" i="1"/>
  <c r="E1625" i="1"/>
  <c r="C1626" i="1"/>
  <c r="D1626" i="1"/>
  <c r="E1626" i="1"/>
  <c r="C1627" i="1"/>
  <c r="D1627" i="1"/>
  <c r="E1627" i="1"/>
  <c r="C1628" i="1"/>
  <c r="D1628" i="1"/>
  <c r="E1628" i="1"/>
  <c r="C1629" i="1"/>
  <c r="D1629" i="1"/>
  <c r="E1629" i="1"/>
  <c r="C1630" i="1"/>
  <c r="D1630" i="1"/>
  <c r="E1630" i="1"/>
  <c r="C1631" i="1"/>
  <c r="D1631" i="1"/>
  <c r="E1631" i="1"/>
  <c r="C1632" i="1"/>
  <c r="D1632" i="1"/>
  <c r="E1632" i="1"/>
  <c r="C1633" i="1"/>
  <c r="D1633" i="1"/>
  <c r="E1633" i="1"/>
  <c r="C1634" i="1"/>
  <c r="D1634" i="1"/>
  <c r="E1634" i="1"/>
  <c r="C1635" i="1"/>
  <c r="D1635" i="1"/>
  <c r="E1635" i="1"/>
  <c r="C1636" i="1"/>
  <c r="D1636" i="1"/>
  <c r="E1636" i="1"/>
  <c r="C1637" i="1"/>
  <c r="D1637" i="1"/>
  <c r="E1637" i="1"/>
  <c r="C1638" i="1"/>
  <c r="D1638" i="1"/>
  <c r="E1638" i="1"/>
  <c r="C1639" i="1"/>
  <c r="D1639" i="1"/>
  <c r="E1639" i="1"/>
  <c r="C1640" i="1"/>
  <c r="D1640" i="1"/>
  <c r="E1640" i="1"/>
  <c r="C1641" i="1"/>
  <c r="D1641" i="1"/>
  <c r="E1641" i="1"/>
  <c r="C1642" i="1"/>
  <c r="D1642" i="1"/>
  <c r="E1642" i="1"/>
  <c r="C1643" i="1"/>
  <c r="D1643" i="1"/>
  <c r="E1643" i="1"/>
  <c r="C1644" i="1"/>
  <c r="D1644" i="1"/>
  <c r="E1644" i="1"/>
  <c r="C1645" i="1"/>
  <c r="D1645" i="1"/>
  <c r="E1645" i="1"/>
  <c r="C1646" i="1"/>
  <c r="D1646" i="1"/>
  <c r="E1646" i="1"/>
  <c r="C1647" i="1"/>
  <c r="D1647" i="1"/>
  <c r="E1647" i="1"/>
  <c r="C1648" i="1"/>
  <c r="D1648" i="1"/>
  <c r="E1648" i="1"/>
  <c r="C1649" i="1"/>
  <c r="D1649" i="1"/>
  <c r="E1649" i="1"/>
  <c r="C1650" i="1"/>
  <c r="D1650" i="1"/>
  <c r="E1650" i="1"/>
  <c r="C1651" i="1"/>
  <c r="D1651" i="1"/>
  <c r="E1651" i="1"/>
  <c r="C1652" i="1"/>
  <c r="D1652" i="1"/>
  <c r="E1652" i="1"/>
  <c r="C1653" i="1"/>
  <c r="D1653" i="1"/>
  <c r="E1653" i="1"/>
  <c r="C1654" i="1"/>
  <c r="D1654" i="1"/>
  <c r="E1654" i="1"/>
  <c r="C1655" i="1"/>
  <c r="D1655" i="1"/>
  <c r="E1655" i="1"/>
  <c r="C1656" i="1"/>
  <c r="D1656" i="1"/>
  <c r="E1656" i="1"/>
  <c r="C1657" i="1"/>
  <c r="D1657" i="1"/>
  <c r="E1657" i="1"/>
  <c r="C1658" i="1"/>
  <c r="D1658" i="1"/>
  <c r="E1658" i="1"/>
  <c r="C1659" i="1"/>
  <c r="D1659" i="1"/>
  <c r="E1659" i="1"/>
  <c r="C1660" i="1"/>
  <c r="D1660" i="1"/>
  <c r="E1660" i="1"/>
  <c r="C1661" i="1"/>
  <c r="D1661" i="1"/>
  <c r="E1661" i="1"/>
  <c r="C1662" i="1"/>
  <c r="D1662" i="1"/>
  <c r="E1662" i="1"/>
  <c r="C1663" i="1"/>
  <c r="D1663" i="1"/>
  <c r="E1663" i="1"/>
  <c r="C1664" i="1"/>
  <c r="D1664" i="1"/>
  <c r="E1664" i="1"/>
  <c r="C1665" i="1"/>
  <c r="D1665" i="1"/>
  <c r="E1665" i="1"/>
  <c r="C1666" i="1"/>
  <c r="D1666" i="1"/>
  <c r="E1666" i="1"/>
  <c r="C1667" i="1"/>
  <c r="D1667" i="1"/>
  <c r="E1667" i="1"/>
  <c r="C1668" i="1"/>
  <c r="D1668" i="1"/>
  <c r="E1668" i="1"/>
  <c r="C1669" i="1"/>
  <c r="D1669" i="1"/>
  <c r="E1669" i="1"/>
  <c r="C1670" i="1"/>
  <c r="D1670" i="1"/>
  <c r="E1670" i="1"/>
  <c r="C1671" i="1"/>
  <c r="D1671" i="1"/>
  <c r="E1671" i="1"/>
  <c r="C1672" i="1"/>
  <c r="D1672" i="1"/>
  <c r="E1672" i="1"/>
  <c r="C1673" i="1"/>
  <c r="D1673" i="1"/>
  <c r="E1673" i="1"/>
  <c r="C1674" i="1"/>
  <c r="D1674" i="1"/>
  <c r="E1674" i="1"/>
  <c r="C1675" i="1"/>
  <c r="D1675" i="1"/>
  <c r="E1675" i="1"/>
  <c r="C1676" i="1"/>
  <c r="D1676" i="1"/>
  <c r="E1676" i="1"/>
  <c r="C1677" i="1"/>
  <c r="D1677" i="1"/>
  <c r="E1677" i="1"/>
  <c r="C1678" i="1"/>
  <c r="D1678" i="1"/>
  <c r="E1678" i="1"/>
  <c r="C1679" i="1"/>
  <c r="D1679" i="1"/>
  <c r="E1679" i="1"/>
  <c r="C1680" i="1"/>
  <c r="D1680" i="1"/>
  <c r="E1680" i="1"/>
  <c r="C1681" i="1"/>
  <c r="D1681" i="1"/>
  <c r="E1681" i="1"/>
  <c r="C1682" i="1"/>
  <c r="D1682" i="1"/>
  <c r="E1682" i="1"/>
  <c r="C1683" i="1"/>
  <c r="D1683" i="1"/>
  <c r="E1683" i="1"/>
  <c r="C1684" i="1"/>
  <c r="D1684" i="1"/>
  <c r="E1684" i="1"/>
  <c r="C1685" i="1"/>
  <c r="D1685" i="1"/>
  <c r="E1685" i="1"/>
  <c r="C1686" i="1"/>
  <c r="D1686" i="1"/>
  <c r="E1686" i="1"/>
  <c r="C1687" i="1"/>
  <c r="D1687" i="1"/>
  <c r="E1687" i="1"/>
  <c r="C1688" i="1"/>
  <c r="D1688" i="1"/>
  <c r="E1688" i="1"/>
  <c r="C1689" i="1"/>
  <c r="D1689" i="1"/>
  <c r="E1689" i="1"/>
  <c r="C1690" i="1"/>
  <c r="D1690" i="1"/>
  <c r="E1690" i="1"/>
  <c r="C1691" i="1"/>
  <c r="D1691" i="1"/>
  <c r="E1691" i="1"/>
  <c r="C1692" i="1"/>
  <c r="D1692" i="1"/>
  <c r="E1692" i="1"/>
  <c r="C1693" i="1"/>
  <c r="D1693" i="1"/>
  <c r="E1693" i="1"/>
  <c r="C1694" i="1"/>
  <c r="D1694" i="1"/>
  <c r="E1694" i="1"/>
  <c r="C1695" i="1"/>
  <c r="D1695" i="1"/>
  <c r="E1695" i="1"/>
  <c r="C1696" i="1"/>
  <c r="D1696" i="1"/>
  <c r="E1696" i="1"/>
  <c r="C1697" i="1"/>
  <c r="D1697" i="1"/>
  <c r="E1697" i="1"/>
  <c r="C1698" i="1"/>
  <c r="D1698" i="1"/>
  <c r="E1698" i="1"/>
  <c r="C1699" i="1"/>
  <c r="D1699" i="1"/>
  <c r="E1699" i="1"/>
  <c r="C1700" i="1"/>
  <c r="D1700" i="1"/>
  <c r="E1700" i="1"/>
  <c r="C1701" i="1"/>
  <c r="D1701" i="1"/>
  <c r="E1701" i="1"/>
  <c r="C1702" i="1"/>
  <c r="D1702" i="1"/>
  <c r="E1702" i="1"/>
  <c r="C1703" i="1"/>
  <c r="D1703" i="1"/>
  <c r="E1703" i="1"/>
  <c r="C1704" i="1"/>
  <c r="D1704" i="1"/>
  <c r="E1704" i="1"/>
  <c r="C1705" i="1"/>
  <c r="D1705" i="1"/>
  <c r="E1705" i="1"/>
  <c r="C1706" i="1"/>
  <c r="D1706" i="1"/>
  <c r="E1706" i="1"/>
  <c r="C1707" i="1"/>
  <c r="D1707" i="1"/>
  <c r="E1707" i="1"/>
  <c r="C1708" i="1"/>
  <c r="D1708" i="1"/>
  <c r="E1708" i="1"/>
  <c r="C1709" i="1"/>
  <c r="D1709" i="1"/>
  <c r="E1709" i="1"/>
  <c r="C1710" i="1"/>
  <c r="D1710" i="1"/>
  <c r="E1710" i="1"/>
  <c r="C1711" i="1"/>
  <c r="D1711" i="1"/>
  <c r="E1711" i="1"/>
  <c r="C1712" i="1"/>
  <c r="D1712" i="1"/>
  <c r="E1712" i="1"/>
  <c r="C1713" i="1"/>
  <c r="D1713" i="1"/>
  <c r="E1713" i="1"/>
  <c r="C1714" i="1"/>
  <c r="D1714" i="1"/>
  <c r="E1714" i="1"/>
  <c r="C1715" i="1"/>
  <c r="D1715" i="1"/>
  <c r="E1715" i="1"/>
  <c r="C1716" i="1"/>
  <c r="D1716" i="1"/>
  <c r="E1716" i="1"/>
  <c r="C1717" i="1"/>
  <c r="D1717" i="1"/>
  <c r="E1717" i="1"/>
  <c r="C1718" i="1"/>
  <c r="D1718" i="1"/>
  <c r="E1718" i="1"/>
  <c r="C1719" i="1"/>
  <c r="D1719" i="1"/>
  <c r="E1719" i="1"/>
  <c r="C1720" i="1"/>
  <c r="D1720" i="1"/>
  <c r="E1720" i="1"/>
  <c r="C1721" i="1"/>
  <c r="D1721" i="1"/>
  <c r="E1721" i="1"/>
  <c r="C1722" i="1"/>
  <c r="D1722" i="1"/>
  <c r="E1722" i="1"/>
  <c r="C1723" i="1"/>
  <c r="D1723" i="1"/>
  <c r="E1723" i="1"/>
  <c r="C1724" i="1"/>
  <c r="D1724" i="1"/>
  <c r="E1724" i="1"/>
  <c r="C1725" i="1"/>
  <c r="D1725" i="1"/>
  <c r="E1725" i="1"/>
  <c r="C1726" i="1"/>
  <c r="D1726" i="1"/>
  <c r="E1726" i="1"/>
  <c r="C1727" i="1"/>
  <c r="D1727" i="1"/>
  <c r="E1727" i="1"/>
  <c r="C1728" i="1"/>
  <c r="D1728" i="1"/>
  <c r="E1728" i="1"/>
  <c r="C1729" i="1"/>
  <c r="D1729" i="1"/>
  <c r="E1729" i="1"/>
  <c r="C1730" i="1"/>
  <c r="D1730" i="1"/>
  <c r="E1730" i="1"/>
  <c r="C1731" i="1"/>
  <c r="D1731" i="1"/>
  <c r="E1731" i="1"/>
  <c r="C1732" i="1"/>
  <c r="D1732" i="1"/>
  <c r="E1732" i="1"/>
  <c r="C1733" i="1"/>
  <c r="D1733" i="1"/>
  <c r="E1733" i="1"/>
  <c r="C1734" i="1"/>
  <c r="D1734" i="1"/>
  <c r="E1734" i="1"/>
  <c r="C1735" i="1"/>
  <c r="D1735" i="1"/>
  <c r="E1735" i="1"/>
  <c r="C1736" i="1"/>
  <c r="D1736" i="1"/>
  <c r="E1736" i="1"/>
  <c r="C1737" i="1"/>
  <c r="D1737" i="1"/>
  <c r="E1737" i="1"/>
  <c r="C1738" i="1"/>
  <c r="D1738" i="1"/>
  <c r="E1738" i="1"/>
  <c r="C1739" i="1"/>
  <c r="D1739" i="1"/>
  <c r="E1739" i="1"/>
  <c r="C1740" i="1"/>
  <c r="D1740" i="1"/>
  <c r="E1740" i="1"/>
  <c r="C1741" i="1"/>
  <c r="D1741" i="1"/>
  <c r="E1741" i="1"/>
  <c r="C1742" i="1"/>
  <c r="D1742" i="1"/>
  <c r="E1742" i="1"/>
  <c r="C1743" i="1"/>
  <c r="D1743" i="1"/>
  <c r="E1743" i="1"/>
  <c r="C1744" i="1"/>
  <c r="D1744" i="1"/>
  <c r="E1744" i="1"/>
  <c r="C1745" i="1"/>
  <c r="D1745" i="1"/>
  <c r="E1745" i="1"/>
  <c r="C1746" i="1"/>
  <c r="D1746" i="1"/>
  <c r="E1746" i="1"/>
  <c r="C1747" i="1"/>
  <c r="D1747" i="1"/>
  <c r="E1747" i="1"/>
  <c r="C1748" i="1"/>
  <c r="D1748" i="1"/>
  <c r="E1748" i="1"/>
  <c r="C1749" i="1"/>
  <c r="D1749" i="1"/>
  <c r="E1749" i="1"/>
  <c r="C1750" i="1"/>
  <c r="D1750" i="1"/>
  <c r="E1750" i="1"/>
  <c r="C1751" i="1"/>
  <c r="D1751" i="1"/>
  <c r="E1751" i="1"/>
  <c r="C1752" i="1"/>
  <c r="D1752" i="1"/>
  <c r="E1752" i="1"/>
  <c r="C1753" i="1"/>
  <c r="D1753" i="1"/>
  <c r="E1753" i="1"/>
  <c r="C1754" i="1"/>
  <c r="D1754" i="1"/>
  <c r="E1754" i="1"/>
  <c r="C1755" i="1"/>
  <c r="D1755" i="1"/>
  <c r="E1755" i="1"/>
  <c r="C1756" i="1"/>
  <c r="D1756" i="1"/>
  <c r="E1756" i="1"/>
  <c r="C1757" i="1"/>
  <c r="D1757" i="1"/>
  <c r="E1757" i="1"/>
  <c r="C1758" i="1"/>
  <c r="D1758" i="1"/>
  <c r="E1758" i="1"/>
  <c r="C1759" i="1"/>
  <c r="D1759" i="1"/>
  <c r="E1759" i="1"/>
  <c r="C1760" i="1"/>
  <c r="D1760" i="1"/>
  <c r="E1760" i="1"/>
  <c r="C1761" i="1"/>
  <c r="D1761" i="1"/>
  <c r="E1761" i="1"/>
  <c r="C1762" i="1"/>
  <c r="D1762" i="1"/>
  <c r="E1762" i="1"/>
  <c r="C1763" i="1"/>
  <c r="D1763" i="1"/>
  <c r="E1763" i="1"/>
  <c r="C1764" i="1"/>
  <c r="D1764" i="1"/>
  <c r="E1764" i="1"/>
  <c r="C1765" i="1"/>
  <c r="D1765" i="1"/>
  <c r="E1765" i="1"/>
  <c r="C1766" i="1"/>
  <c r="D1766" i="1"/>
  <c r="E1766" i="1"/>
  <c r="C1767" i="1"/>
  <c r="D1767" i="1"/>
  <c r="E1767" i="1"/>
  <c r="C1768" i="1"/>
  <c r="D1768" i="1"/>
  <c r="E1768" i="1"/>
  <c r="C1769" i="1"/>
  <c r="D1769" i="1"/>
  <c r="E1769" i="1"/>
  <c r="C1770" i="1"/>
  <c r="D1770" i="1"/>
  <c r="E1770" i="1"/>
  <c r="C1771" i="1"/>
  <c r="D1771" i="1"/>
  <c r="E1771" i="1"/>
  <c r="C1772" i="1"/>
  <c r="D1772" i="1"/>
  <c r="E1772" i="1"/>
  <c r="C1773" i="1"/>
  <c r="D1773" i="1"/>
  <c r="E1773" i="1"/>
  <c r="C1774" i="1"/>
  <c r="D1774" i="1"/>
  <c r="E1774" i="1"/>
  <c r="C1775" i="1"/>
  <c r="D1775" i="1"/>
  <c r="E1775" i="1"/>
  <c r="C1776" i="1"/>
  <c r="D1776" i="1"/>
  <c r="E1776" i="1"/>
  <c r="C1777" i="1"/>
  <c r="D1777" i="1"/>
  <c r="E1777" i="1"/>
  <c r="C1778" i="1"/>
  <c r="D1778" i="1"/>
  <c r="E1778" i="1"/>
  <c r="C1779" i="1"/>
  <c r="D1779" i="1"/>
  <c r="E1779" i="1"/>
  <c r="C1780" i="1"/>
  <c r="D1780" i="1"/>
  <c r="E1780" i="1"/>
  <c r="C1781" i="1"/>
  <c r="D1781" i="1"/>
  <c r="E1781" i="1"/>
  <c r="C1782" i="1"/>
  <c r="D1782" i="1"/>
  <c r="E1782" i="1"/>
  <c r="C1783" i="1"/>
  <c r="D1783" i="1"/>
  <c r="E1783" i="1"/>
  <c r="C1784" i="1"/>
  <c r="D1784" i="1"/>
  <c r="E1784" i="1"/>
  <c r="C1785" i="1"/>
  <c r="D1785" i="1"/>
  <c r="E1785" i="1"/>
  <c r="C1786" i="1"/>
  <c r="D1786" i="1"/>
  <c r="E1786" i="1"/>
  <c r="C1787" i="1"/>
  <c r="D1787" i="1"/>
  <c r="E1787" i="1"/>
  <c r="C1788" i="1"/>
  <c r="D1788" i="1"/>
  <c r="E1788" i="1"/>
  <c r="C1789" i="1"/>
  <c r="D1789" i="1"/>
  <c r="E1789" i="1"/>
  <c r="C1790" i="1"/>
  <c r="D1790" i="1"/>
  <c r="E1790" i="1"/>
  <c r="C1791" i="1"/>
  <c r="D1791" i="1"/>
  <c r="E1791" i="1"/>
  <c r="C1792" i="1"/>
  <c r="D1792" i="1"/>
  <c r="E1792" i="1"/>
  <c r="C1793" i="1"/>
  <c r="D1793" i="1"/>
  <c r="E1793" i="1"/>
  <c r="C1794" i="1"/>
  <c r="D1794" i="1"/>
  <c r="E1794" i="1"/>
  <c r="C1795" i="1"/>
  <c r="D1795" i="1"/>
  <c r="E1795" i="1"/>
  <c r="C1796" i="1"/>
  <c r="D1796" i="1"/>
  <c r="E1796" i="1"/>
  <c r="C1797" i="1"/>
  <c r="D1797" i="1"/>
  <c r="E1797" i="1"/>
  <c r="C1798" i="1"/>
  <c r="D1798" i="1"/>
  <c r="E1798" i="1"/>
  <c r="C1799" i="1"/>
  <c r="D1799" i="1"/>
  <c r="E1799" i="1"/>
  <c r="C1800" i="1"/>
  <c r="D1800" i="1"/>
  <c r="E1800" i="1"/>
  <c r="C1801" i="1"/>
  <c r="D1801" i="1"/>
  <c r="E1801" i="1"/>
  <c r="C1802" i="1"/>
  <c r="D1802" i="1"/>
  <c r="E1802" i="1"/>
  <c r="C1803" i="1"/>
  <c r="D1803" i="1"/>
  <c r="E1803" i="1"/>
  <c r="C1804" i="1"/>
  <c r="D1804" i="1"/>
  <c r="E1804" i="1"/>
  <c r="C1805" i="1"/>
  <c r="D1805" i="1"/>
  <c r="E1805" i="1"/>
  <c r="C1806" i="1"/>
  <c r="D1806" i="1"/>
  <c r="E1806" i="1"/>
  <c r="C1807" i="1"/>
  <c r="D1807" i="1"/>
  <c r="E1807" i="1"/>
  <c r="C1808" i="1"/>
  <c r="D1808" i="1"/>
  <c r="E1808" i="1"/>
  <c r="C1809" i="1"/>
  <c r="D1809" i="1"/>
  <c r="E1809" i="1"/>
  <c r="C1810" i="1"/>
  <c r="D1810" i="1"/>
  <c r="E1810" i="1"/>
  <c r="C1811" i="1"/>
  <c r="D1811" i="1"/>
  <c r="E1811" i="1"/>
  <c r="C1812" i="1"/>
  <c r="D1812" i="1"/>
  <c r="E1812" i="1"/>
  <c r="C1813" i="1"/>
  <c r="D1813" i="1"/>
  <c r="E1813" i="1"/>
  <c r="C3" i="1"/>
  <c r="D3" i="1"/>
  <c r="E3" i="1"/>
  <c r="C4" i="1"/>
  <c r="D4" i="1"/>
  <c r="E4" i="1"/>
  <c r="C5" i="1"/>
  <c r="D5" i="1"/>
  <c r="E5" i="1"/>
  <c r="C6" i="1"/>
  <c r="D6" i="1"/>
  <c r="E6" i="1"/>
  <c r="C7" i="1"/>
  <c r="D7" i="1"/>
  <c r="E7" i="1"/>
  <c r="C8" i="1"/>
  <c r="D8" i="1"/>
  <c r="E8" i="1"/>
  <c r="E2" i="1"/>
  <c r="D2" i="1"/>
  <c r="C2" i="1"/>
  <c r="F11" i="6"/>
  <c r="F7" i="6"/>
  <c r="F3" i="6"/>
  <c r="F12" i="6"/>
  <c r="F13" i="6"/>
  <c r="F10" i="6"/>
  <c r="F9" i="6"/>
  <c r="F8" i="6"/>
  <c r="F6" i="6"/>
  <c r="F5" i="6"/>
  <c r="F4" i="6"/>
</calcChain>
</file>

<file path=xl/comments1.xml><?xml version="1.0" encoding="utf-8"?>
<comments xmlns="http://schemas.openxmlformats.org/spreadsheetml/2006/main">
  <authors>
    <author>Patten, Bruce</author>
  </authors>
  <commentList>
    <comment ref="C2" authorId="0" shapeId="0">
      <text>
        <r>
          <rPr>
            <b/>
            <sz val="9"/>
            <color indexed="81"/>
            <rFont val="Tahoma"/>
            <family val="2"/>
          </rPr>
          <t>Patten, Bruce:</t>
        </r>
        <r>
          <rPr>
            <sz val="9"/>
            <color indexed="81"/>
            <rFont val="Tahoma"/>
            <family val="2"/>
          </rPr>
          <t xml:space="preserve">
Remember to Paste Values to remove formulas.</t>
        </r>
      </text>
    </comment>
  </commentList>
</comments>
</file>

<file path=xl/sharedStrings.xml><?xml version="1.0" encoding="utf-8"?>
<sst xmlns="http://schemas.openxmlformats.org/spreadsheetml/2006/main" count="26066" uniqueCount="2707">
  <si>
    <t>Column Name</t>
  </si>
  <si>
    <t>Column Definition</t>
  </si>
  <si>
    <t>ID_NUM</t>
  </si>
  <si>
    <t>The sampling event unique reference number; used to cross-reference with set log data.</t>
  </si>
  <si>
    <t>AREA</t>
  </si>
  <si>
    <t>A calculated category field used to aggregate the sampling events by four groups of LOCATIONS. (Copy of set log data for convenience.)</t>
  </si>
  <si>
    <t>TIME_PER</t>
  </si>
  <si>
    <t>A calculated category field used to aggregate the sampling events by two-week date periods. (Copy of set log data for convenience.)</t>
  </si>
  <si>
    <t>SPECIES</t>
  </si>
  <si>
    <t>FISH_NUM</t>
  </si>
  <si>
    <t>LENGTH</t>
  </si>
  <si>
    <t>PRESERV</t>
  </si>
  <si>
    <t>REMARKS</t>
  </si>
  <si>
    <t>LOCATION</t>
  </si>
  <si>
    <t>LATITUDE</t>
  </si>
  <si>
    <t>LONGITUDE</t>
  </si>
  <si>
    <t>TAG</t>
  </si>
  <si>
    <t>OTOLITHS</t>
  </si>
  <si>
    <t>SCALE</t>
  </si>
  <si>
    <t>TAG_CODE</t>
  </si>
  <si>
    <t>SPECIES_AC</t>
  </si>
  <si>
    <t>SPECIES_AB</t>
  </si>
  <si>
    <t>BROOD_YEAR</t>
  </si>
  <si>
    <t>HATCHERY</t>
  </si>
  <si>
    <t>REL_SITE</t>
  </si>
  <si>
    <t>PROV_STATE</t>
  </si>
  <si>
    <t>FIRST_REL</t>
  </si>
  <si>
    <t>LAST_REL</t>
  </si>
  <si>
    <t>87-003A</t>
  </si>
  <si>
    <t>COHO SALMON SMOLT</t>
  </si>
  <si>
    <t>C</t>
  </si>
  <si>
    <t>BLUE HOUSE POINT</t>
  </si>
  <si>
    <t>XVI-6</t>
  </si>
  <si>
    <t>F</t>
  </si>
  <si>
    <t>02-41-43</t>
  </si>
  <si>
    <t>COHO</t>
  </si>
  <si>
    <t>85</t>
  </si>
  <si>
    <t>0104-ROBERTSON CREEK</t>
  </si>
  <si>
    <t>BC</t>
  </si>
  <si>
    <t/>
  </si>
  <si>
    <t>B</t>
  </si>
  <si>
    <t>XVI-5</t>
  </si>
  <si>
    <t>02-41-41</t>
  </si>
  <si>
    <t>A</t>
  </si>
  <si>
    <t>XVI-4</t>
  </si>
  <si>
    <t>12-22-34</t>
  </si>
  <si>
    <t>STEELHE</t>
  </si>
  <si>
    <t>STEEL</t>
  </si>
  <si>
    <t>86</t>
  </si>
  <si>
    <t>0090-SOMASS RIVER</t>
  </si>
  <si>
    <t>87-004A</t>
  </si>
  <si>
    <t>POLLY POINT</t>
  </si>
  <si>
    <t>XVI-13</t>
  </si>
  <si>
    <t>02-41-42</t>
  </si>
  <si>
    <t>XVI-12</t>
  </si>
  <si>
    <t>87-004B</t>
  </si>
  <si>
    <t>SPROAT NARROWS</t>
  </si>
  <si>
    <t>XVI-20</t>
  </si>
  <si>
    <t>12-22-50</t>
  </si>
  <si>
    <t>87-004E</t>
  </si>
  <si>
    <t>CHINA CREEK</t>
  </si>
  <si>
    <t>XVI-21</t>
  </si>
  <si>
    <t>12-22-48</t>
  </si>
  <si>
    <t>87-005</t>
  </si>
  <si>
    <t>XVI-19</t>
  </si>
  <si>
    <t>87-006A</t>
  </si>
  <si>
    <t>HOIK ISLAND</t>
  </si>
  <si>
    <t>XVI-3</t>
  </si>
  <si>
    <t>XVI-2</t>
  </si>
  <si>
    <t>87-010</t>
  </si>
  <si>
    <t>RK BETWEEN N 25-26</t>
  </si>
  <si>
    <t>XVI-23</t>
  </si>
  <si>
    <t>87-011A</t>
  </si>
  <si>
    <t>BETWEEN 19 AND 17</t>
  </si>
  <si>
    <t>XVI-11</t>
  </si>
  <si>
    <t>87-020</t>
  </si>
  <si>
    <t>BOOM 47</t>
  </si>
  <si>
    <t>XVI-22</t>
  </si>
  <si>
    <t>87-021</t>
  </si>
  <si>
    <t>BOOM 55</t>
  </si>
  <si>
    <t>XVI-14</t>
  </si>
  <si>
    <t>XVI-15</t>
  </si>
  <si>
    <t>12-22-42</t>
  </si>
  <si>
    <t>87-032</t>
  </si>
  <si>
    <t>NANAT BAY</t>
  </si>
  <si>
    <t>XIV-14</t>
  </si>
  <si>
    <t>87-044</t>
  </si>
  <si>
    <t>SAN MATEO BAY</t>
  </si>
  <si>
    <t>XV-25</t>
  </si>
  <si>
    <t>87-045</t>
  </si>
  <si>
    <t>CLIFTON POINT</t>
  </si>
  <si>
    <t>XVI-18</t>
  </si>
  <si>
    <t>XVI-16</t>
  </si>
  <si>
    <t>XVI-17</t>
  </si>
  <si>
    <t>87-049</t>
  </si>
  <si>
    <t>SW SWISS BOY ISLAND</t>
  </si>
  <si>
    <t>XVI-1</t>
  </si>
  <si>
    <t>87-054A</t>
  </si>
  <si>
    <t>W DIXON ISLAND</t>
  </si>
  <si>
    <t>XVI-8</t>
  </si>
  <si>
    <t>D</t>
  </si>
  <si>
    <t>XVI-10</t>
  </si>
  <si>
    <t>XVI-7</t>
  </si>
  <si>
    <t>XVI-9</t>
  </si>
  <si>
    <t>87-060B</t>
  </si>
  <si>
    <t>MACKENZIE ANCHORAGE</t>
  </si>
  <si>
    <t>KCIII-11</t>
  </si>
  <si>
    <t>87-060C</t>
  </si>
  <si>
    <t>AGUILAR POINT</t>
  </si>
  <si>
    <t>KCI-20</t>
  </si>
  <si>
    <t>KCI-19</t>
  </si>
  <si>
    <t>KCI-21</t>
  </si>
  <si>
    <t>KCI-22</t>
  </si>
  <si>
    <t>KCI-23</t>
  </si>
  <si>
    <t>87-075</t>
  </si>
  <si>
    <t>NW CONGREVE ISLAND</t>
  </si>
  <si>
    <t>XIX-14</t>
  </si>
  <si>
    <t>12-21-28</t>
  </si>
  <si>
    <t>87-079C</t>
  </si>
  <si>
    <t>KCI-1</t>
  </si>
  <si>
    <t>87-079F</t>
  </si>
  <si>
    <t>DIXON ISLAND</t>
  </si>
  <si>
    <t>KCIII-1</t>
  </si>
  <si>
    <t>KCII-23</t>
  </si>
  <si>
    <t>KCIII-2</t>
  </si>
  <si>
    <t>KCII-24</t>
  </si>
  <si>
    <t>KCII-25</t>
  </si>
  <si>
    <t>NO PIN</t>
  </si>
  <si>
    <t>87-079G</t>
  </si>
  <si>
    <t>OHIAT ISLAND</t>
  </si>
  <si>
    <t>KCI-25</t>
  </si>
  <si>
    <t>87-080A</t>
  </si>
  <si>
    <t>CHINOOK SALMON SMOLT</t>
  </si>
  <si>
    <t>OFF BOOM 45</t>
  </si>
  <si>
    <t>XIII-10</t>
  </si>
  <si>
    <t>02-45-14</t>
  </si>
  <si>
    <t>CHINOOK</t>
  </si>
  <si>
    <t>CHIN</t>
  </si>
  <si>
    <t>XIII-13</t>
  </si>
  <si>
    <t>02-45-15</t>
  </si>
  <si>
    <t>XIII-12</t>
  </si>
  <si>
    <t>02-46-46</t>
  </si>
  <si>
    <t>XIII-11</t>
  </si>
  <si>
    <t>02-45-17</t>
  </si>
  <si>
    <t>XIII-15</t>
  </si>
  <si>
    <t>E</t>
  </si>
  <si>
    <t>XIII-14</t>
  </si>
  <si>
    <t>87-081</t>
  </si>
  <si>
    <t>OFF BLUE HOUSE POINT</t>
  </si>
  <si>
    <t>XI-17</t>
  </si>
  <si>
    <t>02-46-44</t>
  </si>
  <si>
    <t>K</t>
  </si>
  <si>
    <t>XII-2</t>
  </si>
  <si>
    <t>02-42-56</t>
  </si>
  <si>
    <t>J</t>
  </si>
  <si>
    <t>XII-1</t>
  </si>
  <si>
    <t>NO DATA</t>
  </si>
  <si>
    <t>XI-22</t>
  </si>
  <si>
    <t>02-45-16</t>
  </si>
  <si>
    <t>L</t>
  </si>
  <si>
    <t>XII-3</t>
  </si>
  <si>
    <t>G</t>
  </si>
  <si>
    <t>XI-23</t>
  </si>
  <si>
    <t>XI-20</t>
  </si>
  <si>
    <t>O</t>
  </si>
  <si>
    <t>XII-6</t>
  </si>
  <si>
    <t>02-46-47</t>
  </si>
  <si>
    <t>P</t>
  </si>
  <si>
    <t>XII-7</t>
  </si>
  <si>
    <t>N</t>
  </si>
  <si>
    <t>XII-5</t>
  </si>
  <si>
    <t>XI-19</t>
  </si>
  <si>
    <t>M</t>
  </si>
  <si>
    <t>XII-4</t>
  </si>
  <si>
    <t>XI-18</t>
  </si>
  <si>
    <t>I</t>
  </si>
  <si>
    <t>XI-25</t>
  </si>
  <si>
    <t>XI-21</t>
  </si>
  <si>
    <t>H</t>
  </si>
  <si>
    <t>XI-24</t>
  </si>
  <si>
    <t>02-43-62</t>
  </si>
  <si>
    <t>R</t>
  </si>
  <si>
    <t>XVII-2</t>
  </si>
  <si>
    <t>T</t>
  </si>
  <si>
    <t>XVII-4</t>
  </si>
  <si>
    <t>12-22-20</t>
  </si>
  <si>
    <t>S</t>
  </si>
  <si>
    <t>XVII-3</t>
  </si>
  <si>
    <t>Q</t>
  </si>
  <si>
    <t>XVII-1</t>
  </si>
  <si>
    <t>87-082</t>
  </si>
  <si>
    <t>XV-22</t>
  </si>
  <si>
    <t>02-45-20</t>
  </si>
  <si>
    <t>XV-20</t>
  </si>
  <si>
    <t>02-46-48</t>
  </si>
  <si>
    <t>XV-21</t>
  </si>
  <si>
    <t>XVIII-19</t>
  </si>
  <si>
    <t>XVIII-22</t>
  </si>
  <si>
    <t>XVIII-20</t>
  </si>
  <si>
    <t>XVIII-21</t>
  </si>
  <si>
    <t>XVIII-18</t>
  </si>
  <si>
    <t>87-083</t>
  </si>
  <si>
    <t>XIV-2</t>
  </si>
  <si>
    <t>87-085A</t>
  </si>
  <si>
    <t>UNDERWOOD COVE</t>
  </si>
  <si>
    <t>XV-6</t>
  </si>
  <si>
    <t>XV-4</t>
  </si>
  <si>
    <t>XV-5</t>
  </si>
  <si>
    <t>XV-3</t>
  </si>
  <si>
    <t>XV-2</t>
  </si>
  <si>
    <t>87-086</t>
  </si>
  <si>
    <t>HOCKING POINT</t>
  </si>
  <si>
    <t>XIII-20</t>
  </si>
  <si>
    <t>XIII-22</t>
  </si>
  <si>
    <t>02-46-45</t>
  </si>
  <si>
    <t>XIII-18</t>
  </si>
  <si>
    <t>XIII-23</t>
  </si>
  <si>
    <t>XIII-21</t>
  </si>
  <si>
    <t>XIII-16</t>
  </si>
  <si>
    <t>XIII-19</t>
  </si>
  <si>
    <t>XIII-17</t>
  </si>
  <si>
    <t>87-087</t>
  </si>
  <si>
    <t>MILL SPROAT NARROWS</t>
  </si>
  <si>
    <t>XIV-18</t>
  </si>
  <si>
    <t>87-088</t>
  </si>
  <si>
    <t>BOOM 68</t>
  </si>
  <si>
    <t>XIII-9</t>
  </si>
  <si>
    <t>XIII-8</t>
  </si>
  <si>
    <t>02-42-57</t>
  </si>
  <si>
    <t>XIII-6</t>
  </si>
  <si>
    <t>XIII-5</t>
  </si>
  <si>
    <t>XIII-7</t>
  </si>
  <si>
    <t>87-092A</t>
  </si>
  <si>
    <t>LEANING TREE BLUFF</t>
  </si>
  <si>
    <t>XIII-24</t>
  </si>
  <si>
    <t>XIII-25</t>
  </si>
  <si>
    <t>02-43-61</t>
  </si>
  <si>
    <t>87-094</t>
  </si>
  <si>
    <t>XIII-1</t>
  </si>
  <si>
    <t>XIII-3</t>
  </si>
  <si>
    <t>XII-21</t>
  </si>
  <si>
    <t>XII-22</t>
  </si>
  <si>
    <t>XII-25</t>
  </si>
  <si>
    <t>XIII-4</t>
  </si>
  <si>
    <t>XII-23</t>
  </si>
  <si>
    <t>XII-24</t>
  </si>
  <si>
    <t>XIII-2</t>
  </si>
  <si>
    <t>02-43-63</t>
  </si>
  <si>
    <t>87-095</t>
  </si>
  <si>
    <t>CHEVRON FUEL DOCK</t>
  </si>
  <si>
    <t>XI-8</t>
  </si>
  <si>
    <t>XI-9</t>
  </si>
  <si>
    <t>XI-11</t>
  </si>
  <si>
    <t>XI-6</t>
  </si>
  <si>
    <t>XI-10</t>
  </si>
  <si>
    <t>XI-12</t>
  </si>
  <si>
    <t>XI-7</t>
  </si>
  <si>
    <t>XI-5</t>
  </si>
  <si>
    <t>XI-4</t>
  </si>
  <si>
    <t>87-096</t>
  </si>
  <si>
    <t>HOHM ISLAND</t>
  </si>
  <si>
    <t>XV-7</t>
  </si>
  <si>
    <t>87-097</t>
  </si>
  <si>
    <t>XVII-11</t>
  </si>
  <si>
    <t>XVII-14</t>
  </si>
  <si>
    <t>XVII-13</t>
  </si>
  <si>
    <t>XVII-10</t>
  </si>
  <si>
    <t>XVII-12</t>
  </si>
  <si>
    <t>12-22-19</t>
  </si>
  <si>
    <t>I-10</t>
  </si>
  <si>
    <t>I-11</t>
  </si>
  <si>
    <t>I-9</t>
  </si>
  <si>
    <t>I-14</t>
  </si>
  <si>
    <t>12-21-29</t>
  </si>
  <si>
    <t>I-12</t>
  </si>
  <si>
    <t>XVII-9</t>
  </si>
  <si>
    <t>I-13</t>
  </si>
  <si>
    <t>87-099</t>
  </si>
  <si>
    <t>SEWAGE ISLAND</t>
  </si>
  <si>
    <t>VIII-19</t>
  </si>
  <si>
    <t>VIII-20</t>
  </si>
  <si>
    <t>87-101</t>
  </si>
  <si>
    <t>PICNIC POINT</t>
  </si>
  <si>
    <t>XII-10</t>
  </si>
  <si>
    <t>XII-8</t>
  </si>
  <si>
    <t>XII-12</t>
  </si>
  <si>
    <t>XII-11</t>
  </si>
  <si>
    <t>02-45-18</t>
  </si>
  <si>
    <t>XII-16</t>
  </si>
  <si>
    <t>XII-15</t>
  </si>
  <si>
    <t>XII-13</t>
  </si>
  <si>
    <t>XII-9</t>
  </si>
  <si>
    <t>XII-14</t>
  </si>
  <si>
    <t>87-102</t>
  </si>
  <si>
    <t>DANDYLION POINT</t>
  </si>
  <si>
    <t>XV-1</t>
  </si>
  <si>
    <t>XIV-21</t>
  </si>
  <si>
    <t>XIV-24</t>
  </si>
  <si>
    <t>XIV-25</t>
  </si>
  <si>
    <t>XIV-20</t>
  </si>
  <si>
    <t>02-44-01</t>
  </si>
  <si>
    <t>XIV-22</t>
  </si>
  <si>
    <t>XIV-23</t>
  </si>
  <si>
    <t>XIV-19</t>
  </si>
  <si>
    <t>87-104A</t>
  </si>
  <si>
    <t>DUNSMUIR POINT</t>
  </si>
  <si>
    <t>XV-23</t>
  </si>
  <si>
    <t>XV-24</t>
  </si>
  <si>
    <t>87-104C</t>
  </si>
  <si>
    <t>KCII-22</t>
  </si>
  <si>
    <t>KCII-21</t>
  </si>
  <si>
    <t>87-110</t>
  </si>
  <si>
    <t>BURROUGH POINT</t>
  </si>
  <si>
    <t>XIV-16</t>
  </si>
  <si>
    <t>XIV-17</t>
  </si>
  <si>
    <t>XIV-15</t>
  </si>
  <si>
    <t>87-111</t>
  </si>
  <si>
    <t>STAR POINT</t>
  </si>
  <si>
    <t>XI-14</t>
  </si>
  <si>
    <t>87-112</t>
  </si>
  <si>
    <t>XIV-9</t>
  </si>
  <si>
    <t>XIV-12</t>
  </si>
  <si>
    <t>XIV-11</t>
  </si>
  <si>
    <t>XIV-8</t>
  </si>
  <si>
    <t>XIV-3</t>
  </si>
  <si>
    <t>XIV-13</t>
  </si>
  <si>
    <t>XIV-5</t>
  </si>
  <si>
    <t>XIV-10</t>
  </si>
  <si>
    <t>XIV-7</t>
  </si>
  <si>
    <t>XIV-6</t>
  </si>
  <si>
    <t>XIV-4</t>
  </si>
  <si>
    <t>87-113</t>
  </si>
  <si>
    <t>XV-12</t>
  </si>
  <si>
    <t>XV-11</t>
  </si>
  <si>
    <t>XV-10</t>
  </si>
  <si>
    <t>XV-8</t>
  </si>
  <si>
    <t>02-42-63</t>
  </si>
  <si>
    <t>0100-BIG QUALICUM RIVER</t>
  </si>
  <si>
    <t>XV-9</t>
  </si>
  <si>
    <t>87-116A</t>
  </si>
  <si>
    <t>RAINY BAY</t>
  </si>
  <si>
    <t>XV-14</t>
  </si>
  <si>
    <t>XV-16</t>
  </si>
  <si>
    <t>XV-15</t>
  </si>
  <si>
    <t>XV-13</t>
  </si>
  <si>
    <t>87-116D</t>
  </si>
  <si>
    <t>DIPLOCK ISLAND</t>
  </si>
  <si>
    <t>KCI-2</t>
  </si>
  <si>
    <t>87-122</t>
  </si>
  <si>
    <t>XIV-1</t>
  </si>
  <si>
    <t>87-123A</t>
  </si>
  <si>
    <t>S OF BILTON POINT</t>
  </si>
  <si>
    <t>XVIII-17</t>
  </si>
  <si>
    <t>XVIII-15</t>
  </si>
  <si>
    <t>02-45-19</t>
  </si>
  <si>
    <t>XVIII-16</t>
  </si>
  <si>
    <t>XVIII-12</t>
  </si>
  <si>
    <t>XVIII-14</t>
  </si>
  <si>
    <t>XVIII-13</t>
  </si>
  <si>
    <t>XVIII-11</t>
  </si>
  <si>
    <t>87-123L</t>
  </si>
  <si>
    <t>SANDFORD ISLAND</t>
  </si>
  <si>
    <t>KCIII-10</t>
  </si>
  <si>
    <t>87-132F</t>
  </si>
  <si>
    <t>MEARES BLUFF</t>
  </si>
  <si>
    <t>KCI-4</t>
  </si>
  <si>
    <t>KCI-3</t>
  </si>
  <si>
    <t>87-132J</t>
  </si>
  <si>
    <t>CHROW ISLAND</t>
  </si>
  <si>
    <t>KCIII-4</t>
  </si>
  <si>
    <t>63-42-44-R2</t>
  </si>
  <si>
    <t>0574-BOGACHIEL RIVER</t>
  </si>
  <si>
    <t>WA</t>
  </si>
  <si>
    <t>87-133</t>
  </si>
  <si>
    <t>XV-17</t>
  </si>
  <si>
    <t>XV-18</t>
  </si>
  <si>
    <t>XV-19</t>
  </si>
  <si>
    <t>87-134</t>
  </si>
  <si>
    <t>XVIII-23</t>
  </si>
  <si>
    <t>XVIII-24</t>
  </si>
  <si>
    <t>XVIII-25</t>
  </si>
  <si>
    <t>87-135</t>
  </si>
  <si>
    <t>NW RAINY BAY</t>
  </si>
  <si>
    <t>XVI-25</t>
  </si>
  <si>
    <t>87-137</t>
  </si>
  <si>
    <t>WELD IS. / AHMAH IS.</t>
  </si>
  <si>
    <t>XVII-6</t>
  </si>
  <si>
    <t>XVII-8</t>
  </si>
  <si>
    <t>XVII-7</t>
  </si>
  <si>
    <t>XVII-5</t>
  </si>
  <si>
    <t>87-144</t>
  </si>
  <si>
    <t>XII-18</t>
  </si>
  <si>
    <t>XII-20</t>
  </si>
  <si>
    <t>XII-19</t>
  </si>
  <si>
    <t>XII-17</t>
  </si>
  <si>
    <t>LOST PIN</t>
  </si>
  <si>
    <t>87-146</t>
  </si>
  <si>
    <t>NE RAINY BAY</t>
  </si>
  <si>
    <t>IX-15</t>
  </si>
  <si>
    <t>IX-16</t>
  </si>
  <si>
    <t>IX-11</t>
  </si>
  <si>
    <t>IX-14</t>
  </si>
  <si>
    <t>IX-13</t>
  </si>
  <si>
    <t>IX-9</t>
  </si>
  <si>
    <t>IX-10</t>
  </si>
  <si>
    <t>IX-12</t>
  </si>
  <si>
    <t>87-152</t>
  </si>
  <si>
    <t>CONGREVE ISLAND</t>
  </si>
  <si>
    <t>XI-3</t>
  </si>
  <si>
    <t>XI-2</t>
  </si>
  <si>
    <t>X-23</t>
  </si>
  <si>
    <t>X-25</t>
  </si>
  <si>
    <t>X-22</t>
  </si>
  <si>
    <t>X-24</t>
  </si>
  <si>
    <t>XI-1</t>
  </si>
  <si>
    <t>87-153</t>
  </si>
  <si>
    <t>VII-13</t>
  </si>
  <si>
    <t>VII-14</t>
  </si>
  <si>
    <t>87-154</t>
  </si>
  <si>
    <t>VIII-23</t>
  </si>
  <si>
    <t>IX-4</t>
  </si>
  <si>
    <t>VIII-21</t>
  </si>
  <si>
    <t>IX-1</t>
  </si>
  <si>
    <t>IX-5</t>
  </si>
  <si>
    <t>IX-2</t>
  </si>
  <si>
    <t>VIII-25</t>
  </si>
  <si>
    <t>IX-7</t>
  </si>
  <si>
    <t>IX-8</t>
  </si>
  <si>
    <t>IX-6</t>
  </si>
  <si>
    <t>VIII-22</t>
  </si>
  <si>
    <t>IX-3</t>
  </si>
  <si>
    <t>VIII-24</t>
  </si>
  <si>
    <t>87-155A</t>
  </si>
  <si>
    <t>NAHMINT BAY</t>
  </si>
  <si>
    <t>XI-16</t>
  </si>
  <si>
    <t>XI-15</t>
  </si>
  <si>
    <t>87-155C</t>
  </si>
  <si>
    <t>FORBES ISLAND</t>
  </si>
  <si>
    <t>KCI-7</t>
  </si>
  <si>
    <t>KCI-8</t>
  </si>
  <si>
    <t>KCI-6</t>
  </si>
  <si>
    <t>KCI-5</t>
  </si>
  <si>
    <t>87-155E</t>
  </si>
  <si>
    <t>ALLEY ROCK</t>
  </si>
  <si>
    <t>KCIII-3</t>
  </si>
  <si>
    <t>N/A</t>
  </si>
  <si>
    <t>87-155J</t>
  </si>
  <si>
    <t>BRABANT PASS</t>
  </si>
  <si>
    <t>KCI-18</t>
  </si>
  <si>
    <t>KCI-16</t>
  </si>
  <si>
    <t>87-160A</t>
  </si>
  <si>
    <t>XIX-15</t>
  </si>
  <si>
    <t>87-161D</t>
  </si>
  <si>
    <t>PILL POINT</t>
  </si>
  <si>
    <t>KCII-5</t>
  </si>
  <si>
    <t>KCII-7</t>
  </si>
  <si>
    <t>KCII-14</t>
  </si>
  <si>
    <t>KCII-15</t>
  </si>
  <si>
    <t>KCII-12</t>
  </si>
  <si>
    <t>KCII-3</t>
  </si>
  <si>
    <t>KCII-4</t>
  </si>
  <si>
    <t>KCII-9</t>
  </si>
  <si>
    <t>KCII-13</t>
  </si>
  <si>
    <t>KCII-11</t>
  </si>
  <si>
    <t>KCII-16</t>
  </si>
  <si>
    <t>KCII-10</t>
  </si>
  <si>
    <t>KCII-1</t>
  </si>
  <si>
    <t>KCII-2</t>
  </si>
  <si>
    <t>KCII-6</t>
  </si>
  <si>
    <t>KCII-8</t>
  </si>
  <si>
    <t>87-162B</t>
  </si>
  <si>
    <t>KCIII-5</t>
  </si>
  <si>
    <t>87-162C</t>
  </si>
  <si>
    <t>KCI-10</t>
  </si>
  <si>
    <t>KCI-14</t>
  </si>
  <si>
    <t>KCI-15</t>
  </si>
  <si>
    <t>KCI-9</t>
  </si>
  <si>
    <t>KCI-12</t>
  </si>
  <si>
    <t>KCI-11</t>
  </si>
  <si>
    <t>KCI-13</t>
  </si>
  <si>
    <t>87-162D</t>
  </si>
  <si>
    <t>FOUCAULT BLUFF</t>
  </si>
  <si>
    <t>KCIII-8</t>
  </si>
  <si>
    <t>87-162E</t>
  </si>
  <si>
    <t>KCIII-6</t>
  </si>
  <si>
    <t>KCIII-7</t>
  </si>
  <si>
    <t>87-162F</t>
  </si>
  <si>
    <t>VOSS POINT</t>
  </si>
  <si>
    <t>KCI-24</t>
  </si>
  <si>
    <t>87-163A</t>
  </si>
  <si>
    <t>XIX-11</t>
  </si>
  <si>
    <t>XIX-13</t>
  </si>
  <si>
    <t>XIX-8</t>
  </si>
  <si>
    <t>XIX-12</t>
  </si>
  <si>
    <t>XIX-6</t>
  </si>
  <si>
    <t>XIX-10</t>
  </si>
  <si>
    <t>XIX-7</t>
  </si>
  <si>
    <t>XIX-9</t>
  </si>
  <si>
    <t>XIX-5</t>
  </si>
  <si>
    <t>87-163B</t>
  </si>
  <si>
    <t>CHINOOK SALMON ADULT</t>
  </si>
  <si>
    <t>ROSS ISLETS</t>
  </si>
  <si>
    <t>63-36-38</t>
  </si>
  <si>
    <t>0626-LYONS FERRY HATCHERY</t>
  </si>
  <si>
    <t>1682-SNAKE RIVER (LOWER)</t>
  </si>
  <si>
    <t>KCII-20</t>
  </si>
  <si>
    <t>KCII-19</t>
  </si>
  <si>
    <t>87-167</t>
  </si>
  <si>
    <t>VI-22</t>
  </si>
  <si>
    <t>VI-21</t>
  </si>
  <si>
    <t>87-174</t>
  </si>
  <si>
    <t>BOOM NO. 30</t>
  </si>
  <si>
    <t>VIII-18</t>
  </si>
  <si>
    <t>87-178</t>
  </si>
  <si>
    <t>VI-20</t>
  </si>
  <si>
    <t>87-179</t>
  </si>
  <si>
    <t>XI-13</t>
  </si>
  <si>
    <t>87-180</t>
  </si>
  <si>
    <t>X-6</t>
  </si>
  <si>
    <t>X-12</t>
  </si>
  <si>
    <t>X-18</t>
  </si>
  <si>
    <t>X-7</t>
  </si>
  <si>
    <t>X-16</t>
  </si>
  <si>
    <t>X-8</t>
  </si>
  <si>
    <t>X-14</t>
  </si>
  <si>
    <t>X-9</t>
  </si>
  <si>
    <t>X-15</t>
  </si>
  <si>
    <t>X-19</t>
  </si>
  <si>
    <t>X-17</t>
  </si>
  <si>
    <t>X-11</t>
  </si>
  <si>
    <t>X-5</t>
  </si>
  <si>
    <t>X-10</t>
  </si>
  <si>
    <t>X-21</t>
  </si>
  <si>
    <t>X-20</t>
  </si>
  <si>
    <t>X-13</t>
  </si>
  <si>
    <t>87-182</t>
  </si>
  <si>
    <t>X-4</t>
  </si>
  <si>
    <t>IX-19</t>
  </si>
  <si>
    <t>IX-18</t>
  </si>
  <si>
    <t>X-3</t>
  </si>
  <si>
    <t>IX-25</t>
  </si>
  <si>
    <t>IX-24</t>
  </si>
  <si>
    <t>X-2</t>
  </si>
  <si>
    <t>IX-21</t>
  </si>
  <si>
    <t>IX-22</t>
  </si>
  <si>
    <t>IX-17</t>
  </si>
  <si>
    <t>X-1</t>
  </si>
  <si>
    <t>IX-23</t>
  </si>
  <si>
    <t>IX-20</t>
  </si>
  <si>
    <t>87-183</t>
  </si>
  <si>
    <t>VERNON BAY</t>
  </si>
  <si>
    <t>VII-24</t>
  </si>
  <si>
    <t>VII-22</t>
  </si>
  <si>
    <t>02-45-57</t>
  </si>
  <si>
    <t>0103-CAPILANO RIVER</t>
  </si>
  <si>
    <t>VIII-1</t>
  </si>
  <si>
    <t>VII-23</t>
  </si>
  <si>
    <t>VII-25</t>
  </si>
  <si>
    <t>87-187</t>
  </si>
  <si>
    <t>VII-20</t>
  </si>
  <si>
    <t>VII-19</t>
  </si>
  <si>
    <t>VII-17</t>
  </si>
  <si>
    <t>VII-18</t>
  </si>
  <si>
    <t>87-188</t>
  </si>
  <si>
    <t>XIX-4</t>
  </si>
  <si>
    <t>XIX-3</t>
  </si>
  <si>
    <t>XIX-2</t>
  </si>
  <si>
    <t>XIX-1</t>
  </si>
  <si>
    <t>87-189</t>
  </si>
  <si>
    <t>V-22</t>
  </si>
  <si>
    <t>V-20</t>
  </si>
  <si>
    <t>VI-1</t>
  </si>
  <si>
    <t>V-19</t>
  </si>
  <si>
    <t>V-21</t>
  </si>
  <si>
    <t>V-23</t>
  </si>
  <si>
    <t>V-24</t>
  </si>
  <si>
    <t>V-25</t>
  </si>
  <si>
    <t>87-194</t>
  </si>
  <si>
    <t>XVII-16</t>
  </si>
  <si>
    <t>XVIII-8</t>
  </si>
  <si>
    <t>U</t>
  </si>
  <si>
    <t>XVIII-10</t>
  </si>
  <si>
    <t>XVIII-9</t>
  </si>
  <si>
    <t>XVIII-4</t>
  </si>
  <si>
    <t>XVIII-1</t>
  </si>
  <si>
    <t>XVIII-5</t>
  </si>
  <si>
    <t>XVIII-6</t>
  </si>
  <si>
    <t>XVII-20</t>
  </si>
  <si>
    <t>XVII-19</t>
  </si>
  <si>
    <t>XVII-15</t>
  </si>
  <si>
    <t>XVII-24</t>
  </si>
  <si>
    <t>XVII-23</t>
  </si>
  <si>
    <t>XVII-25</t>
  </si>
  <si>
    <t>XVIII-2</t>
  </si>
  <si>
    <t>XVII-18</t>
  </si>
  <si>
    <t>XVIII-7</t>
  </si>
  <si>
    <t>XVII-21</t>
  </si>
  <si>
    <t>XVII-17</t>
  </si>
  <si>
    <t>XVII-22</t>
  </si>
  <si>
    <t>XVIII-3</t>
  </si>
  <si>
    <t>87-205</t>
  </si>
  <si>
    <t>V-15</t>
  </si>
  <si>
    <t>87-206B</t>
  </si>
  <si>
    <t>VIII-8</t>
  </si>
  <si>
    <t>VIII-13</t>
  </si>
  <si>
    <t>VIII-6</t>
  </si>
  <si>
    <t>VIII-12</t>
  </si>
  <si>
    <t>VIII-15</t>
  </si>
  <si>
    <t>VIII-14</t>
  </si>
  <si>
    <t>VIII-5</t>
  </si>
  <si>
    <t>VIII-3</t>
  </si>
  <si>
    <t>VIII-9</t>
  </si>
  <si>
    <t>VIII-2</t>
  </si>
  <si>
    <t>VIII-10</t>
  </si>
  <si>
    <t>VIII-16</t>
  </si>
  <si>
    <t>VIII-11</t>
  </si>
  <si>
    <t>VIII-7</t>
  </si>
  <si>
    <t>VIII-4</t>
  </si>
  <si>
    <t>87-207</t>
  </si>
  <si>
    <t>VII-21</t>
  </si>
  <si>
    <t>87-213</t>
  </si>
  <si>
    <t>S SEDDALL ISLAND</t>
  </si>
  <si>
    <t>VII-9</t>
  </si>
  <si>
    <t>VII-10</t>
  </si>
  <si>
    <t>VII-7</t>
  </si>
  <si>
    <t>VII-8</t>
  </si>
  <si>
    <t>VII-12</t>
  </si>
  <si>
    <t>VII-11</t>
  </si>
  <si>
    <t>87-214</t>
  </si>
  <si>
    <t>VERNON BAY (LAGOON)</t>
  </si>
  <si>
    <t>VI-25</t>
  </si>
  <si>
    <t>VII-3</t>
  </si>
  <si>
    <t>VI-24</t>
  </si>
  <si>
    <t>VII-1</t>
  </si>
  <si>
    <t>VI-23</t>
  </si>
  <si>
    <t>VII-2</t>
  </si>
  <si>
    <t>87-219</t>
  </si>
  <si>
    <t>SWISS BOY ISLAND</t>
  </si>
  <si>
    <t>VIII-17</t>
  </si>
  <si>
    <t>87-220</t>
  </si>
  <si>
    <t>E COASTER CHANNEL</t>
  </si>
  <si>
    <t>VI-18</t>
  </si>
  <si>
    <t>02-45-42</t>
  </si>
  <si>
    <t>0114-NITINAT RIVER</t>
  </si>
  <si>
    <t>VI-19</t>
  </si>
  <si>
    <t>87-221</t>
  </si>
  <si>
    <t>VII-16</t>
  </si>
  <si>
    <t>02-45-44</t>
  </si>
  <si>
    <t>VII-15</t>
  </si>
  <si>
    <t>87-223</t>
  </si>
  <si>
    <t>PRIDEAUX ISLAND</t>
  </si>
  <si>
    <t>IV-11</t>
  </si>
  <si>
    <t>IV-13</t>
  </si>
  <si>
    <t>IV-9</t>
  </si>
  <si>
    <t>IV-12</t>
  </si>
  <si>
    <t>IV-14</t>
  </si>
  <si>
    <t>IV-10</t>
  </si>
  <si>
    <t>87-224</t>
  </si>
  <si>
    <t>CANOE ISLAND</t>
  </si>
  <si>
    <t>VII-6</t>
  </si>
  <si>
    <t>VII-5</t>
  </si>
  <si>
    <t>VII-4</t>
  </si>
  <si>
    <t>87-225</t>
  </si>
  <si>
    <t>SWALE ROCK</t>
  </si>
  <si>
    <t>I-2</t>
  </si>
  <si>
    <t>I-3</t>
  </si>
  <si>
    <t>I-5</t>
  </si>
  <si>
    <t>I-4</t>
  </si>
  <si>
    <t>87-236</t>
  </si>
  <si>
    <t>NE WELD ISLAND</t>
  </si>
  <si>
    <t>II-25</t>
  </si>
  <si>
    <t>III-2</t>
  </si>
  <si>
    <t>III-3</t>
  </si>
  <si>
    <t>III-4</t>
  </si>
  <si>
    <t>III-5</t>
  </si>
  <si>
    <t>87-239</t>
  </si>
  <si>
    <t>III-6</t>
  </si>
  <si>
    <t>87-253</t>
  </si>
  <si>
    <t>LYALL POINT</t>
  </si>
  <si>
    <t>IV-19</t>
  </si>
  <si>
    <t>IV-20</t>
  </si>
  <si>
    <t>87-254</t>
  </si>
  <si>
    <t>I-22</t>
  </si>
  <si>
    <t>87-255</t>
  </si>
  <si>
    <t>II-7</t>
  </si>
  <si>
    <t>87-257</t>
  </si>
  <si>
    <t>VERBEKE REEF</t>
  </si>
  <si>
    <t>I-6</t>
  </si>
  <si>
    <t>63-42-50-R3</t>
  </si>
  <si>
    <t>0673-GRAYS R HATCHERY -WF</t>
  </si>
  <si>
    <t>0673-GRAYS R -WF 25.0131</t>
  </si>
  <si>
    <t>87-258</t>
  </si>
  <si>
    <t>NE BATLEY ISLAND</t>
  </si>
  <si>
    <t>87-259</t>
  </si>
  <si>
    <t>RAYMOND ISLAND</t>
  </si>
  <si>
    <t>IV-18</t>
  </si>
  <si>
    <t>IV-15</t>
  </si>
  <si>
    <t>IV-17</t>
  </si>
  <si>
    <t>IV-16</t>
  </si>
  <si>
    <t>87-260</t>
  </si>
  <si>
    <t>NW EUSSEN ROCK</t>
  </si>
  <si>
    <t>I-18</t>
  </si>
  <si>
    <t>I-21</t>
  </si>
  <si>
    <t>I-20</t>
  </si>
  <si>
    <t>I-17</t>
  </si>
  <si>
    <t>I-19</t>
  </si>
  <si>
    <t>02-43-01</t>
  </si>
  <si>
    <t>0156-EAGLE RIVER</t>
  </si>
  <si>
    <t>87-264</t>
  </si>
  <si>
    <t>S GIBRALTAR ISLAND</t>
  </si>
  <si>
    <t>V-12</t>
  </si>
  <si>
    <t>87-270</t>
  </si>
  <si>
    <t>SE JAQUES ISLAND</t>
  </si>
  <si>
    <t>III-25</t>
  </si>
  <si>
    <t>87-282</t>
  </si>
  <si>
    <t>N GIBRALTAR ISLAND</t>
  </si>
  <si>
    <t>VI-16</t>
  </si>
  <si>
    <t>VI-17</t>
  </si>
  <si>
    <t>VI-13</t>
  </si>
  <si>
    <t>VI-12</t>
  </si>
  <si>
    <t>VI-14</t>
  </si>
  <si>
    <t>VI-11</t>
  </si>
  <si>
    <t>VI-9</t>
  </si>
  <si>
    <t>02-45-20-02</t>
  </si>
  <si>
    <t>VI-15</t>
  </si>
  <si>
    <t>VI-7</t>
  </si>
  <si>
    <t>02-45-41</t>
  </si>
  <si>
    <t>VI-8</t>
  </si>
  <si>
    <t>VI-10</t>
  </si>
  <si>
    <t>87-283</t>
  </si>
  <si>
    <t>VI-5</t>
  </si>
  <si>
    <t>VI-3</t>
  </si>
  <si>
    <t>VI-4</t>
  </si>
  <si>
    <t>VI-6</t>
  </si>
  <si>
    <t>87-284</t>
  </si>
  <si>
    <t>V-17</t>
  </si>
  <si>
    <t>V-16</t>
  </si>
  <si>
    <t>87-286</t>
  </si>
  <si>
    <t>S STOPPER ISLAND</t>
  </si>
  <si>
    <t>III-24</t>
  </si>
  <si>
    <t>III-23</t>
  </si>
  <si>
    <t>III-22</t>
  </si>
  <si>
    <t>III-19</t>
  </si>
  <si>
    <t>III-20</t>
  </si>
  <si>
    <t>III-21</t>
  </si>
  <si>
    <t>87-295</t>
  </si>
  <si>
    <t>CREE ISLAND</t>
  </si>
  <si>
    <t>07-33-45</t>
  </si>
  <si>
    <t>84</t>
  </si>
  <si>
    <t>1831-SF KLASKANINE POND</t>
  </si>
  <si>
    <t>0667-KLASKANINE R, S FK</t>
  </si>
  <si>
    <t>OR</t>
  </si>
  <si>
    <t>COHO SALMON ADULT</t>
  </si>
  <si>
    <t>21-17-25</t>
  </si>
  <si>
    <t>0507-SKOOKUM CR HATCHERY</t>
  </si>
  <si>
    <t>0505-LUMMI SEA PONDS</t>
  </si>
  <si>
    <t>87-296</t>
  </si>
  <si>
    <t>EFFINGHAM INLET</t>
  </si>
  <si>
    <t>III-15</t>
  </si>
  <si>
    <t>87-299</t>
  </si>
  <si>
    <t>V-18</t>
  </si>
  <si>
    <t>87-300</t>
  </si>
  <si>
    <t>GIBRALTAR ISLAND</t>
  </si>
  <si>
    <t>IV-7</t>
  </si>
  <si>
    <t>87-303</t>
  </si>
  <si>
    <t>JAQUES/JARVIS ISLAND</t>
  </si>
  <si>
    <t>V-4</t>
  </si>
  <si>
    <t>V-5</t>
  </si>
  <si>
    <t>V-3</t>
  </si>
  <si>
    <t>V-2</t>
  </si>
  <si>
    <t>87-310</t>
  </si>
  <si>
    <t>SINGLE ROCK</t>
  </si>
  <si>
    <t>IV-2</t>
  </si>
  <si>
    <t>IV-1</t>
  </si>
  <si>
    <t>IV-4</t>
  </si>
  <si>
    <t>IV-3</t>
  </si>
  <si>
    <t>IV-5</t>
  </si>
  <si>
    <t>IV-6</t>
  </si>
  <si>
    <t>87-315</t>
  </si>
  <si>
    <t>III-9</t>
  </si>
  <si>
    <t>LS</t>
  </si>
  <si>
    <t>87-323</t>
  </si>
  <si>
    <t>V-14</t>
  </si>
  <si>
    <t>87-324</t>
  </si>
  <si>
    <t>HANKIN ISLAND</t>
  </si>
  <si>
    <t>IV-8</t>
  </si>
  <si>
    <t>87-325</t>
  </si>
  <si>
    <t>IV-24</t>
  </si>
  <si>
    <t>IV-22</t>
  </si>
  <si>
    <t>V-1</t>
  </si>
  <si>
    <t>IV-21</t>
  </si>
  <si>
    <t>IV-25</t>
  </si>
  <si>
    <t>IV-23</t>
  </si>
  <si>
    <t>87-335</t>
  </si>
  <si>
    <t>NW CHROW ISLAND</t>
  </si>
  <si>
    <t>II-8</t>
  </si>
  <si>
    <t>63-44-01-R5</t>
  </si>
  <si>
    <t>87-343</t>
  </si>
  <si>
    <t>CHUM SALMON SMOLT</t>
  </si>
  <si>
    <t>V-13</t>
  </si>
  <si>
    <t>CHUM</t>
  </si>
  <si>
    <t>VI-2</t>
  </si>
  <si>
    <t>87-344</t>
  </si>
  <si>
    <t>ST. INES ISLAND</t>
  </si>
  <si>
    <t>III-18</t>
  </si>
  <si>
    <t>87-346</t>
  </si>
  <si>
    <t>NE STOPPER ISLANDS</t>
  </si>
  <si>
    <t>V-10</t>
  </si>
  <si>
    <t>V-11</t>
  </si>
  <si>
    <t>87-351</t>
  </si>
  <si>
    <t>II-3</t>
  </si>
  <si>
    <t>05-19-07-R3</t>
  </si>
  <si>
    <t>1049-MAKAH NFH ON SOOES R</t>
  </si>
  <si>
    <t>1081-SOOES R (20.0015)</t>
  </si>
  <si>
    <t>87-352</t>
  </si>
  <si>
    <t>I-16</t>
  </si>
  <si>
    <t>I-15</t>
  </si>
  <si>
    <t>87-355</t>
  </si>
  <si>
    <t>II-9</t>
  </si>
  <si>
    <t>87-357</t>
  </si>
  <si>
    <t>NW VERNON BAY</t>
  </si>
  <si>
    <t>III-12</t>
  </si>
  <si>
    <t>87-361</t>
  </si>
  <si>
    <t>SELF POINT</t>
  </si>
  <si>
    <t>II-17</t>
  </si>
  <si>
    <t>87-362</t>
  </si>
  <si>
    <t>II-20</t>
  </si>
  <si>
    <t>II-19</t>
  </si>
  <si>
    <t>II-18</t>
  </si>
  <si>
    <t>87-364</t>
  </si>
  <si>
    <t>NW PAGE ISLAND</t>
  </si>
  <si>
    <t>III-16</t>
  </si>
  <si>
    <t>III-17</t>
  </si>
  <si>
    <t>87-366</t>
  </si>
  <si>
    <t>NE DODD ISLAND</t>
  </si>
  <si>
    <t>I-8</t>
  </si>
  <si>
    <t>I-7</t>
  </si>
  <si>
    <t>87-368</t>
  </si>
  <si>
    <t>SE WILLIAMS ISLAND</t>
  </si>
  <si>
    <t>II-15</t>
  </si>
  <si>
    <t>II-14</t>
  </si>
  <si>
    <t>87-369</t>
  </si>
  <si>
    <t>SW STUD ISLETS</t>
  </si>
  <si>
    <t>II-16</t>
  </si>
  <si>
    <t>87-370</t>
  </si>
  <si>
    <t>III-7</t>
  </si>
  <si>
    <t>87-382</t>
  </si>
  <si>
    <t>63-34-59</t>
  </si>
  <si>
    <t>0671-ELOKOMIN HATCHERY</t>
  </si>
  <si>
    <t>0671-ELOCHOMAN R(25.0236)</t>
  </si>
  <si>
    <t>87-385</t>
  </si>
  <si>
    <t>II-21</t>
  </si>
  <si>
    <t>87-395</t>
  </si>
  <si>
    <t>II-24</t>
  </si>
  <si>
    <t>87-397</t>
  </si>
  <si>
    <t>CAPSTAN ISLAND</t>
  </si>
  <si>
    <t>III-13</t>
  </si>
  <si>
    <t>III-14</t>
  </si>
  <si>
    <t>87-398</t>
  </si>
  <si>
    <t>II-23</t>
  </si>
  <si>
    <t>II-22</t>
  </si>
  <si>
    <t>87-399</t>
  </si>
  <si>
    <t>II-4</t>
  </si>
  <si>
    <t>II-6</t>
  </si>
  <si>
    <t>II-5</t>
  </si>
  <si>
    <t>87-422</t>
  </si>
  <si>
    <t>FELICE CHANNEL</t>
  </si>
  <si>
    <t>II-13</t>
  </si>
  <si>
    <t>87-423</t>
  </si>
  <si>
    <t>I-25</t>
  </si>
  <si>
    <t>B-01-02-02</t>
  </si>
  <si>
    <t>I-23</t>
  </si>
  <si>
    <t>II-1</t>
  </si>
  <si>
    <t>II-2</t>
  </si>
  <si>
    <t>05-19-21</t>
  </si>
  <si>
    <t>0638-PRIEST RAPIDS CHANNL</t>
  </si>
  <si>
    <t>0653-LOWER YAKIMA RIVER</t>
  </si>
  <si>
    <t>I-24</t>
  </si>
  <si>
    <t>87-425</t>
  </si>
  <si>
    <t>02-35-06</t>
  </si>
  <si>
    <t>0107-CHILLIWACK RIVER</t>
  </si>
  <si>
    <t>0230-DOLLY VARDEN CREEK</t>
  </si>
  <si>
    <t>87-428</t>
  </si>
  <si>
    <t>V-8</t>
  </si>
  <si>
    <t>V-7</t>
  </si>
  <si>
    <t>V-6</t>
  </si>
  <si>
    <t>V-9</t>
  </si>
  <si>
    <t>87-433</t>
  </si>
  <si>
    <t>II-11</t>
  </si>
  <si>
    <t>II-12</t>
  </si>
  <si>
    <t>87-436</t>
  </si>
  <si>
    <t>II-10</t>
  </si>
  <si>
    <t>87-437</t>
  </si>
  <si>
    <t>III-10</t>
  </si>
  <si>
    <t>III-11</t>
  </si>
  <si>
    <t>87-438</t>
  </si>
  <si>
    <t>SW NANAT BAY</t>
  </si>
  <si>
    <t>III-8</t>
  </si>
  <si>
    <t>87-450</t>
  </si>
  <si>
    <t>I-1</t>
  </si>
  <si>
    <t>87-454</t>
  </si>
  <si>
    <t>STAMP NARROWS</t>
  </si>
  <si>
    <t>12-21-36</t>
  </si>
  <si>
    <t>The unique identifier of the fish that was sampled for the same species within the sampling event using a single letter code.</t>
  </si>
  <si>
    <t>Indicates whether a coded-wire tag was obtained from the fish that was sampled.</t>
  </si>
  <si>
    <t>The concatenated scale book number and scale number for the scales that were removed from the fish that was sampled.</t>
  </si>
  <si>
    <t>The coded-wire tag code that was read from the coded-wire tag that was removed from the fish that was sampled.</t>
  </si>
  <si>
    <t>The fish hatchery (using Mark Recovery Program encoding) that was assigned to the tag code that was read from the coded-wire tag that was removed from the fish that was sampled, indicating the location where the fish was incubated.</t>
  </si>
  <si>
    <t>The fish release site (using Mark Recovery Program encoding) that was assigned to the tag code that was read from the coded-wire tag that was removed from the fish that was sampled, indicating the location where the fish was released into the wild.</t>
  </si>
  <si>
    <t>The Canadian province or US state where the fish release site is located.</t>
  </si>
  <si>
    <t>The earliest date on which fish of the same tag code were released into the wild.</t>
  </si>
  <si>
    <t>The latest date on which fish of the same tag code were released into the wild.</t>
  </si>
  <si>
    <t>88-011</t>
  </si>
  <si>
    <t>12-23-17</t>
  </si>
  <si>
    <t>87</t>
  </si>
  <si>
    <t>88-012</t>
  </si>
  <si>
    <t>12-23-16</t>
  </si>
  <si>
    <t>88-025</t>
  </si>
  <si>
    <t>V111-25</t>
  </si>
  <si>
    <t>12-23-18</t>
  </si>
  <si>
    <t>02-45-61</t>
  </si>
  <si>
    <t>02-45-60</t>
  </si>
  <si>
    <t>88-030</t>
  </si>
  <si>
    <t>88-040</t>
  </si>
  <si>
    <t>BILTON POINT</t>
  </si>
  <si>
    <t>88-042</t>
  </si>
  <si>
    <t>02-44-61</t>
  </si>
  <si>
    <t>0275-KEOGH RIVER</t>
  </si>
  <si>
    <t>88-043</t>
  </si>
  <si>
    <t>88-060</t>
  </si>
  <si>
    <t>HAND ISLAND</t>
  </si>
  <si>
    <t>07-43-09</t>
  </si>
  <si>
    <t>0678-BONNEVILLE HATCHERY</t>
  </si>
  <si>
    <t>0994-TANNER CR</t>
  </si>
  <si>
    <t>88-070</t>
  </si>
  <si>
    <t>88-071</t>
  </si>
  <si>
    <t>88-072</t>
  </si>
  <si>
    <t>88-081</t>
  </si>
  <si>
    <t>88-082</t>
  </si>
  <si>
    <t>88-084</t>
  </si>
  <si>
    <t>SATELLITE PASSAGE</t>
  </si>
  <si>
    <t>02-44-60</t>
  </si>
  <si>
    <t>88-105</t>
  </si>
  <si>
    <t>02-48-03</t>
  </si>
  <si>
    <t>XV111-14</t>
  </si>
  <si>
    <t>02-49-49</t>
  </si>
  <si>
    <t>2731-CHINA CREEK</t>
  </si>
  <si>
    <t>02-49-58</t>
  </si>
  <si>
    <t>02-49-61</t>
  </si>
  <si>
    <t>02-43-11</t>
  </si>
  <si>
    <t>02-49-50</t>
  </si>
  <si>
    <t>02-49-48</t>
  </si>
  <si>
    <t>02-48-09</t>
  </si>
  <si>
    <t>88-106</t>
  </si>
  <si>
    <t>02-49-37</t>
  </si>
  <si>
    <t>02-49-52</t>
  </si>
  <si>
    <t>88-107</t>
  </si>
  <si>
    <t>88-109</t>
  </si>
  <si>
    <t>88-114</t>
  </si>
  <si>
    <t>88-117</t>
  </si>
  <si>
    <t>88-119</t>
  </si>
  <si>
    <t>21-22-04 R2</t>
  </si>
  <si>
    <t>0514-TULALIP HATCHERY</t>
  </si>
  <si>
    <t>0514-TULALIP CR (07.0001)</t>
  </si>
  <si>
    <t>88-124</t>
  </si>
  <si>
    <t>88-127</t>
  </si>
  <si>
    <t>88-133</t>
  </si>
  <si>
    <t>88-136</t>
  </si>
  <si>
    <t>88-140</t>
  </si>
  <si>
    <t>88-142</t>
  </si>
  <si>
    <t>88-149</t>
  </si>
  <si>
    <t>02-43-24</t>
  </si>
  <si>
    <t>2652-NITINAT R UPPER</t>
  </si>
  <si>
    <t>88-151</t>
  </si>
  <si>
    <t>BERNARD POINT</t>
  </si>
  <si>
    <t>02-48-10</t>
  </si>
  <si>
    <t>88-152</t>
  </si>
  <si>
    <t>02-48-04</t>
  </si>
  <si>
    <t>02-49-51</t>
  </si>
  <si>
    <t>12-23-19</t>
  </si>
  <si>
    <t>88-153</t>
  </si>
  <si>
    <t>CHUP POINT</t>
  </si>
  <si>
    <t>88-154</t>
  </si>
  <si>
    <t>BETWEEN BAERIA/PILL</t>
  </si>
  <si>
    <t>88-158</t>
  </si>
  <si>
    <t>88-159</t>
  </si>
  <si>
    <t>02-53-29</t>
  </si>
  <si>
    <t>88-160</t>
  </si>
  <si>
    <t>BOOM 20</t>
  </si>
  <si>
    <t>02-48-05</t>
  </si>
  <si>
    <t>88-164</t>
  </si>
  <si>
    <t>02-53-27</t>
  </si>
  <si>
    <t>88-166</t>
  </si>
  <si>
    <t>02-45-45</t>
  </si>
  <si>
    <t>2651-FRANCIS+DARLINGTON L</t>
  </si>
  <si>
    <t>88-173</t>
  </si>
  <si>
    <t>02-49-60</t>
  </si>
  <si>
    <t>88-174</t>
  </si>
  <si>
    <t>02-48-02</t>
  </si>
  <si>
    <t>88-176</t>
  </si>
  <si>
    <t>88-178</t>
  </si>
  <si>
    <t>07-40-38</t>
  </si>
  <si>
    <t>0652-UMATILLA R</t>
  </si>
  <si>
    <t>88-180</t>
  </si>
  <si>
    <t>88-185</t>
  </si>
  <si>
    <t>02-49-59</t>
  </si>
  <si>
    <t>88-186</t>
  </si>
  <si>
    <t>88-187</t>
  </si>
  <si>
    <t>02-53-28</t>
  </si>
  <si>
    <t>02-53-26</t>
  </si>
  <si>
    <t>88-188</t>
  </si>
  <si>
    <t>88-191A</t>
  </si>
  <si>
    <t>02-48-20</t>
  </si>
  <si>
    <t>88-196</t>
  </si>
  <si>
    <t>02-48-06</t>
  </si>
  <si>
    <t>88-197</t>
  </si>
  <si>
    <t>88-202</t>
  </si>
  <si>
    <t>02-44-37</t>
  </si>
  <si>
    <t>88-205</t>
  </si>
  <si>
    <t>MAYNE BAY</t>
  </si>
  <si>
    <t>88-206</t>
  </si>
  <si>
    <t>88-219</t>
  </si>
  <si>
    <t>02-54-02</t>
  </si>
  <si>
    <t>88-223</t>
  </si>
  <si>
    <t>88-228A</t>
  </si>
  <si>
    <t>88-228B</t>
  </si>
  <si>
    <t>88-229</t>
  </si>
  <si>
    <t>BAERIA ROCKS</t>
  </si>
  <si>
    <t>88-231</t>
  </si>
  <si>
    <t>88-232</t>
  </si>
  <si>
    <t>88-233</t>
  </si>
  <si>
    <t>88-234</t>
  </si>
  <si>
    <t>88-238B</t>
  </si>
  <si>
    <t>88-239</t>
  </si>
  <si>
    <t>88-240</t>
  </si>
  <si>
    <t>XVI-24</t>
  </si>
  <si>
    <t>88-242</t>
  </si>
  <si>
    <t>88-243</t>
  </si>
  <si>
    <t>XX-23</t>
  </si>
  <si>
    <t>XX-24</t>
  </si>
  <si>
    <t>XX-25</t>
  </si>
  <si>
    <t>88-244</t>
  </si>
  <si>
    <t>XXI-3</t>
  </si>
  <si>
    <t>88-246</t>
  </si>
  <si>
    <t>88-247</t>
  </si>
  <si>
    <t>63-47-28 R4</t>
  </si>
  <si>
    <t>0567-DUNGENESS HATCHERY</t>
  </si>
  <si>
    <t>0567-DUNGENESS R 18.0018</t>
  </si>
  <si>
    <t>02-45-46</t>
  </si>
  <si>
    <t>2650-FLORA LAKE</t>
  </si>
  <si>
    <t>88-249</t>
  </si>
  <si>
    <t>88-251</t>
  </si>
  <si>
    <t>XXI-1</t>
  </si>
  <si>
    <t>XXI-2</t>
  </si>
  <si>
    <t>88-253</t>
  </si>
  <si>
    <t>88-255</t>
  </si>
  <si>
    <t>88-256</t>
  </si>
  <si>
    <t>XIX-22</t>
  </si>
  <si>
    <t>XIX-23</t>
  </si>
  <si>
    <t>XIX-24</t>
  </si>
  <si>
    <t>XIX-25</t>
  </si>
  <si>
    <t>XX-1</t>
  </si>
  <si>
    <t>XX-2</t>
  </si>
  <si>
    <t>XX-3</t>
  </si>
  <si>
    <t>XX-4</t>
  </si>
  <si>
    <t>XX-5</t>
  </si>
  <si>
    <t>XX-6</t>
  </si>
  <si>
    <t>88-257</t>
  </si>
  <si>
    <t>88-258</t>
  </si>
  <si>
    <t>88-259</t>
  </si>
  <si>
    <t>88-260</t>
  </si>
  <si>
    <t>63-41-22 R3</t>
  </si>
  <si>
    <t>0501-SAMISH HATCH.-FRIDAY</t>
  </si>
  <si>
    <t>0960-FRIDAY CR (03.0017)</t>
  </si>
  <si>
    <t>63-33-13</t>
  </si>
  <si>
    <t>3022-SKAGIT HATCH.(CLARK)</t>
  </si>
  <si>
    <t>3022-CLARK CR (03.1421)</t>
  </si>
  <si>
    <t>63-31-12</t>
  </si>
  <si>
    <t>1114-TURTLE ROCK POND</t>
  </si>
  <si>
    <t>0996-COLUMBIA R - GENERAL</t>
  </si>
  <si>
    <t>88-261</t>
  </si>
  <si>
    <t>88-262</t>
  </si>
  <si>
    <t>88-265</t>
  </si>
  <si>
    <t>88-266</t>
  </si>
  <si>
    <t>XX-7</t>
  </si>
  <si>
    <t>XX-8</t>
  </si>
  <si>
    <t>XX-9</t>
  </si>
  <si>
    <t>XX-10</t>
  </si>
  <si>
    <t>XX-11</t>
  </si>
  <si>
    <t>XX-12</t>
  </si>
  <si>
    <t>88-267</t>
  </si>
  <si>
    <t>XIX-16</t>
  </si>
  <si>
    <t>XIX-17</t>
  </si>
  <si>
    <t>XIX-18</t>
  </si>
  <si>
    <t>XIX-19</t>
  </si>
  <si>
    <t>XIX-20</t>
  </si>
  <si>
    <t>XIX-21</t>
  </si>
  <si>
    <t>88-268</t>
  </si>
  <si>
    <t>02-48-19</t>
  </si>
  <si>
    <t>88-270</t>
  </si>
  <si>
    <t>88-272</t>
  </si>
  <si>
    <t>88-278</t>
  </si>
  <si>
    <t>AA</t>
  </si>
  <si>
    <t>AB</t>
  </si>
  <si>
    <t>AC</t>
  </si>
  <si>
    <t>AD</t>
  </si>
  <si>
    <t>V11-15</t>
  </si>
  <si>
    <t>V</t>
  </si>
  <si>
    <t>W</t>
  </si>
  <si>
    <t>X</t>
  </si>
  <si>
    <t>Y</t>
  </si>
  <si>
    <t>Z</t>
  </si>
  <si>
    <t>88-279</t>
  </si>
  <si>
    <t>88-280</t>
  </si>
  <si>
    <t>88-281</t>
  </si>
  <si>
    <t>88-285</t>
  </si>
  <si>
    <t>88-308</t>
  </si>
  <si>
    <t>88-309</t>
  </si>
  <si>
    <t>XX-21</t>
  </si>
  <si>
    <t>XX-22</t>
  </si>
  <si>
    <t>88-311</t>
  </si>
  <si>
    <t>63-38-14</t>
  </si>
  <si>
    <t>0558-HOOD CANAL HATCHERY</t>
  </si>
  <si>
    <t>0952-FINCH CR (16.0222)</t>
  </si>
  <si>
    <t>88-315</t>
  </si>
  <si>
    <t>88-316</t>
  </si>
  <si>
    <t>88-317</t>
  </si>
  <si>
    <t>III-1</t>
  </si>
  <si>
    <t>88-318</t>
  </si>
  <si>
    <t>88-320</t>
  </si>
  <si>
    <t>XX-17</t>
  </si>
  <si>
    <t>XX-18</t>
  </si>
  <si>
    <t>88-321</t>
  </si>
  <si>
    <t>XX-13</t>
  </si>
  <si>
    <t>XX-14</t>
  </si>
  <si>
    <t>XX-15</t>
  </si>
  <si>
    <t>XX-16</t>
  </si>
  <si>
    <t>88-322</t>
  </si>
  <si>
    <t>XX-19</t>
  </si>
  <si>
    <t>XX-20</t>
  </si>
  <si>
    <t>88-325</t>
  </si>
  <si>
    <t>88-327</t>
  </si>
  <si>
    <t>88-330</t>
  </si>
  <si>
    <t>88-331</t>
  </si>
  <si>
    <t>88-332</t>
  </si>
  <si>
    <t>88-333</t>
  </si>
  <si>
    <t>88-334</t>
  </si>
  <si>
    <t>88-335</t>
  </si>
  <si>
    <t>88-336</t>
  </si>
  <si>
    <t>88-337</t>
  </si>
  <si>
    <t>88-339</t>
  </si>
  <si>
    <t>88-341</t>
  </si>
  <si>
    <t>88-WR64</t>
  </si>
  <si>
    <t>88-WR70</t>
  </si>
  <si>
    <t>63-42-32 R1</t>
  </si>
  <si>
    <t>0573-SOLEDUCK HATCHERY</t>
  </si>
  <si>
    <t>0573-SOLEDUCK R (20.0096)</t>
  </si>
  <si>
    <t>T01-506</t>
  </si>
  <si>
    <t>23-21-07</t>
  </si>
  <si>
    <t>2828-N BONNEVILLE BYPASS</t>
  </si>
  <si>
    <t>T08-507</t>
  </si>
  <si>
    <t>07-49-59 R1</t>
  </si>
  <si>
    <t>0693-SANDY HATCHERY</t>
  </si>
  <si>
    <t>2821-CEDAR CREEK</t>
  </si>
  <si>
    <t>T08-508</t>
  </si>
  <si>
    <t>63-44-49 R3</t>
  </si>
  <si>
    <t>0592-SIMPSON HATCHERY</t>
  </si>
  <si>
    <t>0916-BINGHAM CR (22.0465)</t>
  </si>
  <si>
    <t>T10-P01</t>
  </si>
  <si>
    <t>63-50-21 R1</t>
  </si>
  <si>
    <t>0793-STEVENS CR (22.0064)</t>
  </si>
  <si>
    <t>T13-P01</t>
  </si>
  <si>
    <t>T14-P02</t>
  </si>
  <si>
    <t>02-53-35</t>
  </si>
  <si>
    <t>The two-digit brood year that was assigned to the tag code that was read from the coded-wire tag that was removed from the fish that was sampled.</t>
  </si>
  <si>
    <t>TRAY_CELL</t>
  </si>
  <si>
    <t>89-008</t>
  </si>
  <si>
    <t>COHO SALMON JUVENILE</t>
  </si>
  <si>
    <t>63-50-01 R6</t>
  </si>
  <si>
    <t>1673-SQUAXIN ISLAND PENS</t>
  </si>
  <si>
    <t>1216-SOUTH SOUND NET PENS</t>
  </si>
  <si>
    <t>08-24-35</t>
  </si>
  <si>
    <t>0266-FRENCH CREEK</t>
  </si>
  <si>
    <t>89-043</t>
  </si>
  <si>
    <t>1/C6</t>
  </si>
  <si>
    <t>89-054</t>
  </si>
  <si>
    <t>89-058</t>
  </si>
  <si>
    <t>CHINOOK SALMON JUVENILE</t>
  </si>
  <si>
    <t>89-065</t>
  </si>
  <si>
    <t>89-071</t>
  </si>
  <si>
    <t>1/B20</t>
  </si>
  <si>
    <t>89-091</t>
  </si>
  <si>
    <t>1/A1</t>
  </si>
  <si>
    <t>02-56-63</t>
  </si>
  <si>
    <t>88</t>
  </si>
  <si>
    <t>89-092</t>
  </si>
  <si>
    <t>12-23-34</t>
  </si>
  <si>
    <t>1/A2</t>
  </si>
  <si>
    <t>02-56-43</t>
  </si>
  <si>
    <t>0092-STAMP RIVER</t>
  </si>
  <si>
    <t>1/C1</t>
  </si>
  <si>
    <t>12-23-32</t>
  </si>
  <si>
    <t>89-093</t>
  </si>
  <si>
    <t>1/A3</t>
  </si>
  <si>
    <t>02-57-01</t>
  </si>
  <si>
    <t>1/A4</t>
  </si>
  <si>
    <t>02-58-36</t>
  </si>
  <si>
    <t>1/A5</t>
  </si>
  <si>
    <t>02-50-14</t>
  </si>
  <si>
    <t>1/A6</t>
  </si>
  <si>
    <t>02-56-46</t>
  </si>
  <si>
    <t>1/A7</t>
  </si>
  <si>
    <t>1/A8</t>
  </si>
  <si>
    <t>02-56-45</t>
  </si>
  <si>
    <t>1/A9</t>
  </si>
  <si>
    <t>1/A10</t>
  </si>
  <si>
    <t>89-094</t>
  </si>
  <si>
    <t>1/A11</t>
  </si>
  <si>
    <t>02-57-04</t>
  </si>
  <si>
    <t>1/A12</t>
  </si>
  <si>
    <t>1/A13</t>
  </si>
  <si>
    <t>02-57-02</t>
  </si>
  <si>
    <t>1/A14</t>
  </si>
  <si>
    <t>02-57-05</t>
  </si>
  <si>
    <t>1/A15</t>
  </si>
  <si>
    <t>1/A16</t>
  </si>
  <si>
    <t>1/A17</t>
  </si>
  <si>
    <t>1/A18</t>
  </si>
  <si>
    <t>1/A19</t>
  </si>
  <si>
    <t>1/A20</t>
  </si>
  <si>
    <t>1/B1</t>
  </si>
  <si>
    <t>1/B2</t>
  </si>
  <si>
    <t>1/B3</t>
  </si>
  <si>
    <t>02-57-03</t>
  </si>
  <si>
    <t>1/B4</t>
  </si>
  <si>
    <t>1/B5</t>
  </si>
  <si>
    <t>1/B6</t>
  </si>
  <si>
    <t>1/B7</t>
  </si>
  <si>
    <t>1/B8</t>
  </si>
  <si>
    <t>1/B9</t>
  </si>
  <si>
    <t>1/B10</t>
  </si>
  <si>
    <t>1/B11</t>
  </si>
  <si>
    <t>1/B12</t>
  </si>
  <si>
    <t>89-095</t>
  </si>
  <si>
    <t>1/B13</t>
  </si>
  <si>
    <t>1/B14</t>
  </si>
  <si>
    <t>89-097</t>
  </si>
  <si>
    <t>1/B15</t>
  </si>
  <si>
    <t>02-54-18</t>
  </si>
  <si>
    <t>89-111</t>
  </si>
  <si>
    <t>63-33-14</t>
  </si>
  <si>
    <t>89-120</t>
  </si>
  <si>
    <t>1/B16</t>
  </si>
  <si>
    <t>89-143</t>
  </si>
  <si>
    <t>SWALE ROCK - PILL POINT</t>
  </si>
  <si>
    <t>63-44-08 R6</t>
  </si>
  <si>
    <t>89-151</t>
  </si>
  <si>
    <t>1/C7</t>
  </si>
  <si>
    <t>1/C8</t>
  </si>
  <si>
    <t>02-56-60</t>
  </si>
  <si>
    <t>2415-POET'S NOOK</t>
  </si>
  <si>
    <t>1/C9</t>
  </si>
  <si>
    <t>02-56-51</t>
  </si>
  <si>
    <t>89-155</t>
  </si>
  <si>
    <t>1/C10</t>
  </si>
  <si>
    <t>1/C11</t>
  </si>
  <si>
    <t>02-56-58</t>
  </si>
  <si>
    <t>1/C12</t>
  </si>
  <si>
    <t>1/C13</t>
  </si>
  <si>
    <t>--MISSED--</t>
  </si>
  <si>
    <t>02-56-53</t>
  </si>
  <si>
    <t>1/C14</t>
  </si>
  <si>
    <t>1/C15</t>
  </si>
  <si>
    <t>02-56-57</t>
  </si>
  <si>
    <t>1/C16</t>
  </si>
  <si>
    <t>1/C17</t>
  </si>
  <si>
    <t>1/C18</t>
  </si>
  <si>
    <t>89-156</t>
  </si>
  <si>
    <t>1/C19</t>
  </si>
  <si>
    <t>1/C20</t>
  </si>
  <si>
    <t>1/D1</t>
  </si>
  <si>
    <t>02-56-54</t>
  </si>
  <si>
    <t>1/D2</t>
  </si>
  <si>
    <t>1/D3</t>
  </si>
  <si>
    <t>1/D4</t>
  </si>
  <si>
    <t>89-157</t>
  </si>
  <si>
    <t>1/B17</t>
  </si>
  <si>
    <t>1/B18</t>
  </si>
  <si>
    <t>02-41-61</t>
  </si>
  <si>
    <t>1/B19</t>
  </si>
  <si>
    <t>1/C2</t>
  </si>
  <si>
    <t>1/C3</t>
  </si>
  <si>
    <t>02-54-19</t>
  </si>
  <si>
    <t>1/C4</t>
  </si>
  <si>
    <t>1/C5</t>
  </si>
  <si>
    <t>08-25-15</t>
  </si>
  <si>
    <t>2670-CHEEWHAT LAKE</t>
  </si>
  <si>
    <t>89-159</t>
  </si>
  <si>
    <t>1/D5</t>
  </si>
  <si>
    <t>1/D6</t>
  </si>
  <si>
    <t>1/D7</t>
  </si>
  <si>
    <t>89-163</t>
  </si>
  <si>
    <t>1/D8</t>
  </si>
  <si>
    <t>1/D9</t>
  </si>
  <si>
    <t>1/D10</t>
  </si>
  <si>
    <t>1/D11</t>
  </si>
  <si>
    <t>89-164</t>
  </si>
  <si>
    <t>1/D12</t>
  </si>
  <si>
    <t>89-169</t>
  </si>
  <si>
    <t>89-174</t>
  </si>
  <si>
    <t>1/D13</t>
  </si>
  <si>
    <t>89-180</t>
  </si>
  <si>
    <t>02-47-40</t>
  </si>
  <si>
    <t>0154-CHEHALIS RIVER/BC</t>
  </si>
  <si>
    <t>89-181</t>
  </si>
  <si>
    <t>1/D14</t>
  </si>
  <si>
    <t>1/D15</t>
  </si>
  <si>
    <t>1/D16</t>
  </si>
  <si>
    <t>1/D17</t>
  </si>
  <si>
    <t>1/D18</t>
  </si>
  <si>
    <t>1/D19</t>
  </si>
  <si>
    <t>1/D20</t>
  </si>
  <si>
    <t>02-56-30</t>
  </si>
  <si>
    <t>1/E1</t>
  </si>
  <si>
    <t>1/E2</t>
  </si>
  <si>
    <t>1/E3</t>
  </si>
  <si>
    <t>1/E4</t>
  </si>
  <si>
    <t>12-23-33</t>
  </si>
  <si>
    <t>1/E5</t>
  </si>
  <si>
    <t>89-185</t>
  </si>
  <si>
    <t>1/E6</t>
  </si>
  <si>
    <t>89-198</t>
  </si>
  <si>
    <t>1/E7</t>
  </si>
  <si>
    <t>89-199</t>
  </si>
  <si>
    <t>1/E8</t>
  </si>
  <si>
    <t>89-200</t>
  </si>
  <si>
    <t>1/E9</t>
  </si>
  <si>
    <t>1/E10</t>
  </si>
  <si>
    <t>89-201</t>
  </si>
  <si>
    <t>1/E11</t>
  </si>
  <si>
    <t>1/E12</t>
  </si>
  <si>
    <t>1/E13</t>
  </si>
  <si>
    <t>1/E14</t>
  </si>
  <si>
    <t>89-203</t>
  </si>
  <si>
    <t>1/E15</t>
  </si>
  <si>
    <t>SOCKEYE SALMON SMOLT</t>
  </si>
  <si>
    <t>1/E16</t>
  </si>
  <si>
    <t>08-25-40</t>
  </si>
  <si>
    <t>SOCKEYE</t>
  </si>
  <si>
    <t>SOCKE</t>
  </si>
  <si>
    <t>2678-HOBITON LAKE</t>
  </si>
  <si>
    <t>89-206</t>
  </si>
  <si>
    <t>1/E17</t>
  </si>
  <si>
    <t>02-60-57</t>
  </si>
  <si>
    <t>1/E18</t>
  </si>
  <si>
    <t>02-58-37</t>
  </si>
  <si>
    <t>89-211</t>
  </si>
  <si>
    <t>1/E19</t>
  </si>
  <si>
    <t>1/E20</t>
  </si>
  <si>
    <t>02-60-56</t>
  </si>
  <si>
    <t>2/A1</t>
  </si>
  <si>
    <t>2/A2</t>
  </si>
  <si>
    <t>89-215</t>
  </si>
  <si>
    <t>2/A3</t>
  </si>
  <si>
    <t>89-216</t>
  </si>
  <si>
    <t>2/A4</t>
  </si>
  <si>
    <t>2/A5</t>
  </si>
  <si>
    <t>02-56-40</t>
  </si>
  <si>
    <t>2/A6</t>
  </si>
  <si>
    <t>2/A7</t>
  </si>
  <si>
    <t>2/A8</t>
  </si>
  <si>
    <t>02-58-39</t>
  </si>
  <si>
    <t>2/A9</t>
  </si>
  <si>
    <t>89-222A</t>
  </si>
  <si>
    <t>2/A11</t>
  </si>
  <si>
    <t>2/A12</t>
  </si>
  <si>
    <t>2/A13</t>
  </si>
  <si>
    <t>2/A14</t>
  </si>
  <si>
    <t>89-224</t>
  </si>
  <si>
    <t>2/A15</t>
  </si>
  <si>
    <t>2/A16</t>
  </si>
  <si>
    <t>89-225</t>
  </si>
  <si>
    <t>NEWCOMBE CHANNEL</t>
  </si>
  <si>
    <t>21-25-55 R4</t>
  </si>
  <si>
    <t>0809-STILLAGUAMISH HATCH.</t>
  </si>
  <si>
    <t>1769-STILLAGUAMISH R -NF</t>
  </si>
  <si>
    <t>63-47-28 R1</t>
  </si>
  <si>
    <t>89-226</t>
  </si>
  <si>
    <t>2/A17</t>
  </si>
  <si>
    <t>89-227</t>
  </si>
  <si>
    <t>2/A18</t>
  </si>
  <si>
    <t>2/A19</t>
  </si>
  <si>
    <t>89-228</t>
  </si>
  <si>
    <t>2/A20</t>
  </si>
  <si>
    <t>2/B1</t>
  </si>
  <si>
    <t>89-229</t>
  </si>
  <si>
    <t>2/B2</t>
  </si>
  <si>
    <t>2/B3</t>
  </si>
  <si>
    <t>89-254</t>
  </si>
  <si>
    <t>CHUP POINT (WEST)</t>
  </si>
  <si>
    <t>2/B4</t>
  </si>
  <si>
    <t>2/B5</t>
  </si>
  <si>
    <t>2/B6</t>
  </si>
  <si>
    <t>02-60-55</t>
  </si>
  <si>
    <t>2/B7</t>
  </si>
  <si>
    <t>2/B8</t>
  </si>
  <si>
    <t>2/B9</t>
  </si>
  <si>
    <t>2/B10</t>
  </si>
  <si>
    <t>89-257</t>
  </si>
  <si>
    <t>63-41-14 R4</t>
  </si>
  <si>
    <t>0527-DESCHUTES FACILITY</t>
  </si>
  <si>
    <t>0525-CAPITOL LAKE</t>
  </si>
  <si>
    <t>89-260</t>
  </si>
  <si>
    <t>2/B11</t>
  </si>
  <si>
    <t>89-261</t>
  </si>
  <si>
    <t>2/B12</t>
  </si>
  <si>
    <t>2/B13</t>
  </si>
  <si>
    <t>2/B14</t>
  </si>
  <si>
    <t>2/B15</t>
  </si>
  <si>
    <t>89-262</t>
  </si>
  <si>
    <t>2/B16</t>
  </si>
  <si>
    <t>2/B17</t>
  </si>
  <si>
    <t>2/B18</t>
  </si>
  <si>
    <t>2/B20</t>
  </si>
  <si>
    <t>2/C1</t>
  </si>
  <si>
    <t>2/C2</t>
  </si>
  <si>
    <t>2/C3</t>
  </si>
  <si>
    <t>2/C4</t>
  </si>
  <si>
    <t>2/C5</t>
  </si>
  <si>
    <t>2/C6</t>
  </si>
  <si>
    <t>89-263</t>
  </si>
  <si>
    <t>2/C7</t>
  </si>
  <si>
    <t>2/C8</t>
  </si>
  <si>
    <t>89-264</t>
  </si>
  <si>
    <t>2/C9</t>
  </si>
  <si>
    <t>2/C10</t>
  </si>
  <si>
    <t>2/C11</t>
  </si>
  <si>
    <t>2/C12</t>
  </si>
  <si>
    <t>89-265</t>
  </si>
  <si>
    <t>2/C13</t>
  </si>
  <si>
    <t>89-266</t>
  </si>
  <si>
    <t>2/C14</t>
  </si>
  <si>
    <t>2/C15</t>
  </si>
  <si>
    <t>02-56-48</t>
  </si>
  <si>
    <t>2/C16</t>
  </si>
  <si>
    <t>89-267</t>
  </si>
  <si>
    <t>2/C17</t>
  </si>
  <si>
    <t>89-268</t>
  </si>
  <si>
    <t>2/C18</t>
  </si>
  <si>
    <t>02-58-38</t>
  </si>
  <si>
    <t>2/C19</t>
  </si>
  <si>
    <t>2/C20</t>
  </si>
  <si>
    <t>89-274</t>
  </si>
  <si>
    <t>2/D1</t>
  </si>
  <si>
    <t>21-31-02 R2</t>
  </si>
  <si>
    <t>0796-MILLER CR (21)</t>
  </si>
  <si>
    <t>2/D2</t>
  </si>
  <si>
    <t>2/D3</t>
  </si>
  <si>
    <t>2/D4</t>
  </si>
  <si>
    <t>89-278</t>
  </si>
  <si>
    <t>2/D5</t>
  </si>
  <si>
    <t>89-279</t>
  </si>
  <si>
    <t>2/D6</t>
  </si>
  <si>
    <t>89-280</t>
  </si>
  <si>
    <t>2/D7</t>
  </si>
  <si>
    <t>2/D8</t>
  </si>
  <si>
    <t>89-281</t>
  </si>
  <si>
    <t>2/D9</t>
  </si>
  <si>
    <t>89-283</t>
  </si>
  <si>
    <t>SAIL ROCK</t>
  </si>
  <si>
    <t>02-24-53</t>
  </si>
  <si>
    <t>82</t>
  </si>
  <si>
    <t>0093-SAN JUAN RIVER CDP</t>
  </si>
  <si>
    <t>0441-HARRIS CREEK/BC</t>
  </si>
  <si>
    <t>89-289</t>
  </si>
  <si>
    <t>2/D10</t>
  </si>
  <si>
    <t>89-292</t>
  </si>
  <si>
    <t>2/D11</t>
  </si>
  <si>
    <t>2/D12</t>
  </si>
  <si>
    <t>89-293</t>
  </si>
  <si>
    <t>2/D13</t>
  </si>
  <si>
    <t>2/D14</t>
  </si>
  <si>
    <t>2/D15</t>
  </si>
  <si>
    <t>89-294</t>
  </si>
  <si>
    <t>2/D16</t>
  </si>
  <si>
    <t>2/D17</t>
  </si>
  <si>
    <t>2/D18</t>
  </si>
  <si>
    <t>89-301</t>
  </si>
  <si>
    <t>2/D19</t>
  </si>
  <si>
    <t>89-303</t>
  </si>
  <si>
    <t>2/D20</t>
  </si>
  <si>
    <t>2/E1</t>
  </si>
  <si>
    <t>2/E2</t>
  </si>
  <si>
    <t>2/E3</t>
  </si>
  <si>
    <t>2/E4</t>
  </si>
  <si>
    <t>2/E5</t>
  </si>
  <si>
    <t>2/E6</t>
  </si>
  <si>
    <t>89-307</t>
  </si>
  <si>
    <t>2/E7</t>
  </si>
  <si>
    <t>2/E8</t>
  </si>
  <si>
    <t>2/E9</t>
  </si>
  <si>
    <t>89-308</t>
  </si>
  <si>
    <t>2/E10</t>
  </si>
  <si>
    <t>89-309</t>
  </si>
  <si>
    <t>2/E11</t>
  </si>
  <si>
    <t>89-312</t>
  </si>
  <si>
    <t>NEAR SWISS BOY ISLAND</t>
  </si>
  <si>
    <t>02-45-48</t>
  </si>
  <si>
    <t>89-313</t>
  </si>
  <si>
    <t>63-44-50 R2</t>
  </si>
  <si>
    <t>0681-LEWIS RIVER HATCHERY</t>
  </si>
  <si>
    <t>0681-LEWIS R (27.0168)</t>
  </si>
  <si>
    <t>89-314</t>
  </si>
  <si>
    <t>2/E12</t>
  </si>
  <si>
    <t>89-315</t>
  </si>
  <si>
    <t>2/E13</t>
  </si>
  <si>
    <t>89-316</t>
  </si>
  <si>
    <t>2/E14</t>
  </si>
  <si>
    <t>89-318</t>
  </si>
  <si>
    <t>2/E15</t>
  </si>
  <si>
    <t>2/E16</t>
  </si>
  <si>
    <t>89-320</t>
  </si>
  <si>
    <t>2/E17</t>
  </si>
  <si>
    <t>89-325</t>
  </si>
  <si>
    <t>2/E18</t>
  </si>
  <si>
    <t>2/E19</t>
  </si>
  <si>
    <t>89-329</t>
  </si>
  <si>
    <t>2/E20</t>
  </si>
  <si>
    <t>89-330</t>
  </si>
  <si>
    <t>3/A1</t>
  </si>
  <si>
    <t>3/A2</t>
  </si>
  <si>
    <t>3/A3</t>
  </si>
  <si>
    <t>3/A4</t>
  </si>
  <si>
    <t>89-331</t>
  </si>
  <si>
    <t>3/A5</t>
  </si>
  <si>
    <t>89-349</t>
  </si>
  <si>
    <t>VOSS POINT - AGUILAR POINT</t>
  </si>
  <si>
    <t>07-45-30</t>
  </si>
  <si>
    <t>0705-STAYTON POND</t>
  </si>
  <si>
    <t>0711-WILLAMETTE R &amp; TRIBS</t>
  </si>
  <si>
    <t>89-360</t>
  </si>
  <si>
    <t>3/B2</t>
  </si>
  <si>
    <t>89-361</t>
  </si>
  <si>
    <t>3/A6</t>
  </si>
  <si>
    <t>89-363</t>
  </si>
  <si>
    <t>3/A7</t>
  </si>
  <si>
    <t>02-49-26</t>
  </si>
  <si>
    <t>0093-SAN JUAN RIVER</t>
  </si>
  <si>
    <t>3/A8</t>
  </si>
  <si>
    <t>3/A9</t>
  </si>
  <si>
    <t>3/A10</t>
  </si>
  <si>
    <t>3/A11</t>
  </si>
  <si>
    <t>3/A12</t>
  </si>
  <si>
    <t>3/A13</t>
  </si>
  <si>
    <t>3/A14</t>
  </si>
  <si>
    <t>3/A15</t>
  </si>
  <si>
    <t>3/A16</t>
  </si>
  <si>
    <t>02-53-01</t>
  </si>
  <si>
    <t>3/A17</t>
  </si>
  <si>
    <t>89-366</t>
  </si>
  <si>
    <t>3/A18</t>
  </si>
  <si>
    <t>3/A19</t>
  </si>
  <si>
    <t>3/A20</t>
  </si>
  <si>
    <t>3/B1</t>
  </si>
  <si>
    <t>89-368</t>
  </si>
  <si>
    <t>3/B3</t>
  </si>
  <si>
    <t>89-369</t>
  </si>
  <si>
    <t>3/B4</t>
  </si>
  <si>
    <t>3/B5</t>
  </si>
  <si>
    <t>3/B6</t>
  </si>
  <si>
    <t>3/B7</t>
  </si>
  <si>
    <t>3/B8</t>
  </si>
  <si>
    <t>89-376</t>
  </si>
  <si>
    <t>3/B9</t>
  </si>
  <si>
    <t>89-380</t>
  </si>
  <si>
    <t>3/B10</t>
  </si>
  <si>
    <t>89-392</t>
  </si>
  <si>
    <t>3/B11</t>
  </si>
  <si>
    <t>X89-222</t>
  </si>
  <si>
    <t>2/A10</t>
  </si>
  <si>
    <t>The species common name of the fish that was sampled. In the case of salmon species, it will usually also include the life stage of the fish (SMOLT, JUVENILE, ADULT).</t>
  </si>
  <si>
    <t>OTOLITH</t>
  </si>
  <si>
    <t>90-003</t>
  </si>
  <si>
    <t>90-072</t>
  </si>
  <si>
    <t>1201-01/02</t>
  </si>
  <si>
    <t>CLIPPED BUT NOT TAGGED</t>
  </si>
  <si>
    <t>90-076</t>
  </si>
  <si>
    <t>ST-A-001-1</t>
  </si>
  <si>
    <t>1201-03/04</t>
  </si>
  <si>
    <t>90-131</t>
  </si>
  <si>
    <t>ST-A-002-2</t>
  </si>
  <si>
    <t>1201-05/06</t>
  </si>
  <si>
    <t>CH-A-001-1</t>
  </si>
  <si>
    <t>1217-01/02</t>
  </si>
  <si>
    <t>TAG LOST</t>
  </si>
  <si>
    <t>90-132</t>
  </si>
  <si>
    <t>ST-A-003-1</t>
  </si>
  <si>
    <t>1201-07/08</t>
  </si>
  <si>
    <t>ST-A-004-1</t>
  </si>
  <si>
    <t>1201-09/10</t>
  </si>
  <si>
    <t>90-133</t>
  </si>
  <si>
    <t>ST-A-005-1</t>
  </si>
  <si>
    <t>1201-11/12</t>
  </si>
  <si>
    <t>ST-A-006-2</t>
  </si>
  <si>
    <t>1201-13/14</t>
  </si>
  <si>
    <t>ST-A-007-2</t>
  </si>
  <si>
    <t>1201-15/16</t>
  </si>
  <si>
    <t>ST-A-008-1</t>
  </si>
  <si>
    <t>1201-17/18</t>
  </si>
  <si>
    <t>ST-A-009-1</t>
  </si>
  <si>
    <t>1201-19/20</t>
  </si>
  <si>
    <t>90-134</t>
  </si>
  <si>
    <t>CH-A-002-1</t>
  </si>
  <si>
    <t>02-57-48</t>
  </si>
  <si>
    <t>HEAD ONLY</t>
  </si>
  <si>
    <t>90-135</t>
  </si>
  <si>
    <t>CO-A-001-1</t>
  </si>
  <si>
    <t>1202-01/02</t>
  </si>
  <si>
    <t>02-49-44</t>
  </si>
  <si>
    <t>0340-TERRACE CDP</t>
  </si>
  <si>
    <t>0336-KITSUMKALUM R LOWER</t>
  </si>
  <si>
    <t>SCALES FROM NON-PREFERRED AREA</t>
  </si>
  <si>
    <t>CO-A-002-2</t>
  </si>
  <si>
    <t>1202-03/04</t>
  </si>
  <si>
    <t>02-57-32</t>
  </si>
  <si>
    <t>CO-A-003-1</t>
  </si>
  <si>
    <t>1202-05/06</t>
  </si>
  <si>
    <t>LAB SCRATCH ON TAG</t>
  </si>
  <si>
    <t>90-138</t>
  </si>
  <si>
    <t>1202-07/08</t>
  </si>
  <si>
    <t>90-139</t>
  </si>
  <si>
    <t>1217-03/04</t>
  </si>
  <si>
    <t>63-04-26-R1</t>
  </si>
  <si>
    <t>90-141</t>
  </si>
  <si>
    <t>CH-A-003-1</t>
  </si>
  <si>
    <t>1217-05/06</t>
  </si>
  <si>
    <t>63-04-26-R2</t>
  </si>
  <si>
    <t>90-145</t>
  </si>
  <si>
    <t>ST-A-010-1</t>
  </si>
  <si>
    <t>1201-21/22</t>
  </si>
  <si>
    <t>90-147</t>
  </si>
  <si>
    <t>CH-A-004-2</t>
  </si>
  <si>
    <t>1217-07/08</t>
  </si>
  <si>
    <t>02-04-42</t>
  </si>
  <si>
    <t>89</t>
  </si>
  <si>
    <t>2143-NAHMINT ESTUARY</t>
  </si>
  <si>
    <t>1217-  /10</t>
  </si>
  <si>
    <t>SCALE 09 RUINED, MECH. SCRATCH ON TAG</t>
  </si>
  <si>
    <t>CH-A-005-1</t>
  </si>
  <si>
    <t>1217-11/12</t>
  </si>
  <si>
    <t>MECHANICAL SCRATCH ON TAG</t>
  </si>
  <si>
    <t>CH-A-006-1</t>
  </si>
  <si>
    <t>1217-13/14</t>
  </si>
  <si>
    <t>90-149</t>
  </si>
  <si>
    <t>CH-A-007-2</t>
  </si>
  <si>
    <t>1217-15/16</t>
  </si>
  <si>
    <t>02-01-51</t>
  </si>
  <si>
    <t>ST-A-011-2</t>
  </si>
  <si>
    <t>1201-23/24</t>
  </si>
  <si>
    <t>ST-A-012-2</t>
  </si>
  <si>
    <t>1201-25/26</t>
  </si>
  <si>
    <t>90-150</t>
  </si>
  <si>
    <t>02-02-30</t>
  </si>
  <si>
    <t>FORMALIN SAMPLE, ONLY TAG RECOVERED</t>
  </si>
  <si>
    <t>02-02-31</t>
  </si>
  <si>
    <t>02-02-32</t>
  </si>
  <si>
    <t>90-151</t>
  </si>
  <si>
    <t>CO-A-004-1</t>
  </si>
  <si>
    <t>1202-09/10</t>
  </si>
  <si>
    <t>02-57-31</t>
  </si>
  <si>
    <t>ST-A-013-1</t>
  </si>
  <si>
    <t>1201-27/28</t>
  </si>
  <si>
    <t>CH-A-008-2</t>
  </si>
  <si>
    <t>1217-17/18</t>
  </si>
  <si>
    <t>CH-A-009-2</t>
  </si>
  <si>
    <t>1217-19/20</t>
  </si>
  <si>
    <t>02-08-18</t>
  </si>
  <si>
    <t>0413-NAHMINT RIVER</t>
  </si>
  <si>
    <t>CH-A-010-1</t>
  </si>
  <si>
    <t>1217-21/22</t>
  </si>
  <si>
    <t>CH-A-011-1</t>
  </si>
  <si>
    <t>1217-23/24</t>
  </si>
  <si>
    <t>CH-A-012-2</t>
  </si>
  <si>
    <t>1217-25/26</t>
  </si>
  <si>
    <t>CH-A-013-1</t>
  </si>
  <si>
    <t>1217-27/28</t>
  </si>
  <si>
    <t>CH-A-014-1</t>
  </si>
  <si>
    <t>1217-29/30</t>
  </si>
  <si>
    <t>CH-A-015-1</t>
  </si>
  <si>
    <t>1217-31/32</t>
  </si>
  <si>
    <t>CH-A-016-1</t>
  </si>
  <si>
    <t>1217-33/34</t>
  </si>
  <si>
    <t>1217-35/36</t>
  </si>
  <si>
    <t>CH-A-017-1</t>
  </si>
  <si>
    <t>1217-37/38</t>
  </si>
  <si>
    <t>CH-A-018-1</t>
  </si>
  <si>
    <t>1217-39/40</t>
  </si>
  <si>
    <t>CH-A-019-1</t>
  </si>
  <si>
    <t>1217-41/42</t>
  </si>
  <si>
    <t>CH-A-020-1</t>
  </si>
  <si>
    <t>1217-43/44</t>
  </si>
  <si>
    <t>1217-45/46</t>
  </si>
  <si>
    <t>90-191</t>
  </si>
  <si>
    <t>3.01 SOUTH</t>
  </si>
  <si>
    <t>02-57-21</t>
  </si>
  <si>
    <t>2741-BIG QUALICUM ESTUARY</t>
  </si>
  <si>
    <t>90-193</t>
  </si>
  <si>
    <t>3.01 NORTH</t>
  </si>
  <si>
    <t>CH-A-021-2</t>
  </si>
  <si>
    <t>07-52-11</t>
  </si>
  <si>
    <t>0700-DEXTER PONDS</t>
  </si>
  <si>
    <t>0704-SANTIAM R, S FK</t>
  </si>
  <si>
    <t>90-199</t>
  </si>
  <si>
    <t>CH-A-022-1</t>
  </si>
  <si>
    <t>1217-47/48</t>
  </si>
  <si>
    <t>02-01-48</t>
  </si>
  <si>
    <t>2706-TOQUART RIVER</t>
  </si>
  <si>
    <t>CH-A-023-2</t>
  </si>
  <si>
    <t>1217-49/50</t>
  </si>
  <si>
    <t>CH-A-024-2</t>
  </si>
  <si>
    <t>1218-01/02</t>
  </si>
  <si>
    <t>90-205</t>
  </si>
  <si>
    <t>ST-A-014-1</t>
  </si>
  <si>
    <t>HEAD ONLY, ASSUME CLIPPED BUT NOT TAGGED</t>
  </si>
  <si>
    <t>ST-A-015-1</t>
  </si>
  <si>
    <t>1201-29/30</t>
  </si>
  <si>
    <t>CO-A-005-1</t>
  </si>
  <si>
    <t>1202-11/12</t>
  </si>
  <si>
    <t>CH-A-025-1</t>
  </si>
  <si>
    <t>63-04-25-R3</t>
  </si>
  <si>
    <t>90-207</t>
  </si>
  <si>
    <t>CO-A-006-2</t>
  </si>
  <si>
    <t>CO-A-007-2</t>
  </si>
  <si>
    <t>1202-13/14</t>
  </si>
  <si>
    <t>CO-A-008-1</t>
  </si>
  <si>
    <t>1202-15/16</t>
  </si>
  <si>
    <t>CO-A-009-1</t>
  </si>
  <si>
    <t>1202-17/18</t>
  </si>
  <si>
    <t>90-209</t>
  </si>
  <si>
    <t>CH-A-026-2</t>
  </si>
  <si>
    <t>1218-03/04</t>
  </si>
  <si>
    <t>02-01-45</t>
  </si>
  <si>
    <t>CH-A-027-1</t>
  </si>
  <si>
    <t>1218-05/06</t>
  </si>
  <si>
    <t>CH-A-028-1</t>
  </si>
  <si>
    <t>1218-07/08</t>
  </si>
  <si>
    <t>02-01-46</t>
  </si>
  <si>
    <t>CH-A-029-2</t>
  </si>
  <si>
    <t>1218-09/10</t>
  </si>
  <si>
    <t>02-01-47</t>
  </si>
  <si>
    <t>CH-A-030-1</t>
  </si>
  <si>
    <t>1218-11/12</t>
  </si>
  <si>
    <t>90-210</t>
  </si>
  <si>
    <t>CH-A-031-1</t>
  </si>
  <si>
    <t>1218-13/14</t>
  </si>
  <si>
    <t>CH-A-032-1</t>
  </si>
  <si>
    <t>1218-15/16</t>
  </si>
  <si>
    <t>CH-A-033-1</t>
  </si>
  <si>
    <t>1218-17/18</t>
  </si>
  <si>
    <t>CH-A-034-2</t>
  </si>
  <si>
    <t>1218-19/20</t>
  </si>
  <si>
    <t>CO-A-010-2</t>
  </si>
  <si>
    <t>1202-19/20</t>
  </si>
  <si>
    <t>90-211</t>
  </si>
  <si>
    <t>CH-A-035-1</t>
  </si>
  <si>
    <t>1218-21/22</t>
  </si>
  <si>
    <t>CH-A-036-2</t>
  </si>
  <si>
    <t>1218-23/24</t>
  </si>
  <si>
    <t>CH-A-037-2</t>
  </si>
  <si>
    <t>1218-25/26</t>
  </si>
  <si>
    <t>1218-27/28</t>
  </si>
  <si>
    <t>CH-A-038-2</t>
  </si>
  <si>
    <t>1218-29/30</t>
  </si>
  <si>
    <t>CH-A-039-2</t>
  </si>
  <si>
    <t>1218-31/32</t>
  </si>
  <si>
    <t>CH-A-040-2</t>
  </si>
  <si>
    <t>1218-33/34</t>
  </si>
  <si>
    <t>CH-A-041-1</t>
  </si>
  <si>
    <t>1218-35/36</t>
  </si>
  <si>
    <t>CH-A-042-2</t>
  </si>
  <si>
    <t>1218-37/38</t>
  </si>
  <si>
    <t>CH-A-043-1</t>
  </si>
  <si>
    <t>1218-39/40</t>
  </si>
  <si>
    <t>1218-41/42</t>
  </si>
  <si>
    <t>90-213</t>
  </si>
  <si>
    <t>CH-A-044-1</t>
  </si>
  <si>
    <t>1218-43/44</t>
  </si>
  <si>
    <t>02-09-49</t>
  </si>
  <si>
    <t>CH-A-045-2</t>
  </si>
  <si>
    <t>1218-45/46</t>
  </si>
  <si>
    <t>CH-A-046-2</t>
  </si>
  <si>
    <t>1218-47/48</t>
  </si>
  <si>
    <t>CH-A-047-2</t>
  </si>
  <si>
    <t>1218-49/50</t>
  </si>
  <si>
    <t>CH-A-048-2</t>
  </si>
  <si>
    <t>1219-01/02</t>
  </si>
  <si>
    <t>CH-A-049-1</t>
  </si>
  <si>
    <t>1219-03/04</t>
  </si>
  <si>
    <t>02-09-51</t>
  </si>
  <si>
    <t>CH-A-050-1</t>
  </si>
  <si>
    <t>1219-05/06</t>
  </si>
  <si>
    <t>CH-A-051-1</t>
  </si>
  <si>
    <t>1219-07/08</t>
  </si>
  <si>
    <t>CH-A-052-2</t>
  </si>
  <si>
    <t>1219-09/10</t>
  </si>
  <si>
    <t>CH-A-053-2</t>
  </si>
  <si>
    <t>1219-11/12</t>
  </si>
  <si>
    <t>90-214</t>
  </si>
  <si>
    <t>CH-A-054-2</t>
  </si>
  <si>
    <t>1219-13/14</t>
  </si>
  <si>
    <t>02-01-53</t>
  </si>
  <si>
    <t>CH-A-055-2</t>
  </si>
  <si>
    <t>1219-15/16</t>
  </si>
  <si>
    <t>CH-A-056-2</t>
  </si>
  <si>
    <t>1219-17/18</t>
  </si>
  <si>
    <t>02-06-45</t>
  </si>
  <si>
    <t>CH-A-057-2</t>
  </si>
  <si>
    <t>1219-19/20</t>
  </si>
  <si>
    <t>CH-A-058-2</t>
  </si>
  <si>
    <t>1219-21/22</t>
  </si>
  <si>
    <t>02-09-50</t>
  </si>
  <si>
    <t>90-215</t>
  </si>
  <si>
    <t>CH-A-059-2</t>
  </si>
  <si>
    <t>1219-23/24</t>
  </si>
  <si>
    <t>CH-A-060-1</t>
  </si>
  <si>
    <t>1219-25/26</t>
  </si>
  <si>
    <t>CH-A-061-1</t>
  </si>
  <si>
    <t>1219-27/28</t>
  </si>
  <si>
    <t>CH-A-062-2</t>
  </si>
  <si>
    <t>1219-29/30</t>
  </si>
  <si>
    <t>CH-A-063-2</t>
  </si>
  <si>
    <t>1219-31/32</t>
  </si>
  <si>
    <t>CH-A-064-2</t>
  </si>
  <si>
    <t>1219-33/34</t>
  </si>
  <si>
    <t>CH-A-065-1</t>
  </si>
  <si>
    <t>1219-35/36</t>
  </si>
  <si>
    <t>90-216</t>
  </si>
  <si>
    <t>CH-A-066-1</t>
  </si>
  <si>
    <t>1219-37/38</t>
  </si>
  <si>
    <t>CH-A-067-2</t>
  </si>
  <si>
    <t>1219-39/40</t>
  </si>
  <si>
    <t>CH-A-068-2</t>
  </si>
  <si>
    <t>1219-41/42</t>
  </si>
  <si>
    <t>CH-A-069-1</t>
  </si>
  <si>
    <t>1219-43/44</t>
  </si>
  <si>
    <t>CH-A-070-2</t>
  </si>
  <si>
    <t>1219-45/46</t>
  </si>
  <si>
    <t>CH-A-071-2</t>
  </si>
  <si>
    <t>1219-47/48</t>
  </si>
  <si>
    <t>CH-A-072-2</t>
  </si>
  <si>
    <t>1219-49/50</t>
  </si>
  <si>
    <t>CH-A-073-2</t>
  </si>
  <si>
    <t>1220-01/02</t>
  </si>
  <si>
    <t>CH-A-074-2</t>
  </si>
  <si>
    <t>1220-03/04</t>
  </si>
  <si>
    <t>CH-A-075-1</t>
  </si>
  <si>
    <t>1220-05/06</t>
  </si>
  <si>
    <t>CH-A-076-2</t>
  </si>
  <si>
    <t>1220-07/08</t>
  </si>
  <si>
    <t>CH-A-077-2</t>
  </si>
  <si>
    <t>1220-09/10</t>
  </si>
  <si>
    <t>CH-A-078-1</t>
  </si>
  <si>
    <t>1220-11/12</t>
  </si>
  <si>
    <t>CH-A-079-2</t>
  </si>
  <si>
    <t>1220-13/14</t>
  </si>
  <si>
    <t>CH-A-080-1</t>
  </si>
  <si>
    <t>1220-15/16</t>
  </si>
  <si>
    <t>90-231</t>
  </si>
  <si>
    <t>HEAD ONLY-</t>
  </si>
  <si>
    <t>63-47-44-R3</t>
  </si>
  <si>
    <t>90-258</t>
  </si>
  <si>
    <t>CO-A-011-2</t>
  </si>
  <si>
    <t>1202-21/22</t>
  </si>
  <si>
    <t>90-264</t>
  </si>
  <si>
    <t>CH-A-081-2</t>
  </si>
  <si>
    <t>1220-17/18</t>
  </si>
  <si>
    <t>90-265</t>
  </si>
  <si>
    <t>CH-A-082-2</t>
  </si>
  <si>
    <t>1220-19/20</t>
  </si>
  <si>
    <t>CH-A-083-2</t>
  </si>
  <si>
    <t>1220-21/22</t>
  </si>
  <si>
    <t>CH-A-084-2</t>
  </si>
  <si>
    <t>1220-23/24</t>
  </si>
  <si>
    <t>02-09-48</t>
  </si>
  <si>
    <t>SCALES FROM RIGHT SIDE</t>
  </si>
  <si>
    <t>90-266</t>
  </si>
  <si>
    <t>CH-A-085-2</t>
  </si>
  <si>
    <t>1220-25/26</t>
  </si>
  <si>
    <t>CH-A-086-2</t>
  </si>
  <si>
    <t>1220-27/28</t>
  </si>
  <si>
    <t>CH-A-087-2</t>
  </si>
  <si>
    <t>1220-29/30</t>
  </si>
  <si>
    <t>CH-A-088-2</t>
  </si>
  <si>
    <t>1220-31/32</t>
  </si>
  <si>
    <t>90-276</t>
  </si>
  <si>
    <t>CH-A-089-2</t>
  </si>
  <si>
    <t>02-50-13</t>
  </si>
  <si>
    <t>0118-COWICHAN RIVER CDP</t>
  </si>
  <si>
    <t>0118-COWICHAN RIVER</t>
  </si>
  <si>
    <t>CM-A-001-2</t>
  </si>
  <si>
    <t>1221-01/02</t>
  </si>
  <si>
    <t>02-59-02-R2</t>
  </si>
  <si>
    <t>2487-COOK CREEK/SWVI</t>
  </si>
  <si>
    <t>CH-A-091-2</t>
  </si>
  <si>
    <t>1220-33/34</t>
  </si>
  <si>
    <t>CH-A-092-2</t>
  </si>
  <si>
    <t>1220-35/36</t>
  </si>
  <si>
    <t>CH-A-093-2</t>
  </si>
  <si>
    <t>1220-37/38</t>
  </si>
  <si>
    <t>CH-A-094-1</t>
  </si>
  <si>
    <t>1220-39/40</t>
  </si>
  <si>
    <t>CH-A-095-2</t>
  </si>
  <si>
    <t>1220-41/42</t>
  </si>
  <si>
    <t>CH-A-096-2</t>
  </si>
  <si>
    <t>1220-43/44</t>
  </si>
  <si>
    <t>CH-A-097-2</t>
  </si>
  <si>
    <t>1220-45/46</t>
  </si>
  <si>
    <t>90-277</t>
  </si>
  <si>
    <t>CH-A-098-2</t>
  </si>
  <si>
    <t>1220-47/48</t>
  </si>
  <si>
    <t>02-06-46</t>
  </si>
  <si>
    <t>CH-A-099-1</t>
  </si>
  <si>
    <t>1220-49/50</t>
  </si>
  <si>
    <t>CH-A-100-2</t>
  </si>
  <si>
    <t>1222-01/02</t>
  </si>
  <si>
    <t>CH-B-001-1</t>
  </si>
  <si>
    <t>1222-03/04</t>
  </si>
  <si>
    <t>CH-B-002-2</t>
  </si>
  <si>
    <t>1222-05/06</t>
  </si>
  <si>
    <t>CH-B-003-2</t>
  </si>
  <si>
    <t>1222-07/08</t>
  </si>
  <si>
    <t>CH-B-004-2</t>
  </si>
  <si>
    <t>1222-09/10</t>
  </si>
  <si>
    <t>CH-B-005-1</t>
  </si>
  <si>
    <t>1222-11/12</t>
  </si>
  <si>
    <t>CH-B-006-2</t>
  </si>
  <si>
    <t>1222-13/14</t>
  </si>
  <si>
    <t>CH-B-007-2</t>
  </si>
  <si>
    <t>1222-15/16</t>
  </si>
  <si>
    <t>CH-B-008-1</t>
  </si>
  <si>
    <t>1222-17/18</t>
  </si>
  <si>
    <t>CH-B-009-2</t>
  </si>
  <si>
    <t>1222-19/20</t>
  </si>
  <si>
    <t>CH-B-010-2</t>
  </si>
  <si>
    <t>1222-21/22</t>
  </si>
  <si>
    <t>CH-B-011-2</t>
  </si>
  <si>
    <t>1222-23/24</t>
  </si>
  <si>
    <t>CH-B-012-2</t>
  </si>
  <si>
    <t>1222-25/26</t>
  </si>
  <si>
    <t>CH-B-013-2</t>
  </si>
  <si>
    <t>1222-27/28</t>
  </si>
  <si>
    <t>CH-B-014-2</t>
  </si>
  <si>
    <t>1222-29/30</t>
  </si>
  <si>
    <t>CH-B-015-2</t>
  </si>
  <si>
    <t>1222-31/32</t>
  </si>
  <si>
    <t>CH-B-016-2</t>
  </si>
  <si>
    <t>1222-33/34</t>
  </si>
  <si>
    <t>CH-B-017-2</t>
  </si>
  <si>
    <t>1222-35/36</t>
  </si>
  <si>
    <t>CH-B-018-2</t>
  </si>
  <si>
    <t>1222-37/38</t>
  </si>
  <si>
    <t>CH-B-019-2</t>
  </si>
  <si>
    <t>1222-39/40</t>
  </si>
  <si>
    <t>CH-B-020-2</t>
  </si>
  <si>
    <t>1222-41/42</t>
  </si>
  <si>
    <t>CH-B-021-2</t>
  </si>
  <si>
    <t>1222-43/44</t>
  </si>
  <si>
    <t>CH-B-022-2</t>
  </si>
  <si>
    <t>1222-45/46</t>
  </si>
  <si>
    <t>CH-B-023-2</t>
  </si>
  <si>
    <t>1222-47/48</t>
  </si>
  <si>
    <t>TAIL DAMAGED POOR LENGTH</t>
  </si>
  <si>
    <t>CH-B-024-2</t>
  </si>
  <si>
    <t>1222-49/50</t>
  </si>
  <si>
    <t>BB</t>
  </si>
  <si>
    <t>CH-B-025-2</t>
  </si>
  <si>
    <t>1223-01/02</t>
  </si>
  <si>
    <t>CC</t>
  </si>
  <si>
    <t>CH-B-026-2</t>
  </si>
  <si>
    <t>1223-03/04</t>
  </si>
  <si>
    <t>02-06-47</t>
  </si>
  <si>
    <t>DD</t>
  </si>
  <si>
    <t>CH-B-027-2</t>
  </si>
  <si>
    <t>1223-05/06</t>
  </si>
  <si>
    <t>90-278</t>
  </si>
  <si>
    <t>CH-B-028-2</t>
  </si>
  <si>
    <t>NO SCALES</t>
  </si>
  <si>
    <t>CH-B-029-1</t>
  </si>
  <si>
    <t>1223-07/08</t>
  </si>
  <si>
    <t>SCALES FROM RIGHT SIDE NON-PREFERRED AR</t>
  </si>
  <si>
    <t>CH-B-030-2</t>
  </si>
  <si>
    <t>CH-B-031-2</t>
  </si>
  <si>
    <t>CH-B-032-2</t>
  </si>
  <si>
    <t>CH-B-033-2</t>
  </si>
  <si>
    <t>1223-09/10</t>
  </si>
  <si>
    <t>CH-B-034-2</t>
  </si>
  <si>
    <t>CH-B-035-2</t>
  </si>
  <si>
    <t>1223-11/12</t>
  </si>
  <si>
    <t>CH-B-036-1</t>
  </si>
  <si>
    <t>CH-B-037-2</t>
  </si>
  <si>
    <t>CH-B-038-2</t>
  </si>
  <si>
    <t>90-279</t>
  </si>
  <si>
    <t>CH-B-039-2</t>
  </si>
  <si>
    <t>1223-13/14</t>
  </si>
  <si>
    <t>CH-B-040-2</t>
  </si>
  <si>
    <t>1223-15/16</t>
  </si>
  <si>
    <t>CH-B-041-2</t>
  </si>
  <si>
    <t>1223-17/18</t>
  </si>
  <si>
    <t>CH-B-042-1</t>
  </si>
  <si>
    <t>1223-19/20</t>
  </si>
  <si>
    <t>02-06-48</t>
  </si>
  <si>
    <t>90-280</t>
  </si>
  <si>
    <t>CH-B-043-1</t>
  </si>
  <si>
    <t>1223-21/22</t>
  </si>
  <si>
    <t>CH-B-044-2</t>
  </si>
  <si>
    <t>1223-23/24</t>
  </si>
  <si>
    <t>02-01-52</t>
  </si>
  <si>
    <t>CH-B-045-2</t>
  </si>
  <si>
    <t>1223-25/26</t>
  </si>
  <si>
    <t>CH-B-046-2</t>
  </si>
  <si>
    <t>1223-27/28</t>
  </si>
  <si>
    <t>CH-B-047-2</t>
  </si>
  <si>
    <t>1223-29/30</t>
  </si>
  <si>
    <t>CH-B-048-2</t>
  </si>
  <si>
    <t>1223-31/32</t>
  </si>
  <si>
    <t>CH-B-049-2</t>
  </si>
  <si>
    <t>1223-33/34</t>
  </si>
  <si>
    <t>NOT CLIPPED NOT PROCESSED</t>
  </si>
  <si>
    <t>90-282</t>
  </si>
  <si>
    <t>1223-35/36</t>
  </si>
  <si>
    <t>CH-B-050-1</t>
  </si>
  <si>
    <t>1223-37/38</t>
  </si>
  <si>
    <t>90-283</t>
  </si>
  <si>
    <t>CH-B-051-2</t>
  </si>
  <si>
    <t>1223-39/40</t>
  </si>
  <si>
    <t>CH-B-052-2</t>
  </si>
  <si>
    <t>1223-41/42</t>
  </si>
  <si>
    <t>CH-B-053-1</t>
  </si>
  <si>
    <t>1223-43/44</t>
  </si>
  <si>
    <t>CH-B-054-2</t>
  </si>
  <si>
    <t>1223-45/46</t>
  </si>
  <si>
    <t>CH-B-055-1</t>
  </si>
  <si>
    <t>1223-47/48</t>
  </si>
  <si>
    <t>CH-B-056-2</t>
  </si>
  <si>
    <t>1223-49/50</t>
  </si>
  <si>
    <t>90-322</t>
  </si>
  <si>
    <t>CH-B-057-2</t>
  </si>
  <si>
    <t>1224-17/18</t>
  </si>
  <si>
    <t>CH-B-058-1</t>
  </si>
  <si>
    <t>1224-19/20</t>
  </si>
  <si>
    <t>90-329</t>
  </si>
  <si>
    <t>CH-B-059-2</t>
  </si>
  <si>
    <t>1224-01/02</t>
  </si>
  <si>
    <t>CH-B-060-2</t>
  </si>
  <si>
    <t>1224-03/04</t>
  </si>
  <si>
    <t>CH-B-061-2</t>
  </si>
  <si>
    <t>1224-05/06</t>
  </si>
  <si>
    <t>CH-B-062-2</t>
  </si>
  <si>
    <t>1224-07/08</t>
  </si>
  <si>
    <t>02-01-50</t>
  </si>
  <si>
    <t>90-330</t>
  </si>
  <si>
    <t>CH-B-063-1</t>
  </si>
  <si>
    <t>1224-09/10</t>
  </si>
  <si>
    <t>SCALES ABOVE LL, BUT NOT PREFFERED AREA</t>
  </si>
  <si>
    <t>90-331</t>
  </si>
  <si>
    <t>CH-B-064-1</t>
  </si>
  <si>
    <t>1224-11/12</t>
  </si>
  <si>
    <t>90-332</t>
  </si>
  <si>
    <t>CH-B-065-2</t>
  </si>
  <si>
    <t>1224-13/14</t>
  </si>
  <si>
    <t>CH-B-066-2</t>
  </si>
  <si>
    <t>1224-15/16</t>
  </si>
  <si>
    <t>90-334</t>
  </si>
  <si>
    <t>CH-B-067-2</t>
  </si>
  <si>
    <t>1224-21/22</t>
  </si>
  <si>
    <t>90-335</t>
  </si>
  <si>
    <t>CH-B-068-2</t>
  </si>
  <si>
    <t>1224-23/24</t>
  </si>
  <si>
    <t>02-06-33</t>
  </si>
  <si>
    <t>CH-B-069-1</t>
  </si>
  <si>
    <t>1224-25/26</t>
  </si>
  <si>
    <t>90-337</t>
  </si>
  <si>
    <t>CH-B-070-2</t>
  </si>
  <si>
    <t>1224-27/28</t>
  </si>
  <si>
    <t>90-339</t>
  </si>
  <si>
    <t>CH-B-071-2</t>
  </si>
  <si>
    <t>1224-29/30</t>
  </si>
  <si>
    <t>CH-B-072-2</t>
  </si>
  <si>
    <t>1224-31/32</t>
  </si>
  <si>
    <t>CH-B-073-2</t>
  </si>
  <si>
    <t>1224-33/34</t>
  </si>
  <si>
    <t>90-340</t>
  </si>
  <si>
    <t>CH-B-074-1</t>
  </si>
  <si>
    <t>1224-35/36</t>
  </si>
  <si>
    <t>CH-B-075-2</t>
  </si>
  <si>
    <t>1224-37/38</t>
  </si>
  <si>
    <t>90-341</t>
  </si>
  <si>
    <t>CH-B-076-2</t>
  </si>
  <si>
    <t>1224-39/40</t>
  </si>
  <si>
    <t>90-342</t>
  </si>
  <si>
    <t>CH-B-077-2</t>
  </si>
  <si>
    <t>1224-41/42</t>
  </si>
  <si>
    <t>90-345</t>
  </si>
  <si>
    <t>CH-B-078-2</t>
  </si>
  <si>
    <t>1224-43/44</t>
  </si>
  <si>
    <t>CH-B-079-2</t>
  </si>
  <si>
    <t>1224-45/46</t>
  </si>
  <si>
    <t>CH-B-080-2</t>
  </si>
  <si>
    <t>1224-47/48</t>
  </si>
  <si>
    <t>CH-B-081-2</t>
  </si>
  <si>
    <t>1224-49/50</t>
  </si>
  <si>
    <t>CH-B-082-2</t>
  </si>
  <si>
    <t>1225-01/02</t>
  </si>
  <si>
    <t>90-368</t>
  </si>
  <si>
    <t>CH-B-083-2</t>
  </si>
  <si>
    <t>1225-03/04</t>
  </si>
  <si>
    <t>90-373</t>
  </si>
  <si>
    <t>E-18(1992)</t>
  </si>
  <si>
    <t>0768-35/36</t>
  </si>
  <si>
    <t>SAMPLE PROCESSED DURING 1992 SAMPLING</t>
  </si>
  <si>
    <t>63-52-38 R1</t>
  </si>
  <si>
    <t>HEAD ONLY, PROCESSED IN 1992</t>
  </si>
  <si>
    <t>90-375</t>
  </si>
  <si>
    <t>CH-B-084-2</t>
  </si>
  <si>
    <t>1225-05/06</t>
  </si>
  <si>
    <t>90-376</t>
  </si>
  <si>
    <t>CH-B-085-2</t>
  </si>
  <si>
    <t>1225-07/08</t>
  </si>
  <si>
    <t>90-377</t>
  </si>
  <si>
    <t>CH-B-086-1</t>
  </si>
  <si>
    <t>1225-09/10</t>
  </si>
  <si>
    <t>CH-B-087-2</t>
  </si>
  <si>
    <t>1225-11/12</t>
  </si>
  <si>
    <t>CH-B-088-2</t>
  </si>
  <si>
    <t>1225-13/14</t>
  </si>
  <si>
    <t>CH-B-089-2</t>
  </si>
  <si>
    <t>1225-15/16</t>
  </si>
  <si>
    <t>02-01-49</t>
  </si>
  <si>
    <t>CH-B-090-2</t>
  </si>
  <si>
    <t>1225-17/18</t>
  </si>
  <si>
    <t>CH-B-091-2</t>
  </si>
  <si>
    <t>1225-19/20</t>
  </si>
  <si>
    <t>90-378</t>
  </si>
  <si>
    <t>CH-B-092-2</t>
  </si>
  <si>
    <t>1225-21/22</t>
  </si>
  <si>
    <t>CH-B-093-2</t>
  </si>
  <si>
    <t>1225-23/24</t>
  </si>
  <si>
    <t>07-52-32</t>
  </si>
  <si>
    <t>CH-B-094-2</t>
  </si>
  <si>
    <t>1225-25/26</t>
  </si>
  <si>
    <t>02-06-32</t>
  </si>
  <si>
    <t>CH-B-095-2</t>
  </si>
  <si>
    <t>1225-27/28</t>
  </si>
  <si>
    <t>90-379</t>
  </si>
  <si>
    <t>CH-B-096-2</t>
  </si>
  <si>
    <t>1225-29/30</t>
  </si>
  <si>
    <t>CH-B-097-1</t>
  </si>
  <si>
    <t>1225-31/32</t>
  </si>
  <si>
    <t>CH-B-098-2</t>
  </si>
  <si>
    <t>1225-33/34</t>
  </si>
  <si>
    <t>CH-B-099-2</t>
  </si>
  <si>
    <t>1225-35/36</t>
  </si>
  <si>
    <t>90-380</t>
  </si>
  <si>
    <t>CH-B-100-2</t>
  </si>
  <si>
    <t>1225-37/38</t>
  </si>
  <si>
    <t>CH-C-001-2</t>
  </si>
  <si>
    <t>1225-39/40</t>
  </si>
  <si>
    <t>CH-C-002-2</t>
  </si>
  <si>
    <t>1225-41/42</t>
  </si>
  <si>
    <t>90-381</t>
  </si>
  <si>
    <t>CH-C-003-2</t>
  </si>
  <si>
    <t>1225-43/44</t>
  </si>
  <si>
    <t>CH-C-004-2</t>
  </si>
  <si>
    <t>1225-45/46</t>
  </si>
  <si>
    <t>CH-C-005-2</t>
  </si>
  <si>
    <t>1225-47/48</t>
  </si>
  <si>
    <t>90-382</t>
  </si>
  <si>
    <t>CH-C-006-2</t>
  </si>
  <si>
    <t>1225-49/50</t>
  </si>
  <si>
    <t>CH-C-007-1</t>
  </si>
  <si>
    <t>1226-01/02</t>
  </si>
  <si>
    <t>CH-C-008-2</t>
  </si>
  <si>
    <t>1226-03/04</t>
  </si>
  <si>
    <t>90-383</t>
  </si>
  <si>
    <t>CH-C-009-1</t>
  </si>
  <si>
    <t>1226-05/06</t>
  </si>
  <si>
    <t>90-384</t>
  </si>
  <si>
    <t>CH-C-010-2</t>
  </si>
  <si>
    <t>1226-07/08</t>
  </si>
  <si>
    <t>CH-C-011-2</t>
  </si>
  <si>
    <t>1226-09/10</t>
  </si>
  <si>
    <t>90-385</t>
  </si>
  <si>
    <t>CH-C-012-2</t>
  </si>
  <si>
    <t>1226-11/12</t>
  </si>
  <si>
    <t>90-386</t>
  </si>
  <si>
    <t>CH-C-013-2</t>
  </si>
  <si>
    <t>1226-13/14</t>
  </si>
  <si>
    <t>90-389</t>
  </si>
  <si>
    <t>CH-C-014-2</t>
  </si>
  <si>
    <t>1226-15/16</t>
  </si>
  <si>
    <t>CH-C-015-2</t>
  </si>
  <si>
    <t>1226-17/18</t>
  </si>
  <si>
    <t>CH-C-016-2</t>
  </si>
  <si>
    <t>1226-19/20</t>
  </si>
  <si>
    <t>90-405</t>
  </si>
  <si>
    <t>B91-154</t>
  </si>
  <si>
    <t>1.05 SOUTH</t>
  </si>
  <si>
    <t>02-12-08</t>
  </si>
  <si>
    <t>90</t>
  </si>
  <si>
    <t>SAMPLE POORLY PRESERVED IN FORMALIN</t>
  </si>
  <si>
    <t>B91-228</t>
  </si>
  <si>
    <t>A-8 (1)</t>
  </si>
  <si>
    <t>STEELHEAD</t>
  </si>
  <si>
    <t>ONLY ONE OTOLITH RECOVERED</t>
  </si>
  <si>
    <t>18-02-26</t>
  </si>
  <si>
    <t>B92-051</t>
  </si>
  <si>
    <t>E-19</t>
  </si>
  <si>
    <t>0771-37/38</t>
  </si>
  <si>
    <t>02-13-60</t>
  </si>
  <si>
    <t>NOT CLIPPED</t>
  </si>
  <si>
    <t>B92-086</t>
  </si>
  <si>
    <t>E-16</t>
  </si>
  <si>
    <t>0771-33/34</t>
  </si>
  <si>
    <t>CLIPPED BUT NO TAG, OT. CELL USED TWICE</t>
  </si>
  <si>
    <t>B92-100</t>
  </si>
  <si>
    <t>TURRET ISLAND</t>
  </si>
  <si>
    <t>E-17</t>
  </si>
  <si>
    <t>0771-35/36</t>
  </si>
  <si>
    <t>02-10-31</t>
  </si>
  <si>
    <t>2579-FAIRY LAKE</t>
  </si>
  <si>
    <t>B92-104</t>
  </si>
  <si>
    <t>63-42-45</t>
  </si>
  <si>
    <t>B92-105</t>
  </si>
  <si>
    <t>E-13</t>
  </si>
  <si>
    <t>0771-29/30</t>
  </si>
  <si>
    <t>02-02-22</t>
  </si>
  <si>
    <t>B92-120</t>
  </si>
  <si>
    <t>E-10   (1)</t>
  </si>
  <si>
    <t>0771-25/26</t>
  </si>
  <si>
    <t>B92-128</t>
  </si>
  <si>
    <t>0771-31/32</t>
  </si>
  <si>
    <t>02-13-61</t>
  </si>
  <si>
    <t>OTOLITH CELL USED TWICE (SEE B92-086)</t>
  </si>
  <si>
    <t>B92-142</t>
  </si>
  <si>
    <t>63-43-10</t>
  </si>
  <si>
    <t>0561-BIG BEEF CR  15.0389</t>
  </si>
  <si>
    <t>B92-147</t>
  </si>
  <si>
    <t>E-12</t>
  </si>
  <si>
    <t>B92-157</t>
  </si>
  <si>
    <t>E-11</t>
  </si>
  <si>
    <t>0771-27/28</t>
  </si>
  <si>
    <t>B92-160</t>
  </si>
  <si>
    <t>E-14   (1)</t>
  </si>
  <si>
    <t>0768-31/32</t>
  </si>
  <si>
    <t>18-08-04</t>
  </si>
  <si>
    <t>91</t>
  </si>
  <si>
    <t>E-15   (1)</t>
  </si>
  <si>
    <t>0768-33/34</t>
  </si>
  <si>
    <t>18-08-03</t>
  </si>
  <si>
    <t>B92-169</t>
  </si>
  <si>
    <t>D-19   (1)</t>
  </si>
  <si>
    <t>0771-17/18</t>
  </si>
  <si>
    <t>ORG. SP. ID WRONG; SCALES IN COHO BOOK</t>
  </si>
  <si>
    <t>B92-171</t>
  </si>
  <si>
    <t>0771-09/10</t>
  </si>
  <si>
    <t>02-13-62</t>
  </si>
  <si>
    <t>HEAD DAMAGED; NO OTOLITHS RECOVERED</t>
  </si>
  <si>
    <t>B92-173</t>
  </si>
  <si>
    <t>D-17</t>
  </si>
  <si>
    <t>0771-13/14</t>
  </si>
  <si>
    <t>B92-174</t>
  </si>
  <si>
    <t>D-20   (1)</t>
  </si>
  <si>
    <t>0771-19/20</t>
  </si>
  <si>
    <t>B92-196</t>
  </si>
  <si>
    <t>D-16</t>
  </si>
  <si>
    <t>0768-15/16</t>
  </si>
  <si>
    <t>18-06-20</t>
  </si>
  <si>
    <t>B92-203</t>
  </si>
  <si>
    <t>E-06   (1)</t>
  </si>
  <si>
    <t>0768-23/24</t>
  </si>
  <si>
    <t>18-08-02</t>
  </si>
  <si>
    <t>B92-204</t>
  </si>
  <si>
    <t>E-02</t>
  </si>
  <si>
    <t>0768-17/18</t>
  </si>
  <si>
    <t>E-03</t>
  </si>
  <si>
    <t>0768-19/20</t>
  </si>
  <si>
    <t>18-06-21</t>
  </si>
  <si>
    <t>B92-206</t>
  </si>
  <si>
    <t>E-08</t>
  </si>
  <si>
    <t>0768-27/28</t>
  </si>
  <si>
    <t>B92-207</t>
  </si>
  <si>
    <t>E-20</t>
  </si>
  <si>
    <t>0768-37/38</t>
  </si>
  <si>
    <t>F-01</t>
  </si>
  <si>
    <t>0768-39/40</t>
  </si>
  <si>
    <t>F-02</t>
  </si>
  <si>
    <t>0768-41/42</t>
  </si>
  <si>
    <t>F-03</t>
  </si>
  <si>
    <t>0768-43/44</t>
  </si>
  <si>
    <t>F-04</t>
  </si>
  <si>
    <t>0768-45/46</t>
  </si>
  <si>
    <t>B92-209</t>
  </si>
  <si>
    <t>F-18</t>
  </si>
  <si>
    <t>0772-21/22</t>
  </si>
  <si>
    <t>F-19</t>
  </si>
  <si>
    <t>0772-23/24</t>
  </si>
  <si>
    <t>18-08-05</t>
  </si>
  <si>
    <t>F-20</t>
  </si>
  <si>
    <t>0772-25/26</t>
  </si>
  <si>
    <t>CLIPPED BUT NO TAG; LENGTH NOT RECORDED</t>
  </si>
  <si>
    <t>B92-215</t>
  </si>
  <si>
    <t>G-01</t>
  </si>
  <si>
    <t>0772-27/28</t>
  </si>
  <si>
    <t>G-02</t>
  </si>
  <si>
    <t>0772-29/30</t>
  </si>
  <si>
    <t>G-03</t>
  </si>
  <si>
    <t>0772-31/32</t>
  </si>
  <si>
    <t>B92-217</t>
  </si>
  <si>
    <t>G-04</t>
  </si>
  <si>
    <t>0771-43/44</t>
  </si>
  <si>
    <t>G-05</t>
  </si>
  <si>
    <t>0771-45/46</t>
  </si>
  <si>
    <t>B92-218</t>
  </si>
  <si>
    <t>F-07   (1)</t>
  </si>
  <si>
    <t>0768-47/48</t>
  </si>
  <si>
    <t>18-07-21</t>
  </si>
  <si>
    <t>0395-NITINAT LAKE</t>
  </si>
  <si>
    <t>B92-222</t>
  </si>
  <si>
    <t>G-06</t>
  </si>
  <si>
    <t>0771-47/48</t>
  </si>
  <si>
    <t>B92-223</t>
  </si>
  <si>
    <t>F-08</t>
  </si>
  <si>
    <t>0768-49/50</t>
  </si>
  <si>
    <t>B92-231</t>
  </si>
  <si>
    <t>VILLAGE REEF</t>
  </si>
  <si>
    <t>F-05</t>
  </si>
  <si>
    <t>0771-39/40</t>
  </si>
  <si>
    <t>B92-232</t>
  </si>
  <si>
    <t>COOPER ISLAND</t>
  </si>
  <si>
    <t>F-06</t>
  </si>
  <si>
    <t>0771-41/42</t>
  </si>
  <si>
    <t>02-10-30</t>
  </si>
  <si>
    <t>ONE OTOLITH IS DAMAGED</t>
  </si>
  <si>
    <t>21-21-03</t>
  </si>
  <si>
    <t>1495-SWINOMISH CHANNEL PD</t>
  </si>
  <si>
    <t>02-10-32</t>
  </si>
  <si>
    <t>B92-233</t>
  </si>
  <si>
    <t>G-07</t>
  </si>
  <si>
    <t>0771-49/50</t>
  </si>
  <si>
    <t>B92-234</t>
  </si>
  <si>
    <t>TURTLE ISLAND</t>
  </si>
  <si>
    <t>G-09</t>
  </si>
  <si>
    <t>0772-35/36</t>
  </si>
  <si>
    <t>B92-237</t>
  </si>
  <si>
    <t>G-10   (1)</t>
  </si>
  <si>
    <t>0772-37/38</t>
  </si>
  <si>
    <t>B92-239</t>
  </si>
  <si>
    <t>G-08</t>
  </si>
  <si>
    <t>0772-33/34</t>
  </si>
  <si>
    <t>B92-243</t>
  </si>
  <si>
    <t>F-09</t>
  </si>
  <si>
    <t>0772-01/02</t>
  </si>
  <si>
    <t>B92-244</t>
  </si>
  <si>
    <t>G-11</t>
  </si>
  <si>
    <t>0772-39/40</t>
  </si>
  <si>
    <t>G-12</t>
  </si>
  <si>
    <t>0772-41/42</t>
  </si>
  <si>
    <t>B92-245</t>
  </si>
  <si>
    <t>F-13</t>
  </si>
  <si>
    <t>0772-09/10</t>
  </si>
  <si>
    <t>F-14</t>
  </si>
  <si>
    <t>0772-11/12</t>
  </si>
  <si>
    <t>F-15</t>
  </si>
  <si>
    <t>0772-13/14</t>
  </si>
  <si>
    <t>18-06-23</t>
  </si>
  <si>
    <t>F-16</t>
  </si>
  <si>
    <t>0772-17/18</t>
  </si>
  <si>
    <t>18-06-22</t>
  </si>
  <si>
    <t>F-17</t>
  </si>
  <si>
    <t>0772-19/20</t>
  </si>
  <si>
    <t>B92-246</t>
  </si>
  <si>
    <t>F-10</t>
  </si>
  <si>
    <t>0772-03/04</t>
  </si>
  <si>
    <t>08-18-05</t>
  </si>
  <si>
    <t>79</t>
  </si>
  <si>
    <t>0106-QUINSAM RIVER</t>
  </si>
  <si>
    <t>F-11</t>
  </si>
  <si>
    <t>0772-05/06</t>
  </si>
  <si>
    <t>F-12</t>
  </si>
  <si>
    <t>0772-07/08</t>
  </si>
  <si>
    <t>B92-259</t>
  </si>
  <si>
    <t>DEMPSTER ISLAND</t>
  </si>
  <si>
    <t>D-15</t>
  </si>
  <si>
    <t>0771-11/12</t>
  </si>
  <si>
    <t>CLIPPED BUT NO TAG</t>
  </si>
  <si>
    <t>B92-273</t>
  </si>
  <si>
    <t>E-04</t>
  </si>
  <si>
    <t>0768-21/22</t>
  </si>
  <si>
    <t>02-05-14</t>
  </si>
  <si>
    <t>SCALES PUT INTO CHINOOK BOOK BY MISTAKE</t>
  </si>
  <si>
    <t>E-05</t>
  </si>
  <si>
    <t>0771-23/24</t>
  </si>
  <si>
    <t>05-26-61</t>
  </si>
  <si>
    <t>0588-QUINAULT NFH -COOK C</t>
  </si>
  <si>
    <t>0000-* Unknown *</t>
  </si>
  <si>
    <t>B92-274</t>
  </si>
  <si>
    <t>E-01</t>
  </si>
  <si>
    <t>0771-21/22</t>
  </si>
  <si>
    <t>B92-342</t>
  </si>
  <si>
    <t>D-18</t>
  </si>
  <si>
    <t>0771-15/16</t>
  </si>
  <si>
    <t>HEAD ONLY; SCALES FROM OPERCULUM AREA</t>
  </si>
  <si>
    <t>B92-427</t>
  </si>
  <si>
    <t>E-07</t>
  </si>
  <si>
    <t>0768-25/26</t>
  </si>
  <si>
    <t>18-04-59</t>
  </si>
  <si>
    <t>B92-444</t>
  </si>
  <si>
    <t>WE RICKER COMPARISON PS #7</t>
  </si>
  <si>
    <t>B92-XXX</t>
  </si>
  <si>
    <t>E-09   (1)</t>
  </si>
  <si>
    <t>0768-29/30</t>
  </si>
  <si>
    <t>SPORT CAUGHT SAN MATEO BAY 03/06/92</t>
  </si>
  <si>
    <t>B92-YYY</t>
  </si>
  <si>
    <t>"WIND CHELSE"</t>
  </si>
  <si>
    <t>02-03-52</t>
  </si>
  <si>
    <t>SPORT CAUGHT: HEAD RECOVERY TAG# 331875</t>
  </si>
  <si>
    <t>B93-005</t>
  </si>
  <si>
    <t>B93-010</t>
  </si>
  <si>
    <t>BARGE RAMP</t>
  </si>
  <si>
    <t>B93-033</t>
  </si>
  <si>
    <t>STAMP NARROWS (WEST SIDE)</t>
  </si>
  <si>
    <t>B93-034</t>
  </si>
  <si>
    <t>B93-041</t>
  </si>
  <si>
    <t>B93-042</t>
  </si>
  <si>
    <t>BOOM 24 (OPPOSITE POLLY POINT)</t>
  </si>
  <si>
    <t>B93-052</t>
  </si>
  <si>
    <t>B93-055</t>
  </si>
  <si>
    <t>COUS CREEK</t>
  </si>
  <si>
    <t>B93-056</t>
  </si>
  <si>
    <t>B93-059</t>
  </si>
  <si>
    <t>B93-061</t>
  </si>
  <si>
    <t>B93-062</t>
  </si>
  <si>
    <t>B93-064</t>
  </si>
  <si>
    <t>B93-066</t>
  </si>
  <si>
    <t>B93-067</t>
  </si>
  <si>
    <t>B93-070</t>
  </si>
  <si>
    <t>B93-072</t>
  </si>
  <si>
    <t>B93-074</t>
  </si>
  <si>
    <t>B93-085</t>
  </si>
  <si>
    <t>B93-089</t>
  </si>
  <si>
    <t>POCAHONTAS POINT</t>
  </si>
  <si>
    <t>B93-097</t>
  </si>
  <si>
    <t>B93-123</t>
  </si>
  <si>
    <t>ECOOLE</t>
  </si>
  <si>
    <t>B93-124</t>
  </si>
  <si>
    <t>B93-128</t>
  </si>
  <si>
    <t>RAINY BAY (NEAR FATTY BASIN)</t>
  </si>
  <si>
    <t>B94-013</t>
  </si>
  <si>
    <t>B94-029</t>
  </si>
  <si>
    <t>SLIDE L/R</t>
  </si>
  <si>
    <t>4151- 1/ 2</t>
  </si>
  <si>
    <t>B94-054</t>
  </si>
  <si>
    <t>SLIDE L</t>
  </si>
  <si>
    <t>4151- 3/ 4</t>
  </si>
  <si>
    <t>B94-060</t>
  </si>
  <si>
    <t>4151- 5/ 6</t>
  </si>
  <si>
    <t>4151- 7/ 8</t>
  </si>
  <si>
    <t>B94-069</t>
  </si>
  <si>
    <t>4151- 9/10</t>
  </si>
  <si>
    <t>4151-11/12</t>
  </si>
  <si>
    <t>B94-070</t>
  </si>
  <si>
    <t>4151-13/14</t>
  </si>
  <si>
    <t>4151-15/16</t>
  </si>
  <si>
    <t>B94-071</t>
  </si>
  <si>
    <t>4151-17/18</t>
  </si>
  <si>
    <t>4151-19/20</t>
  </si>
  <si>
    <t>B94-072</t>
  </si>
  <si>
    <t>4151-21/22</t>
  </si>
  <si>
    <t>B94-073</t>
  </si>
  <si>
    <t>4151-23/24</t>
  </si>
  <si>
    <t>B94-075</t>
  </si>
  <si>
    <t>4151-25/26</t>
  </si>
  <si>
    <t>B94-084</t>
  </si>
  <si>
    <t>4151-27/28</t>
  </si>
  <si>
    <t>4151-29/30</t>
  </si>
  <si>
    <t>4151-31/32</t>
  </si>
  <si>
    <t>4151-33/34</t>
  </si>
  <si>
    <t>4151-35/36</t>
  </si>
  <si>
    <t>4151-37/38</t>
  </si>
  <si>
    <t>B94-086</t>
  </si>
  <si>
    <t>4151-39/50</t>
  </si>
  <si>
    <t>4151-40/41</t>
  </si>
  <si>
    <t>B94-088</t>
  </si>
  <si>
    <t>4151-42/43</t>
  </si>
  <si>
    <t>4151-44/45</t>
  </si>
  <si>
    <t>B94-092</t>
  </si>
  <si>
    <t>4151-46/47</t>
  </si>
  <si>
    <t>B94-094</t>
  </si>
  <si>
    <t>4151-48/49</t>
  </si>
  <si>
    <t>B94-103</t>
  </si>
  <si>
    <t>B94-104</t>
  </si>
  <si>
    <t>B94-106</t>
  </si>
  <si>
    <t>4152- 1/ 2</t>
  </si>
  <si>
    <t>B94-107</t>
  </si>
  <si>
    <t>4152- 3/ 4</t>
  </si>
  <si>
    <t>4152- 5/ 6</t>
  </si>
  <si>
    <t>4152- 7/ 8</t>
  </si>
  <si>
    <t>B94-109</t>
  </si>
  <si>
    <t>4152- 9/10</t>
  </si>
  <si>
    <t>B94-111</t>
  </si>
  <si>
    <t>4152-11/12</t>
  </si>
  <si>
    <t>4152-13/14</t>
  </si>
  <si>
    <t>B94-113</t>
  </si>
  <si>
    <t>4152-15/16</t>
  </si>
  <si>
    <t>B94-115</t>
  </si>
  <si>
    <t>4152-17/18</t>
  </si>
  <si>
    <t>4152-19/20</t>
  </si>
  <si>
    <t>B94-116</t>
  </si>
  <si>
    <t>B94-119</t>
  </si>
  <si>
    <t>B94-123</t>
  </si>
  <si>
    <t>4152-21/22</t>
  </si>
  <si>
    <t>4152-23/24</t>
  </si>
  <si>
    <t>4152-25/26</t>
  </si>
  <si>
    <t>B94-129</t>
  </si>
  <si>
    <t>4152-27/28</t>
  </si>
  <si>
    <t>B94-131</t>
  </si>
  <si>
    <t>B94-133</t>
  </si>
  <si>
    <t>4152-29/30</t>
  </si>
  <si>
    <t>B94-135</t>
  </si>
  <si>
    <t>4152-31/32</t>
  </si>
  <si>
    <t>B94-137</t>
  </si>
  <si>
    <t>4152-33/34</t>
  </si>
  <si>
    <t>B94-140</t>
  </si>
  <si>
    <t>4152-35/36</t>
  </si>
  <si>
    <t>B94-148</t>
  </si>
  <si>
    <t>4152-37/38</t>
  </si>
  <si>
    <t>4152-39/40</t>
  </si>
  <si>
    <t>4152-41/42</t>
  </si>
  <si>
    <t>4152-43/44</t>
  </si>
  <si>
    <t>B94-150</t>
  </si>
  <si>
    <t>4152-45/46</t>
  </si>
  <si>
    <t>4152-47/48</t>
  </si>
  <si>
    <t>4152-49/50</t>
  </si>
  <si>
    <t>B94-151</t>
  </si>
  <si>
    <t>4153- 1/ 2</t>
  </si>
  <si>
    <t>B94-152</t>
  </si>
  <si>
    <t>4153- 3/ 4</t>
  </si>
  <si>
    <t>4153- 5/ 6</t>
  </si>
  <si>
    <t>B94-154</t>
  </si>
  <si>
    <t>4153- 7/ 8</t>
  </si>
  <si>
    <t>B94-156</t>
  </si>
  <si>
    <t>4153- 9/10</t>
  </si>
  <si>
    <t>4153-11/12</t>
  </si>
  <si>
    <t>B94-158</t>
  </si>
  <si>
    <t>4153-13/14</t>
  </si>
  <si>
    <t>B94-159</t>
  </si>
  <si>
    <t>B94-162</t>
  </si>
  <si>
    <t>4153-15/16</t>
  </si>
  <si>
    <t>4153-17/18</t>
  </si>
  <si>
    <t>B94-168</t>
  </si>
  <si>
    <t>4153-19/20</t>
  </si>
  <si>
    <t>B94-170</t>
  </si>
  <si>
    <t>4153-21/22</t>
  </si>
  <si>
    <t>B94-172</t>
  </si>
  <si>
    <t>4153-23/24</t>
  </si>
  <si>
    <t>B94-174</t>
  </si>
  <si>
    <t>4153-25/26</t>
  </si>
  <si>
    <t>B94-176</t>
  </si>
  <si>
    <t>4153-27/28</t>
  </si>
  <si>
    <t>B94-178</t>
  </si>
  <si>
    <t>4153-29/30</t>
  </si>
  <si>
    <t>4153-31/32</t>
  </si>
  <si>
    <t>4153-33/34</t>
  </si>
  <si>
    <t>B94-180</t>
  </si>
  <si>
    <t>4153-35/36</t>
  </si>
  <si>
    <t>B94-183</t>
  </si>
  <si>
    <t>4153-37/38</t>
  </si>
  <si>
    <t>B94-184</t>
  </si>
  <si>
    <t>BARGE RAMP (BOOM 100M SOUTH)</t>
  </si>
  <si>
    <t>4153-39/40</t>
  </si>
  <si>
    <t>4153-41/42</t>
  </si>
  <si>
    <t>4153-43/44</t>
  </si>
  <si>
    <t>B94-189</t>
  </si>
  <si>
    <t>4153-45/46</t>
  </si>
  <si>
    <t>4153-47/48</t>
  </si>
  <si>
    <t>B94-190</t>
  </si>
  <si>
    <t>4153-49/50</t>
  </si>
  <si>
    <t>B94-191</t>
  </si>
  <si>
    <t>4154- 1/ 2</t>
  </si>
  <si>
    <t>4154- 3/ 4</t>
  </si>
  <si>
    <t>B94-192</t>
  </si>
  <si>
    <t>4154- 5/ 6</t>
  </si>
  <si>
    <t>B94-196</t>
  </si>
  <si>
    <t>4154- 7/ 8</t>
  </si>
  <si>
    <t>B94-200</t>
  </si>
  <si>
    <t>4154- 9/10</t>
  </si>
  <si>
    <t>4154-11/12</t>
  </si>
  <si>
    <t>B94-201</t>
  </si>
  <si>
    <t>4154-13/14</t>
  </si>
  <si>
    <t>B94-203</t>
  </si>
  <si>
    <t>B94-206</t>
  </si>
  <si>
    <t>4154-15/16</t>
  </si>
  <si>
    <t>4154-17/18</t>
  </si>
  <si>
    <t>B94-211</t>
  </si>
  <si>
    <t>4154-19/20</t>
  </si>
  <si>
    <t>B94-212</t>
  </si>
  <si>
    <t>4154-21/22</t>
  </si>
  <si>
    <t>4154-23/24</t>
  </si>
  <si>
    <t>B94-213</t>
  </si>
  <si>
    <t>BOOM 21 (OPPOSITE POLLY POINT)</t>
  </si>
  <si>
    <t>4154-25/26</t>
  </si>
  <si>
    <t>B94-214</t>
  </si>
  <si>
    <t>4154-27/28</t>
  </si>
  <si>
    <t>B94-241</t>
  </si>
  <si>
    <t>4154-29/30</t>
  </si>
  <si>
    <t>B94-263</t>
  </si>
  <si>
    <t>4154-31/32</t>
  </si>
  <si>
    <t>4154-33/34</t>
  </si>
  <si>
    <t>4154-35/36</t>
  </si>
  <si>
    <t>B94-269</t>
  </si>
  <si>
    <t>4154-37/38</t>
  </si>
  <si>
    <t>B94-270</t>
  </si>
  <si>
    <t>BOOM 26 (OPPOSITE BLUE HOUSE POINT)</t>
  </si>
  <si>
    <t>4154-39/40</t>
  </si>
  <si>
    <t>B94-277</t>
  </si>
  <si>
    <t>4154-41/42</t>
  </si>
  <si>
    <t>4154-43/44</t>
  </si>
  <si>
    <t>B94-279</t>
  </si>
  <si>
    <t>4154-45/46</t>
  </si>
  <si>
    <t>B94-281</t>
  </si>
  <si>
    <t>4154-47/48</t>
  </si>
  <si>
    <t>B94-289</t>
  </si>
  <si>
    <t>4154-49/50</t>
  </si>
  <si>
    <t>B94-291</t>
  </si>
  <si>
    <t>4155- 1/ 2</t>
  </si>
  <si>
    <t>B94-295</t>
  </si>
  <si>
    <t>4155- 3/ 4</t>
  </si>
  <si>
    <t>4155- 5/ 6</t>
  </si>
  <si>
    <t>B94-297</t>
  </si>
  <si>
    <t>4155- 7/ 8</t>
  </si>
  <si>
    <t>B94-299</t>
  </si>
  <si>
    <t>4155- 9/10</t>
  </si>
  <si>
    <t>The count of otoliths that were removed from the fish that was sampled. Applies only to years 1987 to 1989.</t>
  </si>
  <si>
    <t>The cross-reference to the otolith tray number and cell address of the otoliths that were removed from the fish that was sampled. Applies only to year 1989.</t>
  </si>
  <si>
    <t>The cross-reference to the physical sample storage location of the otoliths that were removed from the fish that was sampled. Examples are otolith tray label with cell address, otolith mounting details for microscope slide. Applies only to years 1990 to 1994.</t>
  </si>
  <si>
    <t>The abbreviated fish species derived from the SPECIES column of the fish that was sampled. Was likely done in order to more closely match with SPECIES_AC for data filtering purposes.</t>
  </si>
  <si>
    <t>The abbreviated fish species (using Mark Recovery Program encoding) that was assigned to the tag code that was read from the coded-wire tag that was removed from the fish that was sampled.</t>
  </si>
  <si>
    <t>The explanatory comments associated with the examination as recorded on the laboratory sheet. The first record for a year also includes a note on when the database was last updated.</t>
  </si>
  <si>
    <t>The form of tissue preservation had been applied to the fish that was sampled, sometime prior to sampling. (Impacts the calibration of length and weight measurements.) "N"= none (i.e. the fish was measured shortly after capture). "F"=formaldehyde solution, likely 10%. "Z"=frozen. "U"=unknown; method of preservation was not recorded.</t>
  </si>
  <si>
    <t>NO RECORD OF SAMPLE PROCESSING INFORMATION; TAG PROBABLY NOT DISSECTED OR READ.</t>
  </si>
  <si>
    <t>TAG READING INFORMATION NOT RECORDED.</t>
  </si>
  <si>
    <t>YES, SCALE LOCATION INFO IS CORRECT. TAG READING INFORMATION NOT RECORDED.</t>
  </si>
  <si>
    <t>HEAD ONLY. TAG READING INFORMATION NOT RECORDED.</t>
  </si>
  <si>
    <t>TAG LOOSE IN VAIL. TAG READING INFORMATION NOT RECORDED.</t>
  </si>
  <si>
    <t>RIGHT OTOLITH BROKEN? TAG READING INFORMATION NOT RECORDED.</t>
  </si>
  <si>
    <t>N HISSIN POINT</t>
  </si>
  <si>
    <t>REEKS ISLAND/TURNER ISLET</t>
  </si>
  <si>
    <t>BRABANT ISLANDS</t>
  </si>
  <si>
    <t>FULLARTON POINT/CROSSE POINT</t>
  </si>
  <si>
    <t>IMPERIAL EAGLE CHANNEL</t>
  </si>
  <si>
    <t>OFF BAMFIELD INLET</t>
  </si>
  <si>
    <t>SAMPLE COLLECTED BY ANOTHER PROGRAM; NOT ALL INFORMATION AVAILABLE.</t>
  </si>
  <si>
    <t>STEELHEAD SALMON SMOLT</t>
  </si>
  <si>
    <t>STEELHEAD SALMON ADULT</t>
  </si>
  <si>
    <t>STEELHEAD SALMON JUVENILE</t>
  </si>
  <si>
    <t>The length in millimeters of the fish that was sampled and measured at the time of laboratory dissection. For salmon species it is a fork length.</t>
  </si>
  <si>
    <t>http://www.marinespecies.org/aphia.php?p=search</t>
  </si>
  <si>
    <t>http://vocab.nerc.ac.uk/collection/S11/current/</t>
  </si>
  <si>
    <t>Count</t>
  </si>
  <si>
    <t>scientificName</t>
  </si>
  <si>
    <t>scientificNameID (AphiaID)</t>
  </si>
  <si>
    <t>lifeStage</t>
  </si>
  <si>
    <t>AphiaID</t>
  </si>
  <si>
    <t>SDN:S11::S1127 (juvenile)</t>
  </si>
  <si>
    <t>Oncorhynchus tshawytscha</t>
  </si>
  <si>
    <t>urn:lsid:marinespecies.org:taxname:158075</t>
  </si>
  <si>
    <t>Oncorhynchus keta</t>
  </si>
  <si>
    <t>urn:lsid:marinespecies.org:taxname:127183</t>
  </si>
  <si>
    <t>Oncorhynchus kisutch</t>
  </si>
  <si>
    <t>urn:lsid:marinespecies.org:taxname:127184</t>
  </si>
  <si>
    <t>Oncorhynchus nerka</t>
  </si>
  <si>
    <t>urn:lsid:marinespecies.org:taxname:254569</t>
  </si>
  <si>
    <t>Oncorhynchus mykiss</t>
  </si>
  <si>
    <t>urn:lsid:marinespecies.org:taxname:127185</t>
  </si>
  <si>
    <t>SDN:S11::S1116 (adult)</t>
  </si>
  <si>
    <t>SCIENTIFIC_NAME</t>
  </si>
  <si>
    <t>SPECIES_URN_LSID</t>
  </si>
  <si>
    <t>LIFE_STAGE_URN_LABEL</t>
  </si>
  <si>
    <t>DATE_TIME_ISO8601</t>
  </si>
  <si>
    <t>The species scientific name of the fish that was sampled.</t>
  </si>
  <si>
    <t>The species universal resource name (based on the Life Sciences Identifier provided by the World Registry of Marine Species) of the fish that was sampled based.</t>
  </si>
  <si>
    <t>The local date and time, in ISO 8601 format, when the sampling event began and optionally when the sampling event ended (i.e. when value is expressed as a ISO 8601 time interval). (Copy of set log data for convenience.)</t>
  </si>
  <si>
    <t>The latitude, in decimal degrees ISO 6709 format, of the place where the sampling occurred (likely NAD 83 datum or NAD 27 datum). (Copy of set log data for convenience.)</t>
  </si>
  <si>
    <t>The longitude, in decimal degrees ISO 6709 format, of the place where the sampling occurred (likely NAD 83 datum or NAD 27 datum). (Copy of set log data for convenience.)</t>
  </si>
  <si>
    <t>1992-06-03</t>
  </si>
  <si>
    <t>1992-06-14</t>
  </si>
  <si>
    <t>LAST 1987 DATABASE UPDATE 1993-09-02</t>
  </si>
  <si>
    <t>LAST 1988 DATABASE UPDATE 1993-09-02</t>
  </si>
  <si>
    <t>LAST 1989 DATABASE UPDATE 1993-09-02</t>
  </si>
  <si>
    <t>POORLY PRESERVED IN FORMALIN. LAST 1991 DATABASE UPDATE 1994-04-28</t>
  </si>
  <si>
    <t>LAST 1992 DATABASE UPDATE 1994-04-28</t>
  </si>
  <si>
    <t>NO RECORD OF SAMPLE PROCESSING INFORMATION; TAG PROBABLY NOT DISSECTED OR READ. LAST 1993 DATABASE UPDATE 1994-07-22</t>
  </si>
  <si>
    <t>LAST 1994 DATABASE UPDATE 1994-07-22</t>
  </si>
  <si>
    <t>HEAD ONLY. LAST 1990 DATABASE UPDATE 1993-09-02</t>
  </si>
  <si>
    <t>SDN:S11::S1173 (smolt)</t>
  </si>
  <si>
    <t>The universal resource name and label for the development stage of the fish that was sampled. Based on the controlled vocabulary maintained by the British Oceanographic Data Centre (http://vocab.nerc.ac.uk/collection/S11/current/).</t>
  </si>
  <si>
    <t>The name of the geographic place or transect label where the sampling occurred. (Copy of set log data for convenience.)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</si>
</sst>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9" x14ac:knownFonts="1">
    <font>
      <sz val="11"/>
      <color theme="1"/>
      <name val="Calibri"/>
      <family val="2"/>
      <scheme val="minor"/>
    </font>
    <font>
      <b/>
      <sz val="11"/>
      <color theme="1"/>
      <name val="Calibri"/>
      <family val="2"/>
      <scheme val="minor"/>
    </font>
    <font>
      <sz val="10"/>
      <color indexed="8"/>
      <name val="Arial"/>
      <family val="2"/>
    </font>
    <font>
      <sz val="11"/>
      <color indexed="8"/>
      <name val="Calibri"/>
      <family val="2"/>
    </font>
    <font>
      <b/>
      <sz val="11"/>
      <color indexed="8"/>
      <name val="Calibri"/>
      <family val="2"/>
    </font>
    <font>
      <u/>
      <sz val="11"/>
      <color theme="10"/>
      <name val="Calibri"/>
      <family val="2"/>
      <scheme val="minor"/>
    </font>
    <font>
      <i/>
      <sz val="11"/>
      <color theme="1"/>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5" fillId="0" borderId="0" applyNumberFormat="0" applyFill="0" applyBorder="0" applyAlignment="0" applyProtection="0"/>
  </cellStyleXfs>
  <cellXfs count="12">
    <xf numFmtId="0" fontId="0" fillId="0" borderId="0" xfId="0"/>
    <xf numFmtId="0" fontId="1" fillId="0" borderId="0" xfId="0" applyFont="1"/>
    <xf numFmtId="0" fontId="3" fillId="0" borderId="0" xfId="1" applyFont="1" applyFill="1" applyBorder="1" applyAlignment="1"/>
    <xf numFmtId="0" fontId="3" fillId="0" borderId="0" xfId="1" applyFont="1" applyFill="1" applyBorder="1" applyAlignment="1">
      <alignment horizontal="right"/>
    </xf>
    <xf numFmtId="14" fontId="3" fillId="0" borderId="0" xfId="1" applyNumberFormat="1" applyFont="1" applyFill="1" applyBorder="1" applyAlignment="1">
      <alignment horizontal="right"/>
    </xf>
    <xf numFmtId="0" fontId="4" fillId="0" borderId="0" xfId="1" applyFont="1" applyFill="1" applyBorder="1" applyAlignment="1"/>
    <xf numFmtId="0" fontId="0" fillId="0" borderId="0" xfId="0" applyFill="1"/>
    <xf numFmtId="164" fontId="3" fillId="0" borderId="0" xfId="1" applyNumberFormat="1" applyFont="1" applyFill="1" applyBorder="1" applyAlignment="1"/>
    <xf numFmtId="0" fontId="5" fillId="0" borderId="0" xfId="2"/>
    <xf numFmtId="0" fontId="6" fillId="0" borderId="0" xfId="0" applyFont="1"/>
    <xf numFmtId="49" fontId="3" fillId="0" borderId="0" xfId="1" applyNumberFormat="1" applyFont="1" applyFill="1" applyBorder="1" applyAlignment="1"/>
    <xf numFmtId="49" fontId="3" fillId="0" borderId="0" xfId="1" quotePrefix="1" applyNumberFormat="1" applyFont="1" applyFill="1" applyBorder="1" applyAlignment="1">
      <alignment horizontal="left"/>
    </xf>
  </cellXfs>
  <cellStyles count="3">
    <cellStyle name="Hyperlink" xfId="2" builtinId="8"/>
    <cellStyle name="Normal" xfId="0" builtinId="0"/>
    <cellStyle name="Normal_CWT1987"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arkley%20Set%20Logs%201987-1994%20(Open%20Govt%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1987-1994"/>
      <sheetName val="Time Periods"/>
      <sheetName val="Column Definitions"/>
      <sheetName val="Species Lookup"/>
    </sheetNames>
    <sheetDataSet>
      <sheetData sheetId="0">
        <row r="2">
          <cell r="A2" t="str">
            <v>87-000A</v>
          </cell>
          <cell r="B2" t="str">
            <v>1987-04-14T09:00-07:00</v>
          </cell>
          <cell r="C2" t="str">
            <v>PURSE SEINE (TAHLOK)</v>
          </cell>
          <cell r="D2" t="str">
            <v>SOCKEYE MIGRATION</v>
          </cell>
          <cell r="E2" t="str">
            <v>DUNSMUIR POINT</v>
          </cell>
          <cell r="F2">
            <v>1</v>
          </cell>
          <cell r="G2">
            <v>0</v>
          </cell>
          <cell r="H2">
            <v>49.158299999999997</v>
          </cell>
          <cell r="I2">
            <v>-124.8133</v>
          </cell>
        </row>
        <row r="3">
          <cell r="A3" t="str">
            <v>87-000B</v>
          </cell>
          <cell r="B3" t="str">
            <v>1987-04-14T15:30-07:00</v>
          </cell>
          <cell r="C3" t="str">
            <v>PURSE SEINE (TAHLOK)</v>
          </cell>
          <cell r="D3" t="str">
            <v>SOCKEYE MIGRATION</v>
          </cell>
          <cell r="E3" t="str">
            <v>DUNSMUIR POINT</v>
          </cell>
          <cell r="F3">
            <v>1</v>
          </cell>
          <cell r="G3">
            <v>0</v>
          </cell>
          <cell r="H3">
            <v>49.169499999999999</v>
          </cell>
          <cell r="I3">
            <v>-124.82080000000001</v>
          </cell>
        </row>
        <row r="4">
          <cell r="A4" t="str">
            <v>87-000C</v>
          </cell>
          <cell r="B4" t="str">
            <v>1987-04-15T06:30-07:00</v>
          </cell>
          <cell r="C4" t="str">
            <v>PURSE SEINE (TAHLOK)</v>
          </cell>
          <cell r="D4" t="str">
            <v>SOCKEYE MIGRATION</v>
          </cell>
          <cell r="E4" t="str">
            <v>FOLLINSBEE CREEK</v>
          </cell>
          <cell r="F4">
            <v>1</v>
          </cell>
          <cell r="G4">
            <v>1</v>
          </cell>
          <cell r="H4">
            <v>49.206299999999999</v>
          </cell>
          <cell r="I4">
            <v>-124.8108</v>
          </cell>
        </row>
        <row r="5">
          <cell r="A5" t="str">
            <v>87-000D</v>
          </cell>
          <cell r="B5" t="str">
            <v>1987-04-15T07:15-07:00</v>
          </cell>
          <cell r="C5" t="str">
            <v>PURSE SEINE (TAHLOK)</v>
          </cell>
          <cell r="D5" t="str">
            <v>SOCKEYE MIGRATION</v>
          </cell>
          <cell r="E5" t="str">
            <v>FOLLINSBEE CREEK</v>
          </cell>
          <cell r="F5">
            <v>1</v>
          </cell>
          <cell r="G5">
            <v>1</v>
          </cell>
          <cell r="H5">
            <v>49.207299999999996</v>
          </cell>
          <cell r="I5">
            <v>-124.8143</v>
          </cell>
        </row>
        <row r="6">
          <cell r="A6" t="str">
            <v>87-000E</v>
          </cell>
          <cell r="B6" t="str">
            <v>1987-04-15T08:00-07:00</v>
          </cell>
          <cell r="C6" t="str">
            <v>PURSE SEINE (TAHLOK)</v>
          </cell>
          <cell r="D6" t="str">
            <v>SOCKEYE MIGRATION</v>
          </cell>
          <cell r="E6" t="str">
            <v>FOLLINSBEE CREEK</v>
          </cell>
          <cell r="F6">
            <v>1</v>
          </cell>
          <cell r="G6">
            <v>1</v>
          </cell>
          <cell r="H6">
            <v>49.203800000000001</v>
          </cell>
          <cell r="I6">
            <v>-124.818</v>
          </cell>
        </row>
        <row r="7">
          <cell r="A7" t="str">
            <v>87-000F</v>
          </cell>
          <cell r="B7" t="str">
            <v>1987-04-15T09:45-07:00</v>
          </cell>
          <cell r="C7" t="str">
            <v>PURSE SEINE (TAHLOK)</v>
          </cell>
          <cell r="D7" t="str">
            <v>SOCKEYE MIGRATION</v>
          </cell>
          <cell r="E7" t="str">
            <v>DUNSMUIR POINT</v>
          </cell>
          <cell r="F7">
            <v>1</v>
          </cell>
          <cell r="G7">
            <v>1</v>
          </cell>
          <cell r="H7">
            <v>49.154000000000003</v>
          </cell>
          <cell r="I7">
            <v>-124.8032</v>
          </cell>
        </row>
        <row r="8">
          <cell r="A8" t="str">
            <v>87-000G</v>
          </cell>
          <cell r="B8" t="str">
            <v>1987-04-15T10:30-07:00</v>
          </cell>
          <cell r="C8" t="str">
            <v>PURSE SEINE (TAHLOK)</v>
          </cell>
          <cell r="D8" t="str">
            <v>SOCKEYE MIGRATION</v>
          </cell>
          <cell r="E8" t="str">
            <v>UNDERWOOD COVE</v>
          </cell>
          <cell r="F8">
            <v>1</v>
          </cell>
          <cell r="G8">
            <v>1</v>
          </cell>
          <cell r="H8">
            <v>49.148499999999999</v>
          </cell>
          <cell r="I8">
            <v>-124.7923</v>
          </cell>
        </row>
        <row r="9">
          <cell r="A9" t="str">
            <v>87-000H</v>
          </cell>
          <cell r="B9" t="str">
            <v>1987-04-15T11:45-07:00</v>
          </cell>
          <cell r="C9" t="str">
            <v>PURSE SEINE (TAHLOK)</v>
          </cell>
          <cell r="D9" t="str">
            <v>SOCKEYE MIGRATION</v>
          </cell>
          <cell r="E9" t="str">
            <v>HOCKING POINT</v>
          </cell>
          <cell r="F9">
            <v>1</v>
          </cell>
          <cell r="G9">
            <v>1</v>
          </cell>
          <cell r="H9">
            <v>49.090800000000002</v>
          </cell>
          <cell r="I9">
            <v>-124.831</v>
          </cell>
        </row>
        <row r="10">
          <cell r="A10" t="str">
            <v>87-000I</v>
          </cell>
          <cell r="B10" t="str">
            <v>1987-04-23T06:00-07:00</v>
          </cell>
          <cell r="C10" t="str">
            <v>PURSE SEINE (TAHLOK)</v>
          </cell>
          <cell r="D10" t="str">
            <v>SOCKEYE MIGRATION</v>
          </cell>
          <cell r="E10" t="str">
            <v>DUNSMUIR POINT</v>
          </cell>
          <cell r="F10">
            <v>1</v>
          </cell>
          <cell r="G10">
            <v>1</v>
          </cell>
          <cell r="H10">
            <v>49.154000000000003</v>
          </cell>
          <cell r="I10">
            <v>-124.8035</v>
          </cell>
        </row>
        <row r="11">
          <cell r="A11" t="str">
            <v>87-000J</v>
          </cell>
          <cell r="B11" t="str">
            <v>1987-04-23T07:30-07:00</v>
          </cell>
          <cell r="C11" t="str">
            <v>PURSE SEINE (TAHLOK)</v>
          </cell>
          <cell r="D11" t="str">
            <v>SOCKEYE MIGRATION</v>
          </cell>
          <cell r="E11" t="str">
            <v>HOCKING POINT</v>
          </cell>
          <cell r="F11">
            <v>1</v>
          </cell>
          <cell r="G11">
            <v>1</v>
          </cell>
          <cell r="H11">
            <v>49.091999999999999</v>
          </cell>
          <cell r="I11">
            <v>-124.8257</v>
          </cell>
        </row>
        <row r="12">
          <cell r="A12" t="str">
            <v>87-000K</v>
          </cell>
          <cell r="B12" t="str">
            <v>1987-04-23T08:15-07:00</v>
          </cell>
          <cell r="C12" t="str">
            <v>PURSE SEINE (TAHLOK)</v>
          </cell>
          <cell r="D12" t="str">
            <v>SOCKEYE MIGRATION</v>
          </cell>
          <cell r="E12" t="str">
            <v>HOCKING POINT</v>
          </cell>
          <cell r="F12">
            <v>1</v>
          </cell>
          <cell r="G12">
            <v>1</v>
          </cell>
          <cell r="H12">
            <v>49.090499999999999</v>
          </cell>
          <cell r="I12">
            <v>-124.8185</v>
          </cell>
        </row>
        <row r="13">
          <cell r="A13" t="str">
            <v>87-000L</v>
          </cell>
          <cell r="B13" t="str">
            <v>1987-04-23T09:00-07:00</v>
          </cell>
          <cell r="C13" t="str">
            <v>PURSE SEINE (TAHLOK)</v>
          </cell>
          <cell r="D13" t="str">
            <v>SOCKEYE MIGRATION</v>
          </cell>
          <cell r="E13" t="str">
            <v>HOCKING POINT</v>
          </cell>
          <cell r="F13">
            <v>1</v>
          </cell>
          <cell r="G13">
            <v>1</v>
          </cell>
          <cell r="H13">
            <v>49.080500000000001</v>
          </cell>
          <cell r="I13">
            <v>-124.8302</v>
          </cell>
        </row>
        <row r="14">
          <cell r="A14" t="str">
            <v>87-000M</v>
          </cell>
          <cell r="B14" t="str">
            <v>1987-04-23T10:00-07:00</v>
          </cell>
          <cell r="C14" t="str">
            <v>PURSE SEINE (TAHLOK)</v>
          </cell>
          <cell r="D14" t="str">
            <v>SOCKEYE MIGRATION</v>
          </cell>
          <cell r="E14" t="str">
            <v>CHESNUCKNUW CREEK</v>
          </cell>
          <cell r="F14">
            <v>1</v>
          </cell>
          <cell r="G14">
            <v>1</v>
          </cell>
          <cell r="H14">
            <v>49.039000000000001</v>
          </cell>
          <cell r="I14">
            <v>-124.84399999999999</v>
          </cell>
        </row>
        <row r="15">
          <cell r="A15" t="str">
            <v>87-000N</v>
          </cell>
          <cell r="B15" t="str">
            <v>1987-04-23T12:30-07:00</v>
          </cell>
          <cell r="C15" t="str">
            <v>PURSE SEINE (TAHLOK)</v>
          </cell>
          <cell r="D15" t="str">
            <v>SOCKEYE MIGRATION</v>
          </cell>
          <cell r="E15" t="str">
            <v>HOCKING POINT</v>
          </cell>
          <cell r="F15">
            <v>1</v>
          </cell>
          <cell r="G15">
            <v>1</v>
          </cell>
          <cell r="H15">
            <v>49.094000000000001</v>
          </cell>
          <cell r="I15">
            <v>-124.8258</v>
          </cell>
        </row>
        <row r="16">
          <cell r="A16" t="str">
            <v>87-000O</v>
          </cell>
          <cell r="B16" t="str">
            <v>1987-04-23T18:30-07:00</v>
          </cell>
          <cell r="C16" t="str">
            <v>PURSE SEINE (TAHLOK)</v>
          </cell>
          <cell r="D16" t="str">
            <v>SOCKEYE MIGRATION</v>
          </cell>
          <cell r="E16" t="str">
            <v>SAN MATEO BAY</v>
          </cell>
          <cell r="F16">
            <v>1</v>
          </cell>
          <cell r="G16">
            <v>1</v>
          </cell>
          <cell r="H16">
            <v>48.9512</v>
          </cell>
          <cell r="I16">
            <v>-124.997</v>
          </cell>
        </row>
        <row r="17">
          <cell r="A17" t="str">
            <v>87-000P</v>
          </cell>
          <cell r="B17" t="str">
            <v>1987-04-24T05:15-07:00</v>
          </cell>
          <cell r="C17" t="str">
            <v>PURSE SEINE (TAHLOK)</v>
          </cell>
          <cell r="D17" t="str">
            <v>SOCKEYE MIGRATION</v>
          </cell>
          <cell r="E17" t="str">
            <v>BERNARD POINT</v>
          </cell>
          <cell r="F17">
            <v>1</v>
          </cell>
          <cell r="G17">
            <v>1</v>
          </cell>
          <cell r="H17">
            <v>48.949199999999998</v>
          </cell>
          <cell r="I17">
            <v>-125.0022</v>
          </cell>
        </row>
        <row r="18">
          <cell r="A18" t="str">
            <v>87-000Q</v>
          </cell>
          <cell r="B18" t="str">
            <v>1987-04-24T06:00-07:00</v>
          </cell>
          <cell r="C18" t="str">
            <v>PURSE SEINE (TAHLOK)</v>
          </cell>
          <cell r="D18" t="str">
            <v>SOCKEYE MIGRATION</v>
          </cell>
          <cell r="E18" t="str">
            <v>ASSITS ISLAND</v>
          </cell>
          <cell r="F18">
            <v>2</v>
          </cell>
          <cell r="G18">
            <v>1</v>
          </cell>
          <cell r="H18">
            <v>48.939300000000003</v>
          </cell>
          <cell r="I18">
            <v>-125.02979999999999</v>
          </cell>
        </row>
        <row r="19">
          <cell r="A19" t="str">
            <v>87-000R</v>
          </cell>
          <cell r="B19" t="str">
            <v>1987-04-24T06:30-07:00</v>
          </cell>
          <cell r="C19" t="str">
            <v>PURSE SEINE (TAHLOK)</v>
          </cell>
          <cell r="D19" t="str">
            <v>SOCKEYE MIGRATION</v>
          </cell>
          <cell r="E19" t="str">
            <v>ASSITS ISLAND</v>
          </cell>
          <cell r="F19">
            <v>2</v>
          </cell>
          <cell r="G19">
            <v>1</v>
          </cell>
          <cell r="H19">
            <v>48.941499999999998</v>
          </cell>
          <cell r="I19">
            <v>-125.0363</v>
          </cell>
        </row>
        <row r="20">
          <cell r="A20" t="str">
            <v>87-000S</v>
          </cell>
          <cell r="B20" t="str">
            <v>1987-04-24T07:15-07:00</v>
          </cell>
          <cell r="C20" t="str">
            <v>PURSE SEINE (TAHLOK)</v>
          </cell>
          <cell r="D20" t="str">
            <v>SOCKEYE MIGRATION</v>
          </cell>
          <cell r="E20" t="str">
            <v>CROSSE POINT</v>
          </cell>
          <cell r="F20">
            <v>3</v>
          </cell>
          <cell r="G20">
            <v>1</v>
          </cell>
          <cell r="H20">
            <v>48.954000000000001</v>
          </cell>
          <cell r="I20">
            <v>-125.06829999999999</v>
          </cell>
        </row>
        <row r="21">
          <cell r="A21" t="str">
            <v>87-000T</v>
          </cell>
          <cell r="B21" t="str">
            <v>1987-04-24T09:00-07:00</v>
          </cell>
          <cell r="C21" t="str">
            <v>PURSE SEINE (TAHLOK)</v>
          </cell>
          <cell r="D21" t="str">
            <v>SOCKEYE MIGRATION</v>
          </cell>
          <cell r="E21" t="str">
            <v>PILL POINT</v>
          </cell>
          <cell r="F21">
            <v>3</v>
          </cell>
          <cell r="G21">
            <v>1</v>
          </cell>
          <cell r="H21">
            <v>48.965299999999999</v>
          </cell>
          <cell r="I21">
            <v>-125.0915</v>
          </cell>
        </row>
        <row r="22">
          <cell r="A22" t="str">
            <v>87-000U</v>
          </cell>
          <cell r="B22" t="str">
            <v>1987-04-24T09:30-07:00</v>
          </cell>
          <cell r="C22" t="str">
            <v>PURSE SEINE (TAHLOK)</v>
          </cell>
          <cell r="D22" t="str">
            <v>SOCKEYE MIGRATION</v>
          </cell>
          <cell r="E22" t="str">
            <v>PILL POINT</v>
          </cell>
          <cell r="F22">
            <v>3</v>
          </cell>
          <cell r="G22">
            <v>1</v>
          </cell>
          <cell r="H22">
            <v>48.965200000000003</v>
          </cell>
          <cell r="I22">
            <v>-125.0943</v>
          </cell>
        </row>
        <row r="23">
          <cell r="A23" t="str">
            <v>87-000V</v>
          </cell>
          <cell r="B23" t="str">
            <v>1987-04-24T10:30-07:00</v>
          </cell>
          <cell r="C23" t="str">
            <v>PURSE SEINE (TAHLOK)</v>
          </cell>
          <cell r="D23" t="str">
            <v>SOCKEYE MIGRATION</v>
          </cell>
          <cell r="E23" t="str">
            <v>CHUP POINT</v>
          </cell>
          <cell r="F23">
            <v>2</v>
          </cell>
          <cell r="G23">
            <v>1</v>
          </cell>
          <cell r="H23">
            <v>48.951799999999999</v>
          </cell>
          <cell r="I23">
            <v>-125.0343</v>
          </cell>
        </row>
        <row r="24">
          <cell r="A24" t="str">
            <v>87-000W</v>
          </cell>
          <cell r="B24" t="str">
            <v>1987-04-24T12:00-07:00</v>
          </cell>
          <cell r="C24" t="str">
            <v>PURSE SEINE (TAHLOK)</v>
          </cell>
          <cell r="D24" t="str">
            <v>SOCKEYE MIGRATION</v>
          </cell>
          <cell r="E24" t="str">
            <v>STAR POINT</v>
          </cell>
          <cell r="F24">
            <v>1</v>
          </cell>
          <cell r="G24">
            <v>1</v>
          </cell>
          <cell r="H24">
            <v>48.977499999999999</v>
          </cell>
          <cell r="I24">
            <v>-124.94450000000001</v>
          </cell>
        </row>
        <row r="25">
          <cell r="A25" t="str">
            <v>87-000X</v>
          </cell>
          <cell r="B25" t="str">
            <v>1987-04-24T12:30-07:00</v>
          </cell>
          <cell r="C25" t="str">
            <v>PURSE SEINE (TAHLOK)</v>
          </cell>
          <cell r="D25" t="str">
            <v>SOCKEYE MIGRATION</v>
          </cell>
          <cell r="E25" t="str">
            <v>STAR POINT</v>
          </cell>
          <cell r="F25">
            <v>1</v>
          </cell>
          <cell r="G25">
            <v>1</v>
          </cell>
          <cell r="H25">
            <v>48.981299999999997</v>
          </cell>
          <cell r="I25">
            <v>-124.9413</v>
          </cell>
        </row>
        <row r="26">
          <cell r="A26" t="str">
            <v>87-000Y</v>
          </cell>
          <cell r="B26" t="str">
            <v>1987-04-27T12:45-07:00</v>
          </cell>
          <cell r="C26" t="str">
            <v>PURSE SEINE (TAHLOK)</v>
          </cell>
          <cell r="D26" t="str">
            <v>SOCKEYE MIGRATION</v>
          </cell>
          <cell r="E26" t="str">
            <v>HOCKING POINT</v>
          </cell>
          <cell r="F26">
            <v>1</v>
          </cell>
          <cell r="G26">
            <v>1</v>
          </cell>
          <cell r="H26">
            <v>49.09</v>
          </cell>
          <cell r="I26">
            <v>-124.83</v>
          </cell>
        </row>
        <row r="27">
          <cell r="A27" t="str">
            <v>87-001A</v>
          </cell>
          <cell r="B27" t="str">
            <v>1987-04-27T14:00-07:00</v>
          </cell>
          <cell r="C27" t="str">
            <v>PURSE SEINE (TAHLOK)</v>
          </cell>
          <cell r="D27" t="str">
            <v>SOCKEYE MIGRATION</v>
          </cell>
          <cell r="E27" t="str">
            <v>TEN MILE POINT</v>
          </cell>
          <cell r="F27">
            <v>1</v>
          </cell>
          <cell r="G27">
            <v>1</v>
          </cell>
          <cell r="H27">
            <v>49.0608</v>
          </cell>
          <cell r="I27">
            <v>-124.83750000000001</v>
          </cell>
        </row>
        <row r="28">
          <cell r="A28" t="str">
            <v>87-001B</v>
          </cell>
          <cell r="B28" t="str">
            <v>1987-04-27T20:45-07:00</v>
          </cell>
          <cell r="C28" t="str">
            <v>PURSE SEINE (TAHLOK)</v>
          </cell>
          <cell r="D28" t="str">
            <v>SOCKEYE MIGRATION</v>
          </cell>
          <cell r="E28" t="str">
            <v>CHINA CREEK</v>
          </cell>
          <cell r="F28">
            <v>1</v>
          </cell>
          <cell r="G28">
            <v>1</v>
          </cell>
          <cell r="H28">
            <v>49.156700000000001</v>
          </cell>
          <cell r="I28">
            <v>-124.8</v>
          </cell>
        </row>
        <row r="29">
          <cell r="A29" t="str">
            <v>87-001C</v>
          </cell>
          <cell r="B29" t="str">
            <v>1987-04-28T05:15-07:00/1987-04-28T06:15-07:00</v>
          </cell>
          <cell r="C29" t="str">
            <v>GILLNET</v>
          </cell>
          <cell r="D29" t="str">
            <v>ROUTINE</v>
          </cell>
          <cell r="E29" t="str">
            <v>DUNSMUIR POINT</v>
          </cell>
          <cell r="F29">
            <v>1</v>
          </cell>
          <cell r="G29">
            <v>1</v>
          </cell>
          <cell r="H29">
            <v>49.154200000000003</v>
          </cell>
          <cell r="I29">
            <v>-124.80329999999999</v>
          </cell>
        </row>
        <row r="30">
          <cell r="A30" t="str">
            <v>87-002A</v>
          </cell>
          <cell r="B30" t="str">
            <v>1987-04-28T09:20-07:00</v>
          </cell>
          <cell r="C30" t="str">
            <v>150' CMBS</v>
          </cell>
          <cell r="D30" t="str">
            <v>ROUTINE</v>
          </cell>
          <cell r="E30" t="str">
            <v>STAMP NARROWS (WEST SIDE)</v>
          </cell>
          <cell r="F30">
            <v>1</v>
          </cell>
          <cell r="G30">
            <v>1</v>
          </cell>
          <cell r="H30">
            <v>49.1858</v>
          </cell>
          <cell r="I30">
            <v>-124.82250000000001</v>
          </cell>
        </row>
        <row r="31">
          <cell r="A31" t="str">
            <v>87-002B</v>
          </cell>
          <cell r="B31" t="str">
            <v>1987-04-28T09:30-07:00</v>
          </cell>
          <cell r="C31" t="str">
            <v>PURSE SEINE (TAHLOK)</v>
          </cell>
          <cell r="D31" t="str">
            <v>SOCKEYE MIGRATION</v>
          </cell>
          <cell r="E31" t="str">
            <v>HOCKING POINT</v>
          </cell>
          <cell r="F31">
            <v>1</v>
          </cell>
          <cell r="G31">
            <v>1</v>
          </cell>
          <cell r="H31">
            <v>49.094999999999999</v>
          </cell>
          <cell r="I31">
            <v>-124.8317</v>
          </cell>
        </row>
        <row r="32">
          <cell r="A32" t="str">
            <v>87-003A</v>
          </cell>
          <cell r="B32" t="str">
            <v>1987-04-28T09:45-07:00</v>
          </cell>
          <cell r="C32" t="str">
            <v>150' CMBS</v>
          </cell>
          <cell r="D32" t="str">
            <v>ROUTINE</v>
          </cell>
          <cell r="E32" t="str">
            <v>BLUE HOUSE POINT</v>
          </cell>
          <cell r="F32">
            <v>1</v>
          </cell>
          <cell r="G32">
            <v>1</v>
          </cell>
          <cell r="H32">
            <v>49.1967</v>
          </cell>
          <cell r="I32">
            <v>-124.8117</v>
          </cell>
        </row>
        <row r="33">
          <cell r="A33" t="str">
            <v>87-003B</v>
          </cell>
          <cell r="B33" t="str">
            <v>1987-04-28T10:15-07:00</v>
          </cell>
          <cell r="C33" t="str">
            <v>PURSE SEINE (TAHLOK)</v>
          </cell>
          <cell r="D33" t="str">
            <v>SOCKEYE MIGRATION</v>
          </cell>
          <cell r="E33" t="str">
            <v>HOCKING POINT</v>
          </cell>
          <cell r="F33">
            <v>1</v>
          </cell>
          <cell r="G33">
            <v>1</v>
          </cell>
          <cell r="H33">
            <v>49.094999999999999</v>
          </cell>
          <cell r="I33">
            <v>-124.8317</v>
          </cell>
        </row>
        <row r="34">
          <cell r="A34" t="str">
            <v>87-004A</v>
          </cell>
          <cell r="B34" t="str">
            <v>1987-04-28T11:15-07:00</v>
          </cell>
          <cell r="C34" t="str">
            <v>150' CMBS</v>
          </cell>
          <cell r="D34" t="str">
            <v>ROUTINE</v>
          </cell>
          <cell r="E34" t="str">
            <v>POLLY POINT</v>
          </cell>
          <cell r="F34">
            <v>1</v>
          </cell>
          <cell r="G34">
            <v>1</v>
          </cell>
          <cell r="H34">
            <v>49.214199999999998</v>
          </cell>
          <cell r="I34">
            <v>-124.81829999999999</v>
          </cell>
        </row>
        <row r="35">
          <cell r="A35" t="str">
            <v>87-004B</v>
          </cell>
          <cell r="B35" t="str">
            <v>1987-04-28T12:10-07:00</v>
          </cell>
          <cell r="C35" t="str">
            <v>PURSE SEINE (TAHLOK)</v>
          </cell>
          <cell r="D35" t="str">
            <v>SOCKEYE MIGRATION</v>
          </cell>
          <cell r="E35" t="str">
            <v>SPROAT NARROWS</v>
          </cell>
          <cell r="F35">
            <v>1</v>
          </cell>
          <cell r="G35">
            <v>1</v>
          </cell>
          <cell r="H35">
            <v>49.106699999999996</v>
          </cell>
          <cell r="I35">
            <v>-124.82</v>
          </cell>
        </row>
        <row r="36">
          <cell r="A36" t="str">
            <v>87-004C</v>
          </cell>
          <cell r="B36" t="str">
            <v>1987-04-28T13:10-07:00</v>
          </cell>
          <cell r="C36" t="str">
            <v>PURSE SEINE (TAHLOK)</v>
          </cell>
          <cell r="D36" t="str">
            <v>SOCKEYE MIGRATION</v>
          </cell>
          <cell r="E36" t="str">
            <v>RIVER POINT</v>
          </cell>
          <cell r="F36">
            <v>1</v>
          </cell>
          <cell r="G36">
            <v>1</v>
          </cell>
          <cell r="H36">
            <v>49.095799999999997</v>
          </cell>
          <cell r="I36">
            <v>-124.8167</v>
          </cell>
        </row>
        <row r="37">
          <cell r="A37" t="str">
            <v>87-004D</v>
          </cell>
          <cell r="B37" t="str">
            <v>1987-04-28T14:15-07:00</v>
          </cell>
          <cell r="C37" t="str">
            <v>PURSE SEINE (TAHLOK)</v>
          </cell>
          <cell r="D37" t="str">
            <v>SOCKEYE MIGRATION</v>
          </cell>
          <cell r="E37" t="str">
            <v>SPROAT NARROWS</v>
          </cell>
          <cell r="F37">
            <v>1</v>
          </cell>
          <cell r="G37">
            <v>1</v>
          </cell>
          <cell r="H37">
            <v>49.120800000000003</v>
          </cell>
          <cell r="I37">
            <v>-124.8125</v>
          </cell>
        </row>
        <row r="38">
          <cell r="A38" t="str">
            <v>87-004E</v>
          </cell>
          <cell r="B38" t="str">
            <v>1987-04-28T15:15-07:00</v>
          </cell>
          <cell r="C38" t="str">
            <v>PURSE SEINE (TAHLOK)</v>
          </cell>
          <cell r="D38" t="str">
            <v>SOCKEYE MIGRATION</v>
          </cell>
          <cell r="E38" t="str">
            <v>CHINA CREEK</v>
          </cell>
          <cell r="F38">
            <v>1</v>
          </cell>
          <cell r="G38">
            <v>1</v>
          </cell>
          <cell r="H38">
            <v>49.165500000000002</v>
          </cell>
          <cell r="I38">
            <v>-124.80800000000001</v>
          </cell>
        </row>
        <row r="39">
          <cell r="A39" t="str">
            <v>87-005</v>
          </cell>
          <cell r="B39" t="str">
            <v>1987-04-28T20:45-07:00/1987-04-28T21:45-07:00</v>
          </cell>
          <cell r="C39" t="str">
            <v>GILLNET</v>
          </cell>
          <cell r="D39" t="str">
            <v>ROUTINE</v>
          </cell>
          <cell r="E39" t="str">
            <v>BLUE HOUSE POINT</v>
          </cell>
          <cell r="F39">
            <v>1</v>
          </cell>
          <cell r="G39">
            <v>1</v>
          </cell>
          <cell r="H39">
            <v>49.1967</v>
          </cell>
          <cell r="I39">
            <v>-124.8167</v>
          </cell>
        </row>
        <row r="40">
          <cell r="A40" t="str">
            <v>87-006A</v>
          </cell>
          <cell r="B40" t="str">
            <v>1987-04-29T05:40-07:00/1987-04-29T06:40-07:00</v>
          </cell>
          <cell r="C40" t="str">
            <v>GILLNET</v>
          </cell>
          <cell r="D40" t="str">
            <v>ROUTINE</v>
          </cell>
          <cell r="E40" t="str">
            <v>HOIK ISLAND</v>
          </cell>
          <cell r="F40">
            <v>1</v>
          </cell>
          <cell r="G40">
            <v>1</v>
          </cell>
          <cell r="H40">
            <v>49.234999999999999</v>
          </cell>
          <cell r="I40">
            <v>-124.8317</v>
          </cell>
        </row>
        <row r="41">
          <cell r="A41" t="str">
            <v>87-006B</v>
          </cell>
          <cell r="B41" t="str">
            <v>1987-04-29T05:50-07:00</v>
          </cell>
          <cell r="C41" t="str">
            <v>PURSE SEINE (TAHLOK)</v>
          </cell>
          <cell r="D41" t="str">
            <v>SOCKEYE MIGRATION</v>
          </cell>
          <cell r="E41" t="str">
            <v>BURROUGH POINT</v>
          </cell>
          <cell r="F41">
            <v>1</v>
          </cell>
          <cell r="G41">
            <v>1</v>
          </cell>
          <cell r="H41">
            <v>48.969200000000001</v>
          </cell>
          <cell r="I41">
            <v>-124.9913</v>
          </cell>
        </row>
        <row r="42">
          <cell r="A42" t="str">
            <v>87-006C</v>
          </cell>
          <cell r="B42" t="str">
            <v>1987-04-29T06:30-07:00</v>
          </cell>
          <cell r="C42" t="str">
            <v>PURSE SEINE (TAHLOK)</v>
          </cell>
          <cell r="D42" t="str">
            <v>SOCKEYE MIGRATION</v>
          </cell>
          <cell r="E42" t="str">
            <v>HISSIN POINT</v>
          </cell>
          <cell r="F42">
            <v>1</v>
          </cell>
          <cell r="G42">
            <v>1</v>
          </cell>
          <cell r="H42">
            <v>48.964300000000001</v>
          </cell>
          <cell r="I42">
            <v>-124.99169999999999</v>
          </cell>
        </row>
        <row r="43">
          <cell r="A43" t="str">
            <v>87-006D</v>
          </cell>
          <cell r="B43" t="str">
            <v>1987-04-29T08:00-07:00</v>
          </cell>
          <cell r="C43" t="str">
            <v>PURSE SEINE (TAHLOK)</v>
          </cell>
          <cell r="D43" t="str">
            <v>SOCKEYE MIGRATION</v>
          </cell>
          <cell r="E43" t="str">
            <v>BERNARD POINT</v>
          </cell>
          <cell r="F43">
            <v>1</v>
          </cell>
          <cell r="G43">
            <v>1</v>
          </cell>
          <cell r="H43">
            <v>48.949199999999998</v>
          </cell>
          <cell r="I43">
            <v>-125.0047</v>
          </cell>
        </row>
        <row r="44">
          <cell r="A44" t="str">
            <v>87-006E</v>
          </cell>
          <cell r="B44" t="str">
            <v>1987-04-29T09:00-07:00</v>
          </cell>
          <cell r="C44" t="str">
            <v>PURSE SEINE (TAHLOK)</v>
          </cell>
          <cell r="D44" t="str">
            <v>SOCKEYE MIGRATION</v>
          </cell>
          <cell r="E44" t="str">
            <v>SAN JOSE ISLETS</v>
          </cell>
          <cell r="F44">
            <v>2</v>
          </cell>
          <cell r="G44">
            <v>1</v>
          </cell>
          <cell r="H44">
            <v>48.906700000000001</v>
          </cell>
          <cell r="I44">
            <v>-125.0513</v>
          </cell>
        </row>
        <row r="45">
          <cell r="A45" t="str">
            <v>87-007</v>
          </cell>
          <cell r="B45" t="str">
            <v>1987-04-29T09:15-07:00</v>
          </cell>
          <cell r="C45" t="str">
            <v>150' CMBS</v>
          </cell>
          <cell r="D45" t="str">
            <v>ROUTINE</v>
          </cell>
          <cell r="E45" t="str">
            <v>POINT OFF MT. HANKIN</v>
          </cell>
          <cell r="F45">
            <v>1</v>
          </cell>
          <cell r="G45">
            <v>1</v>
          </cell>
          <cell r="H45">
            <v>49.169199999999996</v>
          </cell>
          <cell r="I45">
            <v>-124.8075</v>
          </cell>
        </row>
        <row r="46">
          <cell r="A46" t="str">
            <v>87-008A</v>
          </cell>
          <cell r="B46" t="str">
            <v>1987-04-29T09:30-07:00</v>
          </cell>
          <cell r="C46" t="str">
            <v>150' CMBS</v>
          </cell>
          <cell r="D46" t="str">
            <v>ROUTINE</v>
          </cell>
          <cell r="E46" t="str">
            <v>OFF LONE TREE POINT</v>
          </cell>
          <cell r="F46">
            <v>1</v>
          </cell>
          <cell r="G46">
            <v>1</v>
          </cell>
          <cell r="H46">
            <v>49.184199999999997</v>
          </cell>
          <cell r="I46">
            <v>-124.8167</v>
          </cell>
        </row>
        <row r="47">
          <cell r="A47" t="str">
            <v>87-008B</v>
          </cell>
          <cell r="B47" t="str">
            <v>1987-04-29T09:50-07:00</v>
          </cell>
          <cell r="C47" t="str">
            <v>PURSE SEINE (TAHLOK)</v>
          </cell>
          <cell r="D47" t="str">
            <v>SOCKEYE MIGRATION</v>
          </cell>
          <cell r="E47" t="str">
            <v>FOUCAULT BLUFF</v>
          </cell>
          <cell r="F47">
            <v>2</v>
          </cell>
          <cell r="G47">
            <v>1</v>
          </cell>
          <cell r="H47">
            <v>48.8962</v>
          </cell>
          <cell r="I47">
            <v>-125.0793</v>
          </cell>
        </row>
        <row r="48">
          <cell r="A48" t="str">
            <v>87-009A</v>
          </cell>
          <cell r="B48" t="str">
            <v>1987-04-29T09:55-07:00</v>
          </cell>
          <cell r="C48" t="str">
            <v>150' CMBS</v>
          </cell>
          <cell r="D48" t="str">
            <v>ROUTINE</v>
          </cell>
          <cell r="E48" t="str">
            <v>NW END COUS CR DELTA</v>
          </cell>
          <cell r="F48">
            <v>1</v>
          </cell>
          <cell r="G48">
            <v>1</v>
          </cell>
          <cell r="H48">
            <v>49.181699999999999</v>
          </cell>
          <cell r="I48">
            <v>-124.82170000000001</v>
          </cell>
        </row>
        <row r="49">
          <cell r="A49" t="str">
            <v>87-009B</v>
          </cell>
          <cell r="B49" t="str">
            <v>1987-04-29T10:30-07:00</v>
          </cell>
          <cell r="C49" t="str">
            <v>PURSE SEINE (TAHLOK)</v>
          </cell>
          <cell r="D49" t="str">
            <v>SOCKEYE MIGRATION</v>
          </cell>
          <cell r="E49" t="str">
            <v>NANAT BAY</v>
          </cell>
          <cell r="F49">
            <v>2</v>
          </cell>
          <cell r="G49">
            <v>1</v>
          </cell>
          <cell r="H49">
            <v>48.889299999999999</v>
          </cell>
          <cell r="I49">
            <v>-125.078</v>
          </cell>
        </row>
        <row r="50">
          <cell r="A50" t="str">
            <v>87-010</v>
          </cell>
          <cell r="B50" t="str">
            <v>1987-04-29T10:40-07:00</v>
          </cell>
          <cell r="C50" t="str">
            <v>150' CMBS</v>
          </cell>
          <cell r="D50" t="str">
            <v>ROUTINE</v>
          </cell>
          <cell r="E50" t="str">
            <v>RK BETWEEN N 25-26</v>
          </cell>
          <cell r="F50">
            <v>1</v>
          </cell>
          <cell r="G50">
            <v>1</v>
          </cell>
          <cell r="H50">
            <v>49.206699999999998</v>
          </cell>
          <cell r="I50">
            <v>-124.8267</v>
          </cell>
        </row>
        <row r="51">
          <cell r="A51" t="str">
            <v>87-011A</v>
          </cell>
          <cell r="B51" t="str">
            <v>1987-04-29T11:30-07:00</v>
          </cell>
          <cell r="C51" t="str">
            <v>150' CMBS</v>
          </cell>
          <cell r="D51" t="str">
            <v>ROUTINE</v>
          </cell>
          <cell r="E51" t="str">
            <v>BETWEEN 19 AND 17</v>
          </cell>
          <cell r="F51">
            <v>1</v>
          </cell>
          <cell r="G51">
            <v>1</v>
          </cell>
          <cell r="H51">
            <v>49.220799999999997</v>
          </cell>
          <cell r="I51">
            <v>-124.8317</v>
          </cell>
        </row>
        <row r="52">
          <cell r="A52" t="str">
            <v>87-011B</v>
          </cell>
          <cell r="B52" t="str">
            <v>1987-04-29T11:30-07:00</v>
          </cell>
          <cell r="C52" t="str">
            <v>PURSE SEINE (TAHLOK)</v>
          </cell>
          <cell r="D52" t="str">
            <v>SOCKEYE MIGRATION</v>
          </cell>
          <cell r="E52" t="str">
            <v>WIZARD ISLET</v>
          </cell>
          <cell r="F52">
            <v>2</v>
          </cell>
          <cell r="G52">
            <v>1</v>
          </cell>
          <cell r="H52">
            <v>48.865499999999997</v>
          </cell>
          <cell r="I52">
            <v>-125.1503</v>
          </cell>
        </row>
        <row r="53">
          <cell r="A53" t="str">
            <v>87-012</v>
          </cell>
          <cell r="B53" t="str">
            <v>1987-04-29</v>
          </cell>
          <cell r="C53" t="str">
            <v>150' CMBS</v>
          </cell>
          <cell r="D53" t="str">
            <v>ROUTINE</v>
          </cell>
          <cell r="E53" t="str">
            <v>HOHM ISLAND</v>
          </cell>
          <cell r="F53">
            <v>1</v>
          </cell>
          <cell r="G53">
            <v>1</v>
          </cell>
          <cell r="H53">
            <v>49.227499999999999</v>
          </cell>
          <cell r="I53">
            <v>-124.8258</v>
          </cell>
        </row>
        <row r="54">
          <cell r="A54" t="str">
            <v>87-013</v>
          </cell>
          <cell r="B54" t="str">
            <v>1987-04-29</v>
          </cell>
          <cell r="C54" t="str">
            <v>150' CMBS</v>
          </cell>
          <cell r="D54" t="str">
            <v>ROUTINE</v>
          </cell>
          <cell r="E54" t="str">
            <v>NW OF HOHM ISLAND</v>
          </cell>
          <cell r="F54">
            <v>1</v>
          </cell>
          <cell r="G54">
            <v>1</v>
          </cell>
          <cell r="H54">
            <v>49.23</v>
          </cell>
          <cell r="I54">
            <v>-124.8325</v>
          </cell>
        </row>
        <row r="55">
          <cell r="A55" t="str">
            <v>87-014</v>
          </cell>
          <cell r="B55" t="str">
            <v>1987-04-29T13:00-07:00</v>
          </cell>
          <cell r="C55" t="str">
            <v>150' CMBS</v>
          </cell>
          <cell r="D55" t="str">
            <v>ROUTINE</v>
          </cell>
          <cell r="E55" t="str">
            <v>NW HOIK ISLAND</v>
          </cell>
          <cell r="F55">
            <v>1</v>
          </cell>
          <cell r="G55">
            <v>1</v>
          </cell>
          <cell r="H55">
            <v>49.237499999999997</v>
          </cell>
          <cell r="I55">
            <v>-124.83499999999999</v>
          </cell>
        </row>
        <row r="56">
          <cell r="A56" t="str">
            <v>87-015</v>
          </cell>
          <cell r="B56" t="str">
            <v>1987-04-29T13:25-07:00</v>
          </cell>
          <cell r="C56" t="str">
            <v>150' CMBS</v>
          </cell>
          <cell r="D56" t="str">
            <v>ROUTINE</v>
          </cell>
          <cell r="E56" t="str">
            <v>BOOM OFF END DOLPHIN</v>
          </cell>
          <cell r="F56">
            <v>1</v>
          </cell>
          <cell r="G56">
            <v>1</v>
          </cell>
          <cell r="H56">
            <v>49.237499999999997</v>
          </cell>
          <cell r="I56">
            <v>-124.8233</v>
          </cell>
        </row>
        <row r="57">
          <cell r="A57" t="str">
            <v>87-016</v>
          </cell>
          <cell r="B57" t="str">
            <v>1987-04-29T13:40-07:00</v>
          </cell>
          <cell r="C57" t="str">
            <v>150' CMBS</v>
          </cell>
          <cell r="D57" t="str">
            <v>ROUTINE</v>
          </cell>
          <cell r="E57" t="str">
            <v>SEWAGE ISLAND</v>
          </cell>
          <cell r="F57">
            <v>1</v>
          </cell>
          <cell r="G57">
            <v>1</v>
          </cell>
          <cell r="H57">
            <v>49.244999999999997</v>
          </cell>
          <cell r="I57">
            <v>-124.8242</v>
          </cell>
        </row>
        <row r="58">
          <cell r="A58" t="str">
            <v>87-017</v>
          </cell>
          <cell r="B58" t="str">
            <v>1987-04-29T14:00-07:00</v>
          </cell>
          <cell r="C58" t="str">
            <v>150' CMBS</v>
          </cell>
          <cell r="D58" t="str">
            <v>ROUTINE</v>
          </cell>
          <cell r="E58" t="str">
            <v>PORT ALBERNI BOAT BASIN</v>
          </cell>
          <cell r="F58">
            <v>1</v>
          </cell>
          <cell r="G58">
            <v>1</v>
          </cell>
          <cell r="H58">
            <v>49.236699999999999</v>
          </cell>
          <cell r="I58">
            <v>-124.8158</v>
          </cell>
        </row>
        <row r="59">
          <cell r="A59" t="str">
            <v>87-018</v>
          </cell>
          <cell r="B59" t="str">
            <v>1987-04-29T14:20-07:00</v>
          </cell>
          <cell r="C59" t="str">
            <v>150' CMBS</v>
          </cell>
          <cell r="D59" t="str">
            <v>ROUTINE</v>
          </cell>
          <cell r="E59" t="str">
            <v>PLYWOOD MILL FLOAT</v>
          </cell>
          <cell r="F59">
            <v>1</v>
          </cell>
          <cell r="G59">
            <v>1</v>
          </cell>
          <cell r="H59">
            <v>49.220799999999997</v>
          </cell>
          <cell r="I59">
            <v>-124.8142</v>
          </cell>
        </row>
        <row r="60">
          <cell r="A60" t="str">
            <v>87-019</v>
          </cell>
          <cell r="B60" t="str">
            <v>1987-04-29T14:40-07:00</v>
          </cell>
          <cell r="C60" t="str">
            <v>150' CMBS</v>
          </cell>
          <cell r="D60" t="str">
            <v>ROUTINE</v>
          </cell>
          <cell r="E60" t="str">
            <v>BOOM TIE UP #35 S.</v>
          </cell>
          <cell r="F60">
            <v>1</v>
          </cell>
          <cell r="G60">
            <v>1</v>
          </cell>
          <cell r="H60">
            <v>49.196800000000003</v>
          </cell>
          <cell r="I60">
            <v>-124.8125</v>
          </cell>
        </row>
        <row r="61">
          <cell r="A61" t="str">
            <v>87-020</v>
          </cell>
          <cell r="B61" t="str">
            <v>1987-04-29T20:17-07:00/1987-04-29T21:30-07:00</v>
          </cell>
          <cell r="C61" t="str">
            <v>GILLNET</v>
          </cell>
          <cell r="D61" t="str">
            <v>ROUTINE</v>
          </cell>
          <cell r="E61" t="str">
            <v>BOOM 47</v>
          </cell>
          <cell r="F61">
            <v>1</v>
          </cell>
          <cell r="G61">
            <v>1</v>
          </cell>
          <cell r="H61">
            <v>49.176699999999997</v>
          </cell>
          <cell r="I61">
            <v>-124.8233</v>
          </cell>
        </row>
        <row r="62">
          <cell r="A62" t="str">
            <v>87-021</v>
          </cell>
          <cell r="B62" t="str">
            <v>1987-04-30T05:15-07:00/1987-04-30T06:15-07:00</v>
          </cell>
          <cell r="C62" t="str">
            <v>GILLNET</v>
          </cell>
          <cell r="D62" t="str">
            <v>ROUTINE</v>
          </cell>
          <cell r="E62" t="str">
            <v>BOOM 55</v>
          </cell>
          <cell r="F62">
            <v>1</v>
          </cell>
          <cell r="G62">
            <v>2</v>
          </cell>
        </row>
        <row r="63">
          <cell r="A63" t="str">
            <v>87-022</v>
          </cell>
          <cell r="B63" t="str">
            <v>1987-04-30T11:20-07:00</v>
          </cell>
          <cell r="C63" t="str">
            <v>150' CMBS</v>
          </cell>
          <cell r="D63" t="str">
            <v>ROUTINE</v>
          </cell>
          <cell r="E63" t="str">
            <v>N. POLLY POINT</v>
          </cell>
          <cell r="F63">
            <v>1</v>
          </cell>
          <cell r="G63">
            <v>2</v>
          </cell>
          <cell r="H63">
            <v>49.214199999999998</v>
          </cell>
          <cell r="I63">
            <v>-124.81829999999999</v>
          </cell>
        </row>
        <row r="64">
          <cell r="A64" t="str">
            <v>87-023</v>
          </cell>
          <cell r="B64" t="str">
            <v>1987-04-30T11:50-07:00</v>
          </cell>
          <cell r="C64" t="str">
            <v>150' CMBS</v>
          </cell>
          <cell r="D64" t="str">
            <v>ROUTINE</v>
          </cell>
          <cell r="E64" t="str">
            <v>BLUE HOUSE POINT</v>
          </cell>
          <cell r="F64">
            <v>1</v>
          </cell>
          <cell r="G64">
            <v>2</v>
          </cell>
          <cell r="H64">
            <v>49.1967</v>
          </cell>
          <cell r="I64">
            <v>-124.8117</v>
          </cell>
        </row>
        <row r="65">
          <cell r="A65" t="str">
            <v>87-024</v>
          </cell>
          <cell r="B65" t="str">
            <v>1987-04-30T12:50-07:00</v>
          </cell>
          <cell r="C65" t="str">
            <v>150' CMBS</v>
          </cell>
          <cell r="D65" t="str">
            <v>ROUTINE</v>
          </cell>
          <cell r="E65" t="str">
            <v>BOOM 47</v>
          </cell>
          <cell r="F65">
            <v>1</v>
          </cell>
          <cell r="G65">
            <v>2</v>
          </cell>
          <cell r="H65">
            <v>49.176699999999997</v>
          </cell>
          <cell r="I65">
            <v>-124.8233</v>
          </cell>
        </row>
        <row r="66">
          <cell r="A66" t="str">
            <v>87-025</v>
          </cell>
          <cell r="B66" t="str">
            <v>1987-04-30T13:05-07:00</v>
          </cell>
          <cell r="C66" t="str">
            <v>150' CMBS</v>
          </cell>
          <cell r="D66" t="str">
            <v>ROUTINE</v>
          </cell>
          <cell r="E66" t="str">
            <v>BOOM 44</v>
          </cell>
          <cell r="F66">
            <v>1</v>
          </cell>
          <cell r="G66">
            <v>2</v>
          </cell>
        </row>
        <row r="67">
          <cell r="A67" t="str">
            <v>87-026A</v>
          </cell>
          <cell r="B67" t="str">
            <v>1987-04-30T13:25-07:00</v>
          </cell>
          <cell r="C67" t="str">
            <v>150' CMBS</v>
          </cell>
          <cell r="D67" t="str">
            <v>ROUTINE</v>
          </cell>
          <cell r="E67" t="str">
            <v>CHINA CREEK</v>
          </cell>
          <cell r="F67">
            <v>1</v>
          </cell>
          <cell r="G67">
            <v>2</v>
          </cell>
          <cell r="H67">
            <v>49.155000000000001</v>
          </cell>
          <cell r="I67">
            <v>-124.7958</v>
          </cell>
        </row>
        <row r="68">
          <cell r="A68" t="str">
            <v>87-026B</v>
          </cell>
          <cell r="B68" t="str">
            <v>1987-05-03T13:45-07:00</v>
          </cell>
          <cell r="C68" t="str">
            <v>PURSE SEINE (TAHLOK)</v>
          </cell>
          <cell r="D68" t="str">
            <v>SOCKEYE MIGRATION</v>
          </cell>
          <cell r="E68" t="str">
            <v>CHUP POINT</v>
          </cell>
          <cell r="F68">
            <v>2</v>
          </cell>
          <cell r="G68">
            <v>2</v>
          </cell>
          <cell r="H68">
            <v>48.9527</v>
          </cell>
          <cell r="I68">
            <v>-125.0247</v>
          </cell>
        </row>
        <row r="69">
          <cell r="A69" t="str">
            <v>87-026C</v>
          </cell>
          <cell r="B69" t="str">
            <v>1987-05-03T14:40-07:00</v>
          </cell>
          <cell r="C69" t="str">
            <v>PURSE SEINE (TAHLOK)</v>
          </cell>
          <cell r="D69" t="str">
            <v>SOCKEYE MIGRATION</v>
          </cell>
          <cell r="E69" t="str">
            <v>CROSSE POINT</v>
          </cell>
          <cell r="F69">
            <v>3</v>
          </cell>
          <cell r="G69">
            <v>2</v>
          </cell>
          <cell r="H69">
            <v>48.9557</v>
          </cell>
          <cell r="I69">
            <v>-125.0667</v>
          </cell>
        </row>
        <row r="70">
          <cell r="A70" t="str">
            <v>87-026D</v>
          </cell>
          <cell r="B70" t="str">
            <v>1987-05-04T05:00-07:00</v>
          </cell>
          <cell r="C70" t="str">
            <v>PURSE SEINE (TAHLOK)</v>
          </cell>
          <cell r="D70" t="str">
            <v>SOCKEYE MIGRATION</v>
          </cell>
          <cell r="E70" t="str">
            <v>MACKENZIE ANCHORAGE</v>
          </cell>
          <cell r="F70">
            <v>2</v>
          </cell>
          <cell r="G70">
            <v>2</v>
          </cell>
          <cell r="H70">
            <v>48.864199999999997</v>
          </cell>
          <cell r="I70">
            <v>-125.17700000000001</v>
          </cell>
        </row>
        <row r="71">
          <cell r="A71" t="str">
            <v>87-026E</v>
          </cell>
          <cell r="B71" t="str">
            <v>1987-05-04T05:50-07:00</v>
          </cell>
          <cell r="C71" t="str">
            <v>PURSE SEINE (TAHLOK)</v>
          </cell>
          <cell r="D71" t="str">
            <v>SOCKEYE MIGRATION</v>
          </cell>
          <cell r="E71" t="str">
            <v>SELF POINT</v>
          </cell>
          <cell r="F71">
            <v>2</v>
          </cell>
          <cell r="G71">
            <v>2</v>
          </cell>
          <cell r="H71">
            <v>48.85</v>
          </cell>
          <cell r="I71">
            <v>-125.1567</v>
          </cell>
        </row>
        <row r="72">
          <cell r="A72" t="str">
            <v>87-026F</v>
          </cell>
          <cell r="B72" t="str">
            <v>1987-05-04T06:30-07:00</v>
          </cell>
          <cell r="C72" t="str">
            <v>PURSE SEINE (TAHLOK)</v>
          </cell>
          <cell r="D72" t="str">
            <v>SOCKEYE MIGRATION</v>
          </cell>
          <cell r="E72" t="str">
            <v>AGUILAR POINT</v>
          </cell>
          <cell r="F72">
            <v>2</v>
          </cell>
          <cell r="G72">
            <v>2</v>
          </cell>
          <cell r="H72">
            <v>48.844999999999999</v>
          </cell>
          <cell r="I72">
            <v>-125.14830000000001</v>
          </cell>
        </row>
        <row r="73">
          <cell r="A73" t="str">
            <v>87-026G</v>
          </cell>
          <cell r="B73" t="str">
            <v>1987-05-04T07:00-07:00</v>
          </cell>
          <cell r="C73" t="str">
            <v>PURSE SEINE (TAHLOK)</v>
          </cell>
          <cell r="D73" t="str">
            <v>SOCKEYE MIGRATION</v>
          </cell>
          <cell r="E73" t="str">
            <v>AGUILAR POINT</v>
          </cell>
          <cell r="F73">
            <v>2</v>
          </cell>
          <cell r="G73">
            <v>2</v>
          </cell>
          <cell r="H73">
            <v>48.847999999999999</v>
          </cell>
          <cell r="I73">
            <v>-125.1317</v>
          </cell>
        </row>
        <row r="74">
          <cell r="A74" t="str">
            <v>87-026H</v>
          </cell>
          <cell r="B74" t="str">
            <v>1987-05-04T09:15-07:00</v>
          </cell>
          <cell r="C74" t="str">
            <v>PURSE SEINE (TAHLOK)</v>
          </cell>
          <cell r="D74" t="str">
            <v>SOCKEYE MIGRATION</v>
          </cell>
          <cell r="E74" t="str">
            <v>DANVERS ISLAND</v>
          </cell>
          <cell r="F74">
            <v>2</v>
          </cell>
          <cell r="G74">
            <v>2</v>
          </cell>
          <cell r="H74">
            <v>48.878300000000003</v>
          </cell>
          <cell r="I74">
            <v>-125.09</v>
          </cell>
        </row>
        <row r="75">
          <cell r="A75" t="str">
            <v>87-026I</v>
          </cell>
          <cell r="B75" t="str">
            <v>1987-05-04T10:00-07:00</v>
          </cell>
          <cell r="C75" t="str">
            <v>PURSE SEINE (TAHLOK)</v>
          </cell>
          <cell r="D75" t="str">
            <v>SOCKEYE MIGRATION</v>
          </cell>
          <cell r="E75" t="str">
            <v>NANAT BAY</v>
          </cell>
          <cell r="F75">
            <v>2</v>
          </cell>
          <cell r="G75">
            <v>2</v>
          </cell>
          <cell r="H75">
            <v>48.883299999999998</v>
          </cell>
          <cell r="I75">
            <v>-125.10250000000001</v>
          </cell>
        </row>
        <row r="76">
          <cell r="A76" t="str">
            <v>87-026J</v>
          </cell>
          <cell r="B76" t="str">
            <v>1987-05-04T10:30-07:00</v>
          </cell>
          <cell r="C76" t="str">
            <v>PURSE SEINE (TAHLOK)</v>
          </cell>
          <cell r="D76" t="str">
            <v>SOCKEYE MIGRATION</v>
          </cell>
          <cell r="E76" t="str">
            <v>ROBBERS PASSAGE</v>
          </cell>
          <cell r="F76">
            <v>2</v>
          </cell>
          <cell r="G76">
            <v>2</v>
          </cell>
          <cell r="H76">
            <v>48.892499999999998</v>
          </cell>
          <cell r="I76">
            <v>-125.10469999999999</v>
          </cell>
        </row>
        <row r="77">
          <cell r="A77" t="str">
            <v>87-026K</v>
          </cell>
          <cell r="B77" t="str">
            <v>1987-05-04T11:30-07:00</v>
          </cell>
          <cell r="C77" t="str">
            <v>PURSE SEINE (TAHLOK)</v>
          </cell>
          <cell r="D77" t="str">
            <v>SOCKEYE MIGRATION</v>
          </cell>
          <cell r="E77" t="str">
            <v>BULL ROCK</v>
          </cell>
          <cell r="F77">
            <v>3</v>
          </cell>
          <cell r="G77">
            <v>2</v>
          </cell>
          <cell r="H77">
            <v>48.922499999999999</v>
          </cell>
          <cell r="I77">
            <v>-125.145</v>
          </cell>
        </row>
        <row r="78">
          <cell r="A78" t="str">
            <v>87-026L</v>
          </cell>
          <cell r="B78" t="str">
            <v>1987-05-04T12:30-07:00</v>
          </cell>
          <cell r="C78" t="str">
            <v>PURSE SEINE (TAHLOK)</v>
          </cell>
          <cell r="D78" t="str">
            <v>SOCKEYE MIGRATION</v>
          </cell>
          <cell r="E78" t="str">
            <v>LINK ISLAND</v>
          </cell>
          <cell r="F78">
            <v>3</v>
          </cell>
          <cell r="G78">
            <v>2</v>
          </cell>
          <cell r="H78">
            <v>48.958300000000001</v>
          </cell>
          <cell r="I78">
            <v>-125.09</v>
          </cell>
        </row>
        <row r="79">
          <cell r="A79" t="str">
            <v>87-026M</v>
          </cell>
          <cell r="B79" t="str">
            <v>1987-05-04T13:00-07:00</v>
          </cell>
          <cell r="C79" t="str">
            <v>PURSE SEINE (TAHLOK)</v>
          </cell>
          <cell r="D79" t="str">
            <v>SOCKEYE MIGRATION</v>
          </cell>
          <cell r="E79" t="str">
            <v>CROSSE POINT</v>
          </cell>
          <cell r="F79">
            <v>3</v>
          </cell>
          <cell r="G79">
            <v>2</v>
          </cell>
          <cell r="H79">
            <v>48.963299999999997</v>
          </cell>
          <cell r="I79">
            <v>-125.066</v>
          </cell>
        </row>
        <row r="80">
          <cell r="A80" t="str">
            <v>87-026N</v>
          </cell>
          <cell r="B80" t="str">
            <v>1987-05-04T18:15-07:00</v>
          </cell>
          <cell r="C80" t="str">
            <v>PURSE SEINE (TAHLOK)</v>
          </cell>
          <cell r="D80" t="str">
            <v>SOCKEYE MIGRATION</v>
          </cell>
          <cell r="E80" t="str">
            <v>STAMP NARROWS</v>
          </cell>
          <cell r="F80">
            <v>1</v>
          </cell>
          <cell r="G80">
            <v>2</v>
          </cell>
          <cell r="H80">
            <v>49.186700000000002</v>
          </cell>
          <cell r="I80">
            <v>-124.81829999999999</v>
          </cell>
        </row>
        <row r="81">
          <cell r="A81" t="str">
            <v>87-026O</v>
          </cell>
          <cell r="B81" t="str">
            <v>1987-05-05T03:40-07:00</v>
          </cell>
          <cell r="C81" t="str">
            <v>PURSE SEINE (TAHLOK)</v>
          </cell>
          <cell r="D81" t="str">
            <v>SOCKEYE MIGRATION</v>
          </cell>
          <cell r="E81" t="str">
            <v>STAMP NARROWS</v>
          </cell>
          <cell r="F81">
            <v>1</v>
          </cell>
          <cell r="G81">
            <v>2</v>
          </cell>
          <cell r="H81">
            <v>49.189</v>
          </cell>
          <cell r="I81">
            <v>-124.8228</v>
          </cell>
        </row>
        <row r="82">
          <cell r="A82" t="str">
            <v>87-026P</v>
          </cell>
          <cell r="B82" t="str">
            <v>1987-05-05T04:20-07:00</v>
          </cell>
          <cell r="C82" t="str">
            <v>PURSE SEINE (TAHLOK)</v>
          </cell>
          <cell r="D82" t="str">
            <v>SOCKEYE MIGRATION</v>
          </cell>
          <cell r="E82" t="str">
            <v>STAMP NARROWS</v>
          </cell>
          <cell r="F82">
            <v>1</v>
          </cell>
          <cell r="G82">
            <v>2</v>
          </cell>
          <cell r="H82">
            <v>49.189</v>
          </cell>
          <cell r="I82">
            <v>-124.8228</v>
          </cell>
        </row>
        <row r="83">
          <cell r="A83" t="str">
            <v>87-026Q</v>
          </cell>
          <cell r="B83" t="str">
            <v>1987-05-05T08:40-07:00</v>
          </cell>
          <cell r="C83" t="str">
            <v>PURSE SEINE (TAHLOK)</v>
          </cell>
          <cell r="D83" t="str">
            <v>SOCKEYE MIGRATION</v>
          </cell>
          <cell r="E83" t="str">
            <v>STAMP NARROWS</v>
          </cell>
          <cell r="F83">
            <v>1</v>
          </cell>
          <cell r="G83">
            <v>2</v>
          </cell>
          <cell r="H83">
            <v>49.189</v>
          </cell>
          <cell r="I83">
            <v>-124.8228</v>
          </cell>
        </row>
        <row r="84">
          <cell r="A84" t="str">
            <v>87-026R</v>
          </cell>
          <cell r="B84" t="str">
            <v>1987-05-05T09:30-07:00</v>
          </cell>
          <cell r="C84" t="str">
            <v>PURSE SEINE (TAHLOK)</v>
          </cell>
          <cell r="D84" t="str">
            <v>SOCKEYE MIGRATION</v>
          </cell>
          <cell r="E84" t="str">
            <v>STAMP NARROWS</v>
          </cell>
          <cell r="F84">
            <v>1</v>
          </cell>
          <cell r="G84">
            <v>2</v>
          </cell>
          <cell r="H84">
            <v>49.1875</v>
          </cell>
          <cell r="I84">
            <v>-124.8215</v>
          </cell>
        </row>
        <row r="85">
          <cell r="A85" t="str">
            <v>87-026S</v>
          </cell>
          <cell r="B85" t="str">
            <v>1987-05-05T14:45-07:00</v>
          </cell>
          <cell r="C85" t="str">
            <v>PURSE SEINE (TAHLOK)</v>
          </cell>
          <cell r="D85" t="str">
            <v>SOCKEYE MIGRATION</v>
          </cell>
          <cell r="E85" t="str">
            <v>DUNSMUIR POINT</v>
          </cell>
          <cell r="F85">
            <v>1</v>
          </cell>
          <cell r="G85">
            <v>2</v>
          </cell>
          <cell r="H85">
            <v>49.157499999999999</v>
          </cell>
          <cell r="I85">
            <v>-124.8068</v>
          </cell>
        </row>
        <row r="86">
          <cell r="A86" t="str">
            <v>87-026T</v>
          </cell>
          <cell r="B86" t="str">
            <v>1987-05-05T16:45-07:00</v>
          </cell>
          <cell r="C86" t="str">
            <v>PURSE SEINE (TAHLOK)</v>
          </cell>
          <cell r="D86" t="str">
            <v>SOCKEYE MIGRATION</v>
          </cell>
          <cell r="E86" t="str">
            <v>STAMP NARROWS</v>
          </cell>
          <cell r="F86">
            <v>1</v>
          </cell>
          <cell r="G86">
            <v>2</v>
          </cell>
          <cell r="H86">
            <v>49.19</v>
          </cell>
          <cell r="I86">
            <v>-124.8177</v>
          </cell>
        </row>
        <row r="87">
          <cell r="A87" t="str">
            <v>87-027A</v>
          </cell>
          <cell r="B87" t="str">
            <v>1987-05-05T18:10-07:00</v>
          </cell>
          <cell r="C87" t="str">
            <v>150' CMBS</v>
          </cell>
          <cell r="D87" t="str">
            <v>ROUTINE</v>
          </cell>
          <cell r="E87" t="str">
            <v>CHRISTIE BAY</v>
          </cell>
          <cell r="F87">
            <v>2</v>
          </cell>
          <cell r="G87">
            <v>2</v>
          </cell>
          <cell r="H87">
            <v>48.884999999999998</v>
          </cell>
          <cell r="I87">
            <v>-125.0308</v>
          </cell>
        </row>
        <row r="88">
          <cell r="A88" t="str">
            <v>87-027B</v>
          </cell>
          <cell r="B88" t="str">
            <v>1987-05-05T18:45-07:00</v>
          </cell>
          <cell r="C88" t="str">
            <v>PURSE SEINE (TAHLOK)</v>
          </cell>
          <cell r="D88" t="str">
            <v>SOCKEYE MIGRATION</v>
          </cell>
          <cell r="E88" t="str">
            <v>STAMP NARROWS</v>
          </cell>
          <cell r="F88">
            <v>1</v>
          </cell>
          <cell r="G88">
            <v>2</v>
          </cell>
          <cell r="H88">
            <v>49.1907</v>
          </cell>
          <cell r="I88">
            <v>-124.8172</v>
          </cell>
        </row>
        <row r="89">
          <cell r="A89" t="str">
            <v>87-028</v>
          </cell>
          <cell r="B89" t="str">
            <v>1987-05-05T18:50-07:00</v>
          </cell>
          <cell r="C89" t="str">
            <v>150' CMBS</v>
          </cell>
          <cell r="D89" t="str">
            <v>ROUTINE</v>
          </cell>
          <cell r="E89" t="str">
            <v>HOSIE ISLANDS</v>
          </cell>
          <cell r="F89">
            <v>2</v>
          </cell>
          <cell r="G89">
            <v>2</v>
          </cell>
          <cell r="H89">
            <v>48.91</v>
          </cell>
          <cell r="I89">
            <v>-125.0367</v>
          </cell>
        </row>
        <row r="90">
          <cell r="A90" t="str">
            <v>87-029A</v>
          </cell>
          <cell r="B90" t="str">
            <v>1987-05-05T20:45-07:00/1987-05-05T22:00-07:00</v>
          </cell>
          <cell r="C90" t="str">
            <v>GILLNET</v>
          </cell>
          <cell r="D90" t="str">
            <v>ROUTINE</v>
          </cell>
          <cell r="E90" t="str">
            <v>FOUCAULT BLUFF</v>
          </cell>
          <cell r="F90">
            <v>2</v>
          </cell>
          <cell r="G90">
            <v>2</v>
          </cell>
          <cell r="H90">
            <v>48.896500000000003</v>
          </cell>
          <cell r="I90">
            <v>-125.08750000000001</v>
          </cell>
        </row>
        <row r="91">
          <cell r="A91" t="str">
            <v>87-029B</v>
          </cell>
          <cell r="B91" t="str">
            <v>1987-05-05T21:30-07:00</v>
          </cell>
          <cell r="C91" t="str">
            <v>PURSE SEINE (TAHLOK)</v>
          </cell>
          <cell r="D91" t="str">
            <v>SOCKEYE MIGRATION</v>
          </cell>
          <cell r="E91" t="str">
            <v>STAMP NARROWS</v>
          </cell>
          <cell r="F91">
            <v>1</v>
          </cell>
          <cell r="G91">
            <v>2</v>
          </cell>
          <cell r="H91">
            <v>49.191000000000003</v>
          </cell>
          <cell r="I91">
            <v>-124.8172</v>
          </cell>
        </row>
        <row r="92">
          <cell r="A92" t="str">
            <v>87-029C</v>
          </cell>
          <cell r="B92" t="str">
            <v>1987-05-06T03:45-07:00</v>
          </cell>
          <cell r="C92" t="str">
            <v>PURSE SEINE (TAHLOK)</v>
          </cell>
          <cell r="D92" t="str">
            <v>SOCKEYE MIGRATION</v>
          </cell>
          <cell r="E92" t="str">
            <v>STAMP NARROWS</v>
          </cell>
          <cell r="F92">
            <v>1</v>
          </cell>
          <cell r="G92">
            <v>2</v>
          </cell>
          <cell r="H92">
            <v>49.191000000000003</v>
          </cell>
          <cell r="I92">
            <v>-124.8172</v>
          </cell>
        </row>
        <row r="93">
          <cell r="A93" t="str">
            <v>87-029D</v>
          </cell>
          <cell r="B93" t="str">
            <v>1987-05-06T04:35-07:00</v>
          </cell>
          <cell r="C93" t="str">
            <v>PURSE SEINE (TAHLOK)</v>
          </cell>
          <cell r="D93" t="str">
            <v>SOCKEYE MIGRATION</v>
          </cell>
          <cell r="E93" t="str">
            <v>STAMP NARROWS</v>
          </cell>
          <cell r="F93">
            <v>1</v>
          </cell>
          <cell r="G93">
            <v>2</v>
          </cell>
          <cell r="H93">
            <v>49.191000000000003</v>
          </cell>
          <cell r="I93">
            <v>-124.8172</v>
          </cell>
        </row>
        <row r="94">
          <cell r="A94" t="str">
            <v>87-030A</v>
          </cell>
          <cell r="B94" t="str">
            <v>1987-05-06T04:50-07:00/1987-05-06T06:00-07:00</v>
          </cell>
          <cell r="C94" t="str">
            <v>GILLNET</v>
          </cell>
          <cell r="D94" t="str">
            <v>ROUTINE</v>
          </cell>
          <cell r="E94" t="str">
            <v>NANAT BAY</v>
          </cell>
          <cell r="F94">
            <v>2</v>
          </cell>
          <cell r="G94">
            <v>2</v>
          </cell>
          <cell r="H94">
            <v>48.8825</v>
          </cell>
          <cell r="I94">
            <v>-125.0767</v>
          </cell>
        </row>
        <row r="95">
          <cell r="A95" t="str">
            <v>87-030B</v>
          </cell>
          <cell r="B95" t="str">
            <v>1987-05-06T07:00-07:00</v>
          </cell>
          <cell r="C95" t="str">
            <v>PURSE SEINE (TAHLOK)</v>
          </cell>
          <cell r="D95" t="str">
            <v>SOCKEYE MIGRATION</v>
          </cell>
          <cell r="E95" t="str">
            <v>STAMP NARROWS</v>
          </cell>
          <cell r="F95">
            <v>1</v>
          </cell>
          <cell r="G95">
            <v>2</v>
          </cell>
          <cell r="H95">
            <v>49.191000000000003</v>
          </cell>
          <cell r="I95">
            <v>-124.8172</v>
          </cell>
        </row>
        <row r="96">
          <cell r="A96" t="str">
            <v>87-031A</v>
          </cell>
          <cell r="B96" t="str">
            <v>1987-05-06T09:20-07:00</v>
          </cell>
          <cell r="C96" t="str">
            <v>150' CMBS</v>
          </cell>
          <cell r="D96" t="str">
            <v>ROUTINE</v>
          </cell>
          <cell r="E96" t="str">
            <v>NANAT BAY</v>
          </cell>
          <cell r="F96">
            <v>2</v>
          </cell>
          <cell r="G96">
            <v>2</v>
          </cell>
          <cell r="H96">
            <v>48.8825</v>
          </cell>
          <cell r="I96">
            <v>-125.0767</v>
          </cell>
        </row>
        <row r="97">
          <cell r="A97" t="str">
            <v>87-031B</v>
          </cell>
          <cell r="B97" t="str">
            <v>1987-05-06T09:20-07:00</v>
          </cell>
          <cell r="C97" t="str">
            <v>PURSE SEINE (TAHLOK)</v>
          </cell>
          <cell r="D97" t="str">
            <v>SOCKEYE MIGRATION</v>
          </cell>
          <cell r="E97" t="str">
            <v>STAMP NARROWS</v>
          </cell>
          <cell r="F97">
            <v>1</v>
          </cell>
          <cell r="G97">
            <v>2</v>
          </cell>
          <cell r="H97">
            <v>49.191000000000003</v>
          </cell>
          <cell r="I97">
            <v>-124.8172</v>
          </cell>
        </row>
        <row r="98">
          <cell r="A98" t="str">
            <v>87-032</v>
          </cell>
          <cell r="B98" t="str">
            <v>1987-05-06T09:50-07:00</v>
          </cell>
          <cell r="C98" t="str">
            <v>150' CMBS</v>
          </cell>
          <cell r="D98" t="str">
            <v>ROUTINE</v>
          </cell>
          <cell r="E98" t="str">
            <v>NANAT BAY</v>
          </cell>
          <cell r="F98">
            <v>2</v>
          </cell>
          <cell r="G98">
            <v>2</v>
          </cell>
          <cell r="H98">
            <v>48.8825</v>
          </cell>
          <cell r="I98">
            <v>-125.0767</v>
          </cell>
        </row>
        <row r="99">
          <cell r="A99" t="str">
            <v>87-033</v>
          </cell>
          <cell r="B99" t="str">
            <v>1987-05-06T11:50-07:00</v>
          </cell>
          <cell r="C99" t="str">
            <v>150' CMBS</v>
          </cell>
          <cell r="D99" t="str">
            <v>ROUTINE</v>
          </cell>
          <cell r="E99" t="str">
            <v>ROBBERS PASSAGE</v>
          </cell>
          <cell r="F99">
            <v>2</v>
          </cell>
          <cell r="G99">
            <v>2</v>
          </cell>
          <cell r="H99">
            <v>48.895800000000001</v>
          </cell>
          <cell r="I99">
            <v>-125.1142</v>
          </cell>
        </row>
        <row r="100">
          <cell r="A100" t="str">
            <v>87-034</v>
          </cell>
          <cell r="B100" t="str">
            <v>1987-05-06T11:25-07:00</v>
          </cell>
          <cell r="C100" t="str">
            <v>150' CMBS</v>
          </cell>
          <cell r="D100" t="str">
            <v>ROUTINE</v>
          </cell>
          <cell r="E100" t="str">
            <v>FOUCAULT BLUFF</v>
          </cell>
          <cell r="F100">
            <v>2</v>
          </cell>
          <cell r="G100">
            <v>2</v>
          </cell>
          <cell r="H100">
            <v>48.900500000000001</v>
          </cell>
          <cell r="I100">
            <v>-125.0812</v>
          </cell>
        </row>
        <row r="101">
          <cell r="A101" t="str">
            <v>87-035</v>
          </cell>
          <cell r="B101" t="str">
            <v>1987-05-06T14:00-07:00/1987-05-06T14:45-07:00</v>
          </cell>
          <cell r="C101" t="str">
            <v>LONGLINE</v>
          </cell>
          <cell r="D101" t="str">
            <v>TEST SET</v>
          </cell>
          <cell r="E101" t="str">
            <v>NANAT BAY</v>
          </cell>
          <cell r="F101">
            <v>2</v>
          </cell>
          <cell r="G101">
            <v>2</v>
          </cell>
          <cell r="H101">
            <v>48.8825</v>
          </cell>
          <cell r="I101">
            <v>-125.0767</v>
          </cell>
        </row>
        <row r="102">
          <cell r="A102" t="str">
            <v>87-036</v>
          </cell>
          <cell r="B102" t="str">
            <v>1987-05-06T20:45-07:00</v>
          </cell>
          <cell r="C102" t="str">
            <v>LONGLINE</v>
          </cell>
          <cell r="D102" t="str">
            <v>ROUTINE</v>
          </cell>
          <cell r="E102" t="str">
            <v>CRICKITT BAY</v>
          </cell>
          <cell r="F102">
            <v>2</v>
          </cell>
          <cell r="G102">
            <v>2</v>
          </cell>
          <cell r="H102">
            <v>48.94</v>
          </cell>
          <cell r="I102">
            <v>-125.0217</v>
          </cell>
        </row>
        <row r="103">
          <cell r="A103" t="str">
            <v>87-037</v>
          </cell>
          <cell r="B103" t="str">
            <v>1987-05-06T20:50-07:00</v>
          </cell>
          <cell r="C103" t="str">
            <v>GILLNET</v>
          </cell>
          <cell r="D103" t="str">
            <v>ROUTINE</v>
          </cell>
          <cell r="E103" t="str">
            <v>CHUP POINT</v>
          </cell>
          <cell r="F103">
            <v>2</v>
          </cell>
          <cell r="G103">
            <v>2</v>
          </cell>
          <cell r="H103">
            <v>48.958300000000001</v>
          </cell>
          <cell r="I103">
            <v>-125.0333</v>
          </cell>
        </row>
        <row r="104">
          <cell r="A104" t="str">
            <v>87-038</v>
          </cell>
          <cell r="B104" t="str">
            <v>1987-05-06T22:50-07:00</v>
          </cell>
          <cell r="C104" t="str">
            <v>GILLNET</v>
          </cell>
          <cell r="D104" t="str">
            <v>ROUTINE</v>
          </cell>
          <cell r="E104" t="str">
            <v>ASSITS ISLAND</v>
          </cell>
          <cell r="F104">
            <v>2</v>
          </cell>
          <cell r="G104">
            <v>2</v>
          </cell>
          <cell r="H104">
            <v>48.938299999999998</v>
          </cell>
          <cell r="I104">
            <v>-125.0333</v>
          </cell>
        </row>
        <row r="105">
          <cell r="A105" t="str">
            <v>87-039</v>
          </cell>
          <cell r="B105" t="str">
            <v>1987-05-07T09:30-07:00</v>
          </cell>
          <cell r="C105" t="str">
            <v>PURSE SEINE (TAHLOK)</v>
          </cell>
          <cell r="D105" t="str">
            <v>ROUTINE</v>
          </cell>
          <cell r="E105" t="str">
            <v>OFF POETT NOOK</v>
          </cell>
          <cell r="F105">
            <v>2</v>
          </cell>
          <cell r="G105">
            <v>2</v>
          </cell>
          <cell r="H105">
            <v>48.884999999999998</v>
          </cell>
          <cell r="I105">
            <v>-125.0492</v>
          </cell>
        </row>
        <row r="106">
          <cell r="A106" t="str">
            <v>87-040</v>
          </cell>
          <cell r="B106" t="str">
            <v>1987-05-07T10:15-07:00</v>
          </cell>
          <cell r="C106" t="str">
            <v>PURSE SEINE (TAHLOK)</v>
          </cell>
          <cell r="D106" t="str">
            <v>ROUTINE</v>
          </cell>
          <cell r="E106" t="str">
            <v>FOUCAULT BLUFF</v>
          </cell>
          <cell r="F106">
            <v>2</v>
          </cell>
          <cell r="G106">
            <v>2</v>
          </cell>
          <cell r="H106">
            <v>48.897500000000001</v>
          </cell>
          <cell r="I106">
            <v>-125.0868</v>
          </cell>
        </row>
        <row r="107">
          <cell r="A107" t="str">
            <v>87-041</v>
          </cell>
          <cell r="B107" t="str">
            <v>1987-05-07T11:00-07:00</v>
          </cell>
          <cell r="C107" t="str">
            <v>PURSE SEINE (TAHLOK)</v>
          </cell>
          <cell r="D107" t="str">
            <v>ROUTINE</v>
          </cell>
          <cell r="E107" t="str">
            <v>NANAT BAY</v>
          </cell>
          <cell r="F107">
            <v>2</v>
          </cell>
          <cell r="G107">
            <v>2</v>
          </cell>
          <cell r="H107">
            <v>48.8825</v>
          </cell>
          <cell r="I107">
            <v>-125.0767</v>
          </cell>
        </row>
        <row r="108">
          <cell r="A108" t="str">
            <v>87-042</v>
          </cell>
          <cell r="B108" t="str">
            <v>1987-05-07T13:45-07:00</v>
          </cell>
          <cell r="C108" t="str">
            <v>PURSE SEINE (TAHLOK)</v>
          </cell>
          <cell r="D108" t="str">
            <v>ROUTINE</v>
          </cell>
          <cell r="E108" t="str">
            <v>ASSITS ISLAND</v>
          </cell>
          <cell r="F108">
            <v>2</v>
          </cell>
          <cell r="G108">
            <v>2</v>
          </cell>
          <cell r="H108">
            <v>48.938299999999998</v>
          </cell>
          <cell r="I108">
            <v>-125.0333</v>
          </cell>
        </row>
        <row r="109">
          <cell r="A109" t="str">
            <v>87-043</v>
          </cell>
          <cell r="B109" t="str">
            <v>1987-05-07T14:35-07:00</v>
          </cell>
          <cell r="C109" t="str">
            <v>PURSE SEINE (TAHLOK)</v>
          </cell>
          <cell r="D109" t="str">
            <v>ROUTINE</v>
          </cell>
          <cell r="E109" t="str">
            <v>CHUP POINT</v>
          </cell>
          <cell r="F109">
            <v>2</v>
          </cell>
          <cell r="G109">
            <v>2</v>
          </cell>
          <cell r="H109">
            <v>48.958300000000001</v>
          </cell>
          <cell r="I109">
            <v>-125.0333</v>
          </cell>
        </row>
        <row r="110">
          <cell r="A110" t="str">
            <v>87-044</v>
          </cell>
          <cell r="B110" t="str">
            <v>1987-05-07T15:15-07:00</v>
          </cell>
          <cell r="C110" t="str">
            <v>PURSE SEINE (TAHLOK)</v>
          </cell>
          <cell r="D110" t="str">
            <v>ROUTINE</v>
          </cell>
          <cell r="E110" t="str">
            <v>SAN MATEO BAY</v>
          </cell>
          <cell r="F110">
            <v>1</v>
          </cell>
          <cell r="G110">
            <v>2</v>
          </cell>
          <cell r="H110">
            <v>48.946800000000003</v>
          </cell>
          <cell r="I110">
            <v>-124.9982</v>
          </cell>
        </row>
        <row r="111">
          <cell r="A111" t="str">
            <v>87-045</v>
          </cell>
          <cell r="B111" t="str">
            <v>1987-05-07T16:30-07:00</v>
          </cell>
          <cell r="C111" t="str">
            <v>PURSE SEINE (TAHLOK)</v>
          </cell>
          <cell r="D111" t="str">
            <v>ROUTINE</v>
          </cell>
          <cell r="E111" t="str">
            <v>CLIFTON POINT</v>
          </cell>
          <cell r="F111">
            <v>2</v>
          </cell>
          <cell r="G111">
            <v>2</v>
          </cell>
          <cell r="H111">
            <v>48.9223</v>
          </cell>
          <cell r="I111">
            <v>-125.0547</v>
          </cell>
        </row>
        <row r="112">
          <cell r="A112" t="str">
            <v>87-046</v>
          </cell>
          <cell r="B112" t="str">
            <v>1987-05-07T17:15-07:00</v>
          </cell>
          <cell r="C112" t="str">
            <v>PURSE SEINE (TAHLOK)</v>
          </cell>
          <cell r="D112" t="str">
            <v>ROUTINE</v>
          </cell>
          <cell r="E112" t="str">
            <v>SE CONGREVE ISLAND</v>
          </cell>
          <cell r="F112">
            <v>2</v>
          </cell>
          <cell r="G112">
            <v>2</v>
          </cell>
          <cell r="H112">
            <v>48.920699999999997</v>
          </cell>
          <cell r="I112">
            <v>-125.0262</v>
          </cell>
        </row>
        <row r="113">
          <cell r="A113" t="str">
            <v>87-047</v>
          </cell>
          <cell r="B113" t="str">
            <v>1987-05-07T21:30-07:00/1987-05-07T22:30-07:00</v>
          </cell>
          <cell r="C113" t="str">
            <v>GILLNET</v>
          </cell>
          <cell r="D113" t="str">
            <v>ROUTINE</v>
          </cell>
          <cell r="E113" t="str">
            <v>NANAT BAY</v>
          </cell>
          <cell r="F113">
            <v>2</v>
          </cell>
          <cell r="G113">
            <v>2</v>
          </cell>
          <cell r="H113">
            <v>48.8825</v>
          </cell>
          <cell r="I113">
            <v>-125.0767</v>
          </cell>
        </row>
        <row r="114">
          <cell r="A114" t="str">
            <v>87-048</v>
          </cell>
          <cell r="B114" t="str">
            <v>1987-05-07T21:30-07:00/1987-05-07T22:30-07:00</v>
          </cell>
          <cell r="C114" t="str">
            <v>GILLNET</v>
          </cell>
          <cell r="D114" t="str">
            <v>ROUTINE</v>
          </cell>
          <cell r="E114" t="str">
            <v>OFF ROBBERS PASSAGE</v>
          </cell>
          <cell r="F114">
            <v>2</v>
          </cell>
          <cell r="G114">
            <v>2</v>
          </cell>
          <cell r="H114">
            <v>48.89</v>
          </cell>
          <cell r="I114">
            <v>-125.1083</v>
          </cell>
        </row>
        <row r="115">
          <cell r="A115" t="str">
            <v>87-049</v>
          </cell>
          <cell r="B115" t="str">
            <v>1987-05-08T06:10-07:00</v>
          </cell>
          <cell r="C115" t="str">
            <v>PURSE SEINE (TAHLOK)</v>
          </cell>
          <cell r="D115" t="str">
            <v>ROUTINE</v>
          </cell>
          <cell r="E115" t="str">
            <v>SW SWISS BOY ISLAND</v>
          </cell>
          <cell r="F115">
            <v>3</v>
          </cell>
          <cell r="G115">
            <v>2</v>
          </cell>
          <cell r="H115">
            <v>48.912199999999999</v>
          </cell>
          <cell r="I115">
            <v>-125.1527</v>
          </cell>
        </row>
        <row r="116">
          <cell r="A116" t="str">
            <v>87-050</v>
          </cell>
          <cell r="B116" t="str">
            <v>1987-05-08T08:00-07:00</v>
          </cell>
          <cell r="C116" t="str">
            <v>PURSE SEINE (TAHLOK)</v>
          </cell>
          <cell r="D116" t="str">
            <v>ROUTINE</v>
          </cell>
          <cell r="E116" t="str">
            <v>IMPERIAL EAGLE CHANNEL</v>
          </cell>
          <cell r="F116">
            <v>3</v>
          </cell>
          <cell r="G116">
            <v>2</v>
          </cell>
          <cell r="H116">
            <v>48.858199999999997</v>
          </cell>
          <cell r="I116">
            <v>-125.21769999999999</v>
          </cell>
        </row>
        <row r="117">
          <cell r="A117" t="str">
            <v>87-051</v>
          </cell>
          <cell r="B117" t="str">
            <v>1987-05-08T09:05-07:00</v>
          </cell>
          <cell r="C117" t="str">
            <v>PURSE SEINE (TAHLOK)</v>
          </cell>
          <cell r="D117" t="str">
            <v>ROUTINE</v>
          </cell>
          <cell r="E117" t="str">
            <v>MACKENZIE ANCHORAGE</v>
          </cell>
          <cell r="F117">
            <v>2</v>
          </cell>
          <cell r="G117">
            <v>2</v>
          </cell>
          <cell r="H117">
            <v>48.848700000000001</v>
          </cell>
          <cell r="I117">
            <v>-125.1712</v>
          </cell>
        </row>
        <row r="118">
          <cell r="A118" t="str">
            <v>87-052</v>
          </cell>
          <cell r="B118" t="str">
            <v>1987-05-08T09:45-07:00</v>
          </cell>
          <cell r="C118" t="str">
            <v>PURSE SEINE (TAHLOK)</v>
          </cell>
          <cell r="D118" t="str">
            <v>ROUTINE</v>
          </cell>
          <cell r="E118" t="str">
            <v>VOSS POINT</v>
          </cell>
          <cell r="F118">
            <v>2</v>
          </cell>
          <cell r="G118">
            <v>2</v>
          </cell>
          <cell r="H118">
            <v>48.830500000000001</v>
          </cell>
          <cell r="I118">
            <v>-125.1913</v>
          </cell>
        </row>
        <row r="119">
          <cell r="A119" t="str">
            <v>87-053</v>
          </cell>
          <cell r="B119" t="str">
            <v>1987-05-08T10:30-07:00</v>
          </cell>
          <cell r="C119" t="str">
            <v>PURSE SEINE (TAHLOK)</v>
          </cell>
          <cell r="D119" t="str">
            <v>ROUTINE</v>
          </cell>
          <cell r="E119" t="str">
            <v>SW AGUILAR POINT</v>
          </cell>
          <cell r="F119">
            <v>2</v>
          </cell>
          <cell r="G119">
            <v>2</v>
          </cell>
          <cell r="H119">
            <v>48.837499999999999</v>
          </cell>
          <cell r="I119">
            <v>-125.1537</v>
          </cell>
        </row>
        <row r="120">
          <cell r="A120" t="str">
            <v>87-054A</v>
          </cell>
          <cell r="B120" t="str">
            <v>1987-05-08T11:20-07:00</v>
          </cell>
          <cell r="C120" t="str">
            <v>PURSE SEINE (TAHLOK)</v>
          </cell>
          <cell r="D120" t="str">
            <v>ROUTINE</v>
          </cell>
          <cell r="E120" t="str">
            <v>W DIXON ISLAND</v>
          </cell>
          <cell r="F120">
            <v>2</v>
          </cell>
          <cell r="G120">
            <v>2</v>
          </cell>
          <cell r="H120">
            <v>48.853299999999997</v>
          </cell>
          <cell r="I120">
            <v>-125.1315</v>
          </cell>
        </row>
        <row r="121">
          <cell r="A121" t="str">
            <v>87-054B</v>
          </cell>
          <cell r="B121" t="str">
            <v>1987-05-12T10:45-07:00</v>
          </cell>
          <cell r="C121" t="str">
            <v>PURSE SEINE (KETA)</v>
          </cell>
          <cell r="D121" t="str">
            <v>SOCKEYE MIGRATION</v>
          </cell>
          <cell r="E121" t="str">
            <v>ROSS ISLETS</v>
          </cell>
          <cell r="F121">
            <v>2</v>
          </cell>
          <cell r="G121">
            <v>2</v>
          </cell>
          <cell r="H121">
            <v>48.873699999999999</v>
          </cell>
          <cell r="I121">
            <v>-125.15649999999999</v>
          </cell>
        </row>
        <row r="122">
          <cell r="A122" t="str">
            <v>87-054C</v>
          </cell>
          <cell r="B122" t="str">
            <v>1987-05-12T12:00-07:00</v>
          </cell>
          <cell r="C122" t="str">
            <v>PURSE SEINE (KETA)</v>
          </cell>
          <cell r="D122" t="str">
            <v>SOCKEYE MIGRATION</v>
          </cell>
          <cell r="E122" t="str">
            <v>SANDFORD ISLAND</v>
          </cell>
          <cell r="F122">
            <v>3</v>
          </cell>
          <cell r="G122">
            <v>2</v>
          </cell>
          <cell r="H122">
            <v>48.874200000000002</v>
          </cell>
          <cell r="I122">
            <v>-125.17919999999999</v>
          </cell>
        </row>
        <row r="123">
          <cell r="A123" t="str">
            <v>87-054D</v>
          </cell>
          <cell r="B123" t="str">
            <v>1987-05-12T13:45-07:00</v>
          </cell>
          <cell r="C123" t="str">
            <v>PURSE SEINE (KETA)</v>
          </cell>
          <cell r="D123" t="str">
            <v>SOCKEYE MIGRATION</v>
          </cell>
          <cell r="E123" t="str">
            <v>DIXON ISLAND</v>
          </cell>
          <cell r="F123">
            <v>2</v>
          </cell>
          <cell r="G123">
            <v>2</v>
          </cell>
          <cell r="H123">
            <v>48.861499999999999</v>
          </cell>
          <cell r="I123">
            <v>-125.1413</v>
          </cell>
        </row>
        <row r="124">
          <cell r="A124" t="str">
            <v>87-054E</v>
          </cell>
          <cell r="B124" t="str">
            <v>1987-05-12T14:30-07:00</v>
          </cell>
          <cell r="C124" t="str">
            <v>PURSE SEINE (KETA)</v>
          </cell>
          <cell r="D124" t="str">
            <v>SOCKEYE MIGRATION</v>
          </cell>
          <cell r="E124" t="str">
            <v>DIXON ISLAND</v>
          </cell>
          <cell r="F124">
            <v>2</v>
          </cell>
          <cell r="G124">
            <v>2</v>
          </cell>
          <cell r="H124">
            <v>48.8628</v>
          </cell>
          <cell r="I124">
            <v>-125.1203</v>
          </cell>
        </row>
        <row r="125">
          <cell r="A125" t="str">
            <v>87-054F</v>
          </cell>
          <cell r="B125" t="str">
            <v>1987-05-12T15:00-07:00</v>
          </cell>
          <cell r="C125" t="str">
            <v>PURSE SEINE (KETA)</v>
          </cell>
          <cell r="D125" t="str">
            <v>SOCKEYE MIGRATION</v>
          </cell>
          <cell r="E125" t="str">
            <v>NANAT BAY</v>
          </cell>
          <cell r="F125">
            <v>2</v>
          </cell>
          <cell r="G125">
            <v>2</v>
          </cell>
          <cell r="H125">
            <v>48.888500000000001</v>
          </cell>
          <cell r="I125">
            <v>-125.0812</v>
          </cell>
        </row>
        <row r="126">
          <cell r="A126" t="str">
            <v>87-054G</v>
          </cell>
          <cell r="B126" t="str">
            <v>1987-05-12T15:45-07:00</v>
          </cell>
          <cell r="C126" t="str">
            <v>PURSE SEINE (KETA)</v>
          </cell>
          <cell r="D126" t="str">
            <v>SOCKEYE MIGRATION</v>
          </cell>
          <cell r="E126" t="str">
            <v>FOUCAULT BLUFF</v>
          </cell>
          <cell r="F126">
            <v>2</v>
          </cell>
          <cell r="G126">
            <v>2</v>
          </cell>
          <cell r="H126">
            <v>48.896799999999999</v>
          </cell>
          <cell r="I126">
            <v>-125.0788</v>
          </cell>
        </row>
        <row r="127">
          <cell r="A127" t="str">
            <v>87-054H</v>
          </cell>
          <cell r="B127" t="str">
            <v>1987-05-13T05:20-07:00</v>
          </cell>
          <cell r="C127" t="str">
            <v>PURSE SEINE (KETA)</v>
          </cell>
          <cell r="D127" t="str">
            <v>SOCKEYE MIGRATION</v>
          </cell>
          <cell r="E127" t="str">
            <v>SANDFORD ISLAND</v>
          </cell>
          <cell r="F127">
            <v>3</v>
          </cell>
          <cell r="G127">
            <v>2</v>
          </cell>
          <cell r="H127">
            <v>48.869</v>
          </cell>
          <cell r="I127">
            <v>-125.21420000000001</v>
          </cell>
        </row>
        <row r="128">
          <cell r="A128" t="str">
            <v>87-054I</v>
          </cell>
          <cell r="B128" t="str">
            <v>1987-05-13T06:15-07:00</v>
          </cell>
          <cell r="C128" t="str">
            <v>PURSE SEINE (KETA)</v>
          </cell>
          <cell r="D128" t="str">
            <v>SOCKEYE MIGRATION</v>
          </cell>
          <cell r="E128" t="str">
            <v>SANDFORD ISLAND</v>
          </cell>
          <cell r="F128">
            <v>3</v>
          </cell>
          <cell r="G128">
            <v>2</v>
          </cell>
          <cell r="H128">
            <v>48.868699999999997</v>
          </cell>
          <cell r="I128">
            <v>-125.24769999999999</v>
          </cell>
        </row>
        <row r="129">
          <cell r="A129" t="str">
            <v>87-054J</v>
          </cell>
          <cell r="B129" t="str">
            <v>1987-05-13T14:45-07:00</v>
          </cell>
          <cell r="C129" t="str">
            <v>PURSE SEINE (KETA)</v>
          </cell>
          <cell r="D129" t="str">
            <v>SOCKEYE MIGRATION</v>
          </cell>
          <cell r="E129" t="str">
            <v>ADAMSON ROCKS</v>
          </cell>
          <cell r="F129">
            <v>3</v>
          </cell>
          <cell r="G129">
            <v>2</v>
          </cell>
          <cell r="H129">
            <v>48.906700000000001</v>
          </cell>
          <cell r="I129">
            <v>-125.13720000000001</v>
          </cell>
        </row>
        <row r="130">
          <cell r="A130" t="str">
            <v>87-054K</v>
          </cell>
          <cell r="B130" t="str">
            <v>1987-05-13T15:30-07:00</v>
          </cell>
          <cell r="C130" t="str">
            <v>PURSE SEINE (KETA)</v>
          </cell>
          <cell r="D130" t="str">
            <v>SOCKEYE MIGRATION</v>
          </cell>
          <cell r="E130" t="str">
            <v>BULL ROCK</v>
          </cell>
          <cell r="F130">
            <v>3</v>
          </cell>
          <cell r="G130">
            <v>2</v>
          </cell>
          <cell r="H130">
            <v>48.912199999999999</v>
          </cell>
          <cell r="I130">
            <v>-125.1562</v>
          </cell>
        </row>
        <row r="131">
          <cell r="A131" t="str">
            <v>87-055A</v>
          </cell>
          <cell r="B131" t="str">
            <v>1987-05-13T15:40-07:00</v>
          </cell>
          <cell r="C131" t="str">
            <v>PURSE SEINE (TAHLOK)</v>
          </cell>
          <cell r="D131" t="str">
            <v>EXPERIMENT</v>
          </cell>
          <cell r="E131" t="str">
            <v>NANAT BAY</v>
          </cell>
          <cell r="F131">
            <v>2</v>
          </cell>
          <cell r="G131">
            <v>2</v>
          </cell>
          <cell r="H131">
            <v>48.8825</v>
          </cell>
          <cell r="I131">
            <v>-125.0767</v>
          </cell>
        </row>
        <row r="132">
          <cell r="A132" t="str">
            <v>87-055B</v>
          </cell>
          <cell r="B132" t="str">
            <v>1987-05-13T16:15-07:00</v>
          </cell>
          <cell r="C132" t="str">
            <v>PURSE SEINE (KETA)</v>
          </cell>
          <cell r="D132" t="str">
            <v>SOCKEYE MIGRATION</v>
          </cell>
          <cell r="E132" t="str">
            <v>SWALE ROCK</v>
          </cell>
          <cell r="F132">
            <v>3</v>
          </cell>
          <cell r="G132">
            <v>2</v>
          </cell>
          <cell r="H132">
            <v>48.889800000000001</v>
          </cell>
          <cell r="I132">
            <v>-125.184</v>
          </cell>
        </row>
        <row r="133">
          <cell r="A133" t="str">
            <v>87-055C</v>
          </cell>
          <cell r="B133" t="str">
            <v>1987-05-13T17:10-07:00</v>
          </cell>
          <cell r="C133" t="str">
            <v>PURSE SEINE (KETA)</v>
          </cell>
          <cell r="D133" t="str">
            <v>SOCKEYE MIGRATION</v>
          </cell>
          <cell r="E133" t="str">
            <v>SWALE ROCK</v>
          </cell>
          <cell r="F133">
            <v>3</v>
          </cell>
          <cell r="G133">
            <v>2</v>
          </cell>
          <cell r="H133">
            <v>48.926499999999997</v>
          </cell>
          <cell r="I133">
            <v>-125.20869999999999</v>
          </cell>
        </row>
        <row r="134">
          <cell r="A134" t="str">
            <v>87-056A</v>
          </cell>
          <cell r="B134" t="str">
            <v>1987-05-13T18:00-07:00</v>
          </cell>
          <cell r="C134" t="str">
            <v>PURSE SEINE (TAHLOK)</v>
          </cell>
          <cell r="D134" t="str">
            <v>EXPERIMENT</v>
          </cell>
          <cell r="E134" t="str">
            <v>NANAT BAY</v>
          </cell>
          <cell r="F134">
            <v>2</v>
          </cell>
          <cell r="G134">
            <v>2</v>
          </cell>
          <cell r="H134">
            <v>48.8825</v>
          </cell>
          <cell r="I134">
            <v>-125.0767</v>
          </cell>
        </row>
        <row r="135">
          <cell r="A135" t="str">
            <v>87-056B</v>
          </cell>
          <cell r="B135" t="str">
            <v>1987-05-13T18:00-07:00</v>
          </cell>
          <cell r="C135" t="str">
            <v>PURSE SEINE (KETA)</v>
          </cell>
          <cell r="D135" t="str">
            <v>SOCKEYE MIGRATION</v>
          </cell>
          <cell r="E135" t="str">
            <v>WIEBE ISLAND</v>
          </cell>
          <cell r="F135">
            <v>3</v>
          </cell>
          <cell r="G135">
            <v>2</v>
          </cell>
          <cell r="H135">
            <v>48.890799999999999</v>
          </cell>
          <cell r="I135">
            <v>-125.24850000000001</v>
          </cell>
        </row>
        <row r="136">
          <cell r="A136" t="str">
            <v>87-057A</v>
          </cell>
          <cell r="B136" t="str">
            <v>1987-05-14T05:05-07:00/1987-05-14T06:05-07:00</v>
          </cell>
          <cell r="C136" t="str">
            <v>GILLNET</v>
          </cell>
          <cell r="D136" t="str">
            <v>ROUTINE</v>
          </cell>
          <cell r="E136" t="str">
            <v>NANAT BAY</v>
          </cell>
          <cell r="F136">
            <v>2</v>
          </cell>
          <cell r="G136">
            <v>2</v>
          </cell>
          <cell r="H136">
            <v>48.8825</v>
          </cell>
          <cell r="I136">
            <v>-125.0767</v>
          </cell>
        </row>
        <row r="137">
          <cell r="A137" t="str">
            <v>87-057B</v>
          </cell>
          <cell r="B137" t="str">
            <v>1987-05-14T05:30-07:00</v>
          </cell>
          <cell r="C137" t="str">
            <v>PURSE SEINE (KETA)</v>
          </cell>
          <cell r="D137" t="str">
            <v>SOCKEYE MIGRATION</v>
          </cell>
          <cell r="E137" t="str">
            <v>MEARES BLUFF</v>
          </cell>
          <cell r="F137">
            <v>3</v>
          </cell>
          <cell r="G137">
            <v>2</v>
          </cell>
          <cell r="H137">
            <v>48.868000000000002</v>
          </cell>
          <cell r="I137">
            <v>-125.21720000000001</v>
          </cell>
        </row>
        <row r="138">
          <cell r="A138" t="str">
            <v>87-057C</v>
          </cell>
          <cell r="B138" t="str">
            <v>1987-05-14T06:20-07:00</v>
          </cell>
          <cell r="C138" t="str">
            <v>PURSE SEINE (KETA)</v>
          </cell>
          <cell r="D138" t="str">
            <v>SOCKEYE MIGRATION</v>
          </cell>
          <cell r="E138" t="str">
            <v>MEARES BLUFF</v>
          </cell>
          <cell r="F138">
            <v>3</v>
          </cell>
          <cell r="G138">
            <v>2</v>
          </cell>
          <cell r="H138">
            <v>48.8658</v>
          </cell>
          <cell r="I138">
            <v>-125.2465</v>
          </cell>
        </row>
        <row r="139">
          <cell r="A139" t="str">
            <v>87-057D</v>
          </cell>
          <cell r="B139" t="str">
            <v>1987-05-14T07:10-07:00</v>
          </cell>
          <cell r="C139" t="str">
            <v>PURSE SEINE (KETA)</v>
          </cell>
          <cell r="D139" t="str">
            <v>SOCKEYE MIGRATION</v>
          </cell>
          <cell r="E139" t="str">
            <v>MEARES BLUFF</v>
          </cell>
          <cell r="F139">
            <v>3</v>
          </cell>
          <cell r="G139">
            <v>2</v>
          </cell>
          <cell r="H139">
            <v>48.867199999999997</v>
          </cell>
          <cell r="I139">
            <v>-125.27930000000001</v>
          </cell>
        </row>
        <row r="140">
          <cell r="A140" t="str">
            <v>87-057E</v>
          </cell>
          <cell r="B140" t="str">
            <v>1987-05-14T09:00-07:00</v>
          </cell>
          <cell r="C140" t="str">
            <v>PURSE SEINE (KETA)</v>
          </cell>
          <cell r="D140" t="str">
            <v>SOCKEYE MIGRATION</v>
          </cell>
          <cell r="E140" t="str">
            <v>TURRET ISLAND</v>
          </cell>
          <cell r="F140">
            <v>4</v>
          </cell>
          <cell r="G140">
            <v>2</v>
          </cell>
          <cell r="H140">
            <v>48.908299999999997</v>
          </cell>
          <cell r="I140">
            <v>-125.3235</v>
          </cell>
        </row>
        <row r="141">
          <cell r="A141" t="str">
            <v>87-058A</v>
          </cell>
          <cell r="B141" t="str">
            <v>1987-05-14T09:45-07:00</v>
          </cell>
          <cell r="C141" t="str">
            <v>PURSE SEINE (TAHLOK)</v>
          </cell>
          <cell r="D141" t="str">
            <v>ROUTINE</v>
          </cell>
          <cell r="E141" t="str">
            <v>FULLARTON POINT</v>
          </cell>
          <cell r="F141">
            <v>2</v>
          </cell>
          <cell r="G141">
            <v>2</v>
          </cell>
          <cell r="H141">
            <v>48.9542</v>
          </cell>
          <cell r="I141">
            <v>-125.05</v>
          </cell>
        </row>
        <row r="142">
          <cell r="A142" t="str">
            <v>87-058B</v>
          </cell>
          <cell r="B142" t="str">
            <v>1987-05-14T10:00-07:00</v>
          </cell>
          <cell r="C142" t="str">
            <v>PURSE SEINE (KETA)</v>
          </cell>
          <cell r="D142" t="str">
            <v>SOCKEYE MIGRATION</v>
          </cell>
          <cell r="E142" t="str">
            <v>MILLER REEF</v>
          </cell>
          <cell r="F142">
            <v>3</v>
          </cell>
          <cell r="G142">
            <v>2</v>
          </cell>
          <cell r="H142">
            <v>48.856699999999996</v>
          </cell>
          <cell r="I142">
            <v>-125.3113</v>
          </cell>
        </row>
        <row r="143">
          <cell r="A143" t="str">
            <v>87-059A</v>
          </cell>
          <cell r="B143" t="str">
            <v>1987-05-14T10:20-07:00</v>
          </cell>
          <cell r="C143" t="str">
            <v>PURSE SEINE (TAHLOK)</v>
          </cell>
          <cell r="D143" t="str">
            <v>ROUTINE</v>
          </cell>
          <cell r="E143" t="str">
            <v>CHUP POINT (RAINY BAY)</v>
          </cell>
          <cell r="F143">
            <v>2</v>
          </cell>
          <cell r="G143">
            <v>2</v>
          </cell>
          <cell r="H143">
            <v>48.958300000000001</v>
          </cell>
          <cell r="I143">
            <v>-125.0333</v>
          </cell>
        </row>
        <row r="144">
          <cell r="A144" t="str">
            <v>87-059B</v>
          </cell>
          <cell r="B144" t="str">
            <v>1987-05-14T10:45-07:00</v>
          </cell>
          <cell r="C144" t="str">
            <v>PURSE SEINE (KETA)</v>
          </cell>
          <cell r="D144" t="str">
            <v>SOCKEYE MIGRATION</v>
          </cell>
          <cell r="E144" t="str">
            <v>FOLGER ISLAND</v>
          </cell>
          <cell r="F144">
            <v>3</v>
          </cell>
          <cell r="G144">
            <v>2</v>
          </cell>
          <cell r="H144">
            <v>48.837499999999999</v>
          </cell>
          <cell r="I144">
            <v>-125.2522</v>
          </cell>
        </row>
        <row r="145">
          <cell r="A145" t="str">
            <v>87-060A</v>
          </cell>
          <cell r="B145" t="str">
            <v>1987-05-14T11:30-07:00</v>
          </cell>
          <cell r="C145" t="str">
            <v>PURSE SEINE (TAHLOK)</v>
          </cell>
          <cell r="D145" t="str">
            <v>ROUTINE</v>
          </cell>
          <cell r="E145" t="str">
            <v>ECOOLE POINT</v>
          </cell>
          <cell r="F145">
            <v>2</v>
          </cell>
          <cell r="G145">
            <v>2</v>
          </cell>
          <cell r="H145">
            <v>48.9617</v>
          </cell>
          <cell r="I145">
            <v>-125.06829999999999</v>
          </cell>
        </row>
        <row r="146">
          <cell r="A146" t="str">
            <v>87-060B</v>
          </cell>
          <cell r="B146" t="str">
            <v>1987-05-14T11:45-07:00</v>
          </cell>
          <cell r="C146" t="str">
            <v>PURSE SEINE (KETA)</v>
          </cell>
          <cell r="D146" t="str">
            <v>SOCKEYE MIGRATION</v>
          </cell>
          <cell r="E146" t="str">
            <v>MACKENZIE ANCHORAGE</v>
          </cell>
          <cell r="F146">
            <v>2</v>
          </cell>
          <cell r="G146">
            <v>2</v>
          </cell>
          <cell r="H146">
            <v>48.847000000000001</v>
          </cell>
          <cell r="I146">
            <v>-125.1807</v>
          </cell>
        </row>
        <row r="147">
          <cell r="A147" t="str">
            <v>87-060C</v>
          </cell>
          <cell r="B147" t="str">
            <v>1987-05-14T12:30-07:00</v>
          </cell>
          <cell r="C147" t="str">
            <v>PURSE SEINE (KETA)</v>
          </cell>
          <cell r="D147" t="str">
            <v>SOCKEYE MIGRATION</v>
          </cell>
          <cell r="E147" t="str">
            <v>AGUILAR POINT</v>
          </cell>
          <cell r="F147">
            <v>2</v>
          </cell>
          <cell r="G147">
            <v>2</v>
          </cell>
          <cell r="H147">
            <v>48.859299999999998</v>
          </cell>
          <cell r="I147">
            <v>-125.15170000000001</v>
          </cell>
        </row>
        <row r="148">
          <cell r="A148" t="str">
            <v>87-061</v>
          </cell>
          <cell r="B148" t="str">
            <v>1987-05-14T12:40-07:00</v>
          </cell>
          <cell r="C148" t="str">
            <v>PURSE SEINE (TAHLOK)</v>
          </cell>
          <cell r="D148" t="str">
            <v>ROUTINE</v>
          </cell>
          <cell r="E148" t="str">
            <v>NE WELD ISLAND</v>
          </cell>
          <cell r="F148">
            <v>3</v>
          </cell>
          <cell r="G148">
            <v>2</v>
          </cell>
          <cell r="H148">
            <v>48.951700000000002</v>
          </cell>
          <cell r="I148">
            <v>-125.08750000000001</v>
          </cell>
        </row>
        <row r="149">
          <cell r="A149" t="str">
            <v>87-062</v>
          </cell>
          <cell r="B149" t="str">
            <v>1987-05-14T13:30-07:00</v>
          </cell>
          <cell r="C149" t="str">
            <v>PURSE SEINE (TAHLOK)</v>
          </cell>
          <cell r="D149" t="str">
            <v>ROUTINE</v>
          </cell>
          <cell r="E149" t="str">
            <v>HOLFORD BAY</v>
          </cell>
          <cell r="F149">
            <v>3</v>
          </cell>
          <cell r="G149">
            <v>2</v>
          </cell>
          <cell r="H149">
            <v>48.9375</v>
          </cell>
          <cell r="I149">
            <v>-125.0883</v>
          </cell>
        </row>
        <row r="150">
          <cell r="A150" t="str">
            <v>87-063</v>
          </cell>
          <cell r="B150" t="str">
            <v>1987-05-14T14:30-07:00</v>
          </cell>
          <cell r="C150" t="str">
            <v>PURSE SEINE (TAHLOK)</v>
          </cell>
          <cell r="D150" t="str">
            <v>ROUTINE</v>
          </cell>
          <cell r="E150" t="str">
            <v>NW RAINY BAY</v>
          </cell>
          <cell r="F150">
            <v>2</v>
          </cell>
          <cell r="G150">
            <v>2</v>
          </cell>
          <cell r="H150">
            <v>48.9773</v>
          </cell>
          <cell r="I150">
            <v>-125.0425</v>
          </cell>
        </row>
        <row r="151">
          <cell r="A151" t="str">
            <v>87-064</v>
          </cell>
          <cell r="B151" t="str">
            <v>1987-05-14T15:45-07:00</v>
          </cell>
          <cell r="C151" t="str">
            <v>PURSE SEINE (TAHLOK)</v>
          </cell>
          <cell r="D151" t="str">
            <v>ROUTINE</v>
          </cell>
          <cell r="E151" t="str">
            <v>NE RAINY BAY</v>
          </cell>
          <cell r="F151">
            <v>2</v>
          </cell>
          <cell r="G151">
            <v>2</v>
          </cell>
          <cell r="H151">
            <v>48.974200000000003</v>
          </cell>
          <cell r="I151">
            <v>-125.0217</v>
          </cell>
        </row>
        <row r="152">
          <cell r="A152" t="str">
            <v>87-065</v>
          </cell>
          <cell r="B152" t="str">
            <v>1987-05-14T21:15-07:00</v>
          </cell>
          <cell r="C152" t="str">
            <v>PURSE SEINE (TAHLOK)</v>
          </cell>
          <cell r="D152" t="str">
            <v>ROUTINE</v>
          </cell>
          <cell r="E152" t="str">
            <v>NW RAINY BAY</v>
          </cell>
          <cell r="F152">
            <v>2</v>
          </cell>
          <cell r="G152">
            <v>2</v>
          </cell>
          <cell r="H152">
            <v>48.9773</v>
          </cell>
          <cell r="I152">
            <v>-125.0425</v>
          </cell>
        </row>
        <row r="153">
          <cell r="A153" t="str">
            <v>87-066</v>
          </cell>
          <cell r="B153" t="str">
            <v>1987-05-14T21:50-07:00</v>
          </cell>
          <cell r="C153" t="str">
            <v>PURSE SEINE (TAHLOK)</v>
          </cell>
          <cell r="D153" t="str">
            <v>ROUTINE</v>
          </cell>
          <cell r="E153" t="str">
            <v>SW RAINY BAY</v>
          </cell>
          <cell r="F153">
            <v>2</v>
          </cell>
          <cell r="G153">
            <v>2</v>
          </cell>
          <cell r="H153">
            <v>48.965000000000003</v>
          </cell>
          <cell r="I153">
            <v>-125.05500000000001</v>
          </cell>
        </row>
        <row r="154">
          <cell r="A154" t="str">
            <v>87-067</v>
          </cell>
          <cell r="B154" t="str">
            <v>1987-05-14T21:00-07:00/1987-05-14T22:40-07:00</v>
          </cell>
          <cell r="C154" t="str">
            <v>GILLNET</v>
          </cell>
          <cell r="D154" t="str">
            <v>ROUTINE</v>
          </cell>
          <cell r="E154" t="str">
            <v>SE RAINY BAY</v>
          </cell>
          <cell r="F154">
            <v>2</v>
          </cell>
          <cell r="G154">
            <v>2</v>
          </cell>
          <cell r="H154">
            <v>48.963299999999997</v>
          </cell>
          <cell r="I154">
            <v>-125.05500000000001</v>
          </cell>
        </row>
        <row r="155">
          <cell r="A155" t="str">
            <v>87-068</v>
          </cell>
          <cell r="B155" t="str">
            <v>1987-05-15T06:55-07:00</v>
          </cell>
          <cell r="C155" t="str">
            <v>PURSE SEINE (TAHLOK)</v>
          </cell>
          <cell r="D155" t="str">
            <v>EXPERIMENT</v>
          </cell>
          <cell r="E155" t="str">
            <v>HISSIN POINT</v>
          </cell>
          <cell r="F155">
            <v>1</v>
          </cell>
          <cell r="G155">
            <v>3</v>
          </cell>
          <cell r="H155">
            <v>48.964300000000001</v>
          </cell>
          <cell r="I155">
            <v>-124.99169999999999</v>
          </cell>
        </row>
        <row r="156">
          <cell r="A156" t="str">
            <v>87-069</v>
          </cell>
          <cell r="B156" t="str">
            <v>1987-05-15T08:35-07:00</v>
          </cell>
          <cell r="C156" t="str">
            <v>PURSE SEINE (TAHLOK)</v>
          </cell>
          <cell r="D156" t="str">
            <v>EXPERIMENT</v>
          </cell>
          <cell r="E156" t="str">
            <v>NW CONGREVE ISLAND</v>
          </cell>
          <cell r="F156">
            <v>2</v>
          </cell>
          <cell r="G156">
            <v>3</v>
          </cell>
          <cell r="H156">
            <v>48.93</v>
          </cell>
          <cell r="I156">
            <v>-125.03830000000001</v>
          </cell>
        </row>
        <row r="157">
          <cell r="A157" t="str">
            <v>87-070</v>
          </cell>
          <cell r="B157" t="str">
            <v>1987-05-15T10:05-07:00</v>
          </cell>
          <cell r="C157" t="str">
            <v>PURSE SEINE (TAHLOK)</v>
          </cell>
          <cell r="D157" t="str">
            <v>EXPERIMENT</v>
          </cell>
          <cell r="E157" t="str">
            <v>NANAT BAY</v>
          </cell>
          <cell r="F157">
            <v>2</v>
          </cell>
          <cell r="G157">
            <v>3</v>
          </cell>
          <cell r="H157">
            <v>48.8825</v>
          </cell>
          <cell r="I157">
            <v>-125.0767</v>
          </cell>
        </row>
        <row r="158">
          <cell r="A158" t="str">
            <v>87-071</v>
          </cell>
          <cell r="B158" t="str">
            <v>1987-05-15T11:30-07:00</v>
          </cell>
          <cell r="C158" t="str">
            <v>PURSE SEINE (TAHLOK)</v>
          </cell>
          <cell r="D158" t="str">
            <v>EXPERIMENT</v>
          </cell>
          <cell r="E158" t="str">
            <v>MACKENZIE ANCHORAGE</v>
          </cell>
          <cell r="F158">
            <v>2</v>
          </cell>
          <cell r="G158">
            <v>3</v>
          </cell>
          <cell r="H158">
            <v>48.848700000000001</v>
          </cell>
          <cell r="I158">
            <v>-125.1712</v>
          </cell>
        </row>
        <row r="159">
          <cell r="A159" t="str">
            <v>87-072</v>
          </cell>
          <cell r="B159" t="str">
            <v>1987-05-15T11:50-07:00</v>
          </cell>
          <cell r="C159" t="str">
            <v>PURSE SEINE (TAHLOK)</v>
          </cell>
          <cell r="D159" t="str">
            <v>EXPERIMENT</v>
          </cell>
          <cell r="E159" t="str">
            <v>MACKENZIE ANCHORAGE</v>
          </cell>
          <cell r="F159">
            <v>2</v>
          </cell>
          <cell r="G159">
            <v>3</v>
          </cell>
          <cell r="H159">
            <v>48.848700000000001</v>
          </cell>
          <cell r="I159">
            <v>-125.1712</v>
          </cell>
        </row>
        <row r="160">
          <cell r="A160" t="str">
            <v>87-073</v>
          </cell>
          <cell r="B160" t="str">
            <v>1987-05-15T13:10-07:00</v>
          </cell>
          <cell r="C160" t="str">
            <v>PURSE SEINE (TAHLOK)</v>
          </cell>
          <cell r="D160" t="str">
            <v>EXPERIMENT</v>
          </cell>
          <cell r="E160" t="str">
            <v>SELF POINT</v>
          </cell>
          <cell r="F160">
            <v>2</v>
          </cell>
          <cell r="G160">
            <v>3</v>
          </cell>
          <cell r="H160">
            <v>48.85</v>
          </cell>
          <cell r="I160">
            <v>-125.1567</v>
          </cell>
        </row>
        <row r="161">
          <cell r="A161" t="str">
            <v>87-074</v>
          </cell>
          <cell r="B161" t="str">
            <v>1987-05-15T13:50-07:00</v>
          </cell>
          <cell r="C161" t="str">
            <v>PURSE SEINE (TAHLOK)</v>
          </cell>
          <cell r="D161" t="str">
            <v>EXPERIMENT</v>
          </cell>
          <cell r="E161" t="str">
            <v>SELF POINT</v>
          </cell>
          <cell r="F161">
            <v>2</v>
          </cell>
          <cell r="G161">
            <v>3</v>
          </cell>
          <cell r="H161">
            <v>48.85</v>
          </cell>
          <cell r="I161">
            <v>-125.1567</v>
          </cell>
        </row>
        <row r="162">
          <cell r="A162" t="str">
            <v>87-075</v>
          </cell>
          <cell r="B162" t="str">
            <v>1987-05-16T04:40-07:00/1987-05-16T05:40-07:00</v>
          </cell>
          <cell r="C162" t="str">
            <v>GILLNET</v>
          </cell>
          <cell r="D162" t="str">
            <v>ROUTINE</v>
          </cell>
          <cell r="E162" t="str">
            <v>NW CONGREVE ISLAND</v>
          </cell>
          <cell r="F162">
            <v>2</v>
          </cell>
          <cell r="G162">
            <v>3</v>
          </cell>
          <cell r="H162">
            <v>48.93</v>
          </cell>
          <cell r="I162">
            <v>-125.03830000000001</v>
          </cell>
        </row>
        <row r="163">
          <cell r="A163" t="str">
            <v>87-076</v>
          </cell>
          <cell r="B163" t="str">
            <v>1987-05-16T08:30-07:00</v>
          </cell>
          <cell r="C163" t="str">
            <v>PURSE SEINE (TAHLOK)</v>
          </cell>
          <cell r="D163" t="str">
            <v>EXPERIMENT</v>
          </cell>
          <cell r="E163" t="str">
            <v>WEST OF POETT NOOK</v>
          </cell>
          <cell r="F163">
            <v>2</v>
          </cell>
          <cell r="G163">
            <v>3</v>
          </cell>
          <cell r="H163">
            <v>48.883299999999998</v>
          </cell>
          <cell r="I163">
            <v>-125.05500000000001</v>
          </cell>
        </row>
        <row r="164">
          <cell r="A164" t="str">
            <v>87-077</v>
          </cell>
          <cell r="B164" t="str">
            <v>1987-05-16T09:10-07:00</v>
          </cell>
          <cell r="C164" t="str">
            <v>PURSE SEINE (TAHLOK)</v>
          </cell>
          <cell r="D164" t="str">
            <v>EXPERIMENT</v>
          </cell>
          <cell r="E164" t="str">
            <v>S SAN JOSE ISLETS</v>
          </cell>
          <cell r="F164">
            <v>2</v>
          </cell>
          <cell r="G164">
            <v>3</v>
          </cell>
          <cell r="H164">
            <v>48.897199999999998</v>
          </cell>
          <cell r="I164">
            <v>-125.0568</v>
          </cell>
        </row>
        <row r="165">
          <cell r="A165" t="str">
            <v>87-078</v>
          </cell>
          <cell r="B165" t="str">
            <v>1987-05-16T10:35-07:00</v>
          </cell>
          <cell r="C165" t="str">
            <v>PURSE SEINE (TAHLOK)</v>
          </cell>
          <cell r="D165" t="str">
            <v>EXPERIMENT</v>
          </cell>
          <cell r="E165" t="str">
            <v>NANAT BAY</v>
          </cell>
          <cell r="F165">
            <v>2</v>
          </cell>
          <cell r="G165">
            <v>3</v>
          </cell>
          <cell r="H165">
            <v>48.8825</v>
          </cell>
          <cell r="I165">
            <v>-125.0767</v>
          </cell>
        </row>
        <row r="166">
          <cell r="A166" t="str">
            <v>87-079A</v>
          </cell>
          <cell r="B166" t="str">
            <v>1987-05-16T11:45-07:00</v>
          </cell>
          <cell r="C166" t="str">
            <v>PURSE SEINE (TAHLOK)</v>
          </cell>
          <cell r="D166" t="str">
            <v>EXPERIMENT</v>
          </cell>
          <cell r="E166" t="str">
            <v>WEST OF NANAT BAY</v>
          </cell>
          <cell r="F166">
            <v>2</v>
          </cell>
          <cell r="G166">
            <v>3</v>
          </cell>
          <cell r="H166">
            <v>48.881999999999998</v>
          </cell>
          <cell r="I166">
            <v>-125.09</v>
          </cell>
        </row>
        <row r="167">
          <cell r="A167" t="str">
            <v>87-079B</v>
          </cell>
          <cell r="B167" t="str">
            <v>1987-05-19T16:00-07:00</v>
          </cell>
          <cell r="C167" t="str">
            <v>PURSE SEINE (KETA)</v>
          </cell>
          <cell r="D167" t="str">
            <v>SOCKEYE MIGRATION</v>
          </cell>
          <cell r="E167" t="str">
            <v>ROSS ISLETS</v>
          </cell>
          <cell r="F167">
            <v>2</v>
          </cell>
          <cell r="G167">
            <v>3</v>
          </cell>
          <cell r="H167">
            <v>48.874499999999998</v>
          </cell>
          <cell r="I167">
            <v>-125.14319999999999</v>
          </cell>
        </row>
        <row r="168">
          <cell r="A168" t="str">
            <v>87-079C</v>
          </cell>
          <cell r="B168" t="str">
            <v>1987-05-19T16:45-07:00</v>
          </cell>
          <cell r="C168" t="str">
            <v>PURSE SEINE (KETA)</v>
          </cell>
          <cell r="D168" t="str">
            <v>SOCKEYE MIGRATION</v>
          </cell>
          <cell r="E168" t="str">
            <v>MACKENZIE ANCHORAGE</v>
          </cell>
          <cell r="F168">
            <v>2</v>
          </cell>
          <cell r="G168">
            <v>3</v>
          </cell>
          <cell r="H168">
            <v>48.843699999999998</v>
          </cell>
          <cell r="I168">
            <v>-125.1782</v>
          </cell>
        </row>
        <row r="169">
          <cell r="A169" t="str">
            <v>87-079D</v>
          </cell>
          <cell r="B169" t="str">
            <v>1987-05-19T17:45-07:00</v>
          </cell>
          <cell r="C169" t="str">
            <v>PURSE SEINE (KETA)</v>
          </cell>
          <cell r="D169" t="str">
            <v>SOCKEYE MIGRATION</v>
          </cell>
          <cell r="E169" t="str">
            <v>BORDELAIS ISLETS</v>
          </cell>
          <cell r="F169">
            <v>3</v>
          </cell>
          <cell r="G169">
            <v>3</v>
          </cell>
          <cell r="H169">
            <v>48.8172</v>
          </cell>
          <cell r="I169">
            <v>-125.21720000000001</v>
          </cell>
        </row>
        <row r="170">
          <cell r="A170" t="str">
            <v>87-079E</v>
          </cell>
          <cell r="B170" t="str">
            <v>1987-05-19T18:15-07:00</v>
          </cell>
          <cell r="C170" t="str">
            <v>PURSE SEINE (KETA)</v>
          </cell>
          <cell r="D170" t="str">
            <v>SOCKEYE MIGRATION</v>
          </cell>
          <cell r="E170" t="str">
            <v>WHITTLESTONE POINT</v>
          </cell>
          <cell r="F170">
            <v>2</v>
          </cell>
          <cell r="G170">
            <v>3</v>
          </cell>
          <cell r="H170">
            <v>48.809800000000003</v>
          </cell>
          <cell r="I170">
            <v>-125.20780000000001</v>
          </cell>
        </row>
        <row r="171">
          <cell r="A171" t="str">
            <v>87-079F</v>
          </cell>
          <cell r="B171" t="str">
            <v>1987-05-20T04:50-07:00</v>
          </cell>
          <cell r="C171" t="str">
            <v>PURSE SEINE (KETA)</v>
          </cell>
          <cell r="D171" t="str">
            <v>SOCKEYE MIGRATION</v>
          </cell>
          <cell r="E171" t="str">
            <v>DIXON ISLAND</v>
          </cell>
          <cell r="F171">
            <v>2</v>
          </cell>
          <cell r="G171">
            <v>3</v>
          </cell>
          <cell r="H171">
            <v>48.855699999999999</v>
          </cell>
          <cell r="I171">
            <v>-125.1233</v>
          </cell>
        </row>
        <row r="172">
          <cell r="A172" t="str">
            <v>87-079G</v>
          </cell>
          <cell r="B172" t="str">
            <v>1987-05-20T05:45-07:00</v>
          </cell>
          <cell r="C172" t="str">
            <v>PURSE SEINE (KETA)</v>
          </cell>
          <cell r="D172" t="str">
            <v>SOCKEYE MIGRATION</v>
          </cell>
          <cell r="E172" t="str">
            <v>OHIAT ISLAND</v>
          </cell>
          <cell r="F172">
            <v>3</v>
          </cell>
          <cell r="G172">
            <v>3</v>
          </cell>
          <cell r="H172">
            <v>48.858699999999999</v>
          </cell>
          <cell r="I172">
            <v>-125.1812</v>
          </cell>
        </row>
        <row r="173">
          <cell r="A173" t="str">
            <v>87-079H</v>
          </cell>
          <cell r="B173" t="str">
            <v>1987-05-20T06:35-07:00</v>
          </cell>
          <cell r="C173" t="str">
            <v>PURSE SEINE (KETA)</v>
          </cell>
          <cell r="D173" t="str">
            <v>SOCKEYE MIGRATION</v>
          </cell>
          <cell r="E173" t="str">
            <v>KIRBY POINT</v>
          </cell>
          <cell r="F173">
            <v>3</v>
          </cell>
          <cell r="G173">
            <v>3</v>
          </cell>
          <cell r="H173">
            <v>48.853000000000002</v>
          </cell>
          <cell r="I173">
            <v>-125.2055</v>
          </cell>
        </row>
        <row r="174">
          <cell r="A174" t="str">
            <v>87-079I</v>
          </cell>
          <cell r="B174" t="str">
            <v>1987-05-20T07:45-07:00</v>
          </cell>
          <cell r="C174" t="str">
            <v>PURSE SEINE (KETA)</v>
          </cell>
          <cell r="D174" t="str">
            <v>SOCKEYE MIGRATION</v>
          </cell>
          <cell r="E174" t="str">
            <v>FOLGER ISLAND</v>
          </cell>
          <cell r="F174">
            <v>3</v>
          </cell>
          <cell r="G174">
            <v>3</v>
          </cell>
          <cell r="H174">
            <v>48.835700000000003</v>
          </cell>
          <cell r="I174">
            <v>-125.2452</v>
          </cell>
        </row>
        <row r="175">
          <cell r="A175" t="str">
            <v>87-079J</v>
          </cell>
          <cell r="B175" t="str">
            <v>1987-05-20T09:45-07:00</v>
          </cell>
          <cell r="C175" t="str">
            <v>PURSE SEINE (KETA)</v>
          </cell>
          <cell r="D175" t="str">
            <v>SOCKEYE MIGRATION</v>
          </cell>
          <cell r="E175" t="str">
            <v>MEARES BLUFF</v>
          </cell>
          <cell r="F175">
            <v>3</v>
          </cell>
          <cell r="G175">
            <v>3</v>
          </cell>
          <cell r="H175">
            <v>48.866999999999997</v>
          </cell>
          <cell r="I175">
            <v>-125.28830000000001</v>
          </cell>
        </row>
        <row r="176">
          <cell r="A176" t="str">
            <v>87-079K</v>
          </cell>
          <cell r="B176" t="str">
            <v>1987-05-20T10:25-07:00</v>
          </cell>
          <cell r="C176" t="str">
            <v>PURSE SEINE (KETA)</v>
          </cell>
          <cell r="D176" t="str">
            <v>SOCKEYE MIGRATION</v>
          </cell>
          <cell r="E176" t="str">
            <v>MEARES BLUFF</v>
          </cell>
          <cell r="F176">
            <v>3</v>
          </cell>
          <cell r="G176">
            <v>3</v>
          </cell>
          <cell r="H176">
            <v>48.882199999999997</v>
          </cell>
          <cell r="I176">
            <v>-125.27500000000001</v>
          </cell>
        </row>
        <row r="177">
          <cell r="A177" t="str">
            <v>87-079L</v>
          </cell>
          <cell r="B177" t="str">
            <v>1987-05-20T11:00-07:00</v>
          </cell>
          <cell r="C177" t="str">
            <v>PURSE SEINE (KETA)</v>
          </cell>
          <cell r="D177" t="str">
            <v>SOCKEYE MIGRATION</v>
          </cell>
          <cell r="E177" t="str">
            <v>MEARES BLUFF</v>
          </cell>
          <cell r="F177">
            <v>3</v>
          </cell>
          <cell r="G177">
            <v>3</v>
          </cell>
          <cell r="H177">
            <v>48.896799999999999</v>
          </cell>
          <cell r="I177">
            <v>-125.2607</v>
          </cell>
        </row>
        <row r="178">
          <cell r="A178" t="str">
            <v>87-079M</v>
          </cell>
          <cell r="B178" t="str">
            <v>1987-05-20T11:40-07:00</v>
          </cell>
          <cell r="C178" t="str">
            <v>PURSE SEINE (KETA)</v>
          </cell>
          <cell r="D178" t="str">
            <v>SOCKEYE MIGRATION</v>
          </cell>
          <cell r="E178" t="str">
            <v>MEARES BLUFF</v>
          </cell>
          <cell r="F178">
            <v>3</v>
          </cell>
          <cell r="G178">
            <v>3</v>
          </cell>
          <cell r="H178">
            <v>48.908000000000001</v>
          </cell>
          <cell r="I178">
            <v>-125.2418</v>
          </cell>
        </row>
        <row r="179">
          <cell r="A179" t="str">
            <v>87-079N</v>
          </cell>
          <cell r="B179" t="str">
            <v>1987-05-20T12:25-07:00</v>
          </cell>
          <cell r="C179" t="str">
            <v>PURSE SEINE (KETA)</v>
          </cell>
          <cell r="D179" t="str">
            <v>SOCKEYE MIGRATION</v>
          </cell>
          <cell r="E179" t="str">
            <v>SWALE ROCK</v>
          </cell>
          <cell r="F179">
            <v>3</v>
          </cell>
          <cell r="G179">
            <v>3</v>
          </cell>
          <cell r="H179">
            <v>48.916499999999999</v>
          </cell>
          <cell r="I179">
            <v>-125.2243</v>
          </cell>
        </row>
        <row r="180">
          <cell r="A180" t="str">
            <v>87-079O</v>
          </cell>
          <cell r="B180" t="str">
            <v>1987-05-20T13:15-07:00</v>
          </cell>
          <cell r="C180" t="str">
            <v>PURSE SEINE (KETA)</v>
          </cell>
          <cell r="D180" t="str">
            <v>SOCKEYE MIGRATION</v>
          </cell>
          <cell r="E180" t="str">
            <v>MAHK ROCK</v>
          </cell>
          <cell r="F180">
            <v>3</v>
          </cell>
          <cell r="G180">
            <v>3</v>
          </cell>
          <cell r="H180">
            <v>48.939</v>
          </cell>
          <cell r="I180">
            <v>-125.21469999999999</v>
          </cell>
        </row>
        <row r="181">
          <cell r="A181" t="str">
            <v>87-079P</v>
          </cell>
          <cell r="B181" t="str">
            <v>1987-05-20T15:00-07:00</v>
          </cell>
          <cell r="C181" t="str">
            <v>PURSE SEINE (KETA)</v>
          </cell>
          <cell r="D181" t="str">
            <v>SOCKEYE MIGRATION</v>
          </cell>
          <cell r="E181" t="str">
            <v>SWALE ROCK</v>
          </cell>
          <cell r="F181">
            <v>3</v>
          </cell>
          <cell r="G181">
            <v>3</v>
          </cell>
          <cell r="H181">
            <v>48.920499999999997</v>
          </cell>
          <cell r="I181">
            <v>-125.1818</v>
          </cell>
        </row>
        <row r="182">
          <cell r="A182" t="str">
            <v>87-080A</v>
          </cell>
          <cell r="B182" t="str">
            <v>1987-05-20T15:20-07:00</v>
          </cell>
          <cell r="C182" t="str">
            <v>PURSE SEINE (TAHLOK)</v>
          </cell>
          <cell r="D182" t="str">
            <v>ROUTINE</v>
          </cell>
          <cell r="E182" t="str">
            <v>OFF BOOM 45</v>
          </cell>
          <cell r="F182">
            <v>1</v>
          </cell>
          <cell r="G182">
            <v>3</v>
          </cell>
        </row>
        <row r="183">
          <cell r="A183" t="str">
            <v>87-080B</v>
          </cell>
          <cell r="B183" t="str">
            <v>1987-05-20T15:40-07:00</v>
          </cell>
          <cell r="C183" t="str">
            <v>PURSE SEINE (KETA)</v>
          </cell>
          <cell r="D183" t="str">
            <v>SOCKEYE MIGRATION</v>
          </cell>
          <cell r="E183" t="str">
            <v>SWALE ROCK</v>
          </cell>
          <cell r="F183">
            <v>3</v>
          </cell>
          <cell r="G183">
            <v>3</v>
          </cell>
          <cell r="H183">
            <v>48.9133</v>
          </cell>
          <cell r="I183">
            <v>-125.1583</v>
          </cell>
        </row>
        <row r="184">
          <cell r="A184" t="str">
            <v>87-080C</v>
          </cell>
          <cell r="B184" t="str">
            <v>1987-05-20T16:40-07:00</v>
          </cell>
          <cell r="C184" t="str">
            <v>PURSE SEINE (KETA)</v>
          </cell>
          <cell r="D184" t="str">
            <v>SOCKEYE MIGRATION</v>
          </cell>
          <cell r="E184" t="str">
            <v>SANDFORD ISLAND</v>
          </cell>
          <cell r="F184">
            <v>3</v>
          </cell>
          <cell r="G184">
            <v>3</v>
          </cell>
          <cell r="H184">
            <v>48.875500000000002</v>
          </cell>
          <cell r="I184">
            <v>-125.2092</v>
          </cell>
        </row>
        <row r="185">
          <cell r="A185" t="str">
            <v>87-081</v>
          </cell>
          <cell r="B185" t="str">
            <v>1987-05-20T16:45-07:00</v>
          </cell>
          <cell r="C185" t="str">
            <v>PURSE SEINE (TAHLOK)</v>
          </cell>
          <cell r="D185" t="str">
            <v>ROUTINE</v>
          </cell>
          <cell r="E185" t="str">
            <v>OFF BLUE HOUSE POINT</v>
          </cell>
          <cell r="F185">
            <v>1</v>
          </cell>
          <cell r="G185">
            <v>3</v>
          </cell>
          <cell r="H185">
            <v>49.1967</v>
          </cell>
          <cell r="I185">
            <v>-124.8167</v>
          </cell>
        </row>
        <row r="186">
          <cell r="A186" t="str">
            <v>87-082</v>
          </cell>
          <cell r="B186" t="str">
            <v>1987-05-20T17:40-07:00</v>
          </cell>
          <cell r="C186" t="str">
            <v>PURSE SEINE (TAHLOK)</v>
          </cell>
          <cell r="D186" t="str">
            <v>ROUTINE</v>
          </cell>
          <cell r="E186" t="str">
            <v>POLLY POINT</v>
          </cell>
          <cell r="F186">
            <v>1</v>
          </cell>
          <cell r="G186">
            <v>3</v>
          </cell>
          <cell r="H186">
            <v>49.214199999999998</v>
          </cell>
          <cell r="I186">
            <v>-124.81829999999999</v>
          </cell>
        </row>
        <row r="187">
          <cell r="A187" t="str">
            <v>87-083</v>
          </cell>
          <cell r="B187" t="str">
            <v>1987-05-20T21:40-07:00/1987-05-20T22:40-07:00</v>
          </cell>
          <cell r="C187" t="str">
            <v>GILLNET</v>
          </cell>
          <cell r="D187" t="str">
            <v>ROUTINE</v>
          </cell>
          <cell r="E187" t="str">
            <v>UNDERWOOD COVE</v>
          </cell>
          <cell r="F187">
            <v>1</v>
          </cell>
          <cell r="G187">
            <v>3</v>
          </cell>
          <cell r="H187">
            <v>49.145000000000003</v>
          </cell>
          <cell r="I187">
            <v>-124.79</v>
          </cell>
        </row>
        <row r="188">
          <cell r="A188" t="str">
            <v>87-084A</v>
          </cell>
          <cell r="B188" t="str">
            <v>1987-05-21T04:00-07:00/1987-05-21T05:00-07:00</v>
          </cell>
          <cell r="C188" t="str">
            <v>GILLNET</v>
          </cell>
          <cell r="D188" t="str">
            <v>ROUTINE</v>
          </cell>
          <cell r="E188" t="str">
            <v>BOOM 45</v>
          </cell>
          <cell r="F188">
            <v>1</v>
          </cell>
          <cell r="G188">
            <v>3</v>
          </cell>
        </row>
        <row r="189">
          <cell r="A189" t="str">
            <v>87-084B</v>
          </cell>
          <cell r="B189" t="str">
            <v>1987-05-21T05:40-07:00</v>
          </cell>
          <cell r="C189" t="str">
            <v>PURSE SEINE (KETA)</v>
          </cell>
          <cell r="D189" t="str">
            <v>SOCKEYE MIGRATION</v>
          </cell>
          <cell r="E189" t="str">
            <v>RAINY BAY</v>
          </cell>
          <cell r="F189">
            <v>2</v>
          </cell>
          <cell r="G189">
            <v>3</v>
          </cell>
          <cell r="H189">
            <v>48.974299999999999</v>
          </cell>
          <cell r="I189">
            <v>-125.0425</v>
          </cell>
        </row>
        <row r="190">
          <cell r="A190" t="str">
            <v>87-084C</v>
          </cell>
          <cell r="B190" t="str">
            <v>1987-05-21T07:45-07:00</v>
          </cell>
          <cell r="C190" t="str">
            <v>PURSE SEINE (KETA)</v>
          </cell>
          <cell r="D190" t="str">
            <v>SOCKEYE MIGRATION</v>
          </cell>
          <cell r="E190" t="str">
            <v>PILL POINT</v>
          </cell>
          <cell r="F190">
            <v>3</v>
          </cell>
          <cell r="G190">
            <v>3</v>
          </cell>
          <cell r="H190">
            <v>48.966000000000001</v>
          </cell>
          <cell r="I190">
            <v>-125.0868</v>
          </cell>
        </row>
        <row r="191">
          <cell r="A191" t="str">
            <v>87-085A</v>
          </cell>
          <cell r="B191" t="str">
            <v>1987-05-21T08:40-07:00</v>
          </cell>
          <cell r="C191" t="str">
            <v>PURSE SEINE (TAHLOK)</v>
          </cell>
          <cell r="D191" t="str">
            <v>ROUTINE</v>
          </cell>
          <cell r="E191" t="str">
            <v>UNDERWOOD COVE</v>
          </cell>
          <cell r="F191">
            <v>1</v>
          </cell>
          <cell r="G191">
            <v>3</v>
          </cell>
          <cell r="H191">
            <v>49.145000000000003</v>
          </cell>
          <cell r="I191">
            <v>-124.79</v>
          </cell>
        </row>
        <row r="192">
          <cell r="A192" t="str">
            <v>87-085B</v>
          </cell>
          <cell r="B192" t="str">
            <v>1987-05-21T09:00-07:00</v>
          </cell>
          <cell r="C192" t="str">
            <v>PURSE SEINE (KETA)</v>
          </cell>
          <cell r="D192" t="str">
            <v>SOCKEYE MIGRATION</v>
          </cell>
          <cell r="E192" t="str">
            <v>PILL POINT</v>
          </cell>
          <cell r="F192">
            <v>3</v>
          </cell>
          <cell r="G192">
            <v>3</v>
          </cell>
          <cell r="H192">
            <v>48.969499999999996</v>
          </cell>
          <cell r="I192">
            <v>-125.1005</v>
          </cell>
        </row>
        <row r="193">
          <cell r="A193" t="str">
            <v>87-086</v>
          </cell>
          <cell r="B193" t="str">
            <v>1987-05-21T09:35-07:00</v>
          </cell>
          <cell r="C193" t="str">
            <v>PURSE SEINE (TAHLOK)</v>
          </cell>
          <cell r="D193" t="str">
            <v>ROUTINE</v>
          </cell>
          <cell r="E193" t="str">
            <v>HOCKING POINT</v>
          </cell>
          <cell r="F193">
            <v>1</v>
          </cell>
          <cell r="G193">
            <v>3</v>
          </cell>
          <cell r="H193">
            <v>49.09</v>
          </cell>
          <cell r="I193">
            <v>-124.83</v>
          </cell>
        </row>
        <row r="194">
          <cell r="A194" t="str">
            <v>87-087</v>
          </cell>
          <cell r="B194" t="str">
            <v>1987-05-21T10:40-07:00</v>
          </cell>
          <cell r="C194" t="str">
            <v>PURSE SEINE (TAHLOK)</v>
          </cell>
          <cell r="D194" t="str">
            <v>ROUTINE</v>
          </cell>
          <cell r="E194" t="str">
            <v>MILL SPROAT NARROWS</v>
          </cell>
          <cell r="F194">
            <v>1</v>
          </cell>
          <cell r="G194">
            <v>3</v>
          </cell>
          <cell r="H194">
            <v>49.11</v>
          </cell>
          <cell r="I194">
            <v>-124.815</v>
          </cell>
        </row>
        <row r="195">
          <cell r="A195" t="str">
            <v>87-088</v>
          </cell>
          <cell r="B195" t="str">
            <v>1987-05-21T12:35-07:00</v>
          </cell>
          <cell r="C195" t="str">
            <v>PURSE SEINE (TAHLOK)</v>
          </cell>
          <cell r="D195" t="str">
            <v>ROUTINE</v>
          </cell>
          <cell r="E195" t="str">
            <v>BOOM 68</v>
          </cell>
          <cell r="F195">
            <v>1</v>
          </cell>
          <cell r="G195">
            <v>3</v>
          </cell>
        </row>
        <row r="196">
          <cell r="A196" t="str">
            <v>87-089</v>
          </cell>
          <cell r="B196" t="str">
            <v>1987-05-21</v>
          </cell>
          <cell r="C196" t="str">
            <v>ANGLING</v>
          </cell>
          <cell r="D196" t="str">
            <v>SPORT</v>
          </cell>
          <cell r="E196" t="str">
            <v/>
          </cell>
          <cell r="F196">
            <v>1</v>
          </cell>
          <cell r="G196">
            <v>3</v>
          </cell>
          <cell r="H196">
            <v>49.155000000000001</v>
          </cell>
          <cell r="I196">
            <v>-124.80329999999999</v>
          </cell>
        </row>
        <row r="197">
          <cell r="A197" t="str">
            <v>87-090A</v>
          </cell>
          <cell r="B197" t="str">
            <v>1987-05-22T04:05-07:00/1987-05-22T05:05-07:00</v>
          </cell>
          <cell r="C197" t="str">
            <v>GILLNET</v>
          </cell>
          <cell r="D197" t="str">
            <v>ROUTINE</v>
          </cell>
          <cell r="E197" t="str">
            <v>UNDERWOOD COVE</v>
          </cell>
          <cell r="F197">
            <v>1</v>
          </cell>
          <cell r="G197">
            <v>3</v>
          </cell>
          <cell r="H197">
            <v>49.145000000000003</v>
          </cell>
          <cell r="I197">
            <v>-124.79</v>
          </cell>
        </row>
        <row r="198">
          <cell r="A198" t="str">
            <v>87-090B</v>
          </cell>
          <cell r="B198" t="str">
            <v>1987-05-22T05:00-07:00</v>
          </cell>
          <cell r="C198" t="str">
            <v>PURSE SEINE (KETA)</v>
          </cell>
          <cell r="D198" t="str">
            <v>SOCKEYE MIGRATION</v>
          </cell>
          <cell r="E198" t="str">
            <v>SANDFORD ISLAND</v>
          </cell>
          <cell r="F198">
            <v>3</v>
          </cell>
          <cell r="G198">
            <v>3</v>
          </cell>
          <cell r="H198">
            <v>48.890799999999999</v>
          </cell>
          <cell r="I198">
            <v>-125.19070000000001</v>
          </cell>
        </row>
        <row r="199">
          <cell r="A199" t="str">
            <v>87-090C</v>
          </cell>
          <cell r="B199" t="str">
            <v>1987-05-22T05:45-07:00</v>
          </cell>
          <cell r="C199" t="str">
            <v>PURSE SEINE (KETA)</v>
          </cell>
          <cell r="D199" t="str">
            <v>SOCKEYE MIGRATION</v>
          </cell>
          <cell r="E199" t="str">
            <v>SWALE ROCK</v>
          </cell>
          <cell r="F199">
            <v>3</v>
          </cell>
          <cell r="G199">
            <v>3</v>
          </cell>
          <cell r="H199">
            <v>48.909199999999998</v>
          </cell>
          <cell r="I199">
            <v>-125.2</v>
          </cell>
        </row>
        <row r="200">
          <cell r="A200" t="str">
            <v>87-090D</v>
          </cell>
          <cell r="B200" t="str">
            <v>1987-05-22T07:00-07:00</v>
          </cell>
          <cell r="C200" t="str">
            <v>PURSE SEINE (KETA)</v>
          </cell>
          <cell r="D200" t="str">
            <v>SOCKEYE MIGRATION</v>
          </cell>
          <cell r="E200" t="str">
            <v>MEARES BLUFF</v>
          </cell>
          <cell r="F200">
            <v>3</v>
          </cell>
          <cell r="G200">
            <v>3</v>
          </cell>
          <cell r="H200">
            <v>48.8675</v>
          </cell>
          <cell r="I200">
            <v>-125.2895</v>
          </cell>
        </row>
        <row r="201">
          <cell r="A201" t="str">
            <v>87-090E</v>
          </cell>
          <cell r="B201" t="str">
            <v>1987-05-22T08:15-07:00</v>
          </cell>
          <cell r="C201" t="str">
            <v>PURSE SEINE (KETA)</v>
          </cell>
          <cell r="D201" t="str">
            <v>SOCKEYE MIGRATION</v>
          </cell>
          <cell r="E201" t="str">
            <v>MEARES BLUFF</v>
          </cell>
          <cell r="F201">
            <v>3</v>
          </cell>
          <cell r="G201">
            <v>3</v>
          </cell>
          <cell r="H201">
            <v>48.856499999999997</v>
          </cell>
          <cell r="I201">
            <v>-125.27930000000001</v>
          </cell>
        </row>
        <row r="202">
          <cell r="A202" t="str">
            <v>87-090F</v>
          </cell>
          <cell r="B202" t="str">
            <v>1987-05-22T08:55-07:00</v>
          </cell>
          <cell r="C202" t="str">
            <v>PURSE SEINE (KETA)</v>
          </cell>
          <cell r="D202" t="str">
            <v>SOCKEYE MIGRATION</v>
          </cell>
          <cell r="E202" t="str">
            <v>MEARES BLUFF</v>
          </cell>
          <cell r="F202">
            <v>3</v>
          </cell>
          <cell r="G202">
            <v>3</v>
          </cell>
          <cell r="H202">
            <v>48.844999999999999</v>
          </cell>
          <cell r="I202">
            <v>-125.262</v>
          </cell>
        </row>
        <row r="203">
          <cell r="A203" t="str">
            <v>87-090G</v>
          </cell>
          <cell r="B203" t="str">
            <v>1987-05-22T09:45-07:00</v>
          </cell>
          <cell r="C203" t="str">
            <v>PURSE SEINE (KETA)</v>
          </cell>
          <cell r="D203" t="str">
            <v>SOCKEYE MIGRATION</v>
          </cell>
          <cell r="E203" t="str">
            <v>HAMMOND PASSAGE</v>
          </cell>
          <cell r="F203">
            <v>3</v>
          </cell>
          <cell r="G203">
            <v>3</v>
          </cell>
          <cell r="H203">
            <v>48.829700000000003</v>
          </cell>
          <cell r="I203">
            <v>-125.2342</v>
          </cell>
        </row>
        <row r="204">
          <cell r="A204" t="str">
            <v>87-091A</v>
          </cell>
          <cell r="B204" t="str">
            <v>1987-05-22T09:50-07:00</v>
          </cell>
          <cell r="C204" t="str">
            <v>150' CMBS</v>
          </cell>
          <cell r="D204" t="str">
            <v>ROUTINE</v>
          </cell>
          <cell r="E204" t="str">
            <v>CHINA CREEK</v>
          </cell>
          <cell r="F204">
            <v>1</v>
          </cell>
          <cell r="G204">
            <v>3</v>
          </cell>
          <cell r="H204">
            <v>49.155000000000001</v>
          </cell>
          <cell r="I204">
            <v>-124.7958</v>
          </cell>
        </row>
        <row r="205">
          <cell r="A205" t="str">
            <v>87-091B</v>
          </cell>
          <cell r="B205" t="str">
            <v>1987-05-22T10:25-07:00</v>
          </cell>
          <cell r="C205" t="str">
            <v>PURSE SEINE (KETA)</v>
          </cell>
          <cell r="D205" t="str">
            <v>SOCKEYE MIGRATION</v>
          </cell>
          <cell r="E205" t="str">
            <v>VOSS POINT</v>
          </cell>
          <cell r="F205">
            <v>2</v>
          </cell>
          <cell r="G205">
            <v>3</v>
          </cell>
          <cell r="H205">
            <v>48.829700000000003</v>
          </cell>
          <cell r="I205">
            <v>-125.1922</v>
          </cell>
        </row>
        <row r="206">
          <cell r="A206" t="str">
            <v>87-092A</v>
          </cell>
          <cell r="B206" t="str">
            <v>1987-05-22T10:45-07:00</v>
          </cell>
          <cell r="C206" t="str">
            <v>150' CMBS</v>
          </cell>
          <cell r="D206" t="str">
            <v>ROUTINE</v>
          </cell>
          <cell r="E206" t="str">
            <v>LEANING TREE BLUFF</v>
          </cell>
          <cell r="F206">
            <v>1</v>
          </cell>
          <cell r="G206">
            <v>3</v>
          </cell>
          <cell r="H206">
            <v>49.171700000000001</v>
          </cell>
          <cell r="I206">
            <v>-124.8083</v>
          </cell>
        </row>
        <row r="207">
          <cell r="A207" t="str">
            <v>87-092B</v>
          </cell>
          <cell r="B207" t="str">
            <v>1987-05-22T11:00-07:00</v>
          </cell>
          <cell r="C207" t="str">
            <v>PURSE SEINE (KETA)</v>
          </cell>
          <cell r="D207" t="str">
            <v>SOCKEYE MIGRATION</v>
          </cell>
          <cell r="E207" t="str">
            <v>WHITTLESTONE POINT</v>
          </cell>
          <cell r="F207">
            <v>2</v>
          </cell>
          <cell r="G207">
            <v>3</v>
          </cell>
          <cell r="H207">
            <v>48.826999999999998</v>
          </cell>
          <cell r="I207">
            <v>-125.1795</v>
          </cell>
        </row>
        <row r="208">
          <cell r="A208" t="str">
            <v>87-093</v>
          </cell>
          <cell r="B208" t="str">
            <v>1987-05-22T11:25-07:00</v>
          </cell>
          <cell r="C208" t="str">
            <v>150' CMBS</v>
          </cell>
          <cell r="D208" t="str">
            <v>ROUTINE</v>
          </cell>
          <cell r="E208" t="str">
            <v>BLUE HOUSE POINT</v>
          </cell>
          <cell r="F208">
            <v>1</v>
          </cell>
          <cell r="G208">
            <v>3</v>
          </cell>
          <cell r="H208">
            <v>49.1967</v>
          </cell>
          <cell r="I208">
            <v>-124.8117</v>
          </cell>
        </row>
        <row r="209">
          <cell r="A209" t="str">
            <v>87-094</v>
          </cell>
          <cell r="B209" t="str">
            <v>1987-05-22T12:10-07:00</v>
          </cell>
          <cell r="C209" t="str">
            <v>150' CMBS</v>
          </cell>
          <cell r="D209" t="str">
            <v>ROUTINE</v>
          </cell>
          <cell r="E209" t="str">
            <v>POLLY POINT</v>
          </cell>
          <cell r="F209">
            <v>1</v>
          </cell>
          <cell r="G209">
            <v>3</v>
          </cell>
          <cell r="H209">
            <v>49.214199999999998</v>
          </cell>
          <cell r="I209">
            <v>-124.81829999999999</v>
          </cell>
        </row>
        <row r="210">
          <cell r="A210" t="str">
            <v>87-095</v>
          </cell>
          <cell r="B210" t="str">
            <v>1987-05-22T14:15-07:00</v>
          </cell>
          <cell r="C210" t="str">
            <v>150' CMBS</v>
          </cell>
          <cell r="D210" t="str">
            <v>ROUTINE</v>
          </cell>
          <cell r="E210" t="str">
            <v>CHEVRON FUEL DOCK</v>
          </cell>
          <cell r="F210">
            <v>1</v>
          </cell>
          <cell r="G210">
            <v>3</v>
          </cell>
          <cell r="H210">
            <v>49.225000000000001</v>
          </cell>
          <cell r="I210">
            <v>-124.8117</v>
          </cell>
        </row>
        <row r="211">
          <cell r="A211" t="str">
            <v>87-096</v>
          </cell>
          <cell r="B211" t="str">
            <v>1987-05-22T15:00-07:00</v>
          </cell>
          <cell r="C211" t="str">
            <v>150' CMBS</v>
          </cell>
          <cell r="D211" t="str">
            <v>ROUTINE</v>
          </cell>
          <cell r="E211" t="str">
            <v>HOHM ISLAND</v>
          </cell>
          <cell r="F211">
            <v>1</v>
          </cell>
          <cell r="G211">
            <v>3</v>
          </cell>
          <cell r="H211">
            <v>49.227499999999999</v>
          </cell>
          <cell r="I211">
            <v>-124.8258</v>
          </cell>
        </row>
        <row r="212">
          <cell r="A212" t="str">
            <v>87-097</v>
          </cell>
          <cell r="B212" t="str">
            <v>1987-05-23T03:55-07:00/1987-05-23T04:55-07:00</v>
          </cell>
          <cell r="C212" t="str">
            <v>GILLNET</v>
          </cell>
          <cell r="D212" t="str">
            <v>ROUTINE</v>
          </cell>
          <cell r="E212" t="str">
            <v>POLLY POINT</v>
          </cell>
          <cell r="F212">
            <v>1</v>
          </cell>
          <cell r="G212">
            <v>3</v>
          </cell>
          <cell r="H212">
            <v>49.214199999999998</v>
          </cell>
          <cell r="I212">
            <v>-124.81829999999999</v>
          </cell>
        </row>
        <row r="213">
          <cell r="A213" t="str">
            <v>87-098</v>
          </cell>
          <cell r="B213" t="str">
            <v>1987-05-23T08:50-07:00</v>
          </cell>
          <cell r="C213" t="str">
            <v>150' CMBS</v>
          </cell>
          <cell r="D213" t="str">
            <v>ROUTINE</v>
          </cell>
          <cell r="E213" t="str">
            <v>LUPSI CUPSI POINT</v>
          </cell>
          <cell r="F213">
            <v>1</v>
          </cell>
          <cell r="G213">
            <v>3</v>
          </cell>
          <cell r="H213">
            <v>49.246200000000002</v>
          </cell>
          <cell r="I213">
            <v>-124.819</v>
          </cell>
        </row>
        <row r="214">
          <cell r="A214" t="str">
            <v>87-099</v>
          </cell>
          <cell r="B214" t="str">
            <v>1987-05-23T09:15-07:00</v>
          </cell>
          <cell r="C214" t="str">
            <v>150' CMBS</v>
          </cell>
          <cell r="D214" t="str">
            <v>ROUTINE</v>
          </cell>
          <cell r="E214" t="str">
            <v>SEWAGE ISLAND</v>
          </cell>
          <cell r="F214">
            <v>1</v>
          </cell>
          <cell r="G214">
            <v>3</v>
          </cell>
          <cell r="H214">
            <v>49.244999999999997</v>
          </cell>
          <cell r="I214">
            <v>-124.8242</v>
          </cell>
        </row>
        <row r="215">
          <cell r="A215" t="str">
            <v>87-100</v>
          </cell>
          <cell r="B215" t="str">
            <v>1987-05-23T10:40-07:00</v>
          </cell>
          <cell r="C215" t="str">
            <v>150' CMBS</v>
          </cell>
          <cell r="D215" t="str">
            <v>ROUTINE</v>
          </cell>
          <cell r="E215" t="str">
            <v>HOIK ISLAND</v>
          </cell>
          <cell r="F215">
            <v>1</v>
          </cell>
          <cell r="G215">
            <v>3</v>
          </cell>
          <cell r="H215">
            <v>49.237499999999997</v>
          </cell>
          <cell r="I215">
            <v>-124.83499999999999</v>
          </cell>
        </row>
        <row r="216">
          <cell r="A216" t="str">
            <v>87-101</v>
          </cell>
          <cell r="B216" t="str">
            <v>1987-05-23T11:35-07:00</v>
          </cell>
          <cell r="C216" t="str">
            <v>150' CMBS</v>
          </cell>
          <cell r="D216" t="str">
            <v>ROUTINE</v>
          </cell>
          <cell r="E216" t="str">
            <v>PICNIC POINT</v>
          </cell>
          <cell r="F216">
            <v>1</v>
          </cell>
          <cell r="G216">
            <v>3</v>
          </cell>
          <cell r="H216">
            <v>49.221699999999998</v>
          </cell>
          <cell r="I216">
            <v>-124.83</v>
          </cell>
        </row>
        <row r="217">
          <cell r="A217" t="str">
            <v>87-102</v>
          </cell>
          <cell r="B217" t="str">
            <v>1987-05-23T12:40-07:00</v>
          </cell>
          <cell r="C217" t="str">
            <v>150' CMBS</v>
          </cell>
          <cell r="D217" t="str">
            <v>ROUTINE</v>
          </cell>
          <cell r="E217" t="str">
            <v>DANDYLION POINT</v>
          </cell>
          <cell r="F217">
            <v>1</v>
          </cell>
          <cell r="G217">
            <v>3</v>
          </cell>
          <cell r="H217">
            <v>49.201700000000002</v>
          </cell>
          <cell r="I217">
            <v>-124.8267</v>
          </cell>
        </row>
        <row r="218">
          <cell r="A218" t="str">
            <v>87-103</v>
          </cell>
          <cell r="B218" t="str">
            <v>1987-05-23T13:20-07:00</v>
          </cell>
          <cell r="C218" t="str">
            <v>150' CMBS</v>
          </cell>
          <cell r="D218" t="str">
            <v>ROUTINE</v>
          </cell>
          <cell r="E218" t="str">
            <v>STAMP NARROWS (WEST SIDE)</v>
          </cell>
          <cell r="F218">
            <v>1</v>
          </cell>
          <cell r="G218">
            <v>3</v>
          </cell>
          <cell r="H218">
            <v>49.1858</v>
          </cell>
          <cell r="I218">
            <v>-124.82250000000001</v>
          </cell>
        </row>
        <row r="219">
          <cell r="A219" t="str">
            <v>87-104A</v>
          </cell>
          <cell r="B219" t="str">
            <v>1987-05-23T13:55-07:00</v>
          </cell>
          <cell r="C219" t="str">
            <v>150' CMBS</v>
          </cell>
          <cell r="D219" t="str">
            <v>ROUTINE</v>
          </cell>
          <cell r="E219" t="str">
            <v>DUNSMUIR POINT</v>
          </cell>
          <cell r="F219">
            <v>1</v>
          </cell>
          <cell r="G219">
            <v>3</v>
          </cell>
          <cell r="H219">
            <v>49.154200000000003</v>
          </cell>
          <cell r="I219">
            <v>-124.80329999999999</v>
          </cell>
        </row>
        <row r="220">
          <cell r="A220" t="str">
            <v>87-104B</v>
          </cell>
          <cell r="B220" t="str">
            <v>1987-05-26T17:00-07:00</v>
          </cell>
          <cell r="C220" t="str">
            <v>PURSE SEINE (KETA)</v>
          </cell>
          <cell r="D220" t="str">
            <v>SOCKEYE MIGRATION</v>
          </cell>
          <cell r="E220" t="str">
            <v>VOSS POINT</v>
          </cell>
          <cell r="F220">
            <v>2</v>
          </cell>
          <cell r="G220">
            <v>3</v>
          </cell>
          <cell r="H220">
            <v>48.832000000000001</v>
          </cell>
          <cell r="I220">
            <v>-125.1887</v>
          </cell>
        </row>
        <row r="221">
          <cell r="A221" t="str">
            <v>87-104C</v>
          </cell>
          <cell r="B221" t="str">
            <v>1987-05-26T17:50-07:00</v>
          </cell>
          <cell r="C221" t="str">
            <v>PURSE SEINE (KETA)</v>
          </cell>
          <cell r="D221" t="str">
            <v>SOCKEYE MIGRATION</v>
          </cell>
          <cell r="E221" t="str">
            <v>AGUILAR POINT</v>
          </cell>
          <cell r="F221">
            <v>2</v>
          </cell>
          <cell r="G221">
            <v>3</v>
          </cell>
          <cell r="H221">
            <v>48.841999999999999</v>
          </cell>
          <cell r="I221">
            <v>-125.1467</v>
          </cell>
        </row>
        <row r="222">
          <cell r="A222" t="str">
            <v>87-104D</v>
          </cell>
          <cell r="B222" t="str">
            <v>1987-05-27T06:50-07:00</v>
          </cell>
          <cell r="C222" t="str">
            <v>PURSE SEINE (KETA)</v>
          </cell>
          <cell r="D222" t="str">
            <v>SOCKEYE MIGRATION</v>
          </cell>
          <cell r="E222" t="str">
            <v>HAMMOND PASSAGE</v>
          </cell>
          <cell r="F222">
            <v>3</v>
          </cell>
          <cell r="G222">
            <v>3</v>
          </cell>
          <cell r="H222">
            <v>48.828200000000002</v>
          </cell>
          <cell r="I222">
            <v>-125.23569999999999</v>
          </cell>
        </row>
        <row r="223">
          <cell r="A223" t="str">
            <v>87-104E</v>
          </cell>
          <cell r="B223" t="str">
            <v>1987-05-27T08:45-07:00</v>
          </cell>
          <cell r="C223" t="str">
            <v>PURSE SEINE (KETA)</v>
          </cell>
          <cell r="D223" t="str">
            <v>SOCKEYE MIGRATION</v>
          </cell>
          <cell r="E223" t="str">
            <v>FOLGER ISLAND</v>
          </cell>
          <cell r="F223">
            <v>3</v>
          </cell>
          <cell r="G223">
            <v>3</v>
          </cell>
          <cell r="H223">
            <v>48.837000000000003</v>
          </cell>
          <cell r="I223">
            <v>-125.25</v>
          </cell>
        </row>
        <row r="224">
          <cell r="A224" t="str">
            <v>87-104F</v>
          </cell>
          <cell r="B224" t="str">
            <v>1987-05-27T09:15-07:00</v>
          </cell>
          <cell r="C224" t="str">
            <v>PURSE SEINE (KETA)</v>
          </cell>
          <cell r="D224" t="str">
            <v>SOCKEYE MIGRATION</v>
          </cell>
          <cell r="E224" t="str">
            <v>MEARES BLUFF</v>
          </cell>
          <cell r="F224">
            <v>3</v>
          </cell>
          <cell r="G224">
            <v>3</v>
          </cell>
          <cell r="H224">
            <v>48.845999999999997</v>
          </cell>
          <cell r="I224">
            <v>-125.26049999999999</v>
          </cell>
        </row>
        <row r="225">
          <cell r="A225" t="str">
            <v>87-104G</v>
          </cell>
          <cell r="B225" t="str">
            <v>1987-05-27T10:00-07:00</v>
          </cell>
          <cell r="C225" t="str">
            <v>PURSE SEINE (KETA)</v>
          </cell>
          <cell r="D225" t="str">
            <v>SOCKEYE MIGRATION</v>
          </cell>
          <cell r="E225" t="str">
            <v>MEARES BLUFF</v>
          </cell>
          <cell r="F225">
            <v>3</v>
          </cell>
          <cell r="G225">
            <v>3</v>
          </cell>
          <cell r="H225">
            <v>48.859200000000001</v>
          </cell>
          <cell r="I225">
            <v>-125.27500000000001</v>
          </cell>
        </row>
        <row r="226">
          <cell r="A226" t="str">
            <v>87-104H</v>
          </cell>
          <cell r="B226" t="str">
            <v>1987-05-27T10:30-07:00</v>
          </cell>
          <cell r="C226" t="str">
            <v>PURSE SEINE (KETA)</v>
          </cell>
          <cell r="D226" t="str">
            <v>SOCKEYE MIGRATION</v>
          </cell>
          <cell r="E226" t="str">
            <v>MEARES BLUFF</v>
          </cell>
          <cell r="F226">
            <v>3</v>
          </cell>
          <cell r="G226">
            <v>3</v>
          </cell>
          <cell r="H226">
            <v>48.866700000000002</v>
          </cell>
          <cell r="I226">
            <v>-125.28879999999999</v>
          </cell>
        </row>
        <row r="227">
          <cell r="A227" t="str">
            <v>87-104I</v>
          </cell>
          <cell r="B227" t="str">
            <v>1987-05-27T10:30-07:00</v>
          </cell>
          <cell r="C227" t="str">
            <v>PURSE SEINE (KETA)</v>
          </cell>
          <cell r="D227" t="str">
            <v>SOCKEYE MIGRATION</v>
          </cell>
          <cell r="E227" t="str">
            <v>MEARES BLUFF</v>
          </cell>
          <cell r="F227">
            <v>3</v>
          </cell>
          <cell r="G227">
            <v>3</v>
          </cell>
          <cell r="H227">
            <v>48.8825</v>
          </cell>
          <cell r="I227">
            <v>-125.27</v>
          </cell>
        </row>
        <row r="228">
          <cell r="A228" t="str">
            <v>87-104J</v>
          </cell>
          <cell r="B228" t="str">
            <v>1987-05-27T12:45-07:00</v>
          </cell>
          <cell r="C228" t="str">
            <v>PURSE SEINE (KETA)</v>
          </cell>
          <cell r="D228" t="str">
            <v>SOCKEYE MIGRATION</v>
          </cell>
          <cell r="E228" t="str">
            <v>MEARES BLUFF</v>
          </cell>
          <cell r="F228">
            <v>3</v>
          </cell>
          <cell r="G228">
            <v>3</v>
          </cell>
          <cell r="H228">
            <v>48.879199999999997</v>
          </cell>
          <cell r="I228">
            <v>-125.2458</v>
          </cell>
        </row>
        <row r="229">
          <cell r="A229" t="str">
            <v>87-104K</v>
          </cell>
          <cell r="B229" t="str">
            <v>1987-05-27T13:30-07:00</v>
          </cell>
          <cell r="C229" t="str">
            <v>PURSE SEINE (KETA)</v>
          </cell>
          <cell r="D229" t="str">
            <v>SOCKEYE MIGRATION</v>
          </cell>
          <cell r="E229" t="str">
            <v>MEARES BLUFF</v>
          </cell>
          <cell r="F229">
            <v>3</v>
          </cell>
          <cell r="G229">
            <v>3</v>
          </cell>
          <cell r="H229">
            <v>48.911999999999999</v>
          </cell>
          <cell r="I229">
            <v>-125.22320000000001</v>
          </cell>
        </row>
        <row r="230">
          <cell r="A230" t="str">
            <v>87-104L</v>
          </cell>
          <cell r="B230" t="str">
            <v>1987-05-27T14:45-07:00</v>
          </cell>
          <cell r="C230" t="str">
            <v>PURSE SEINE (KETA)</v>
          </cell>
          <cell r="D230" t="str">
            <v>SOCKEYE MIGRATION</v>
          </cell>
          <cell r="E230" t="str">
            <v>SWALE ROCK</v>
          </cell>
          <cell r="F230">
            <v>3</v>
          </cell>
          <cell r="G230">
            <v>3</v>
          </cell>
          <cell r="H230">
            <v>48.924999999999997</v>
          </cell>
          <cell r="I230">
            <v>-125.2097</v>
          </cell>
        </row>
        <row r="231">
          <cell r="A231" t="str">
            <v>87-104M</v>
          </cell>
          <cell r="B231" t="str">
            <v>1987-05-27T15:50-07:00</v>
          </cell>
          <cell r="C231" t="str">
            <v>PURSE SEINE (KETA)</v>
          </cell>
          <cell r="D231" t="str">
            <v>SOCKEYE MIGRATION</v>
          </cell>
          <cell r="E231" t="str">
            <v>PRIDEAUX ISLAND</v>
          </cell>
          <cell r="F231">
            <v>4</v>
          </cell>
          <cell r="G231">
            <v>3</v>
          </cell>
          <cell r="H231">
            <v>48.9437</v>
          </cell>
          <cell r="I231">
            <v>-125.2765</v>
          </cell>
        </row>
        <row r="232">
          <cell r="A232" t="str">
            <v>87-104N</v>
          </cell>
          <cell r="B232" t="str">
            <v>1987-05-27T16:40-07:00</v>
          </cell>
          <cell r="C232" t="str">
            <v>PURSE SEINE (KETA)</v>
          </cell>
          <cell r="D232" t="str">
            <v>SOCKEYE MIGRATION</v>
          </cell>
          <cell r="E232" t="str">
            <v>LYALL POINT</v>
          </cell>
          <cell r="F232">
            <v>4</v>
          </cell>
          <cell r="G232">
            <v>3</v>
          </cell>
          <cell r="H232">
            <v>48.964300000000001</v>
          </cell>
          <cell r="I232">
            <v>-125.3252</v>
          </cell>
        </row>
        <row r="233">
          <cell r="A233" t="str">
            <v>87-104O</v>
          </cell>
          <cell r="B233" t="str">
            <v>1987-05-27T17:45-07:00</v>
          </cell>
          <cell r="C233" t="str">
            <v>PURSE SEINE (KETA)</v>
          </cell>
          <cell r="D233" t="str">
            <v>SOCKEYE MIGRATION</v>
          </cell>
          <cell r="E233" t="str">
            <v>BRABANT PASS</v>
          </cell>
          <cell r="F233">
            <v>4</v>
          </cell>
          <cell r="G233">
            <v>3</v>
          </cell>
          <cell r="H233">
            <v>48.948300000000003</v>
          </cell>
          <cell r="I233">
            <v>-125.33329999999999</v>
          </cell>
        </row>
        <row r="234">
          <cell r="A234" t="str">
            <v>87-105</v>
          </cell>
          <cell r="B234" t="str">
            <v>1987-05-27T21:50-07:00/1987-05-27T22:50-07:00</v>
          </cell>
          <cell r="C234" t="str">
            <v>GILLNET</v>
          </cell>
          <cell r="D234" t="str">
            <v>ROUTINE</v>
          </cell>
          <cell r="E234" t="str">
            <v>POLLY POINT</v>
          </cell>
          <cell r="F234">
            <v>1</v>
          </cell>
          <cell r="G234">
            <v>3</v>
          </cell>
          <cell r="H234">
            <v>49.214199999999998</v>
          </cell>
          <cell r="I234">
            <v>-124.81829999999999</v>
          </cell>
        </row>
        <row r="235">
          <cell r="A235" t="str">
            <v>87-106</v>
          </cell>
          <cell r="B235" t="str">
            <v>1987-05-27T22:00-07:00/1987-05-27T22:30-07:00</v>
          </cell>
          <cell r="C235" t="str">
            <v>GILLNET</v>
          </cell>
          <cell r="D235" t="str">
            <v>ROUTINE</v>
          </cell>
          <cell r="E235" t="str">
            <v>STAMP POINT</v>
          </cell>
          <cell r="F235">
            <v>1</v>
          </cell>
          <cell r="G235">
            <v>3</v>
          </cell>
          <cell r="H235">
            <v>49.215800000000002</v>
          </cell>
          <cell r="I235">
            <v>-124.8275</v>
          </cell>
        </row>
        <row r="236">
          <cell r="A236" t="str">
            <v>87-107</v>
          </cell>
          <cell r="B236" t="str">
            <v>1987-05-27T21:40-07:00/1987-05-27T22:40-07:00</v>
          </cell>
          <cell r="C236" t="str">
            <v>LONGLINE</v>
          </cell>
          <cell r="D236" t="str">
            <v>ROUTINE</v>
          </cell>
          <cell r="E236" t="str">
            <v>POLLY POINT</v>
          </cell>
          <cell r="F236">
            <v>1</v>
          </cell>
          <cell r="G236">
            <v>3</v>
          </cell>
          <cell r="H236">
            <v>49.215000000000003</v>
          </cell>
          <cell r="I236">
            <v>-124.816</v>
          </cell>
        </row>
        <row r="237">
          <cell r="A237" t="str">
            <v>87-108A</v>
          </cell>
          <cell r="B237" t="str">
            <v>1987-05-27T23:05-07:00/1987-05-28T00:05-07:00</v>
          </cell>
          <cell r="C237" t="str">
            <v>GILLNET</v>
          </cell>
          <cell r="D237" t="str">
            <v>ROUTINE</v>
          </cell>
          <cell r="E237" t="str">
            <v>POLLY POINT</v>
          </cell>
          <cell r="F237">
            <v>1</v>
          </cell>
          <cell r="G237">
            <v>3</v>
          </cell>
          <cell r="H237">
            <v>49.214199999999998</v>
          </cell>
          <cell r="I237">
            <v>-124.81829999999999</v>
          </cell>
        </row>
        <row r="238">
          <cell r="A238" t="str">
            <v>87-108B</v>
          </cell>
          <cell r="B238" t="str">
            <v>1987-05-28T08:30-07:00</v>
          </cell>
          <cell r="C238" t="str">
            <v>PURSE SEINE (KETA)</v>
          </cell>
          <cell r="D238" t="str">
            <v>SOCKEYE MIGRATION</v>
          </cell>
          <cell r="E238" t="str">
            <v>BRABANT ISLANDS</v>
          </cell>
          <cell r="F238">
            <v>4</v>
          </cell>
          <cell r="G238">
            <v>3</v>
          </cell>
          <cell r="H238">
            <v>48.933799999999998</v>
          </cell>
          <cell r="I238">
            <v>-125.3305</v>
          </cell>
        </row>
        <row r="239">
          <cell r="A239" t="str">
            <v>87-108C</v>
          </cell>
          <cell r="B239" t="str">
            <v>1987-05-28T10:15-07:00</v>
          </cell>
          <cell r="C239" t="str">
            <v>PURSE SEINE (KETA)</v>
          </cell>
          <cell r="D239" t="str">
            <v>SOCKEYE MIGRATION</v>
          </cell>
          <cell r="E239" t="str">
            <v>MAYNE BAY</v>
          </cell>
          <cell r="F239">
            <v>4</v>
          </cell>
          <cell r="G239">
            <v>3</v>
          </cell>
          <cell r="H239">
            <v>48.981699999999996</v>
          </cell>
          <cell r="I239">
            <v>-125.30670000000001</v>
          </cell>
        </row>
        <row r="240">
          <cell r="A240" t="str">
            <v>87-109</v>
          </cell>
          <cell r="B240" t="str">
            <v>1987-05-28T13:30-07:00</v>
          </cell>
          <cell r="C240" t="str">
            <v>PURSE SEINE (TAHLOK)</v>
          </cell>
          <cell r="D240" t="str">
            <v>ROUTINE</v>
          </cell>
          <cell r="E240" t="str">
            <v>BLACKSTONE POINT</v>
          </cell>
          <cell r="F240">
            <v>1</v>
          </cell>
          <cell r="G240">
            <v>3</v>
          </cell>
          <cell r="H240">
            <v>48.951700000000002</v>
          </cell>
          <cell r="I240">
            <v>-124.9883</v>
          </cell>
        </row>
        <row r="241">
          <cell r="A241" t="str">
            <v>87-110</v>
          </cell>
          <cell r="B241" t="str">
            <v>1987-05-28T14:30-07:00</v>
          </cell>
          <cell r="C241" t="str">
            <v>PURSE SEINE (TAHLOK)</v>
          </cell>
          <cell r="D241" t="str">
            <v>EXPERIMENT</v>
          </cell>
          <cell r="E241" t="str">
            <v>BURROUGH POINT</v>
          </cell>
          <cell r="F241">
            <v>1</v>
          </cell>
          <cell r="G241">
            <v>3</v>
          </cell>
          <cell r="H241">
            <v>48.978299999999997</v>
          </cell>
          <cell r="I241">
            <v>-124.9892</v>
          </cell>
        </row>
        <row r="242">
          <cell r="A242" t="str">
            <v>87-111</v>
          </cell>
          <cell r="B242" t="str">
            <v>1987-05-28T15:40-07:00</v>
          </cell>
          <cell r="C242" t="str">
            <v>PURSE SEINE (TAHLOK)</v>
          </cell>
          <cell r="D242" t="str">
            <v>EXPERIMENT</v>
          </cell>
          <cell r="E242" t="str">
            <v>STAR POINT</v>
          </cell>
          <cell r="F242">
            <v>1</v>
          </cell>
          <cell r="G242">
            <v>3</v>
          </cell>
          <cell r="H242">
            <v>48.976700000000001</v>
          </cell>
          <cell r="I242">
            <v>-124.9483</v>
          </cell>
        </row>
        <row r="243">
          <cell r="A243" t="str">
            <v>87-112</v>
          </cell>
          <cell r="B243" t="str">
            <v>1987-05-28T16:20-07:00</v>
          </cell>
          <cell r="C243" t="str">
            <v>PURSE SEINE (TAHLOK)</v>
          </cell>
          <cell r="D243" t="str">
            <v>EXPERIMENT</v>
          </cell>
          <cell r="E243" t="str">
            <v>BURROUGH POINT</v>
          </cell>
          <cell r="F243">
            <v>1</v>
          </cell>
          <cell r="G243">
            <v>3</v>
          </cell>
          <cell r="H243">
            <v>48.978299999999997</v>
          </cell>
          <cell r="I243">
            <v>-124.9892</v>
          </cell>
        </row>
        <row r="244">
          <cell r="A244" t="str">
            <v>87-113</v>
          </cell>
          <cell r="B244" t="str">
            <v>1987-05-28T17:40-07:00</v>
          </cell>
          <cell r="C244" t="str">
            <v>PURSE SEINE (TAHLOK)</v>
          </cell>
          <cell r="D244" t="str">
            <v>EXPERIMENT</v>
          </cell>
          <cell r="E244" t="str">
            <v>BURROUGH POINT</v>
          </cell>
          <cell r="F244">
            <v>1</v>
          </cell>
          <cell r="G244">
            <v>3</v>
          </cell>
          <cell r="H244">
            <v>48.978299999999997</v>
          </cell>
          <cell r="I244">
            <v>-124.9892</v>
          </cell>
        </row>
        <row r="245">
          <cell r="A245" t="str">
            <v>87-114</v>
          </cell>
          <cell r="B245" t="str">
            <v>1987-05-28T21:55-07:00/1987-05-28T22:25-07:00</v>
          </cell>
          <cell r="C245" t="str">
            <v>GILLNET</v>
          </cell>
          <cell r="D245" t="str">
            <v>ROUTINE</v>
          </cell>
          <cell r="E245" t="str">
            <v>BURROUGH POINT</v>
          </cell>
          <cell r="F245">
            <v>1</v>
          </cell>
          <cell r="G245">
            <v>3</v>
          </cell>
          <cell r="H245">
            <v>48.978299999999997</v>
          </cell>
          <cell r="I245">
            <v>-124.9892</v>
          </cell>
        </row>
        <row r="246">
          <cell r="A246" t="str">
            <v>87-115A</v>
          </cell>
          <cell r="B246" t="str">
            <v>1987-05-28T22:48-07:00/1987-05-28T23:18-07:00</v>
          </cell>
          <cell r="C246" t="str">
            <v>GILLNET</v>
          </cell>
          <cell r="D246" t="str">
            <v>ROUTINE</v>
          </cell>
          <cell r="E246" t="str">
            <v>NE OF HISSIN POINT</v>
          </cell>
          <cell r="F246">
            <v>1</v>
          </cell>
          <cell r="G246">
            <v>3</v>
          </cell>
          <cell r="H246">
            <v>48.969799999999999</v>
          </cell>
          <cell r="I246">
            <v>-124.9837</v>
          </cell>
        </row>
        <row r="247">
          <cell r="A247" t="str">
            <v>87-115B</v>
          </cell>
          <cell r="B247" t="str">
            <v>1987-05-29T04:00-07:00</v>
          </cell>
          <cell r="C247" t="str">
            <v>PURSE SEINE (KETA)</v>
          </cell>
          <cell r="D247" t="str">
            <v>SOCKEYE MIGRATION</v>
          </cell>
          <cell r="E247" t="str">
            <v>OHIAT ISLAND</v>
          </cell>
          <cell r="F247">
            <v>3</v>
          </cell>
          <cell r="G247">
            <v>3</v>
          </cell>
          <cell r="H247">
            <v>48.860199999999999</v>
          </cell>
          <cell r="I247">
            <v>-125.1892</v>
          </cell>
        </row>
        <row r="248">
          <cell r="A248" t="str">
            <v>87-115C</v>
          </cell>
          <cell r="B248" t="str">
            <v>1987-05-29T04:50-07:00</v>
          </cell>
          <cell r="C248" t="str">
            <v>PURSE SEINE (KETA)</v>
          </cell>
          <cell r="D248" t="str">
            <v>SOCKEYE MIGRATION</v>
          </cell>
          <cell r="E248" t="str">
            <v>SANDFORD ISLAND</v>
          </cell>
          <cell r="F248">
            <v>3</v>
          </cell>
          <cell r="G248">
            <v>3</v>
          </cell>
          <cell r="H248">
            <v>48.889000000000003</v>
          </cell>
          <cell r="I248">
            <v>-125.1932</v>
          </cell>
        </row>
        <row r="249">
          <cell r="A249" t="str">
            <v>87-115D</v>
          </cell>
          <cell r="B249" t="str">
            <v>1987-05-29T05:35-07:00</v>
          </cell>
          <cell r="C249" t="str">
            <v>PURSE SEINE (KETA)</v>
          </cell>
          <cell r="D249" t="str">
            <v>SOCKEYE MIGRATION</v>
          </cell>
          <cell r="E249" t="str">
            <v>SWALE ROCK</v>
          </cell>
          <cell r="F249">
            <v>3</v>
          </cell>
          <cell r="G249">
            <v>3</v>
          </cell>
          <cell r="H249">
            <v>48.912700000000001</v>
          </cell>
          <cell r="I249">
            <v>-125.2115</v>
          </cell>
        </row>
        <row r="250">
          <cell r="A250" t="str">
            <v>87-115E</v>
          </cell>
          <cell r="B250" t="str">
            <v>1987-05-29T06:30-07:00</v>
          </cell>
          <cell r="C250" t="str">
            <v>PURSE SEINE (KETA)</v>
          </cell>
          <cell r="D250" t="str">
            <v>SOCKEYE MIGRATION</v>
          </cell>
          <cell r="E250" t="str">
            <v>KYEN POINT</v>
          </cell>
          <cell r="F250">
            <v>3</v>
          </cell>
          <cell r="G250">
            <v>3</v>
          </cell>
          <cell r="H250">
            <v>48.947000000000003</v>
          </cell>
          <cell r="I250">
            <v>-125.1962</v>
          </cell>
        </row>
        <row r="251">
          <cell r="A251" t="str">
            <v>87-115F</v>
          </cell>
          <cell r="B251" t="str">
            <v>1987-05-29T07:15-07:00</v>
          </cell>
          <cell r="C251" t="str">
            <v>PURSE SEINE (KETA)</v>
          </cell>
          <cell r="D251" t="str">
            <v>SOCKEYE MIGRATION</v>
          </cell>
          <cell r="E251" t="str">
            <v>KYEN POINT</v>
          </cell>
          <cell r="F251">
            <v>3</v>
          </cell>
          <cell r="G251">
            <v>3</v>
          </cell>
          <cell r="H251">
            <v>48.944699999999997</v>
          </cell>
          <cell r="I251">
            <v>-125.19450000000001</v>
          </cell>
        </row>
        <row r="252">
          <cell r="A252" t="str">
            <v>87-115G</v>
          </cell>
          <cell r="B252" t="str">
            <v>1987-05-29T08:50-07:00</v>
          </cell>
          <cell r="C252" t="str">
            <v>PURSE SEINE (KETA)</v>
          </cell>
          <cell r="D252" t="str">
            <v>SOCKEYE MIGRATION</v>
          </cell>
          <cell r="E252" t="str">
            <v>PALMER POINT</v>
          </cell>
          <cell r="F252">
            <v>3</v>
          </cell>
          <cell r="G252">
            <v>3</v>
          </cell>
          <cell r="H252">
            <v>48.985799999999998</v>
          </cell>
          <cell r="I252">
            <v>-125.1705</v>
          </cell>
        </row>
        <row r="253">
          <cell r="A253" t="str">
            <v>87-116A</v>
          </cell>
          <cell r="B253" t="str">
            <v>1987-05-29T09:20-07:00</v>
          </cell>
          <cell r="C253" t="str">
            <v>PURSE SEINE (TAHLOK)</v>
          </cell>
          <cell r="D253" t="str">
            <v>ROUTINE</v>
          </cell>
          <cell r="E253" t="str">
            <v>RAINY BAY</v>
          </cell>
          <cell r="F253">
            <v>2</v>
          </cell>
          <cell r="G253">
            <v>3</v>
          </cell>
          <cell r="H253">
            <v>48.977499999999999</v>
          </cell>
          <cell r="I253">
            <v>-125.04349999999999</v>
          </cell>
        </row>
        <row r="254">
          <cell r="A254" t="str">
            <v>87-116B</v>
          </cell>
          <cell r="B254" t="str">
            <v>1987-05-29T09:20-07:00</v>
          </cell>
          <cell r="C254" t="str">
            <v>PURSE SEINE (KETA)</v>
          </cell>
          <cell r="D254" t="str">
            <v>SOCKEYE MIGRATION</v>
          </cell>
          <cell r="E254" t="str">
            <v>RUTLEY ISLAND</v>
          </cell>
          <cell r="F254">
            <v>3</v>
          </cell>
          <cell r="G254">
            <v>3</v>
          </cell>
          <cell r="H254">
            <v>48.965299999999999</v>
          </cell>
          <cell r="I254">
            <v>-125.15349999999999</v>
          </cell>
        </row>
        <row r="255">
          <cell r="A255" t="str">
            <v>87-116C</v>
          </cell>
          <cell r="B255" t="str">
            <v>1987-05-29T10:00-07:00</v>
          </cell>
          <cell r="C255" t="str">
            <v>PURSE SEINE (KETA)</v>
          </cell>
          <cell r="D255" t="str">
            <v>SOCKEYE MIGRATION</v>
          </cell>
          <cell r="E255" t="str">
            <v>BAERIA ROCKS</v>
          </cell>
          <cell r="F255">
            <v>3</v>
          </cell>
          <cell r="G255">
            <v>3</v>
          </cell>
          <cell r="H255">
            <v>48.9482</v>
          </cell>
          <cell r="I255">
            <v>-125.1425</v>
          </cell>
        </row>
        <row r="256">
          <cell r="A256" t="str">
            <v>87-116D</v>
          </cell>
          <cell r="B256" t="str">
            <v>1987-05-29T10:40-07:00</v>
          </cell>
          <cell r="C256" t="str">
            <v>PURSE SEINE (KETA)</v>
          </cell>
          <cell r="D256" t="str">
            <v>SOCKEYE MIGRATION</v>
          </cell>
          <cell r="E256" t="str">
            <v>DIPLOCK ISLAND</v>
          </cell>
          <cell r="F256">
            <v>3</v>
          </cell>
          <cell r="G256">
            <v>3</v>
          </cell>
          <cell r="H256">
            <v>48.931800000000003</v>
          </cell>
          <cell r="I256">
            <v>-125.13330000000001</v>
          </cell>
        </row>
        <row r="257">
          <cell r="A257" t="str">
            <v>87-117</v>
          </cell>
          <cell r="B257" t="str">
            <v>1987-05-29T11:27-07:00</v>
          </cell>
          <cell r="C257" t="str">
            <v>PURSE SEINE (TAHLOK)</v>
          </cell>
          <cell r="D257" t="str">
            <v>ROUTINE</v>
          </cell>
          <cell r="E257" t="str">
            <v>NANAT BAY</v>
          </cell>
          <cell r="F257">
            <v>2</v>
          </cell>
          <cell r="G257">
            <v>3</v>
          </cell>
          <cell r="H257">
            <v>48.8825</v>
          </cell>
          <cell r="I257">
            <v>-125.0767</v>
          </cell>
        </row>
        <row r="258">
          <cell r="A258" t="str">
            <v>87-118</v>
          </cell>
          <cell r="B258" t="str">
            <v>1987-05-29T06:30-07:00/1987-05-29T09:00-07:00</v>
          </cell>
          <cell r="C258" t="str">
            <v>ANGLING</v>
          </cell>
          <cell r="D258" t="str">
            <v>SPORT</v>
          </cell>
          <cell r="E258" t="str">
            <v>VERNON BAY, KIRBY PT</v>
          </cell>
          <cell r="F258">
            <v>3</v>
          </cell>
          <cell r="G258">
            <v>3</v>
          </cell>
          <cell r="H258">
            <v>48.995800000000003</v>
          </cell>
          <cell r="I258">
            <v>-125.145</v>
          </cell>
        </row>
        <row r="259">
          <cell r="A259" t="str">
            <v>87-119</v>
          </cell>
          <cell r="B259" t="str">
            <v>1987-05-29T20:45-07:00/1987-05-29T21:15-07:00</v>
          </cell>
          <cell r="C259" t="str">
            <v>GILLNET</v>
          </cell>
          <cell r="D259" t="str">
            <v>ROUTINE</v>
          </cell>
          <cell r="E259" t="str">
            <v>RAINY BAY WEST SIDE</v>
          </cell>
          <cell r="F259">
            <v>2</v>
          </cell>
          <cell r="G259">
            <v>3</v>
          </cell>
          <cell r="H259">
            <v>48.9773</v>
          </cell>
          <cell r="I259">
            <v>-125.0425</v>
          </cell>
        </row>
        <row r="260">
          <cell r="A260" t="str">
            <v>87-120</v>
          </cell>
          <cell r="B260" t="str">
            <v>1987-05-29T21:56-07:00/1987-05-29T22:26-07:00</v>
          </cell>
          <cell r="C260" t="str">
            <v>GILLNET</v>
          </cell>
          <cell r="D260" t="str">
            <v>ROUTINE</v>
          </cell>
          <cell r="E260" t="str">
            <v>CHUP POINT (RAINY BAY)</v>
          </cell>
          <cell r="F260">
            <v>2</v>
          </cell>
          <cell r="G260">
            <v>3</v>
          </cell>
          <cell r="H260">
            <v>48.958300000000001</v>
          </cell>
          <cell r="I260">
            <v>-125.0333</v>
          </cell>
        </row>
        <row r="261">
          <cell r="A261" t="str">
            <v>87-121</v>
          </cell>
          <cell r="B261" t="str">
            <v>1987-05-29T23:18-07:00/1987-05-29T23:48-07:00</v>
          </cell>
          <cell r="C261" t="str">
            <v>GILLNET</v>
          </cell>
          <cell r="D261" t="str">
            <v>ROUTINE</v>
          </cell>
          <cell r="E261" t="str">
            <v>NE RAINY BAY</v>
          </cell>
          <cell r="F261">
            <v>2</v>
          </cell>
          <cell r="G261">
            <v>3</v>
          </cell>
          <cell r="H261">
            <v>48.974200000000003</v>
          </cell>
          <cell r="I261">
            <v>-125.0217</v>
          </cell>
        </row>
        <row r="262">
          <cell r="A262" t="str">
            <v>87-122</v>
          </cell>
          <cell r="B262" t="str">
            <v>1987-05-30T10:55-07:00</v>
          </cell>
          <cell r="C262" t="str">
            <v>PURSE SEINE (TAHLOK)</v>
          </cell>
          <cell r="D262" t="str">
            <v>ROUTINE</v>
          </cell>
          <cell r="E262" t="str">
            <v>SAN MATEO BAY</v>
          </cell>
          <cell r="F262">
            <v>1</v>
          </cell>
          <cell r="G262">
            <v>4</v>
          </cell>
          <cell r="H262">
            <v>48.940800000000003</v>
          </cell>
          <cell r="I262">
            <v>-124.995</v>
          </cell>
        </row>
        <row r="263">
          <cell r="A263" t="str">
            <v>87-123A</v>
          </cell>
          <cell r="B263" t="str">
            <v>1987-05-30T12:00-07:00</v>
          </cell>
          <cell r="C263" t="str">
            <v>PURSE SEINE (TAHLOK)</v>
          </cell>
          <cell r="D263" t="str">
            <v>ROUTINE</v>
          </cell>
          <cell r="E263" t="str">
            <v>S OF BILTON POINT</v>
          </cell>
          <cell r="F263">
            <v>1</v>
          </cell>
          <cell r="G263">
            <v>4</v>
          </cell>
          <cell r="H263">
            <v>48.9998</v>
          </cell>
          <cell r="I263">
            <v>-124.8913</v>
          </cell>
        </row>
        <row r="264">
          <cell r="A264" t="str">
            <v>87-123B</v>
          </cell>
          <cell r="B264" t="str">
            <v>1987-06-02T10:40-07:00</v>
          </cell>
          <cell r="C264" t="str">
            <v>PURSE SEINE (KETA)</v>
          </cell>
          <cell r="D264" t="str">
            <v>SOCKEYE MIGRATION</v>
          </cell>
          <cell r="E264" t="str">
            <v>MACKENZIE ANCHORAGE</v>
          </cell>
          <cell r="F264">
            <v>2</v>
          </cell>
          <cell r="G264">
            <v>4</v>
          </cell>
          <cell r="H264">
            <v>48.847999999999999</v>
          </cell>
          <cell r="I264">
            <v>-125.1752</v>
          </cell>
        </row>
        <row r="265">
          <cell r="A265" t="str">
            <v>87-123C</v>
          </cell>
          <cell r="B265" t="str">
            <v>1987-06-02T17:40-07:00</v>
          </cell>
          <cell r="C265" t="str">
            <v>PURSE SEINE (KETA)</v>
          </cell>
          <cell r="D265" t="str">
            <v>SOCKEYE MIGRATION</v>
          </cell>
          <cell r="E265" t="str">
            <v>AGUILAR POINT</v>
          </cell>
          <cell r="F265">
            <v>2</v>
          </cell>
          <cell r="G265">
            <v>4</v>
          </cell>
          <cell r="H265">
            <v>48.842199999999998</v>
          </cell>
          <cell r="I265">
            <v>-125.14700000000001</v>
          </cell>
        </row>
        <row r="266">
          <cell r="A266" t="str">
            <v>87-123D</v>
          </cell>
          <cell r="B266" t="str">
            <v>1987-06-03T05:30-07:00</v>
          </cell>
          <cell r="C266" t="str">
            <v>PURSE SEINE (KETA)</v>
          </cell>
          <cell r="D266" t="str">
            <v>SOCKEYE MIGRATION</v>
          </cell>
          <cell r="E266" t="str">
            <v>HANKIN ISLAND</v>
          </cell>
          <cell r="F266">
            <v>4</v>
          </cell>
          <cell r="G266">
            <v>4</v>
          </cell>
          <cell r="H266">
            <v>48.922199999999997</v>
          </cell>
          <cell r="I266">
            <v>-125.3608</v>
          </cell>
        </row>
        <row r="267">
          <cell r="A267" t="str">
            <v>87-123E</v>
          </cell>
          <cell r="B267" t="str">
            <v>1987-06-03T06:30-07:00</v>
          </cell>
          <cell r="C267" t="str">
            <v>PURSE SEINE (KETA)</v>
          </cell>
          <cell r="D267" t="str">
            <v>SOCKEYE MIGRATION</v>
          </cell>
          <cell r="E267" t="str">
            <v>ALLEY ROCK</v>
          </cell>
          <cell r="F267">
            <v>4</v>
          </cell>
          <cell r="G267">
            <v>4</v>
          </cell>
          <cell r="H267">
            <v>48.891500000000001</v>
          </cell>
          <cell r="I267">
            <v>-125.4267</v>
          </cell>
        </row>
        <row r="268">
          <cell r="A268" t="str">
            <v>87-123F</v>
          </cell>
          <cell r="B268" t="str">
            <v>1987-06-03T09:00-07:00</v>
          </cell>
          <cell r="C268" t="str">
            <v>PURSE SEINE (KETA)</v>
          </cell>
          <cell r="D268" t="str">
            <v>SOCKEYE MIGRATION</v>
          </cell>
          <cell r="E268" t="str">
            <v>CHROW ISLAND</v>
          </cell>
          <cell r="F268">
            <v>4</v>
          </cell>
          <cell r="G268">
            <v>4</v>
          </cell>
          <cell r="H268">
            <v>48.912300000000002</v>
          </cell>
          <cell r="I268">
            <v>-125.47969999999999</v>
          </cell>
        </row>
        <row r="269">
          <cell r="A269" t="str">
            <v>87-123G</v>
          </cell>
          <cell r="B269" t="str">
            <v>1987-06-03T10:05-07:00</v>
          </cell>
          <cell r="C269" t="str">
            <v>PURSE SEINE (KETA)</v>
          </cell>
          <cell r="D269" t="str">
            <v>SOCKEYE MIGRATION</v>
          </cell>
          <cell r="E269" t="str">
            <v>FORBES ISLAND</v>
          </cell>
          <cell r="F269">
            <v>4</v>
          </cell>
          <cell r="G269">
            <v>4</v>
          </cell>
          <cell r="H269">
            <v>48.953499999999998</v>
          </cell>
          <cell r="I269">
            <v>-125.39449999999999</v>
          </cell>
        </row>
        <row r="270">
          <cell r="A270" t="str">
            <v>87-123H</v>
          </cell>
          <cell r="B270" t="str">
            <v>1987-06-03T10:45-07:00</v>
          </cell>
          <cell r="C270" t="str">
            <v>PURSE SEINE (KETA)</v>
          </cell>
          <cell r="D270" t="str">
            <v>SOCKEYE MIGRATION</v>
          </cell>
          <cell r="E270" t="str">
            <v>BRABANT ISLANDS</v>
          </cell>
          <cell r="F270">
            <v>4</v>
          </cell>
          <cell r="G270">
            <v>4</v>
          </cell>
          <cell r="H270">
            <v>48.9435</v>
          </cell>
          <cell r="I270">
            <v>-125.3518</v>
          </cell>
        </row>
        <row r="271">
          <cell r="A271" t="str">
            <v>87-123I</v>
          </cell>
          <cell r="B271" t="str">
            <v>1987-06-03T11:20-07:00</v>
          </cell>
          <cell r="C271" t="str">
            <v>PURSE SEINE (KETA)</v>
          </cell>
          <cell r="D271" t="str">
            <v>SOCKEYE MIGRATION</v>
          </cell>
          <cell r="E271" t="str">
            <v>BRABANT ISLANDS</v>
          </cell>
          <cell r="F271">
            <v>4</v>
          </cell>
          <cell r="G271">
            <v>4</v>
          </cell>
          <cell r="H271">
            <v>48.9358</v>
          </cell>
          <cell r="I271">
            <v>-125.3352</v>
          </cell>
        </row>
        <row r="272">
          <cell r="A272" t="str">
            <v>87-123J</v>
          </cell>
          <cell r="B272" t="str">
            <v>1987-06-03T12:40-07:00</v>
          </cell>
          <cell r="C272" t="str">
            <v>PURSE SEINE (KETA)</v>
          </cell>
          <cell r="D272" t="str">
            <v>SOCKEYE MIGRATION</v>
          </cell>
          <cell r="E272" t="str">
            <v>JARVIS ISLAND</v>
          </cell>
          <cell r="F272">
            <v>4</v>
          </cell>
          <cell r="G272">
            <v>4</v>
          </cell>
          <cell r="H272">
            <v>48.921300000000002</v>
          </cell>
          <cell r="I272">
            <v>-125.2958</v>
          </cell>
        </row>
        <row r="273">
          <cell r="A273" t="str">
            <v>87-123K</v>
          </cell>
          <cell r="B273" t="str">
            <v>1987-06-03T13:45-07:00</v>
          </cell>
          <cell r="C273" t="str">
            <v>PURSE SEINE (KETA)</v>
          </cell>
          <cell r="D273" t="str">
            <v>SOCKEYE MIGRATION</v>
          </cell>
          <cell r="E273" t="str">
            <v>SWALE ROCK</v>
          </cell>
          <cell r="F273">
            <v>3</v>
          </cell>
          <cell r="G273">
            <v>4</v>
          </cell>
          <cell r="H273">
            <v>48.909500000000001</v>
          </cell>
          <cell r="I273">
            <v>-125.20399999999999</v>
          </cell>
        </row>
        <row r="274">
          <cell r="A274" t="str">
            <v>87-123L</v>
          </cell>
          <cell r="B274" t="str">
            <v>1987-06-03T14:40-07:00</v>
          </cell>
          <cell r="C274" t="str">
            <v>PURSE SEINE (KETA)</v>
          </cell>
          <cell r="D274" t="str">
            <v>SOCKEYE MIGRATION</v>
          </cell>
          <cell r="E274" t="str">
            <v>SANDFORD ISLAND</v>
          </cell>
          <cell r="F274">
            <v>3</v>
          </cell>
          <cell r="G274">
            <v>4</v>
          </cell>
          <cell r="H274">
            <v>48.888800000000003</v>
          </cell>
          <cell r="I274">
            <v>-125.19329999999999</v>
          </cell>
        </row>
        <row r="275">
          <cell r="A275" t="str">
            <v>87-124</v>
          </cell>
          <cell r="B275" t="str">
            <v>1987-06-03T21:51-07:00</v>
          </cell>
          <cell r="C275" t="str">
            <v>GILLNET</v>
          </cell>
          <cell r="D275" t="str">
            <v>ROUTINE</v>
          </cell>
          <cell r="E275" t="str">
            <v>NANAT BAY</v>
          </cell>
          <cell r="F275">
            <v>2</v>
          </cell>
          <cell r="G275">
            <v>4</v>
          </cell>
          <cell r="H275">
            <v>48.8825</v>
          </cell>
          <cell r="I275">
            <v>-125.0767</v>
          </cell>
        </row>
        <row r="276">
          <cell r="A276" t="str">
            <v>87-125</v>
          </cell>
          <cell r="B276" t="str">
            <v>1987-06-03T21:43-07:00/1987-06-03T22:43-07:00</v>
          </cell>
          <cell r="C276" t="str">
            <v>GILLNET</v>
          </cell>
          <cell r="D276" t="str">
            <v>ROUTINE</v>
          </cell>
          <cell r="E276" t="str">
            <v>SATELLITE PASSAGE</v>
          </cell>
          <cell r="F276">
            <v>2</v>
          </cell>
          <cell r="G276">
            <v>4</v>
          </cell>
          <cell r="H276">
            <v>48.864199999999997</v>
          </cell>
          <cell r="I276">
            <v>-125.1583</v>
          </cell>
        </row>
        <row r="277">
          <cell r="A277" t="str">
            <v>87-126</v>
          </cell>
          <cell r="B277" t="str">
            <v>1987-06-03T22:00-07:00</v>
          </cell>
          <cell r="C277" t="str">
            <v>ANGLING</v>
          </cell>
          <cell r="D277" t="str">
            <v>ROUTINE</v>
          </cell>
          <cell r="E277" t="str">
            <v>NANAT BAY</v>
          </cell>
          <cell r="F277">
            <v>2</v>
          </cell>
          <cell r="G277">
            <v>4</v>
          </cell>
          <cell r="H277">
            <v>48.8825</v>
          </cell>
          <cell r="I277">
            <v>-125.0767</v>
          </cell>
        </row>
        <row r="278">
          <cell r="A278" t="str">
            <v>87-127</v>
          </cell>
          <cell r="B278" t="str">
            <v>1987-06-03T22:20-07:00</v>
          </cell>
          <cell r="C278" t="str">
            <v>ANGLING</v>
          </cell>
          <cell r="D278" t="str">
            <v>ROUTINE</v>
          </cell>
          <cell r="E278" t="str">
            <v>SATELLITE PASSAGE</v>
          </cell>
          <cell r="F278">
            <v>2</v>
          </cell>
          <cell r="G278">
            <v>4</v>
          </cell>
          <cell r="H278">
            <v>48.864199999999997</v>
          </cell>
          <cell r="I278">
            <v>-125.1583</v>
          </cell>
        </row>
        <row r="279">
          <cell r="A279" t="str">
            <v>87-128</v>
          </cell>
          <cell r="B279" t="str">
            <v>1987-06-03T22:05-07:00/1987-06-03T22:38-07:00</v>
          </cell>
          <cell r="C279" t="str">
            <v>GILLNET</v>
          </cell>
          <cell r="D279" t="str">
            <v>ROUTINE</v>
          </cell>
          <cell r="E279" t="str">
            <v>POLLY POINT</v>
          </cell>
          <cell r="F279">
            <v>1</v>
          </cell>
          <cell r="G279">
            <v>4</v>
          </cell>
          <cell r="H279">
            <v>49.214199999999998</v>
          </cell>
          <cell r="I279">
            <v>-124.81829999999999</v>
          </cell>
        </row>
        <row r="280">
          <cell r="A280" t="str">
            <v>87-129</v>
          </cell>
          <cell r="B280" t="str">
            <v>1987-06-03T23:25-07:00/1987-06-03T23:55-07:00</v>
          </cell>
          <cell r="C280" t="str">
            <v>GILLNET</v>
          </cell>
          <cell r="D280" t="str">
            <v>ROUTINE</v>
          </cell>
          <cell r="E280" t="str">
            <v>DUNSMUIR POINT</v>
          </cell>
          <cell r="F280">
            <v>1</v>
          </cell>
          <cell r="G280">
            <v>4</v>
          </cell>
          <cell r="H280">
            <v>49.154200000000003</v>
          </cell>
          <cell r="I280">
            <v>-124.80329999999999</v>
          </cell>
        </row>
        <row r="281">
          <cell r="A281" t="str">
            <v>87-130</v>
          </cell>
          <cell r="B281" t="str">
            <v>1987-06-04T01:08-07:00/1987-06-04T01:38-07:00</v>
          </cell>
          <cell r="C281" t="str">
            <v>GILLNET</v>
          </cell>
          <cell r="D281" t="str">
            <v>ROUTINE</v>
          </cell>
          <cell r="E281" t="str">
            <v>POCAHONTAS POINT</v>
          </cell>
          <cell r="F281">
            <v>1</v>
          </cell>
          <cell r="G281">
            <v>4</v>
          </cell>
          <cell r="H281">
            <v>48.9833</v>
          </cell>
          <cell r="I281">
            <v>-124.91670000000001</v>
          </cell>
        </row>
        <row r="282">
          <cell r="A282" t="str">
            <v>87-131</v>
          </cell>
          <cell r="B282" t="str">
            <v>1987-06-04T02:13-07:00/1987-06-04T02:48-07:00</v>
          </cell>
          <cell r="C282" t="str">
            <v>GILLNET</v>
          </cell>
          <cell r="D282" t="str">
            <v>ROUTINE</v>
          </cell>
          <cell r="E282" t="str">
            <v>SAN MATEO BAY</v>
          </cell>
          <cell r="F282">
            <v>1</v>
          </cell>
          <cell r="G282">
            <v>4</v>
          </cell>
          <cell r="H282">
            <v>48.940800000000003</v>
          </cell>
          <cell r="I282">
            <v>-124.995</v>
          </cell>
        </row>
        <row r="283">
          <cell r="A283" t="str">
            <v>87-132A</v>
          </cell>
          <cell r="B283" t="str">
            <v>1987-06-04T03:16-07:00/1987-06-04T03:50-07:00</v>
          </cell>
          <cell r="C283" t="str">
            <v>GILLNET</v>
          </cell>
          <cell r="D283" t="str">
            <v>ROUTINE</v>
          </cell>
          <cell r="E283" t="str">
            <v>CHUP POINT</v>
          </cell>
          <cell r="F283">
            <v>2</v>
          </cell>
          <cell r="G283">
            <v>4</v>
          </cell>
          <cell r="H283">
            <v>48.958300000000001</v>
          </cell>
          <cell r="I283">
            <v>-125.0333</v>
          </cell>
        </row>
        <row r="284">
          <cell r="A284" t="str">
            <v>87-132B</v>
          </cell>
          <cell r="B284" t="str">
            <v>1987-06-04T05:00-07:00</v>
          </cell>
          <cell r="C284" t="str">
            <v>PURSE SEINE (KETA)</v>
          </cell>
          <cell r="D284" t="str">
            <v>SOCKEYE MIGRATION</v>
          </cell>
          <cell r="E284" t="str">
            <v>TAPALTOS BAY</v>
          </cell>
          <cell r="F284">
            <v>2</v>
          </cell>
          <cell r="G284">
            <v>4</v>
          </cell>
          <cell r="H284">
            <v>48.8125</v>
          </cell>
          <cell r="I284">
            <v>-125.1925</v>
          </cell>
        </row>
        <row r="285">
          <cell r="A285" t="str">
            <v>87-132C</v>
          </cell>
          <cell r="B285" t="str">
            <v>1987-06-04T05:40-07:00</v>
          </cell>
          <cell r="C285" t="str">
            <v>PURSE SEINE (KETA)</v>
          </cell>
          <cell r="D285" t="str">
            <v>SOCKEYE MIGRATION</v>
          </cell>
          <cell r="E285" t="str">
            <v>FOLGER ISLAND</v>
          </cell>
          <cell r="F285">
            <v>3</v>
          </cell>
          <cell r="G285">
            <v>4</v>
          </cell>
          <cell r="H285">
            <v>48.8352</v>
          </cell>
          <cell r="I285">
            <v>-125.2343</v>
          </cell>
        </row>
        <row r="286">
          <cell r="A286" t="str">
            <v>87-132D</v>
          </cell>
          <cell r="B286" t="str">
            <v>1987-06-04T06:15-07:00</v>
          </cell>
          <cell r="C286" t="str">
            <v>PURSE SEINE (KETA)</v>
          </cell>
          <cell r="D286" t="str">
            <v>SOCKEYE MIGRATION</v>
          </cell>
          <cell r="E286" t="str">
            <v>MEARES BLUFF</v>
          </cell>
          <cell r="F286">
            <v>3</v>
          </cell>
          <cell r="G286">
            <v>4</v>
          </cell>
          <cell r="H286">
            <v>48.844999999999999</v>
          </cell>
          <cell r="I286">
            <v>-125.254</v>
          </cell>
        </row>
        <row r="287">
          <cell r="A287" t="str">
            <v>87-132E</v>
          </cell>
          <cell r="B287" t="str">
            <v>1987-06-04T06:55-07:00</v>
          </cell>
          <cell r="C287" t="str">
            <v>PURSE SEINE (KETA)</v>
          </cell>
          <cell r="D287" t="str">
            <v>SOCKEYE MIGRATION</v>
          </cell>
          <cell r="E287" t="str">
            <v>MEARES BLUFF</v>
          </cell>
          <cell r="F287">
            <v>3</v>
          </cell>
          <cell r="G287">
            <v>4</v>
          </cell>
          <cell r="H287">
            <v>48.854799999999997</v>
          </cell>
          <cell r="I287">
            <v>-125.2722</v>
          </cell>
        </row>
        <row r="288">
          <cell r="A288" t="str">
            <v>87-132F</v>
          </cell>
          <cell r="B288" t="str">
            <v>1987-06-04T07:25-07:00</v>
          </cell>
          <cell r="C288" t="str">
            <v>PURSE SEINE (KETA)</v>
          </cell>
          <cell r="D288" t="str">
            <v>SOCKEYE MIGRATION</v>
          </cell>
          <cell r="E288" t="str">
            <v>MEARES BLUFF</v>
          </cell>
          <cell r="F288">
            <v>3</v>
          </cell>
          <cell r="G288">
            <v>4</v>
          </cell>
          <cell r="H288">
            <v>48.864699999999999</v>
          </cell>
          <cell r="I288">
            <v>-125.2777</v>
          </cell>
        </row>
        <row r="289">
          <cell r="A289" t="str">
            <v>87-132G</v>
          </cell>
          <cell r="B289" t="str">
            <v>1987-06-04T09:00-07:00</v>
          </cell>
          <cell r="C289" t="str">
            <v>PURSE SEINE (KETA)</v>
          </cell>
          <cell r="D289" t="str">
            <v>SOCKEYE MIGRATION</v>
          </cell>
          <cell r="E289" t="str">
            <v>TURRET ISLAND</v>
          </cell>
          <cell r="F289">
            <v>4</v>
          </cell>
          <cell r="G289">
            <v>4</v>
          </cell>
          <cell r="H289">
            <v>48.887799999999999</v>
          </cell>
          <cell r="I289">
            <v>-125.3143</v>
          </cell>
        </row>
        <row r="290">
          <cell r="A290" t="str">
            <v>87-132H</v>
          </cell>
          <cell r="B290" t="str">
            <v>1987-06-04T09:45-07:00</v>
          </cell>
          <cell r="C290" t="str">
            <v>PURSE SEINE (KETA)</v>
          </cell>
          <cell r="D290" t="str">
            <v>SOCKEYE MIGRATION</v>
          </cell>
          <cell r="E290" t="str">
            <v>BATLEY ISLAND</v>
          </cell>
          <cell r="F290">
            <v>4</v>
          </cell>
          <cell r="G290">
            <v>4</v>
          </cell>
          <cell r="H290">
            <v>48.872500000000002</v>
          </cell>
          <cell r="I290">
            <v>-125.3642</v>
          </cell>
        </row>
        <row r="291">
          <cell r="A291" t="str">
            <v>87-132I</v>
          </cell>
          <cell r="B291" t="str">
            <v>1987-06-04T10:25-07:00</v>
          </cell>
          <cell r="C291" t="str">
            <v>PURSE SEINE (KETA)</v>
          </cell>
          <cell r="D291" t="str">
            <v>SOCKEYE MIGRATION</v>
          </cell>
          <cell r="E291" t="str">
            <v>ALLEY ROCK</v>
          </cell>
          <cell r="F291">
            <v>4</v>
          </cell>
          <cell r="G291">
            <v>4</v>
          </cell>
          <cell r="H291">
            <v>48.891199999999998</v>
          </cell>
          <cell r="I291">
            <v>-125.4265</v>
          </cell>
        </row>
        <row r="292">
          <cell r="A292" t="str">
            <v>87-132J</v>
          </cell>
          <cell r="B292" t="str">
            <v>1987-06-04T11:15-07:00</v>
          </cell>
          <cell r="C292" t="str">
            <v>PURSE SEINE (KETA)</v>
          </cell>
          <cell r="D292" t="str">
            <v>SOCKEYE MIGRATION</v>
          </cell>
          <cell r="E292" t="str">
            <v>CHROW ISLAND</v>
          </cell>
          <cell r="F292">
            <v>4</v>
          </cell>
          <cell r="G292">
            <v>4</v>
          </cell>
          <cell r="H292">
            <v>48.913200000000003</v>
          </cell>
          <cell r="I292">
            <v>-125.47929999999999</v>
          </cell>
        </row>
        <row r="293">
          <cell r="A293" t="str">
            <v>87-133</v>
          </cell>
          <cell r="B293" t="str">
            <v>1987-06-04T13:20-07:00</v>
          </cell>
          <cell r="C293" t="str">
            <v>PURSE SEINE (TAHLOK)</v>
          </cell>
          <cell r="D293" t="str">
            <v>ROUTINE</v>
          </cell>
          <cell r="E293" t="str">
            <v>NANAT BAY</v>
          </cell>
          <cell r="F293">
            <v>2</v>
          </cell>
          <cell r="G293">
            <v>4</v>
          </cell>
          <cell r="H293">
            <v>48.8825</v>
          </cell>
          <cell r="I293">
            <v>-125.0767</v>
          </cell>
        </row>
        <row r="294">
          <cell r="A294" t="str">
            <v>87-134</v>
          </cell>
          <cell r="B294" t="str">
            <v>1987-06-04T15:40-07:00</v>
          </cell>
          <cell r="C294" t="str">
            <v>PURSE SEINE (TAHLOK)</v>
          </cell>
          <cell r="D294" t="str">
            <v>ROUTINE</v>
          </cell>
          <cell r="E294" t="str">
            <v>BURROUGH POINT</v>
          </cell>
          <cell r="F294">
            <v>1</v>
          </cell>
          <cell r="G294">
            <v>4</v>
          </cell>
          <cell r="H294">
            <v>48.978299999999997</v>
          </cell>
          <cell r="I294">
            <v>-124.9892</v>
          </cell>
        </row>
        <row r="295">
          <cell r="A295" t="str">
            <v>87-135</v>
          </cell>
          <cell r="B295" t="str">
            <v>1987-06-04T16:47-07:00</v>
          </cell>
          <cell r="C295" t="str">
            <v>PURSE SEINE (TAHLOK)</v>
          </cell>
          <cell r="D295" t="str">
            <v>ROUTINE</v>
          </cell>
          <cell r="E295" t="str">
            <v>NW RAINY BAY</v>
          </cell>
          <cell r="F295">
            <v>2</v>
          </cell>
          <cell r="G295">
            <v>4</v>
          </cell>
          <cell r="H295">
            <v>48.9773</v>
          </cell>
          <cell r="I295">
            <v>-125.0425</v>
          </cell>
        </row>
        <row r="296">
          <cell r="A296" t="str">
            <v>87-136</v>
          </cell>
          <cell r="B296" t="str">
            <v>1987-06-04T17:30-07:00/1987-06-04T18:40-07:00</v>
          </cell>
          <cell r="C296" t="str">
            <v>GILLNET</v>
          </cell>
          <cell r="D296" t="str">
            <v>ROUTINE</v>
          </cell>
          <cell r="E296" t="str">
            <v>NW RAINY BAY</v>
          </cell>
          <cell r="F296">
            <v>2</v>
          </cell>
          <cell r="G296">
            <v>4</v>
          </cell>
          <cell r="H296">
            <v>48.9773</v>
          </cell>
          <cell r="I296">
            <v>-125.0425</v>
          </cell>
        </row>
        <row r="297">
          <cell r="A297" t="str">
            <v>87-137</v>
          </cell>
          <cell r="B297" t="str">
            <v>1987-06-04T19:10-07:00</v>
          </cell>
          <cell r="C297" t="str">
            <v>PURSE SEINE (TAHLOK)</v>
          </cell>
          <cell r="D297" t="str">
            <v>ROUTINE</v>
          </cell>
          <cell r="E297" t="str">
            <v>WELD IS. / AHMAH IS.</v>
          </cell>
          <cell r="F297">
            <v>3</v>
          </cell>
          <cell r="G297">
            <v>4</v>
          </cell>
          <cell r="H297">
            <v>48.948300000000003</v>
          </cell>
          <cell r="I297">
            <v>-125.08329999999999</v>
          </cell>
        </row>
        <row r="298">
          <cell r="A298" t="str">
            <v>87-138</v>
          </cell>
          <cell r="B298" t="str">
            <v>1987-06-04T19:05-07:00/1987-06-04T19:50-07:00</v>
          </cell>
          <cell r="C298" t="str">
            <v>GILLNET</v>
          </cell>
          <cell r="D298" t="str">
            <v>ROUTINE</v>
          </cell>
          <cell r="E298" t="str">
            <v>TYLER ROCK</v>
          </cell>
          <cell r="F298">
            <v>2</v>
          </cell>
          <cell r="G298">
            <v>4</v>
          </cell>
          <cell r="H298">
            <v>48.9495</v>
          </cell>
          <cell r="I298">
            <v>-125.0355</v>
          </cell>
        </row>
        <row r="299">
          <cell r="A299" t="str">
            <v>87-139A</v>
          </cell>
          <cell r="B299" t="str">
            <v>1987-06-04T19:10-07:00/1987-06-04T19:50-07:00</v>
          </cell>
          <cell r="C299" t="str">
            <v>ANGLING</v>
          </cell>
          <cell r="D299" t="str">
            <v>ROUTINE</v>
          </cell>
          <cell r="E299" t="str">
            <v>TYLER ROCK</v>
          </cell>
          <cell r="F299">
            <v>2</v>
          </cell>
          <cell r="G299">
            <v>4</v>
          </cell>
          <cell r="H299">
            <v>48.9495</v>
          </cell>
          <cell r="I299">
            <v>-125.0355</v>
          </cell>
        </row>
        <row r="300">
          <cell r="A300" t="str">
            <v>87-139B</v>
          </cell>
          <cell r="B300" t="str">
            <v>1987-06-05T07:30-07:00</v>
          </cell>
          <cell r="C300" t="str">
            <v>PURSE SEINE (KETA)</v>
          </cell>
          <cell r="D300" t="str">
            <v>SOCKEYE MIGRATION</v>
          </cell>
          <cell r="E300" t="str">
            <v>DIPLOCK ISLAND</v>
          </cell>
          <cell r="F300">
            <v>3</v>
          </cell>
          <cell r="G300">
            <v>4</v>
          </cell>
          <cell r="H300">
            <v>48.933199999999999</v>
          </cell>
          <cell r="I300">
            <v>-125.1367</v>
          </cell>
        </row>
        <row r="301">
          <cell r="A301" t="str">
            <v>87-139C</v>
          </cell>
          <cell r="B301" t="str">
            <v>1987-06-05T08:30-07:00</v>
          </cell>
          <cell r="C301" t="str">
            <v>PURSE SEINE (KETA)</v>
          </cell>
          <cell r="D301" t="str">
            <v>SOCKEYE MIGRATION</v>
          </cell>
          <cell r="E301" t="str">
            <v>ADAMSON ROCKS</v>
          </cell>
          <cell r="F301">
            <v>3</v>
          </cell>
          <cell r="G301">
            <v>4</v>
          </cell>
          <cell r="H301">
            <v>48.906700000000001</v>
          </cell>
          <cell r="I301">
            <v>-125.13720000000001</v>
          </cell>
        </row>
        <row r="302">
          <cell r="A302" t="str">
            <v>87-139D</v>
          </cell>
          <cell r="B302" t="str">
            <v>1987-06-05T09:40-07:00</v>
          </cell>
          <cell r="C302" t="str">
            <v>PURSE SEINE (KETA)</v>
          </cell>
          <cell r="D302" t="str">
            <v>SOCKEYE MIGRATION</v>
          </cell>
          <cell r="E302" t="str">
            <v>OHIAT ISLAND</v>
          </cell>
          <cell r="F302">
            <v>3</v>
          </cell>
          <cell r="G302">
            <v>4</v>
          </cell>
          <cell r="H302">
            <v>48.86</v>
          </cell>
          <cell r="I302">
            <v>-125.1892</v>
          </cell>
        </row>
        <row r="303">
          <cell r="A303" t="str">
            <v>87-139E</v>
          </cell>
          <cell r="B303" t="str">
            <v>1987-06-05T10:15-07:00</v>
          </cell>
          <cell r="C303" t="str">
            <v>PURSE SEINE (KETA)</v>
          </cell>
          <cell r="D303" t="str">
            <v>SOCKEYE MIGRATION</v>
          </cell>
          <cell r="E303" t="str">
            <v>ROSS ISLETS</v>
          </cell>
          <cell r="F303">
            <v>2</v>
          </cell>
          <cell r="G303">
            <v>4</v>
          </cell>
          <cell r="H303">
            <v>48.8733</v>
          </cell>
          <cell r="I303">
            <v>-125.1525</v>
          </cell>
        </row>
        <row r="304">
          <cell r="A304" t="str">
            <v>87-140</v>
          </cell>
          <cell r="B304" t="str">
            <v>1987-06-05T10:35-07:00</v>
          </cell>
          <cell r="C304" t="str">
            <v>PURSE SEINE (TAHLOK)</v>
          </cell>
          <cell r="D304" t="str">
            <v>ROUTINE</v>
          </cell>
          <cell r="E304" t="str">
            <v>NANAT BAY</v>
          </cell>
          <cell r="F304">
            <v>2</v>
          </cell>
          <cell r="G304">
            <v>4</v>
          </cell>
          <cell r="H304">
            <v>48.8825</v>
          </cell>
          <cell r="I304">
            <v>-125.0767</v>
          </cell>
        </row>
        <row r="305">
          <cell r="A305" t="str">
            <v>87-141</v>
          </cell>
          <cell r="B305" t="str">
            <v>1987-06-05T11:35-07:00</v>
          </cell>
          <cell r="C305" t="str">
            <v>PURSE SEINE (TAHLOK)</v>
          </cell>
          <cell r="D305" t="str">
            <v>ROUTINE</v>
          </cell>
          <cell r="E305" t="str">
            <v>NANAT BAY</v>
          </cell>
          <cell r="F305">
            <v>2</v>
          </cell>
          <cell r="G305">
            <v>4</v>
          </cell>
          <cell r="H305">
            <v>48.8825</v>
          </cell>
          <cell r="I305">
            <v>-125.0767</v>
          </cell>
        </row>
        <row r="306">
          <cell r="A306" t="str">
            <v>87-142</v>
          </cell>
          <cell r="B306" t="str">
            <v>1987-06-05T12:25-07:00</v>
          </cell>
          <cell r="C306" t="str">
            <v>PURSE SEINE (TAHLOK)</v>
          </cell>
          <cell r="D306" t="str">
            <v>ROUTINE</v>
          </cell>
          <cell r="E306" t="str">
            <v>NE NANAT ISLAND</v>
          </cell>
          <cell r="F306">
            <v>2</v>
          </cell>
          <cell r="G306">
            <v>4</v>
          </cell>
          <cell r="H306">
            <v>48.886699999999998</v>
          </cell>
          <cell r="I306">
            <v>-125.075</v>
          </cell>
        </row>
        <row r="307">
          <cell r="A307" t="str">
            <v>87-143</v>
          </cell>
          <cell r="B307" t="str">
            <v>1987-06-05T13:38-07:00</v>
          </cell>
          <cell r="C307" t="str">
            <v>PURSE SEINE (TAHLOK)</v>
          </cell>
          <cell r="D307" t="str">
            <v>ROUTINE</v>
          </cell>
          <cell r="E307" t="str">
            <v>FULLARTON POINT</v>
          </cell>
          <cell r="F307">
            <v>2</v>
          </cell>
          <cell r="G307">
            <v>4</v>
          </cell>
          <cell r="H307">
            <v>48.9542</v>
          </cell>
          <cell r="I307">
            <v>-125.05</v>
          </cell>
        </row>
        <row r="308">
          <cell r="A308" t="str">
            <v>87-144</v>
          </cell>
          <cell r="B308" t="str">
            <v>1987-06-05T14:20-07:00</v>
          </cell>
          <cell r="C308" t="str">
            <v>PURSE SEINE (TAHLOK)</v>
          </cell>
          <cell r="D308" t="str">
            <v>ROUTINE</v>
          </cell>
          <cell r="E308" t="str">
            <v>NW RAINY BAY</v>
          </cell>
          <cell r="F308">
            <v>2</v>
          </cell>
          <cell r="G308">
            <v>4</v>
          </cell>
          <cell r="H308">
            <v>48.9773</v>
          </cell>
          <cell r="I308">
            <v>-125.0425</v>
          </cell>
        </row>
        <row r="309">
          <cell r="A309" t="str">
            <v>87-145</v>
          </cell>
          <cell r="B309" t="str">
            <v>1987-06-05T15:28-07:00</v>
          </cell>
          <cell r="C309" t="str">
            <v>GILLNET</v>
          </cell>
          <cell r="D309" t="str">
            <v>ROUTINE</v>
          </cell>
          <cell r="E309" t="str">
            <v>JUNCTION PASSAGE</v>
          </cell>
          <cell r="F309">
            <v>2</v>
          </cell>
          <cell r="G309">
            <v>4</v>
          </cell>
          <cell r="H309">
            <v>48.9542</v>
          </cell>
          <cell r="I309">
            <v>-125.05</v>
          </cell>
        </row>
        <row r="310">
          <cell r="A310" t="str">
            <v>87-146</v>
          </cell>
          <cell r="B310" t="str">
            <v>1987-06-05T16:40-07:00</v>
          </cell>
          <cell r="C310" t="str">
            <v>PURSE SEINE (TAHLOK)</v>
          </cell>
          <cell r="D310" t="str">
            <v>ROUTINE</v>
          </cell>
          <cell r="E310" t="str">
            <v>NE RAINY BAY</v>
          </cell>
          <cell r="F310">
            <v>2</v>
          </cell>
          <cell r="G310">
            <v>4</v>
          </cell>
          <cell r="H310">
            <v>48.974200000000003</v>
          </cell>
          <cell r="I310">
            <v>-125.0217</v>
          </cell>
        </row>
        <row r="311">
          <cell r="A311" t="str">
            <v>87-147</v>
          </cell>
          <cell r="B311" t="str">
            <v>1987-06-05T20:14-07:00/1987-06-05T20:44-07:00</v>
          </cell>
          <cell r="C311" t="str">
            <v>GILLNET</v>
          </cell>
          <cell r="D311" t="str">
            <v>ROUTINE</v>
          </cell>
          <cell r="E311" t="str">
            <v>NANAT BAY</v>
          </cell>
          <cell r="F311">
            <v>2</v>
          </cell>
          <cell r="G311">
            <v>4</v>
          </cell>
          <cell r="H311">
            <v>48.8825</v>
          </cell>
          <cell r="I311">
            <v>-125.0767</v>
          </cell>
        </row>
        <row r="312">
          <cell r="A312" t="str">
            <v>87-148</v>
          </cell>
          <cell r="B312" t="str">
            <v>1987-06-05T23:02-07:00/1987-06-05T24:00-07:00</v>
          </cell>
          <cell r="C312" t="str">
            <v>GILLNET</v>
          </cell>
          <cell r="D312" t="str">
            <v>ROUTINE</v>
          </cell>
          <cell r="E312" t="str">
            <v>NANAT BAY</v>
          </cell>
          <cell r="F312">
            <v>2</v>
          </cell>
          <cell r="G312">
            <v>4</v>
          </cell>
          <cell r="H312">
            <v>48.8825</v>
          </cell>
          <cell r="I312">
            <v>-125.0767</v>
          </cell>
        </row>
        <row r="313">
          <cell r="A313" t="str">
            <v>87-149</v>
          </cell>
          <cell r="B313" t="str">
            <v>1987-06-06T00:25-07:00/1987-06-06T01:30-07:00</v>
          </cell>
          <cell r="C313" t="str">
            <v>GILLNET</v>
          </cell>
          <cell r="D313" t="str">
            <v>ROUTINE</v>
          </cell>
          <cell r="E313" t="str">
            <v>NANAT BAY</v>
          </cell>
          <cell r="F313">
            <v>2</v>
          </cell>
          <cell r="G313">
            <v>4</v>
          </cell>
          <cell r="H313">
            <v>48.8825</v>
          </cell>
          <cell r="I313">
            <v>-125.0767</v>
          </cell>
        </row>
        <row r="314">
          <cell r="A314" t="str">
            <v>87-150</v>
          </cell>
          <cell r="B314" t="str">
            <v>1987-06-06T00:30-07:00</v>
          </cell>
          <cell r="C314" t="str">
            <v>PURSE SEINE (TAHLOK)</v>
          </cell>
          <cell r="D314" t="str">
            <v>ROUTINE</v>
          </cell>
          <cell r="E314" t="str">
            <v>NANAT BAY</v>
          </cell>
          <cell r="F314">
            <v>2</v>
          </cell>
          <cell r="G314">
            <v>4</v>
          </cell>
          <cell r="H314">
            <v>48.8825</v>
          </cell>
          <cell r="I314">
            <v>-125.0767</v>
          </cell>
        </row>
        <row r="315">
          <cell r="A315" t="str">
            <v>87-151</v>
          </cell>
          <cell r="B315" t="str">
            <v>1987-06-06T10:20-07:00</v>
          </cell>
          <cell r="C315" t="str">
            <v>PURSE SEINE (TAHLOK)</v>
          </cell>
          <cell r="D315" t="str">
            <v>ROUTINE</v>
          </cell>
          <cell r="E315" t="str">
            <v>NANAT BAY</v>
          </cell>
          <cell r="F315">
            <v>2</v>
          </cell>
          <cell r="G315">
            <v>4</v>
          </cell>
          <cell r="H315">
            <v>48.8825</v>
          </cell>
          <cell r="I315">
            <v>-125.0767</v>
          </cell>
        </row>
        <row r="316">
          <cell r="A316" t="str">
            <v>87-152</v>
          </cell>
          <cell r="B316" t="str">
            <v>1987-06-06T11:20-07:00</v>
          </cell>
          <cell r="C316" t="str">
            <v>PURSE SEINE (TAHLOK)</v>
          </cell>
          <cell r="D316" t="str">
            <v>ROUTINE</v>
          </cell>
          <cell r="E316" t="str">
            <v>CONGREVE ISLAND</v>
          </cell>
          <cell r="F316">
            <v>2</v>
          </cell>
          <cell r="G316">
            <v>4</v>
          </cell>
          <cell r="H316">
            <v>48.918300000000002</v>
          </cell>
          <cell r="I316">
            <v>-125.02079999999999</v>
          </cell>
        </row>
        <row r="317">
          <cell r="A317" t="str">
            <v>87-153</v>
          </cell>
          <cell r="B317" t="str">
            <v>1987-06-06T12:40-07:00</v>
          </cell>
          <cell r="C317" t="str">
            <v>PURSE SEINE (TAHLOK)</v>
          </cell>
          <cell r="D317" t="str">
            <v>ROUTINE</v>
          </cell>
          <cell r="E317" t="str">
            <v>N HISSIN POINT</v>
          </cell>
          <cell r="F317">
            <v>1</v>
          </cell>
          <cell r="G317">
            <v>4</v>
          </cell>
          <cell r="H317">
            <v>48.964300000000001</v>
          </cell>
          <cell r="I317">
            <v>-124.99169999999999</v>
          </cell>
        </row>
        <row r="318">
          <cell r="A318" t="str">
            <v>87-154</v>
          </cell>
          <cell r="B318" t="str">
            <v>1987-06-06T13:44-07:00</v>
          </cell>
          <cell r="C318" t="str">
            <v>PURSE SEINE (TAHLOK)</v>
          </cell>
          <cell r="D318" t="str">
            <v>ROUTINE</v>
          </cell>
          <cell r="E318" t="str">
            <v>POCAHONTAS POINT</v>
          </cell>
          <cell r="F318">
            <v>1</v>
          </cell>
          <cell r="G318">
            <v>4</v>
          </cell>
          <cell r="H318">
            <v>48.994999999999997</v>
          </cell>
          <cell r="I318">
            <v>-124.8933</v>
          </cell>
        </row>
        <row r="319">
          <cell r="A319" t="str">
            <v>87-155A</v>
          </cell>
          <cell r="B319" t="str">
            <v>1987-06-06T14:45-07:00</v>
          </cell>
          <cell r="C319" t="str">
            <v>PURSE SEINE (TAHLOK)</v>
          </cell>
          <cell r="D319" t="str">
            <v>ROUTINE</v>
          </cell>
          <cell r="E319" t="str">
            <v>NAHMINT BAY</v>
          </cell>
          <cell r="F319">
            <v>1</v>
          </cell>
          <cell r="G319">
            <v>4</v>
          </cell>
          <cell r="H319">
            <v>49.058300000000003</v>
          </cell>
          <cell r="I319">
            <v>-124.8633</v>
          </cell>
        </row>
        <row r="320">
          <cell r="A320" t="str">
            <v>87-155B</v>
          </cell>
          <cell r="B320" t="str">
            <v>1987-06-08T17:25-07:00</v>
          </cell>
          <cell r="C320" t="str">
            <v>PURSE SEINE (KETA)</v>
          </cell>
          <cell r="D320" t="str">
            <v>SOCKEYE MIGRATION</v>
          </cell>
          <cell r="E320" t="str">
            <v>MAYNE BAY</v>
          </cell>
          <cell r="F320">
            <v>4</v>
          </cell>
          <cell r="G320">
            <v>4</v>
          </cell>
          <cell r="H320">
            <v>48.981699999999996</v>
          </cell>
          <cell r="I320">
            <v>-125.30670000000001</v>
          </cell>
        </row>
        <row r="321">
          <cell r="A321" t="str">
            <v>87-155C</v>
          </cell>
          <cell r="B321" t="str">
            <v>1987-06-08T18:25-07:00</v>
          </cell>
          <cell r="C321" t="str">
            <v>PURSE SEINE (KETA)</v>
          </cell>
          <cell r="D321" t="str">
            <v>SOCKEYE MIGRATION</v>
          </cell>
          <cell r="E321" t="str">
            <v>FORBES ISLAND</v>
          </cell>
          <cell r="F321">
            <v>4</v>
          </cell>
          <cell r="G321">
            <v>4</v>
          </cell>
          <cell r="H321">
            <v>48.953499999999998</v>
          </cell>
          <cell r="I321">
            <v>-125.398</v>
          </cell>
        </row>
        <row r="322">
          <cell r="A322" t="str">
            <v>87-155D</v>
          </cell>
          <cell r="B322" t="str">
            <v>1987-06-09T08:00-07:00</v>
          </cell>
          <cell r="C322" t="str">
            <v>PURSE SEINE (KETA)</v>
          </cell>
          <cell r="D322" t="str">
            <v>SOCKEYE MIGRATION</v>
          </cell>
          <cell r="E322" t="str">
            <v>CHROW ISLAND</v>
          </cell>
          <cell r="F322">
            <v>4</v>
          </cell>
          <cell r="G322">
            <v>4</v>
          </cell>
          <cell r="H322">
            <v>48.912500000000001</v>
          </cell>
          <cell r="I322">
            <v>-125.48</v>
          </cell>
        </row>
        <row r="323">
          <cell r="A323" t="str">
            <v>87-155E</v>
          </cell>
          <cell r="B323" t="str">
            <v>1987-06-09T08:50-07:00</v>
          </cell>
          <cell r="C323" t="str">
            <v>PURSE SEINE (KETA)</v>
          </cell>
          <cell r="D323" t="str">
            <v>SOCKEYE MIGRATION</v>
          </cell>
          <cell r="E323" t="str">
            <v>ALLEY ROCK</v>
          </cell>
          <cell r="F323">
            <v>4</v>
          </cell>
          <cell r="G323">
            <v>4</v>
          </cell>
          <cell r="H323">
            <v>48.8917</v>
          </cell>
          <cell r="I323">
            <v>-125.47920000000001</v>
          </cell>
        </row>
        <row r="324">
          <cell r="A324" t="str">
            <v>87-155F</v>
          </cell>
          <cell r="B324" t="str">
            <v>1987-06-09T09:30-07:00</v>
          </cell>
          <cell r="C324" t="str">
            <v>PURSE SEINE (KETA)</v>
          </cell>
          <cell r="D324" t="str">
            <v>SOCKEYE MIGRATION</v>
          </cell>
          <cell r="E324" t="str">
            <v>BATLEY ISLAND</v>
          </cell>
          <cell r="F324">
            <v>4</v>
          </cell>
          <cell r="G324">
            <v>4</v>
          </cell>
          <cell r="H324">
            <v>48.872500000000002</v>
          </cell>
          <cell r="I324">
            <v>-125.3642</v>
          </cell>
        </row>
        <row r="325">
          <cell r="A325" t="str">
            <v>87-155G</v>
          </cell>
          <cell r="B325" t="str">
            <v>1987-06-09T10:20-07:00</v>
          </cell>
          <cell r="C325" t="str">
            <v>PURSE SEINE (KETA)</v>
          </cell>
          <cell r="D325" t="str">
            <v>SOCKEYE MIGRATION</v>
          </cell>
          <cell r="E325" t="str">
            <v>TURRET ISLAND</v>
          </cell>
          <cell r="F325">
            <v>4</v>
          </cell>
          <cell r="G325">
            <v>4</v>
          </cell>
          <cell r="H325">
            <v>48.887500000000003</v>
          </cell>
          <cell r="I325">
            <v>-125.32080000000001</v>
          </cell>
        </row>
        <row r="326">
          <cell r="A326" t="str">
            <v>87-155H</v>
          </cell>
          <cell r="B326" t="str">
            <v>1987-06-09T11:10-07:00</v>
          </cell>
          <cell r="C326" t="str">
            <v>PURSE SEINE (KETA)</v>
          </cell>
          <cell r="D326" t="str">
            <v>SOCKEYE MIGRATION</v>
          </cell>
          <cell r="E326" t="str">
            <v>HANKIN ISLAND</v>
          </cell>
          <cell r="F326">
            <v>4</v>
          </cell>
          <cell r="G326">
            <v>4</v>
          </cell>
          <cell r="H326">
            <v>48.921700000000001</v>
          </cell>
          <cell r="I326">
            <v>-125.3608</v>
          </cell>
        </row>
        <row r="327">
          <cell r="A327" t="str">
            <v>87-155I</v>
          </cell>
          <cell r="B327" t="str">
            <v>1987-06-09T11:45-07:00</v>
          </cell>
          <cell r="C327" t="str">
            <v>PURSE SEINE (KETA)</v>
          </cell>
          <cell r="D327" t="str">
            <v>SOCKEYE MIGRATION</v>
          </cell>
          <cell r="E327" t="str">
            <v>DODD ISLAND</v>
          </cell>
          <cell r="F327">
            <v>4</v>
          </cell>
          <cell r="G327">
            <v>4</v>
          </cell>
          <cell r="H327">
            <v>48.921799999999998</v>
          </cell>
          <cell r="I327">
            <v>-125.32</v>
          </cell>
        </row>
        <row r="328">
          <cell r="A328" t="str">
            <v>87-155J</v>
          </cell>
          <cell r="B328" t="str">
            <v>1987-06-09T12:50-07:00</v>
          </cell>
          <cell r="C328" t="str">
            <v>PURSE SEINE (KETA)</v>
          </cell>
          <cell r="D328" t="str">
            <v>SOCKEYE MIGRATION</v>
          </cell>
          <cell r="E328" t="str">
            <v>BRABANT PASS</v>
          </cell>
          <cell r="F328">
            <v>4</v>
          </cell>
          <cell r="G328">
            <v>4</v>
          </cell>
          <cell r="H328">
            <v>48.9392</v>
          </cell>
          <cell r="I328">
            <v>-125.3167</v>
          </cell>
        </row>
        <row r="329">
          <cell r="A329" t="str">
            <v>87-155K</v>
          </cell>
          <cell r="B329" t="str">
            <v>1987-06-09T14:10-07:00</v>
          </cell>
          <cell r="C329" t="str">
            <v>PURSE SEINE (KETA)</v>
          </cell>
          <cell r="D329" t="str">
            <v>SOCKEYE MIGRATION</v>
          </cell>
          <cell r="E329" t="str">
            <v>MEARES BLUFF</v>
          </cell>
          <cell r="F329">
            <v>3</v>
          </cell>
          <cell r="G329">
            <v>4</v>
          </cell>
          <cell r="H329">
            <v>48.912500000000001</v>
          </cell>
          <cell r="I329">
            <v>-125.22320000000001</v>
          </cell>
        </row>
        <row r="330">
          <cell r="A330" t="str">
            <v>87-155L</v>
          </cell>
          <cell r="B330" t="str">
            <v>1987-06-09T14:45-07:00</v>
          </cell>
          <cell r="C330" t="str">
            <v>PURSE SEINE (KETA)</v>
          </cell>
          <cell r="D330" t="str">
            <v>SOCKEYE MIGRATION</v>
          </cell>
          <cell r="E330" t="str">
            <v>MEARES BLUFF</v>
          </cell>
          <cell r="F330">
            <v>3</v>
          </cell>
          <cell r="G330">
            <v>4</v>
          </cell>
          <cell r="H330">
            <v>48.888300000000001</v>
          </cell>
          <cell r="I330">
            <v>-125.2567</v>
          </cell>
        </row>
        <row r="331">
          <cell r="A331" t="str">
            <v>87-155M</v>
          </cell>
          <cell r="B331" t="str">
            <v>1987-06-09T15:30-07:00</v>
          </cell>
          <cell r="C331" t="str">
            <v>PURSE SEINE (KETA)</v>
          </cell>
          <cell r="D331" t="str">
            <v>SOCKEYE MIGRATION</v>
          </cell>
          <cell r="E331" t="str">
            <v>MEARES BLUFF</v>
          </cell>
          <cell r="F331">
            <v>3</v>
          </cell>
          <cell r="G331">
            <v>4</v>
          </cell>
          <cell r="H331">
            <v>48.864699999999999</v>
          </cell>
          <cell r="I331">
            <v>-125.2775</v>
          </cell>
        </row>
        <row r="332">
          <cell r="A332" t="str">
            <v>87-156A</v>
          </cell>
          <cell r="B332" t="str">
            <v>1987-06-09T22:07-07:00/1987-06-09T22:37-07:00</v>
          </cell>
          <cell r="C332" t="str">
            <v>GILLNET</v>
          </cell>
          <cell r="D332" t="str">
            <v>ROUTINE</v>
          </cell>
          <cell r="E332" t="str">
            <v>POLLY POINT</v>
          </cell>
          <cell r="F332">
            <v>1</v>
          </cell>
          <cell r="G332">
            <v>4</v>
          </cell>
          <cell r="H332">
            <v>49.214199999999998</v>
          </cell>
          <cell r="I332">
            <v>-124.81829999999999</v>
          </cell>
        </row>
        <row r="333">
          <cell r="A333" t="str">
            <v>87-156B</v>
          </cell>
          <cell r="B333" t="str">
            <v>1987-06-10T06:15-07:00</v>
          </cell>
          <cell r="C333" t="str">
            <v>PURSE SEINE (KETA)</v>
          </cell>
          <cell r="D333" t="str">
            <v>SOCKEYE MIGRATION</v>
          </cell>
          <cell r="E333" t="str">
            <v>AGUILAR POINT</v>
          </cell>
          <cell r="F333">
            <v>2</v>
          </cell>
          <cell r="G333">
            <v>4</v>
          </cell>
          <cell r="H333">
            <v>48.849299999999999</v>
          </cell>
          <cell r="I333">
            <v>-125.1563</v>
          </cell>
        </row>
        <row r="334">
          <cell r="A334" t="str">
            <v>87-156C</v>
          </cell>
          <cell r="B334" t="str">
            <v>1987-06-10T07:00-07:00</v>
          </cell>
          <cell r="C334" t="str">
            <v>PURSE SEINE (KETA)</v>
          </cell>
          <cell r="D334" t="str">
            <v>SOCKEYE MIGRATION</v>
          </cell>
          <cell r="E334" t="str">
            <v>SANDFORD ISLAND</v>
          </cell>
          <cell r="F334">
            <v>3</v>
          </cell>
          <cell r="G334">
            <v>4</v>
          </cell>
          <cell r="H334">
            <v>48.874200000000002</v>
          </cell>
          <cell r="I334">
            <v>-125.17919999999999</v>
          </cell>
        </row>
        <row r="335">
          <cell r="A335" t="str">
            <v>87-156D</v>
          </cell>
          <cell r="B335" t="str">
            <v>1987-06-10T07:30-07:00</v>
          </cell>
          <cell r="C335" t="str">
            <v>PURSE SEINE (KETA)</v>
          </cell>
          <cell r="D335" t="str">
            <v>SOCKEYE MIGRATION</v>
          </cell>
          <cell r="E335" t="str">
            <v>SANDFORD ISLAND</v>
          </cell>
          <cell r="F335">
            <v>3</v>
          </cell>
          <cell r="G335">
            <v>4</v>
          </cell>
          <cell r="H335">
            <v>48.900500000000001</v>
          </cell>
          <cell r="I335">
            <v>-125.2003</v>
          </cell>
        </row>
        <row r="336">
          <cell r="A336" t="str">
            <v>87-156E</v>
          </cell>
          <cell r="B336" t="str">
            <v>1987-06-10T08:20-07:00</v>
          </cell>
          <cell r="C336" t="str">
            <v>PURSE SEINE (KETA)</v>
          </cell>
          <cell r="D336" t="str">
            <v>SOCKEYE MIGRATION</v>
          </cell>
          <cell r="E336" t="str">
            <v>SWALE ROCK</v>
          </cell>
          <cell r="F336">
            <v>3</v>
          </cell>
          <cell r="G336">
            <v>4</v>
          </cell>
          <cell r="H336">
            <v>48.9208</v>
          </cell>
          <cell r="I336">
            <v>-125.1845</v>
          </cell>
        </row>
        <row r="337">
          <cell r="A337" t="str">
            <v>87-156F</v>
          </cell>
          <cell r="B337" t="str">
            <v>1987-06-10T09:00-07:00</v>
          </cell>
          <cell r="C337" t="str">
            <v>PURSE SEINE (KETA)</v>
          </cell>
          <cell r="D337" t="str">
            <v>SOCKEYE MIGRATION</v>
          </cell>
          <cell r="E337" t="str">
            <v>SWISS BOY ISLAND</v>
          </cell>
          <cell r="F337">
            <v>3</v>
          </cell>
          <cell r="G337">
            <v>4</v>
          </cell>
          <cell r="H337">
            <v>48.910699999999999</v>
          </cell>
          <cell r="I337">
            <v>-125.14579999999999</v>
          </cell>
        </row>
        <row r="338">
          <cell r="A338" t="str">
            <v>87-157</v>
          </cell>
          <cell r="B338" t="str">
            <v>1987-06-09T23:25-07:00/1987-06-09T23:55-07:00</v>
          </cell>
          <cell r="C338" t="str">
            <v>GILLNET</v>
          </cell>
          <cell r="D338" t="str">
            <v>ROUTINE</v>
          </cell>
          <cell r="E338" t="str">
            <v>DUNSMUIR POINT</v>
          </cell>
          <cell r="F338">
            <v>1</v>
          </cell>
          <cell r="G338">
            <v>4</v>
          </cell>
          <cell r="H338">
            <v>49.154200000000003</v>
          </cell>
          <cell r="I338">
            <v>-124.80329999999999</v>
          </cell>
        </row>
        <row r="339">
          <cell r="A339" t="str">
            <v>87-158</v>
          </cell>
          <cell r="B339" t="str">
            <v>1987-06-09T21:30-07:00</v>
          </cell>
          <cell r="C339" t="str">
            <v>ANGLING</v>
          </cell>
          <cell r="D339" t="str">
            <v>ROUTINE</v>
          </cell>
          <cell r="E339" t="str">
            <v>OPP. HOCKING POINT</v>
          </cell>
          <cell r="F339">
            <v>1</v>
          </cell>
          <cell r="G339">
            <v>4</v>
          </cell>
          <cell r="H339">
            <v>49.083300000000001</v>
          </cell>
          <cell r="I339">
            <v>-124.8233</v>
          </cell>
        </row>
        <row r="340">
          <cell r="A340" t="str">
            <v>87-159</v>
          </cell>
          <cell r="B340" t="str">
            <v>1987-06-09T22:00-07:00/1987-06-09T23:00-07:00</v>
          </cell>
          <cell r="C340" t="str">
            <v>GILLNET</v>
          </cell>
          <cell r="D340" t="str">
            <v>ROUTINE</v>
          </cell>
          <cell r="E340" t="str">
            <v>OPP. HOCKING POINT</v>
          </cell>
          <cell r="F340">
            <v>1</v>
          </cell>
          <cell r="G340">
            <v>4</v>
          </cell>
          <cell r="H340">
            <v>49.083300000000001</v>
          </cell>
          <cell r="I340">
            <v>-124.8233</v>
          </cell>
        </row>
        <row r="341">
          <cell r="A341" t="str">
            <v>87-160A</v>
          </cell>
          <cell r="B341" t="str">
            <v>1987-06-10T09:20-07:00</v>
          </cell>
          <cell r="C341" t="str">
            <v>PURSE SEINE (TAHLOK)</v>
          </cell>
          <cell r="D341" t="str">
            <v>ROUTINE</v>
          </cell>
          <cell r="E341" t="str">
            <v>BOOM 47</v>
          </cell>
          <cell r="F341">
            <v>1</v>
          </cell>
          <cell r="G341">
            <v>4</v>
          </cell>
          <cell r="H341">
            <v>49.176699999999997</v>
          </cell>
          <cell r="I341">
            <v>-124.8233</v>
          </cell>
        </row>
        <row r="342">
          <cell r="A342" t="str">
            <v>87-160B</v>
          </cell>
          <cell r="B342" t="str">
            <v>1987-06-10T09:30-07:00</v>
          </cell>
          <cell r="C342" t="str">
            <v>PURSE SEINE (KETA)</v>
          </cell>
          <cell r="D342" t="str">
            <v>SOCKEYE MIGRATION</v>
          </cell>
          <cell r="E342" t="str">
            <v>DIPLOCK ISLAND</v>
          </cell>
          <cell r="F342">
            <v>3</v>
          </cell>
          <cell r="G342">
            <v>4</v>
          </cell>
          <cell r="H342">
            <v>48.930300000000003</v>
          </cell>
          <cell r="I342">
            <v>-125.1307</v>
          </cell>
        </row>
        <row r="343">
          <cell r="A343" t="str">
            <v>87-160C</v>
          </cell>
          <cell r="B343" t="str">
            <v>1987-06-10T10:20-07:00</v>
          </cell>
          <cell r="C343" t="str">
            <v>PURSE SEINE (KETA)</v>
          </cell>
          <cell r="D343" t="str">
            <v>SOCKEYE MIGRATION</v>
          </cell>
          <cell r="E343" t="str">
            <v>BAERIA ROCKS</v>
          </cell>
          <cell r="F343">
            <v>3</v>
          </cell>
          <cell r="G343">
            <v>4</v>
          </cell>
          <cell r="H343">
            <v>48.947000000000003</v>
          </cell>
          <cell r="I343">
            <v>-125.145</v>
          </cell>
        </row>
        <row r="344">
          <cell r="A344" t="str">
            <v>87-161A</v>
          </cell>
          <cell r="B344" t="str">
            <v>1987-06-10T10:30-07:00</v>
          </cell>
          <cell r="C344" t="str">
            <v>PURSE SEINE (TAHLOK)</v>
          </cell>
          <cell r="D344" t="str">
            <v>ROUTINE</v>
          </cell>
          <cell r="E344" t="str">
            <v>POLLY POINT</v>
          </cell>
          <cell r="F344">
            <v>1</v>
          </cell>
          <cell r="G344">
            <v>4</v>
          </cell>
          <cell r="H344">
            <v>49.214199999999998</v>
          </cell>
          <cell r="I344">
            <v>-124.81829999999999</v>
          </cell>
        </row>
        <row r="345">
          <cell r="A345" t="str">
            <v>87-161B</v>
          </cell>
          <cell r="B345" t="str">
            <v>1987-06-10T11:00-07:00</v>
          </cell>
          <cell r="C345" t="str">
            <v>PURSE SEINE (KETA)</v>
          </cell>
          <cell r="D345" t="str">
            <v>SOCKEYE MIGRATION</v>
          </cell>
          <cell r="E345" t="str">
            <v>RUTLEY ISLAND</v>
          </cell>
          <cell r="F345">
            <v>3</v>
          </cell>
          <cell r="G345">
            <v>4</v>
          </cell>
          <cell r="H345">
            <v>48.965000000000003</v>
          </cell>
          <cell r="I345">
            <v>-125.1533</v>
          </cell>
        </row>
        <row r="346">
          <cell r="A346" t="str">
            <v>87-161C</v>
          </cell>
          <cell r="B346" t="str">
            <v>1987-06-10T12:45-07:00</v>
          </cell>
          <cell r="C346" t="str">
            <v>PURSE SEINE (KETA)</v>
          </cell>
          <cell r="D346" t="str">
            <v>SOCKEYE MIGRATION</v>
          </cell>
          <cell r="E346" t="str">
            <v>VERNON BAY</v>
          </cell>
          <cell r="F346">
            <v>3</v>
          </cell>
          <cell r="G346">
            <v>4</v>
          </cell>
          <cell r="H346">
            <v>49.01</v>
          </cell>
          <cell r="I346">
            <v>-125.15</v>
          </cell>
        </row>
        <row r="347">
          <cell r="A347" t="str">
            <v>87-161D</v>
          </cell>
          <cell r="B347" t="str">
            <v>1987-06-10T14:10-07:00</v>
          </cell>
          <cell r="C347" t="str">
            <v>PURSE SEINE (KETA)</v>
          </cell>
          <cell r="D347" t="str">
            <v>SOCKEYE MIGRATION</v>
          </cell>
          <cell r="E347" t="str">
            <v>PILL POINT</v>
          </cell>
          <cell r="F347">
            <v>3</v>
          </cell>
          <cell r="G347">
            <v>4</v>
          </cell>
          <cell r="H347">
            <v>48.963299999999997</v>
          </cell>
          <cell r="I347">
            <v>-125.08329999999999</v>
          </cell>
        </row>
        <row r="348">
          <cell r="A348" t="str">
            <v>87-162A</v>
          </cell>
          <cell r="B348" t="str">
            <v>1987-06-10T15:40-07:00/1987-06-10T16:10-07:00</v>
          </cell>
          <cell r="C348" t="str">
            <v>GILLNET</v>
          </cell>
          <cell r="D348" t="str">
            <v>ROUTINE</v>
          </cell>
          <cell r="E348" t="str">
            <v>POLLY POINT</v>
          </cell>
          <cell r="F348">
            <v>1</v>
          </cell>
          <cell r="G348">
            <v>4</v>
          </cell>
          <cell r="H348">
            <v>49.214199999999998</v>
          </cell>
          <cell r="I348">
            <v>-124.81829999999999</v>
          </cell>
        </row>
        <row r="349">
          <cell r="A349" t="str">
            <v>87-162B</v>
          </cell>
          <cell r="B349" t="str">
            <v>1987-06-10T15:45-07:00</v>
          </cell>
          <cell r="C349" t="str">
            <v>PURSE SEINE (KETA)</v>
          </cell>
          <cell r="D349" t="str">
            <v>SOCKEYE MIGRATION</v>
          </cell>
          <cell r="E349" t="str">
            <v>BURROUGH POINT</v>
          </cell>
          <cell r="F349">
            <v>1</v>
          </cell>
          <cell r="G349">
            <v>4</v>
          </cell>
          <cell r="H349">
            <v>48.975000000000001</v>
          </cell>
          <cell r="I349">
            <v>-124.9933</v>
          </cell>
        </row>
        <row r="350">
          <cell r="A350" t="str">
            <v>87-162C</v>
          </cell>
          <cell r="B350" t="str">
            <v>1987-06-10T16:45-07:00</v>
          </cell>
          <cell r="C350" t="str">
            <v>PURSE SEINE (KETA)</v>
          </cell>
          <cell r="D350" t="str">
            <v>SOCKEYE MIGRATION</v>
          </cell>
          <cell r="E350" t="str">
            <v>CONGREVE ISLAND</v>
          </cell>
          <cell r="F350">
            <v>2</v>
          </cell>
          <cell r="G350">
            <v>4</v>
          </cell>
          <cell r="H350">
            <v>48.929200000000002</v>
          </cell>
          <cell r="I350">
            <v>-125.0317</v>
          </cell>
        </row>
        <row r="351">
          <cell r="A351" t="str">
            <v>87-162D</v>
          </cell>
          <cell r="B351" t="str">
            <v>1987-06-10T17:25-07:00</v>
          </cell>
          <cell r="C351" t="str">
            <v>PURSE SEINE (KETA)</v>
          </cell>
          <cell r="D351" t="str">
            <v>SOCKEYE MIGRATION</v>
          </cell>
          <cell r="E351" t="str">
            <v>FOUCAULT BLUFF</v>
          </cell>
          <cell r="F351">
            <v>2</v>
          </cell>
          <cell r="G351">
            <v>4</v>
          </cell>
          <cell r="H351">
            <v>48.897500000000001</v>
          </cell>
          <cell r="I351">
            <v>-125.08329999999999</v>
          </cell>
        </row>
        <row r="352">
          <cell r="A352" t="str">
            <v>87-162E</v>
          </cell>
          <cell r="B352" t="str">
            <v>1987-06-11T04:20-07:00</v>
          </cell>
          <cell r="C352" t="str">
            <v>PURSE SEINE (KETA)</v>
          </cell>
          <cell r="D352" t="str">
            <v>SOCKEYE MIGRATION</v>
          </cell>
          <cell r="E352" t="str">
            <v>AGUILAR POINT</v>
          </cell>
          <cell r="F352">
            <v>2</v>
          </cell>
          <cell r="G352">
            <v>4</v>
          </cell>
          <cell r="H352">
            <v>48.842199999999998</v>
          </cell>
          <cell r="I352">
            <v>-125.14700000000001</v>
          </cell>
        </row>
        <row r="353">
          <cell r="A353" t="str">
            <v>87-162F</v>
          </cell>
          <cell r="B353" t="str">
            <v>1987-06-11T05:00-07:00</v>
          </cell>
          <cell r="C353" t="str">
            <v>PURSE SEINE (KETA)</v>
          </cell>
          <cell r="D353" t="str">
            <v>SOCKEYE MIGRATION</v>
          </cell>
          <cell r="E353" t="str">
            <v>VOSS POINT</v>
          </cell>
          <cell r="F353">
            <v>2</v>
          </cell>
          <cell r="G353">
            <v>4</v>
          </cell>
          <cell r="H353">
            <v>48.83</v>
          </cell>
          <cell r="I353">
            <v>-125.1917</v>
          </cell>
        </row>
        <row r="354">
          <cell r="A354" t="str">
            <v>87-163A</v>
          </cell>
          <cell r="B354" t="str">
            <v>1987-06-11T05:25-07:00</v>
          </cell>
          <cell r="C354" t="str">
            <v>PURSE SEINE (TAHLOK)</v>
          </cell>
          <cell r="D354" t="str">
            <v>ROUTINE</v>
          </cell>
          <cell r="E354" t="str">
            <v>UNDERWOOD COVE</v>
          </cell>
          <cell r="F354">
            <v>1</v>
          </cell>
          <cell r="G354">
            <v>4</v>
          </cell>
          <cell r="H354">
            <v>49.145000000000003</v>
          </cell>
          <cell r="I354">
            <v>-124.79</v>
          </cell>
        </row>
        <row r="355">
          <cell r="A355" t="str">
            <v>87-163B</v>
          </cell>
          <cell r="B355" t="str">
            <v>1987-06-11T05:50-07:00</v>
          </cell>
          <cell r="C355" t="str">
            <v>PURSE SEINE (KETA)</v>
          </cell>
          <cell r="D355" t="str">
            <v>SOCKEYE MIGRATION</v>
          </cell>
          <cell r="E355" t="str">
            <v>ROSS ISLETS</v>
          </cell>
          <cell r="F355">
            <v>2</v>
          </cell>
          <cell r="G355">
            <v>4</v>
          </cell>
          <cell r="H355">
            <v>48.8733</v>
          </cell>
          <cell r="I355">
            <v>-125.1525</v>
          </cell>
        </row>
        <row r="356">
          <cell r="A356" t="str">
            <v>87-164</v>
          </cell>
          <cell r="B356" t="str">
            <v>1987-06-11T06:39-07:00</v>
          </cell>
          <cell r="C356" t="str">
            <v>PURSE SEINE (TAHLOK)</v>
          </cell>
          <cell r="D356" t="str">
            <v>ROUTINE</v>
          </cell>
          <cell r="E356" t="str">
            <v>BOOM 53-54</v>
          </cell>
          <cell r="F356">
            <v>1</v>
          </cell>
          <cell r="G356">
            <v>4</v>
          </cell>
        </row>
        <row r="357">
          <cell r="A357" t="str">
            <v>87-165</v>
          </cell>
          <cell r="B357" t="str">
            <v>1987-06-11T07:30-07:00</v>
          </cell>
          <cell r="C357" t="str">
            <v>PURSE SEINE (TAHLOK)</v>
          </cell>
          <cell r="D357" t="str">
            <v>ROUTINE</v>
          </cell>
          <cell r="E357" t="str">
            <v>DUNSMUIR POINT</v>
          </cell>
          <cell r="F357">
            <v>1</v>
          </cell>
          <cell r="G357">
            <v>4</v>
          </cell>
          <cell r="H357">
            <v>49.154200000000003</v>
          </cell>
          <cell r="I357">
            <v>-124.80329999999999</v>
          </cell>
        </row>
        <row r="358">
          <cell r="A358" t="str">
            <v>87-166</v>
          </cell>
          <cell r="B358" t="str">
            <v>1987-06-11T10:45-07:00</v>
          </cell>
          <cell r="C358" t="str">
            <v>150' CMBS</v>
          </cell>
          <cell r="D358" t="str">
            <v>ROUTINE</v>
          </cell>
          <cell r="E358" t="str">
            <v>POLLY POINT</v>
          </cell>
          <cell r="F358">
            <v>1</v>
          </cell>
          <cell r="G358">
            <v>4</v>
          </cell>
          <cell r="H358">
            <v>49.214199999999998</v>
          </cell>
          <cell r="I358">
            <v>-124.81829999999999</v>
          </cell>
        </row>
        <row r="359">
          <cell r="A359" t="str">
            <v>87-167</v>
          </cell>
          <cell r="B359" t="str">
            <v>1987-06-11T11:15-07:00</v>
          </cell>
          <cell r="C359" t="str">
            <v>150' CMBS</v>
          </cell>
          <cell r="D359" t="str">
            <v>ROUTINE</v>
          </cell>
          <cell r="E359" t="str">
            <v>CHEVRON FUEL DOCK</v>
          </cell>
          <cell r="F359">
            <v>1</v>
          </cell>
          <cell r="G359">
            <v>4</v>
          </cell>
          <cell r="H359">
            <v>49.225000000000001</v>
          </cell>
          <cell r="I359">
            <v>-124.8117</v>
          </cell>
        </row>
        <row r="360">
          <cell r="A360" t="str">
            <v>87-168</v>
          </cell>
          <cell r="B360" t="str">
            <v>1987-06-11T11:55-07:00</v>
          </cell>
          <cell r="C360" t="str">
            <v>150' CMBS</v>
          </cell>
          <cell r="D360" t="str">
            <v>ROUTINE</v>
          </cell>
          <cell r="E360" t="str">
            <v>HOHM ISLAND</v>
          </cell>
          <cell r="F360">
            <v>1</v>
          </cell>
          <cell r="G360">
            <v>4</v>
          </cell>
          <cell r="H360">
            <v>49.227499999999999</v>
          </cell>
          <cell r="I360">
            <v>-124.8258</v>
          </cell>
        </row>
        <row r="361">
          <cell r="A361" t="str">
            <v>87-169</v>
          </cell>
          <cell r="B361" t="str">
            <v>1987-06-11T12:20-07:00</v>
          </cell>
          <cell r="C361" t="str">
            <v>150' CMBS</v>
          </cell>
          <cell r="D361" t="str">
            <v>ROUTINE</v>
          </cell>
          <cell r="E361" t="str">
            <v>PORT ALBERNI BOAT BASIN</v>
          </cell>
          <cell r="F361">
            <v>1</v>
          </cell>
          <cell r="G361">
            <v>4</v>
          </cell>
          <cell r="H361">
            <v>49.236699999999999</v>
          </cell>
          <cell r="I361">
            <v>-124.8158</v>
          </cell>
        </row>
        <row r="362">
          <cell r="A362" t="str">
            <v>87-170</v>
          </cell>
          <cell r="B362" t="str">
            <v>1987-06-11T13:10-07:00</v>
          </cell>
          <cell r="C362" t="str">
            <v>150' CMBS</v>
          </cell>
          <cell r="D362" t="str">
            <v>ROUTINE</v>
          </cell>
          <cell r="E362" t="str">
            <v>LUPSI CUPSI POINT</v>
          </cell>
          <cell r="F362">
            <v>1</v>
          </cell>
          <cell r="G362">
            <v>4</v>
          </cell>
          <cell r="H362">
            <v>49.246200000000002</v>
          </cell>
          <cell r="I362">
            <v>-124.819</v>
          </cell>
        </row>
        <row r="363">
          <cell r="A363" t="str">
            <v>87-171</v>
          </cell>
          <cell r="B363" t="str">
            <v>1987-06-11T13:25-07:00</v>
          </cell>
          <cell r="C363" t="str">
            <v>150' CMBS</v>
          </cell>
          <cell r="D363" t="str">
            <v>ROUTINE</v>
          </cell>
          <cell r="E363" t="str">
            <v>SEWAGE ISLAND</v>
          </cell>
          <cell r="F363">
            <v>1</v>
          </cell>
          <cell r="G363">
            <v>4</v>
          </cell>
          <cell r="H363">
            <v>49.244999999999997</v>
          </cell>
          <cell r="I363">
            <v>-124.8242</v>
          </cell>
        </row>
        <row r="364">
          <cell r="A364" t="str">
            <v>87-172</v>
          </cell>
          <cell r="B364" t="str">
            <v>1987-06-11T13:45-07:00</v>
          </cell>
          <cell r="C364" t="str">
            <v>150' CMBS</v>
          </cell>
          <cell r="D364" t="str">
            <v>ROUTINE</v>
          </cell>
          <cell r="E364" t="str">
            <v>HOIK ISLAND</v>
          </cell>
          <cell r="F364">
            <v>1</v>
          </cell>
          <cell r="G364">
            <v>4</v>
          </cell>
          <cell r="H364">
            <v>49.237499999999997</v>
          </cell>
          <cell r="I364">
            <v>-124.83499999999999</v>
          </cell>
        </row>
        <row r="365">
          <cell r="A365" t="str">
            <v>87-173</v>
          </cell>
          <cell r="B365" t="str">
            <v>1987-06-11T11:27-07:00</v>
          </cell>
          <cell r="C365" t="str">
            <v>PURSE SEINE (TAHLOK)</v>
          </cell>
          <cell r="D365" t="str">
            <v>ROUTINE</v>
          </cell>
          <cell r="E365" t="str">
            <v>BOOM NO. 27</v>
          </cell>
          <cell r="F365">
            <v>1</v>
          </cell>
          <cell r="G365">
            <v>4</v>
          </cell>
        </row>
        <row r="366">
          <cell r="A366" t="str">
            <v>87-174</v>
          </cell>
          <cell r="B366" t="str">
            <v>1987-06-11T11:35-07:00</v>
          </cell>
          <cell r="C366" t="str">
            <v>PURSE SEINE (TAHLOK)</v>
          </cell>
          <cell r="D366" t="str">
            <v>ROUTINE</v>
          </cell>
          <cell r="E366" t="str">
            <v>BOOM NO. 30</v>
          </cell>
          <cell r="F366">
            <v>1</v>
          </cell>
          <cell r="G366">
            <v>4</v>
          </cell>
        </row>
        <row r="367">
          <cell r="A367" t="str">
            <v>87-175</v>
          </cell>
          <cell r="B367" t="str">
            <v>1987-06-11T13:10-07:00</v>
          </cell>
          <cell r="C367" t="str">
            <v>PURSE SEINE (TAHLOK)</v>
          </cell>
          <cell r="D367" t="str">
            <v>ROUTINE</v>
          </cell>
          <cell r="E367" t="str">
            <v>POLLY POINT</v>
          </cell>
          <cell r="F367">
            <v>1</v>
          </cell>
          <cell r="G367">
            <v>4</v>
          </cell>
          <cell r="H367">
            <v>49.214199999999998</v>
          </cell>
          <cell r="I367">
            <v>-124.81829999999999</v>
          </cell>
        </row>
        <row r="368">
          <cell r="A368" t="str">
            <v>87-176</v>
          </cell>
          <cell r="B368" t="str">
            <v>1987-06-11T13:05-07:00/1987-06-11T14:10-07:00</v>
          </cell>
          <cell r="C368" t="str">
            <v>GILLNET</v>
          </cell>
          <cell r="D368" t="str">
            <v>ROUTINE</v>
          </cell>
          <cell r="E368" t="str">
            <v>POLLY POINT</v>
          </cell>
          <cell r="F368">
            <v>1</v>
          </cell>
          <cell r="G368">
            <v>4</v>
          </cell>
          <cell r="H368">
            <v>49.214199999999998</v>
          </cell>
          <cell r="I368">
            <v>-124.81829999999999</v>
          </cell>
        </row>
        <row r="369">
          <cell r="A369" t="str">
            <v>87-177</v>
          </cell>
          <cell r="B369" t="str">
            <v>1987-06-16T15:40-07:00</v>
          </cell>
          <cell r="C369" t="str">
            <v>PURSE SEINE (TAHLOK)</v>
          </cell>
          <cell r="D369" t="str">
            <v>ROUTINE</v>
          </cell>
          <cell r="E369" t="str">
            <v>HOCKING POINT</v>
          </cell>
          <cell r="F369">
            <v>1</v>
          </cell>
          <cell r="G369">
            <v>5</v>
          </cell>
          <cell r="H369">
            <v>49.09</v>
          </cell>
          <cell r="I369">
            <v>-124.83</v>
          </cell>
        </row>
        <row r="370">
          <cell r="A370" t="str">
            <v>87-178</v>
          </cell>
          <cell r="B370" t="str">
            <v>1987-06-16T17:30-07:00</v>
          </cell>
          <cell r="C370" t="str">
            <v>PURSE SEINE (TAHLOK)</v>
          </cell>
          <cell r="D370" t="str">
            <v>ROUTINE</v>
          </cell>
          <cell r="E370" t="str">
            <v>POCAHONTAS POINT</v>
          </cell>
          <cell r="F370">
            <v>1</v>
          </cell>
          <cell r="G370">
            <v>5</v>
          </cell>
          <cell r="H370">
            <v>48.9833</v>
          </cell>
          <cell r="I370">
            <v>-124.91670000000001</v>
          </cell>
        </row>
        <row r="371">
          <cell r="A371" t="str">
            <v>87-179</v>
          </cell>
          <cell r="B371" t="str">
            <v>1987-06-16T18:10-07:00</v>
          </cell>
          <cell r="C371" t="str">
            <v>PURSE SEINE (TAHLOK)</v>
          </cell>
          <cell r="D371" t="str">
            <v>ROUTINE</v>
          </cell>
          <cell r="E371" t="str">
            <v>BURROUGH POINT</v>
          </cell>
          <cell r="F371">
            <v>1</v>
          </cell>
          <cell r="G371">
            <v>5</v>
          </cell>
          <cell r="H371">
            <v>48.978299999999997</v>
          </cell>
          <cell r="I371">
            <v>-124.9892</v>
          </cell>
        </row>
        <row r="372">
          <cell r="A372" t="str">
            <v>87-180</v>
          </cell>
          <cell r="B372" t="str">
            <v>1987-06-16T23:18-07:00</v>
          </cell>
          <cell r="C372" t="str">
            <v>PURSE SEINE (TAHLOK)</v>
          </cell>
          <cell r="D372" t="str">
            <v>ROUTINE</v>
          </cell>
          <cell r="E372" t="str">
            <v>NW RAINY BAY</v>
          </cell>
          <cell r="F372">
            <v>2</v>
          </cell>
          <cell r="G372">
            <v>5</v>
          </cell>
          <cell r="H372">
            <v>48.9773</v>
          </cell>
          <cell r="I372">
            <v>-125.0425</v>
          </cell>
        </row>
        <row r="373">
          <cell r="A373" t="str">
            <v>87-181</v>
          </cell>
          <cell r="B373" t="str">
            <v>1987-06-16T22:40-07:00/1987-06-16T23:40-07:00</v>
          </cell>
          <cell r="C373" t="str">
            <v>GILLNET</v>
          </cell>
          <cell r="D373" t="str">
            <v>ROUTINE</v>
          </cell>
          <cell r="E373" t="str">
            <v>NW RAINY BAY</v>
          </cell>
          <cell r="F373">
            <v>2</v>
          </cell>
          <cell r="G373">
            <v>5</v>
          </cell>
          <cell r="H373">
            <v>48.9773</v>
          </cell>
          <cell r="I373">
            <v>-125.0425</v>
          </cell>
        </row>
        <row r="374">
          <cell r="A374" t="str">
            <v>87-182</v>
          </cell>
          <cell r="B374" t="str">
            <v>1987-06-17T09:30-07:00</v>
          </cell>
          <cell r="C374" t="str">
            <v>PURSE SEINE (TAHLOK)</v>
          </cell>
          <cell r="D374" t="str">
            <v>ROUTINE</v>
          </cell>
          <cell r="E374" t="str">
            <v>PILL POINT</v>
          </cell>
          <cell r="F374">
            <v>3</v>
          </cell>
          <cell r="G374">
            <v>5</v>
          </cell>
          <cell r="H374">
            <v>48.962499999999999</v>
          </cell>
          <cell r="I374">
            <v>-125.08329999999999</v>
          </cell>
        </row>
        <row r="375">
          <cell r="A375" t="str">
            <v>87-183</v>
          </cell>
          <cell r="B375" t="str">
            <v>1987-06-17T10:55-07:00</v>
          </cell>
          <cell r="C375" t="str">
            <v>PURSE SEINE (TAHLOK)</v>
          </cell>
          <cell r="D375" t="str">
            <v>ROUTINE</v>
          </cell>
          <cell r="E375" t="str">
            <v>VERNON BAY</v>
          </cell>
          <cell r="F375">
            <v>3</v>
          </cell>
          <cell r="G375">
            <v>5</v>
          </cell>
          <cell r="H375">
            <v>48.995800000000003</v>
          </cell>
          <cell r="I375">
            <v>-125.145</v>
          </cell>
        </row>
        <row r="376">
          <cell r="A376" t="str">
            <v>87-184</v>
          </cell>
          <cell r="B376" t="str">
            <v>1987-06-17T13:00-07:00</v>
          </cell>
          <cell r="C376" t="str">
            <v>ANGLING</v>
          </cell>
          <cell r="D376" t="str">
            <v>ROUTINE</v>
          </cell>
          <cell r="E376" t="str">
            <v>VERNON BAY</v>
          </cell>
          <cell r="F376">
            <v>3</v>
          </cell>
          <cell r="G376">
            <v>5</v>
          </cell>
          <cell r="H376">
            <v>48.991700000000002</v>
          </cell>
          <cell r="I376">
            <v>-125.1317</v>
          </cell>
        </row>
        <row r="377">
          <cell r="A377" t="str">
            <v>87-185</v>
          </cell>
          <cell r="B377" t="str">
            <v>1987-06-17T13:45-07:00</v>
          </cell>
          <cell r="C377" t="str">
            <v>ANGLING</v>
          </cell>
          <cell r="D377" t="str">
            <v>ROUTINE</v>
          </cell>
          <cell r="E377" t="str">
            <v>JANE ISLAND</v>
          </cell>
          <cell r="F377">
            <v>3</v>
          </cell>
          <cell r="G377">
            <v>5</v>
          </cell>
          <cell r="H377">
            <v>48.996699999999997</v>
          </cell>
          <cell r="I377">
            <v>-125.14830000000001</v>
          </cell>
        </row>
        <row r="378">
          <cell r="A378" t="str">
            <v>87-186</v>
          </cell>
          <cell r="B378" t="str">
            <v>1987-06-17</v>
          </cell>
          <cell r="C378" t="str">
            <v>SHRIMP TRAWL</v>
          </cell>
          <cell r="D378" t="str">
            <v>ROUTINE</v>
          </cell>
          <cell r="E378" t="str">
            <v>VERNON BAY</v>
          </cell>
          <cell r="F378">
            <v>3</v>
          </cell>
          <cell r="G378">
            <v>5</v>
          </cell>
          <cell r="H378">
            <v>48.995800000000003</v>
          </cell>
          <cell r="I378">
            <v>-125.145</v>
          </cell>
        </row>
        <row r="379">
          <cell r="A379" t="str">
            <v>87-187</v>
          </cell>
          <cell r="B379" t="str">
            <v>1987-06-17T15:05-07:00</v>
          </cell>
          <cell r="C379" t="str">
            <v>PURSE SEINE (TAHLOK)</v>
          </cell>
          <cell r="D379" t="str">
            <v>ROUTINE</v>
          </cell>
          <cell r="E379" t="str">
            <v>VERNON BAY</v>
          </cell>
          <cell r="F379">
            <v>3</v>
          </cell>
          <cell r="G379">
            <v>5</v>
          </cell>
          <cell r="H379">
            <v>48.995800000000003</v>
          </cell>
          <cell r="I379">
            <v>-125.145</v>
          </cell>
        </row>
        <row r="380">
          <cell r="A380" t="str">
            <v>87-188</v>
          </cell>
          <cell r="B380" t="str">
            <v>1987-06-17T15:35-07:00</v>
          </cell>
          <cell r="C380" t="str">
            <v>PURSE SEINE (TAHLOK)</v>
          </cell>
          <cell r="D380" t="str">
            <v>ROUTINE</v>
          </cell>
          <cell r="E380" t="str">
            <v>VERNON BAY</v>
          </cell>
          <cell r="F380">
            <v>3</v>
          </cell>
          <cell r="G380">
            <v>5</v>
          </cell>
          <cell r="H380">
            <v>48.995800000000003</v>
          </cell>
          <cell r="I380">
            <v>-125.145</v>
          </cell>
        </row>
        <row r="381">
          <cell r="A381" t="str">
            <v>87-189</v>
          </cell>
          <cell r="B381" t="str">
            <v>1987-06-17T17:30-07:00</v>
          </cell>
          <cell r="C381" t="str">
            <v>PURSE SEINE (TAHLOK)</v>
          </cell>
          <cell r="D381" t="str">
            <v>ROUTINE</v>
          </cell>
          <cell r="E381" t="str">
            <v>NW RAINY BAY</v>
          </cell>
          <cell r="F381">
            <v>2</v>
          </cell>
          <cell r="G381">
            <v>5</v>
          </cell>
          <cell r="H381">
            <v>48.9773</v>
          </cell>
          <cell r="I381">
            <v>-125.0425</v>
          </cell>
        </row>
        <row r="382">
          <cell r="A382" t="str">
            <v>87-190</v>
          </cell>
          <cell r="B382" t="str">
            <v>1987-06-17T21:33-07:00/1987-06-17T22:33-07:00</v>
          </cell>
          <cell r="C382" t="str">
            <v>GILLNET</v>
          </cell>
          <cell r="D382" t="str">
            <v>ROUTINE</v>
          </cell>
          <cell r="E382" t="str">
            <v>NW PILL POINT</v>
          </cell>
          <cell r="F382">
            <v>3</v>
          </cell>
          <cell r="G382">
            <v>5</v>
          </cell>
          <cell r="H382">
            <v>48.97</v>
          </cell>
          <cell r="I382">
            <v>-125.08499999999999</v>
          </cell>
        </row>
        <row r="383">
          <cell r="A383" t="str">
            <v>87-191</v>
          </cell>
          <cell r="B383" t="str">
            <v>1987-06-17T22:48-07:00/1987-06-17T23:18-07:00</v>
          </cell>
          <cell r="C383" t="str">
            <v>GILLNET</v>
          </cell>
          <cell r="D383" t="str">
            <v>ROUTINE</v>
          </cell>
          <cell r="E383" t="str">
            <v>S PILL POINT</v>
          </cell>
          <cell r="F383">
            <v>3</v>
          </cell>
          <cell r="G383">
            <v>5</v>
          </cell>
          <cell r="H383">
            <v>48.965000000000003</v>
          </cell>
          <cell r="I383">
            <v>-125.0817</v>
          </cell>
        </row>
        <row r="384">
          <cell r="A384" t="str">
            <v>87-192</v>
          </cell>
          <cell r="B384" t="str">
            <v>1987-06-17T21:20-07:00/1987-06-17T22:20-07:00</v>
          </cell>
          <cell r="C384" t="str">
            <v>GILLNET</v>
          </cell>
          <cell r="D384" t="str">
            <v>ROUTINE</v>
          </cell>
          <cell r="E384" t="str">
            <v>NW RAINY BAY</v>
          </cell>
          <cell r="F384">
            <v>2</v>
          </cell>
          <cell r="G384">
            <v>5</v>
          </cell>
          <cell r="H384">
            <v>48.9773</v>
          </cell>
          <cell r="I384">
            <v>-125.0425</v>
          </cell>
        </row>
        <row r="385">
          <cell r="A385" t="str">
            <v>87-193</v>
          </cell>
          <cell r="B385" t="str">
            <v>1987-06-18T09:30-07:00</v>
          </cell>
          <cell r="C385" t="str">
            <v>PURSE SEINE (TAHLOK)</v>
          </cell>
          <cell r="D385" t="str">
            <v>EXPERIMENT</v>
          </cell>
          <cell r="E385" t="str">
            <v>BURROUGH POINT</v>
          </cell>
          <cell r="F385">
            <v>1</v>
          </cell>
          <cell r="G385">
            <v>5</v>
          </cell>
          <cell r="H385">
            <v>48.978299999999997</v>
          </cell>
          <cell r="I385">
            <v>-124.9892</v>
          </cell>
        </row>
        <row r="386">
          <cell r="A386" t="str">
            <v>87-194</v>
          </cell>
          <cell r="B386" t="str">
            <v>1987-06-18T10:25-07:00</v>
          </cell>
          <cell r="C386" t="str">
            <v>PURSE SEINE (TAHLOK)</v>
          </cell>
          <cell r="D386" t="str">
            <v>EXPERIMENT</v>
          </cell>
          <cell r="E386" t="str">
            <v>NW RAINY BAY</v>
          </cell>
          <cell r="F386">
            <v>2</v>
          </cell>
          <cell r="G386">
            <v>5</v>
          </cell>
          <cell r="H386">
            <v>48.9773</v>
          </cell>
          <cell r="I386">
            <v>-125.0425</v>
          </cell>
        </row>
        <row r="387">
          <cell r="A387" t="str">
            <v>87-195</v>
          </cell>
          <cell r="B387" t="str">
            <v>1987-06-18T11:35-07:00</v>
          </cell>
          <cell r="C387" t="str">
            <v>PURSE SEINE (TAHLOK)</v>
          </cell>
          <cell r="D387" t="str">
            <v>ROUTINE</v>
          </cell>
          <cell r="E387" t="str">
            <v>NANAT BAY</v>
          </cell>
          <cell r="F387">
            <v>2</v>
          </cell>
          <cell r="G387">
            <v>5</v>
          </cell>
          <cell r="H387">
            <v>48.8825</v>
          </cell>
          <cell r="I387">
            <v>-125.0767</v>
          </cell>
        </row>
        <row r="388">
          <cell r="A388" t="str">
            <v>87-196</v>
          </cell>
          <cell r="B388" t="str">
            <v>1987-06-18T12:55-07:00</v>
          </cell>
          <cell r="C388" t="str">
            <v>PURSE SEINE (TAHLOK)</v>
          </cell>
          <cell r="D388" t="str">
            <v>ROUTINE</v>
          </cell>
          <cell r="E388" t="str">
            <v>SELF POINT</v>
          </cell>
          <cell r="F388">
            <v>2</v>
          </cell>
          <cell r="G388">
            <v>5</v>
          </cell>
          <cell r="H388">
            <v>48.85</v>
          </cell>
          <cell r="I388">
            <v>-125.1567</v>
          </cell>
        </row>
        <row r="389">
          <cell r="A389" t="str">
            <v>87-197</v>
          </cell>
          <cell r="B389" t="str">
            <v>1987-06-18T13:55-07:00</v>
          </cell>
          <cell r="C389" t="str">
            <v>PURSE SEINE (TAHLOK)</v>
          </cell>
          <cell r="D389" t="str">
            <v>ROUTINE</v>
          </cell>
          <cell r="E389" t="str">
            <v>CIA ROCK</v>
          </cell>
          <cell r="F389">
            <v>2</v>
          </cell>
          <cell r="G389">
            <v>5</v>
          </cell>
          <cell r="H389">
            <v>48.838299999999997</v>
          </cell>
          <cell r="I389">
            <v>-125.18</v>
          </cell>
        </row>
        <row r="390">
          <cell r="A390" t="str">
            <v>87-198</v>
          </cell>
          <cell r="B390" t="str">
            <v>1987-06-18T14:45-07:00</v>
          </cell>
          <cell r="C390" t="str">
            <v>PURSE SEINE (TAHLOK)</v>
          </cell>
          <cell r="D390" t="str">
            <v>ROUTINE</v>
          </cell>
          <cell r="E390" t="str">
            <v>BAMFIELD INLET</v>
          </cell>
          <cell r="F390">
            <v>2</v>
          </cell>
          <cell r="G390">
            <v>5</v>
          </cell>
          <cell r="H390">
            <v>48.838299999999997</v>
          </cell>
          <cell r="I390">
            <v>-125.1367</v>
          </cell>
        </row>
        <row r="391">
          <cell r="A391" t="str">
            <v>87-199</v>
          </cell>
          <cell r="B391" t="str">
            <v>1987-06-18T16:00-07:00/1987-06-18T16:40-07:00</v>
          </cell>
          <cell r="C391" t="str">
            <v>ANGLING</v>
          </cell>
          <cell r="D391" t="str">
            <v>ROUTINE</v>
          </cell>
          <cell r="E391" t="str">
            <v>SELF POINT</v>
          </cell>
          <cell r="F391">
            <v>2</v>
          </cell>
          <cell r="G391">
            <v>5</v>
          </cell>
          <cell r="H391">
            <v>48.85</v>
          </cell>
          <cell r="I391">
            <v>-125.1567</v>
          </cell>
        </row>
        <row r="392">
          <cell r="A392" t="str">
            <v>87-200</v>
          </cell>
          <cell r="B392" t="str">
            <v>1987-06-18T16:05-07:00</v>
          </cell>
          <cell r="C392" t="str">
            <v>PURSE SEINE (TAHLOK)</v>
          </cell>
          <cell r="D392" t="str">
            <v>ROUTINE</v>
          </cell>
          <cell r="E392" t="str">
            <v>NANAT BAY</v>
          </cell>
          <cell r="F392">
            <v>2</v>
          </cell>
          <cell r="G392">
            <v>5</v>
          </cell>
          <cell r="H392">
            <v>48.8825</v>
          </cell>
          <cell r="I392">
            <v>-125.0767</v>
          </cell>
        </row>
        <row r="393">
          <cell r="A393" t="str">
            <v>87-201</v>
          </cell>
          <cell r="B393" t="str">
            <v>1987-06-18T22:28-07:00/1987-06-18T23:06-07:00</v>
          </cell>
          <cell r="C393" t="str">
            <v>GILLNET</v>
          </cell>
          <cell r="D393" t="str">
            <v>ROUTINE</v>
          </cell>
          <cell r="E393" t="str">
            <v>CONGREVE ISLAND</v>
          </cell>
          <cell r="F393">
            <v>2</v>
          </cell>
          <cell r="G393">
            <v>5</v>
          </cell>
          <cell r="H393">
            <v>48.918300000000002</v>
          </cell>
          <cell r="I393">
            <v>-125.02079999999999</v>
          </cell>
        </row>
        <row r="394">
          <cell r="A394" t="str">
            <v>87-202</v>
          </cell>
          <cell r="B394" t="str">
            <v>1987-06-18T23:15-07:00/1987-06-19T00:09-07:00</v>
          </cell>
          <cell r="C394" t="str">
            <v>GILLNET</v>
          </cell>
          <cell r="D394" t="str">
            <v>ROUTINE</v>
          </cell>
          <cell r="E394" t="str">
            <v>CONGREVE ISLAND</v>
          </cell>
          <cell r="F394">
            <v>2</v>
          </cell>
          <cell r="G394">
            <v>5</v>
          </cell>
          <cell r="H394">
            <v>48.918300000000002</v>
          </cell>
          <cell r="I394">
            <v>-125.02079999999999</v>
          </cell>
        </row>
        <row r="395">
          <cell r="A395" t="str">
            <v>87-203</v>
          </cell>
          <cell r="B395" t="str">
            <v>1987-06-19T06:20-07:00</v>
          </cell>
          <cell r="C395" t="str">
            <v>ANGLING</v>
          </cell>
          <cell r="D395" t="str">
            <v>ROUTINE</v>
          </cell>
          <cell r="E395" t="str">
            <v>SE CONGREVE ISLAND</v>
          </cell>
          <cell r="F395">
            <v>2</v>
          </cell>
          <cell r="G395">
            <v>5</v>
          </cell>
          <cell r="H395">
            <v>48.919199999999996</v>
          </cell>
          <cell r="I395">
            <v>-125.0192</v>
          </cell>
        </row>
        <row r="396">
          <cell r="A396" t="str">
            <v>87-204</v>
          </cell>
          <cell r="B396" t="str">
            <v>1987-06-19T05:25-07:00/1987-06-19T06:25-07:00</v>
          </cell>
          <cell r="C396" t="str">
            <v>GILLNET</v>
          </cell>
          <cell r="D396" t="str">
            <v>ROUTINE</v>
          </cell>
          <cell r="E396" t="str">
            <v>SE CONGREVE ISLAND</v>
          </cell>
          <cell r="F396">
            <v>2</v>
          </cell>
          <cell r="G396">
            <v>5</v>
          </cell>
          <cell r="H396">
            <v>48.919199999999996</v>
          </cell>
          <cell r="I396">
            <v>-125.0192</v>
          </cell>
        </row>
        <row r="397">
          <cell r="A397" t="str">
            <v>87-205</v>
          </cell>
          <cell r="B397" t="str">
            <v>1987-06-19T11:00-07:00</v>
          </cell>
          <cell r="C397" t="str">
            <v>PURSE SEINE (TAHLOK)</v>
          </cell>
          <cell r="D397" t="str">
            <v>ROUTINE</v>
          </cell>
          <cell r="E397" t="str">
            <v>CONGREVE ISLAND</v>
          </cell>
          <cell r="F397">
            <v>2</v>
          </cell>
          <cell r="G397">
            <v>5</v>
          </cell>
          <cell r="H397">
            <v>48.918300000000002</v>
          </cell>
          <cell r="I397">
            <v>-125.02079999999999</v>
          </cell>
        </row>
        <row r="398">
          <cell r="A398" t="str">
            <v>87-206A</v>
          </cell>
          <cell r="B398" t="str">
            <v>1987-06-19T11:50-07:00</v>
          </cell>
          <cell r="C398" t="str">
            <v>PURSE SEINE (TAHLOK)</v>
          </cell>
          <cell r="D398" t="str">
            <v>ROUTINE</v>
          </cell>
          <cell r="E398" t="str">
            <v>SE CONGREVE ISLAND</v>
          </cell>
          <cell r="F398">
            <v>2</v>
          </cell>
          <cell r="G398">
            <v>5</v>
          </cell>
          <cell r="H398">
            <v>48.919199999999996</v>
          </cell>
          <cell r="I398">
            <v>-125.0192</v>
          </cell>
        </row>
        <row r="399">
          <cell r="A399" t="str">
            <v>87-206B</v>
          </cell>
          <cell r="B399" t="str">
            <v>1987-06-19T12:40-07:00</v>
          </cell>
          <cell r="C399" t="str">
            <v>PURSE SEINE (TAHLOK)</v>
          </cell>
          <cell r="D399" t="str">
            <v>ROUTINE</v>
          </cell>
          <cell r="E399" t="str">
            <v>FOUCAULT BLUFF</v>
          </cell>
          <cell r="F399">
            <v>2</v>
          </cell>
          <cell r="G399">
            <v>5</v>
          </cell>
          <cell r="H399">
            <v>48.897500000000001</v>
          </cell>
          <cell r="I399">
            <v>-125.0868</v>
          </cell>
        </row>
        <row r="400">
          <cell r="A400" t="str">
            <v>87-207</v>
          </cell>
          <cell r="B400" t="str">
            <v>1987-06-19T13:35-07:00</v>
          </cell>
          <cell r="C400" t="str">
            <v>PURSE SEINE (TAHLOK)</v>
          </cell>
          <cell r="D400" t="str">
            <v>ROUTINE</v>
          </cell>
          <cell r="E400" t="str">
            <v>ROSS ISLETS</v>
          </cell>
          <cell r="F400">
            <v>2</v>
          </cell>
          <cell r="G400">
            <v>5</v>
          </cell>
          <cell r="H400">
            <v>48.8705</v>
          </cell>
          <cell r="I400">
            <v>-125.15779999999999</v>
          </cell>
        </row>
        <row r="401">
          <cell r="A401" t="str">
            <v>87-208</v>
          </cell>
          <cell r="B401" t="str">
            <v>1987-06-19T05:00-07:00/1987-06-19T10:00-07:00</v>
          </cell>
          <cell r="C401" t="str">
            <v>ANGLING</v>
          </cell>
          <cell r="D401" t="str">
            <v>ROUTINE</v>
          </cell>
          <cell r="E401" t="str">
            <v>VERNON BAY</v>
          </cell>
          <cell r="F401">
            <v>3</v>
          </cell>
          <cell r="G401">
            <v>5</v>
          </cell>
          <cell r="H401">
            <v>48.995800000000003</v>
          </cell>
          <cell r="I401">
            <v>-125.145</v>
          </cell>
        </row>
        <row r="402">
          <cell r="A402" t="str">
            <v>87-209</v>
          </cell>
          <cell r="B402" t="str">
            <v>1987-06-23T22:37-07:00/1987-06-23T23:13-07:00</v>
          </cell>
          <cell r="C402" t="str">
            <v>GILLNET</v>
          </cell>
          <cell r="D402" t="str">
            <v>ROUTINE</v>
          </cell>
          <cell r="E402" t="str">
            <v>SE CONGREVE ISLAND</v>
          </cell>
          <cell r="F402">
            <v>2</v>
          </cell>
          <cell r="G402">
            <v>5</v>
          </cell>
          <cell r="H402">
            <v>48.919199999999996</v>
          </cell>
          <cell r="I402">
            <v>-125.0192</v>
          </cell>
        </row>
        <row r="403">
          <cell r="A403" t="str">
            <v>87-210</v>
          </cell>
          <cell r="B403" t="str">
            <v>1987-06-23T23:41-07:00/1987-06-24T00:17-07:00</v>
          </cell>
          <cell r="C403" t="str">
            <v>GILLNET</v>
          </cell>
          <cell r="D403" t="str">
            <v>ROUTINE</v>
          </cell>
          <cell r="E403" t="str">
            <v>SW CONGREVE ISLAND</v>
          </cell>
          <cell r="F403">
            <v>2</v>
          </cell>
          <cell r="G403">
            <v>5</v>
          </cell>
          <cell r="H403">
            <v>48.92</v>
          </cell>
          <cell r="I403">
            <v>-125.0333</v>
          </cell>
        </row>
        <row r="404">
          <cell r="A404" t="str">
            <v>87-211</v>
          </cell>
          <cell r="B404" t="str">
            <v>1987-06-24T00:53-07:00/1987-06-24T01:08-07:00</v>
          </cell>
          <cell r="C404" t="str">
            <v>GILLNET</v>
          </cell>
          <cell r="D404" t="str">
            <v>ROUTINE</v>
          </cell>
          <cell r="E404" t="str">
            <v>POETT NOOK ENTRANCE</v>
          </cell>
          <cell r="F404">
            <v>2</v>
          </cell>
          <cell r="G404">
            <v>5</v>
          </cell>
          <cell r="H404">
            <v>48.890700000000002</v>
          </cell>
          <cell r="I404">
            <v>-125.05</v>
          </cell>
        </row>
        <row r="405">
          <cell r="A405" t="str">
            <v>87-212</v>
          </cell>
          <cell r="B405" t="str">
            <v>1987-06-24T12:40-07:00</v>
          </cell>
          <cell r="C405" t="str">
            <v>PURSE SEINE (TAHLOK)</v>
          </cell>
          <cell r="D405" t="str">
            <v>ROUTINE</v>
          </cell>
          <cell r="E405" t="str">
            <v>RAINY BAY</v>
          </cell>
          <cell r="F405">
            <v>2</v>
          </cell>
          <cell r="G405">
            <v>5</v>
          </cell>
          <cell r="H405">
            <v>48.977499999999999</v>
          </cell>
          <cell r="I405">
            <v>-125.04349999999999</v>
          </cell>
        </row>
        <row r="406">
          <cell r="A406" t="str">
            <v>87-213</v>
          </cell>
          <cell r="B406" t="str">
            <v>1987-06-24T13:30-07:00</v>
          </cell>
          <cell r="C406" t="str">
            <v>PURSE SEINE (TAHLOK)</v>
          </cell>
          <cell r="D406" t="str">
            <v>ROUTINE</v>
          </cell>
          <cell r="E406" t="str">
            <v>S SEDDALL ISLAND</v>
          </cell>
          <cell r="F406">
            <v>2</v>
          </cell>
          <cell r="G406">
            <v>5</v>
          </cell>
          <cell r="H406">
            <v>48.963299999999997</v>
          </cell>
          <cell r="I406">
            <v>-125.0658</v>
          </cell>
        </row>
        <row r="407">
          <cell r="A407" t="str">
            <v>87-214</v>
          </cell>
          <cell r="B407" t="str">
            <v>1987-06-24T15:25-07:00</v>
          </cell>
          <cell r="C407" t="str">
            <v>PURSE SEINE (TAHLOK)</v>
          </cell>
          <cell r="D407" t="str">
            <v>ROUTINE</v>
          </cell>
          <cell r="E407" t="str">
            <v>VERNON BAY (LAGOON)</v>
          </cell>
          <cell r="F407">
            <v>3</v>
          </cell>
          <cell r="G407">
            <v>5</v>
          </cell>
          <cell r="H407">
            <v>49.0062</v>
          </cell>
          <cell r="I407">
            <v>-125.154</v>
          </cell>
        </row>
        <row r="408">
          <cell r="A408" t="str">
            <v>87-215A</v>
          </cell>
          <cell r="B408" t="str">
            <v>1987-06-24T15:30-07:00</v>
          </cell>
          <cell r="C408" t="str">
            <v>PURSE SEINE (TAHLOK)</v>
          </cell>
          <cell r="D408" t="str">
            <v>ABORTED</v>
          </cell>
          <cell r="E408" t="str">
            <v>EFFINGHAM INLET</v>
          </cell>
          <cell r="F408">
            <v>3</v>
          </cell>
          <cell r="G408">
            <v>5</v>
          </cell>
          <cell r="H408">
            <v>49.008299999999998</v>
          </cell>
          <cell r="I408">
            <v>-125.1842</v>
          </cell>
        </row>
        <row r="409">
          <cell r="A409" t="str">
            <v>87-215B</v>
          </cell>
          <cell r="B409" t="str">
            <v>1987-06-24T18:20-07:00</v>
          </cell>
          <cell r="C409" t="str">
            <v>ANGLING</v>
          </cell>
          <cell r="D409" t="str">
            <v>ROUTINE</v>
          </cell>
          <cell r="E409" t="str">
            <v>NW PILL POINT</v>
          </cell>
          <cell r="F409">
            <v>3</v>
          </cell>
          <cell r="G409">
            <v>5</v>
          </cell>
          <cell r="H409">
            <v>48.97</v>
          </cell>
          <cell r="I409">
            <v>-125.08499999999999</v>
          </cell>
        </row>
        <row r="410">
          <cell r="A410" t="str">
            <v>87-216</v>
          </cell>
          <cell r="B410" t="str">
            <v>1987-06-24T22:48-07:00/1987-06-24T23:48-07:00</v>
          </cell>
          <cell r="C410" t="str">
            <v>GILLNET</v>
          </cell>
          <cell r="D410" t="str">
            <v>ROUTINE</v>
          </cell>
          <cell r="E410" t="str">
            <v>FOUCAULT BLUFF</v>
          </cell>
          <cell r="F410">
            <v>2</v>
          </cell>
          <cell r="G410">
            <v>5</v>
          </cell>
          <cell r="H410">
            <v>48.896500000000003</v>
          </cell>
          <cell r="I410">
            <v>-125.08750000000001</v>
          </cell>
        </row>
        <row r="411">
          <cell r="A411" t="str">
            <v>87-217</v>
          </cell>
          <cell r="B411" t="str">
            <v>1987-06-24T22:25-07:00/1987-06-24T23:25-07:00</v>
          </cell>
          <cell r="C411" t="str">
            <v>GILLNET</v>
          </cell>
          <cell r="D411" t="str">
            <v>ROUTINE</v>
          </cell>
          <cell r="E411" t="str">
            <v>NANAT BAY</v>
          </cell>
          <cell r="F411">
            <v>2</v>
          </cell>
          <cell r="G411">
            <v>5</v>
          </cell>
          <cell r="H411">
            <v>48.8825</v>
          </cell>
          <cell r="I411">
            <v>-125.0767</v>
          </cell>
        </row>
        <row r="412">
          <cell r="A412" t="str">
            <v>87-218</v>
          </cell>
          <cell r="B412" t="str">
            <v>1987-06-25T09:20-07:00</v>
          </cell>
          <cell r="C412" t="str">
            <v>PURSE SEINE (TAHLOK)</v>
          </cell>
          <cell r="D412" t="str">
            <v>ROUTINE</v>
          </cell>
          <cell r="E412" t="str">
            <v>NANAT BAY</v>
          </cell>
          <cell r="F412">
            <v>2</v>
          </cell>
          <cell r="G412">
            <v>5</v>
          </cell>
          <cell r="H412">
            <v>48.886699999999998</v>
          </cell>
          <cell r="I412">
            <v>-125.0437</v>
          </cell>
        </row>
        <row r="413">
          <cell r="A413" t="str">
            <v>87-219</v>
          </cell>
          <cell r="B413" t="str">
            <v>1987-06-25T10:25-07:00</v>
          </cell>
          <cell r="C413" t="str">
            <v>PURSE SEINE (TAHLOK)</v>
          </cell>
          <cell r="D413" t="str">
            <v>ROUTINE</v>
          </cell>
          <cell r="E413" t="str">
            <v>SWISS BOY ISLAND</v>
          </cell>
          <cell r="F413">
            <v>3</v>
          </cell>
          <cell r="G413">
            <v>5</v>
          </cell>
          <cell r="H413">
            <v>48.9133</v>
          </cell>
          <cell r="I413">
            <v>-125.13849999999999</v>
          </cell>
        </row>
        <row r="414">
          <cell r="A414" t="str">
            <v>87-220</v>
          </cell>
          <cell r="B414" t="str">
            <v>1987-06-25T11:45-07:00</v>
          </cell>
          <cell r="C414" t="str">
            <v>PURSE SEINE (TAHLOK)</v>
          </cell>
          <cell r="D414" t="str">
            <v>ROUTINE</v>
          </cell>
          <cell r="E414" t="str">
            <v>E COASTER CHANNEL</v>
          </cell>
          <cell r="F414">
            <v>4</v>
          </cell>
          <cell r="G414">
            <v>5</v>
          </cell>
          <cell r="H414">
            <v>48.881300000000003</v>
          </cell>
          <cell r="I414">
            <v>-125.2693</v>
          </cell>
        </row>
        <row r="415">
          <cell r="A415" t="str">
            <v>87-221</v>
          </cell>
          <cell r="B415" t="str">
            <v>1987-06-25T12:40-07:00</v>
          </cell>
          <cell r="C415" t="str">
            <v>PURSE SEINE (TAHLOK)</v>
          </cell>
          <cell r="D415" t="str">
            <v>ROUTINE</v>
          </cell>
          <cell r="E415" t="str">
            <v>MEARES BLUFF</v>
          </cell>
          <cell r="F415">
            <v>3</v>
          </cell>
          <cell r="G415">
            <v>5</v>
          </cell>
          <cell r="H415">
            <v>48.872500000000002</v>
          </cell>
          <cell r="I415">
            <v>-125.2877</v>
          </cell>
        </row>
        <row r="416">
          <cell r="A416" t="str">
            <v>87-222</v>
          </cell>
          <cell r="B416" t="str">
            <v>1987-06-25T13:10-07:00</v>
          </cell>
          <cell r="C416" t="str">
            <v>PURSE SEINE (TAHLOK)</v>
          </cell>
          <cell r="D416" t="str">
            <v>ROUTINE</v>
          </cell>
          <cell r="E416" t="str">
            <v>PEACOCK CHANNEL</v>
          </cell>
          <cell r="F416">
            <v>4</v>
          </cell>
          <cell r="G416">
            <v>5</v>
          </cell>
          <cell r="H416">
            <v>48.929000000000002</v>
          </cell>
          <cell r="I416">
            <v>-125.3295</v>
          </cell>
        </row>
        <row r="417">
          <cell r="A417" t="str">
            <v>87-223</v>
          </cell>
          <cell r="B417" t="str">
            <v>1987-06-25T15:25-07:00</v>
          </cell>
          <cell r="C417" t="str">
            <v>PURSE SEINE (TAHLOK)</v>
          </cell>
          <cell r="D417" t="str">
            <v>ROUTINE</v>
          </cell>
          <cell r="E417" t="str">
            <v>PRIDEAUX ISLAND</v>
          </cell>
          <cell r="F417">
            <v>4</v>
          </cell>
          <cell r="G417">
            <v>5</v>
          </cell>
          <cell r="H417">
            <v>48.943300000000001</v>
          </cell>
          <cell r="I417">
            <v>-125.2747</v>
          </cell>
        </row>
        <row r="418">
          <cell r="A418" t="str">
            <v>87-224</v>
          </cell>
          <cell r="B418" t="str">
            <v>1987-06-25T16:20-07:00</v>
          </cell>
          <cell r="C418" t="str">
            <v>PURSE SEINE (TAHLOK)</v>
          </cell>
          <cell r="D418" t="str">
            <v>ROUTINE</v>
          </cell>
          <cell r="E418" t="str">
            <v>CANOE ISLAND</v>
          </cell>
          <cell r="F418">
            <v>4</v>
          </cell>
          <cell r="G418">
            <v>5</v>
          </cell>
          <cell r="H418">
            <v>48.955500000000001</v>
          </cell>
          <cell r="I418">
            <v>-125.26649999999999</v>
          </cell>
        </row>
        <row r="419">
          <cell r="A419" t="str">
            <v>87-225</v>
          </cell>
          <cell r="B419" t="str">
            <v>1987-06-25T17:30-07:00</v>
          </cell>
          <cell r="C419" t="str">
            <v>PURSE SEINE (TAHLOK)</v>
          </cell>
          <cell r="D419" t="str">
            <v>ROUTINE</v>
          </cell>
          <cell r="E419" t="str">
            <v>SWALE ROCK</v>
          </cell>
          <cell r="F419">
            <v>3</v>
          </cell>
          <cell r="G419">
            <v>5</v>
          </cell>
          <cell r="H419">
            <v>48.928199999999997</v>
          </cell>
          <cell r="I419">
            <v>-125.2188</v>
          </cell>
        </row>
        <row r="420">
          <cell r="A420" t="str">
            <v>87-226</v>
          </cell>
          <cell r="B420" t="str">
            <v>1987-06-25T10:45-07:00/1987-06-25T11:15-07:00</v>
          </cell>
          <cell r="C420" t="str">
            <v>GILLNET</v>
          </cell>
          <cell r="D420" t="str">
            <v>ROUTINE</v>
          </cell>
          <cell r="E420" t="str">
            <v>POETT NOOK</v>
          </cell>
          <cell r="F420">
            <v>2</v>
          </cell>
          <cell r="G420">
            <v>5</v>
          </cell>
          <cell r="H420">
            <v>48.88</v>
          </cell>
          <cell r="I420">
            <v>-125.0492</v>
          </cell>
        </row>
        <row r="421">
          <cell r="A421" t="str">
            <v>87-227</v>
          </cell>
          <cell r="B421" t="str">
            <v>1987-06-25T06:30-07:00/1987-06-25T12:00-07:00</v>
          </cell>
          <cell r="C421" t="str">
            <v>ANGLING</v>
          </cell>
          <cell r="D421" t="str">
            <v>SPORT</v>
          </cell>
          <cell r="E421" t="str">
            <v>CREE ISLAND</v>
          </cell>
          <cell r="F421">
            <v>3</v>
          </cell>
          <cell r="G421">
            <v>5</v>
          </cell>
          <cell r="H421">
            <v>48.852499999999999</v>
          </cell>
          <cell r="I421">
            <v>-125.32170000000001</v>
          </cell>
        </row>
        <row r="422">
          <cell r="A422" t="str">
            <v>87-228</v>
          </cell>
          <cell r="B422" t="str">
            <v>1987-06-25T11:40-07:00/1987-06-25T12:10-07:00</v>
          </cell>
          <cell r="C422" t="str">
            <v>GILLNET</v>
          </cell>
          <cell r="D422" t="str">
            <v>ROUTINE</v>
          </cell>
          <cell r="E422" t="str">
            <v>POETT NOOK (OUTSIDE)</v>
          </cell>
          <cell r="F422">
            <v>2</v>
          </cell>
          <cell r="G422">
            <v>5</v>
          </cell>
          <cell r="H422">
            <v>48.884999999999998</v>
          </cell>
          <cell r="I422">
            <v>-125.0492</v>
          </cell>
        </row>
        <row r="423">
          <cell r="A423" t="str">
            <v>87-229</v>
          </cell>
          <cell r="B423" t="str">
            <v>1987-06-25T15:50-07:00/1987-06-25T16:10-07:00</v>
          </cell>
          <cell r="C423" t="str">
            <v>GILLNET</v>
          </cell>
          <cell r="D423" t="str">
            <v>ROUTINE</v>
          </cell>
          <cell r="E423" t="str">
            <v>SAN MATEO BAY</v>
          </cell>
          <cell r="F423">
            <v>1</v>
          </cell>
          <cell r="G423">
            <v>5</v>
          </cell>
          <cell r="H423">
            <v>48.940800000000003</v>
          </cell>
          <cell r="I423">
            <v>-124.995</v>
          </cell>
        </row>
        <row r="424">
          <cell r="A424" t="str">
            <v>87-230</v>
          </cell>
          <cell r="B424" t="str">
            <v>1987-06-25T16:00-07:00</v>
          </cell>
          <cell r="C424" t="str">
            <v>ANGLING</v>
          </cell>
          <cell r="D424" t="str">
            <v>ROUTINE</v>
          </cell>
          <cell r="E424" t="str">
            <v>SAN MATEO BAY</v>
          </cell>
          <cell r="F424">
            <v>1</v>
          </cell>
          <cell r="G424">
            <v>5</v>
          </cell>
          <cell r="H424">
            <v>48.940800000000003</v>
          </cell>
          <cell r="I424">
            <v>-124.995</v>
          </cell>
        </row>
        <row r="425">
          <cell r="A425" t="str">
            <v>87-231</v>
          </cell>
          <cell r="B425" t="str">
            <v>1987-06-25T16:40-07:00/1987-06-25T17:40-07:00</v>
          </cell>
          <cell r="C425" t="str">
            <v>GILLNET</v>
          </cell>
          <cell r="D425" t="str">
            <v>ROUTINE</v>
          </cell>
          <cell r="E425" t="str">
            <v>NW LINK ISLAND</v>
          </cell>
          <cell r="F425">
            <v>3</v>
          </cell>
          <cell r="G425">
            <v>5</v>
          </cell>
          <cell r="H425">
            <v>48.960799999999999</v>
          </cell>
          <cell r="I425">
            <v>-125.08669999999999</v>
          </cell>
        </row>
        <row r="426">
          <cell r="A426" t="str">
            <v>87-232</v>
          </cell>
          <cell r="B426" t="str">
            <v>1987-06-25T17:00-07:00</v>
          </cell>
          <cell r="C426" t="str">
            <v>ANGLING</v>
          </cell>
          <cell r="D426" t="str">
            <v>ROUTINE</v>
          </cell>
          <cell r="E426" t="str">
            <v>NW LINK ISLAND</v>
          </cell>
          <cell r="F426">
            <v>3</v>
          </cell>
          <cell r="G426">
            <v>5</v>
          </cell>
          <cell r="H426">
            <v>48.960799999999999</v>
          </cell>
          <cell r="I426">
            <v>-125.08669999999999</v>
          </cell>
        </row>
        <row r="427">
          <cell r="A427" t="str">
            <v>87-233</v>
          </cell>
          <cell r="B427" t="str">
            <v>1987-06-25T15:00-07:00/1987-06-25T19:00-07:00</v>
          </cell>
          <cell r="C427" t="str">
            <v>ANGLING</v>
          </cell>
          <cell r="D427" t="str">
            <v>ROUTINE</v>
          </cell>
          <cell r="E427" t="str">
            <v>CREE ISLAND</v>
          </cell>
          <cell r="F427">
            <v>3</v>
          </cell>
          <cell r="G427">
            <v>5</v>
          </cell>
          <cell r="H427">
            <v>48.852499999999999</v>
          </cell>
          <cell r="I427">
            <v>-125.32170000000001</v>
          </cell>
        </row>
        <row r="428">
          <cell r="A428" t="str">
            <v>87-234</v>
          </cell>
          <cell r="B428" t="str">
            <v>1987-06-25T22:16-07:00/1987-06-25T22:46-07:00</v>
          </cell>
          <cell r="C428" t="str">
            <v>GILLNET</v>
          </cell>
          <cell r="D428" t="str">
            <v>ROUTINE</v>
          </cell>
          <cell r="E428" t="str">
            <v>SWALE ROCK</v>
          </cell>
          <cell r="F428">
            <v>3</v>
          </cell>
          <cell r="G428">
            <v>5</v>
          </cell>
          <cell r="H428">
            <v>48.9283</v>
          </cell>
          <cell r="I428">
            <v>-125.2192</v>
          </cell>
        </row>
        <row r="429">
          <cell r="A429" t="str">
            <v>87-235</v>
          </cell>
          <cell r="B429" t="str">
            <v>1987-06-25T23:20-07:00/1987-06-25T23:50-07:00</v>
          </cell>
          <cell r="C429" t="str">
            <v>GILLNET</v>
          </cell>
          <cell r="D429" t="str">
            <v>ROUTINE</v>
          </cell>
          <cell r="E429" t="str">
            <v>TURNER ISLET</v>
          </cell>
          <cell r="F429">
            <v>3</v>
          </cell>
          <cell r="G429">
            <v>5</v>
          </cell>
          <cell r="H429">
            <v>48.921300000000002</v>
          </cell>
          <cell r="I429">
            <v>-125.223</v>
          </cell>
        </row>
        <row r="430">
          <cell r="A430" t="str">
            <v>87-236</v>
          </cell>
          <cell r="B430" t="str">
            <v>1987-06-26T11:15-07:00</v>
          </cell>
          <cell r="C430" t="str">
            <v>PURSE SEINE (TAHLOK)</v>
          </cell>
          <cell r="D430" t="str">
            <v>ROUTINE</v>
          </cell>
          <cell r="E430" t="str">
            <v>NE WELD ISLAND</v>
          </cell>
          <cell r="F430">
            <v>3</v>
          </cell>
          <cell r="G430">
            <v>5</v>
          </cell>
          <cell r="H430">
            <v>48.951700000000002</v>
          </cell>
          <cell r="I430">
            <v>-125.08750000000001</v>
          </cell>
        </row>
        <row r="431">
          <cell r="A431" t="str">
            <v>87-237</v>
          </cell>
          <cell r="B431" t="str">
            <v>1987-06-26T12:20-07:00</v>
          </cell>
          <cell r="C431" t="str">
            <v>PURSE SEINE (TAHLOK)</v>
          </cell>
          <cell r="D431" t="str">
            <v>ROUTINE</v>
          </cell>
          <cell r="E431" t="str">
            <v>SW RAINY BAY</v>
          </cell>
          <cell r="F431">
            <v>2</v>
          </cell>
          <cell r="G431">
            <v>5</v>
          </cell>
          <cell r="H431">
            <v>48.965000000000003</v>
          </cell>
          <cell r="I431">
            <v>-125.05500000000001</v>
          </cell>
        </row>
        <row r="432">
          <cell r="A432" t="str">
            <v>87-238</v>
          </cell>
          <cell r="B432" t="str">
            <v>1987-06-26T13:00-07:00</v>
          </cell>
          <cell r="C432" t="str">
            <v>PURSE SEINE (TAHLOK)</v>
          </cell>
          <cell r="D432" t="str">
            <v>ROUTINE</v>
          </cell>
          <cell r="E432" t="str">
            <v>RAINY BAY</v>
          </cell>
          <cell r="F432">
            <v>2</v>
          </cell>
          <cell r="G432">
            <v>5</v>
          </cell>
          <cell r="H432">
            <v>48.977499999999999</v>
          </cell>
          <cell r="I432">
            <v>-125.04349999999999</v>
          </cell>
        </row>
        <row r="433">
          <cell r="A433" t="str">
            <v>87-239</v>
          </cell>
          <cell r="B433" t="str">
            <v>1987-06-26T14:00-07:00</v>
          </cell>
          <cell r="C433" t="str">
            <v>PURSE SEINE (TAHLOK)</v>
          </cell>
          <cell r="D433" t="str">
            <v>ROUTINE</v>
          </cell>
          <cell r="E433" t="str">
            <v>BURROUGH POINT</v>
          </cell>
          <cell r="F433">
            <v>1</v>
          </cell>
          <cell r="G433">
            <v>5</v>
          </cell>
          <cell r="H433">
            <v>48.978299999999997</v>
          </cell>
          <cell r="I433">
            <v>-124.9892</v>
          </cell>
        </row>
        <row r="434">
          <cell r="A434" t="str">
            <v>87-240</v>
          </cell>
          <cell r="B434" t="str">
            <v>1987-06-26T10:58-07:00</v>
          </cell>
          <cell r="C434" t="str">
            <v>150' CMBS</v>
          </cell>
          <cell r="D434" t="str">
            <v>ROUTINE</v>
          </cell>
          <cell r="E434" t="str">
            <v>NANAT BAY</v>
          </cell>
          <cell r="F434">
            <v>2</v>
          </cell>
          <cell r="G434">
            <v>5</v>
          </cell>
          <cell r="H434">
            <v>48.881700000000002</v>
          </cell>
          <cell r="I434">
            <v>-125.0727</v>
          </cell>
        </row>
        <row r="435">
          <cell r="A435" t="str">
            <v>87-241</v>
          </cell>
          <cell r="B435" t="str">
            <v>1987-06-26T11:30-07:00</v>
          </cell>
          <cell r="C435" t="str">
            <v>150' CMBS</v>
          </cell>
          <cell r="D435" t="str">
            <v>ROUTINE</v>
          </cell>
          <cell r="E435" t="str">
            <v>DANVERS ISLAND</v>
          </cell>
          <cell r="F435">
            <v>2</v>
          </cell>
          <cell r="G435">
            <v>5</v>
          </cell>
          <cell r="H435">
            <v>48.8767</v>
          </cell>
          <cell r="I435">
            <v>-125.08620000000001</v>
          </cell>
        </row>
        <row r="436">
          <cell r="A436" t="str">
            <v>87-242</v>
          </cell>
          <cell r="B436" t="str">
            <v>1987-06-26T12:00-07:00</v>
          </cell>
          <cell r="C436" t="str">
            <v>150' CMBS</v>
          </cell>
          <cell r="D436" t="str">
            <v>ROUTINE</v>
          </cell>
          <cell r="E436" t="str">
            <v>DIXON ISLAND</v>
          </cell>
          <cell r="F436">
            <v>2</v>
          </cell>
          <cell r="G436">
            <v>5</v>
          </cell>
          <cell r="H436">
            <v>48.852200000000003</v>
          </cell>
          <cell r="I436">
            <v>-125.1112</v>
          </cell>
        </row>
        <row r="437">
          <cell r="A437" t="str">
            <v>87-243</v>
          </cell>
          <cell r="B437" t="str">
            <v>1987-06-26T12:38-07:00</v>
          </cell>
          <cell r="C437" t="str">
            <v>150' CMBS</v>
          </cell>
          <cell r="D437" t="str">
            <v>ROUTINE</v>
          </cell>
          <cell r="E437" t="str">
            <v>SANDFORD ISLAND</v>
          </cell>
          <cell r="F437">
            <v>3</v>
          </cell>
          <cell r="G437">
            <v>5</v>
          </cell>
          <cell r="H437">
            <v>48.869199999999999</v>
          </cell>
          <cell r="I437">
            <v>-125.1635</v>
          </cell>
        </row>
        <row r="438">
          <cell r="A438" t="str">
            <v>87-244</v>
          </cell>
          <cell r="B438" t="str">
            <v>1987-06-26T13:05-07:00</v>
          </cell>
          <cell r="C438" t="str">
            <v>150' CMBS</v>
          </cell>
          <cell r="D438" t="str">
            <v>ROUTINE</v>
          </cell>
          <cell r="E438" t="str">
            <v>FLEMING ISLAND</v>
          </cell>
          <cell r="F438">
            <v>2</v>
          </cell>
          <cell r="G438">
            <v>5</v>
          </cell>
          <cell r="H438">
            <v>48.869199999999999</v>
          </cell>
          <cell r="I438">
            <v>-125.1635</v>
          </cell>
        </row>
        <row r="439">
          <cell r="A439" t="str">
            <v>87-245</v>
          </cell>
          <cell r="B439" t="str">
            <v>1987-06-26T13:28-07:00</v>
          </cell>
          <cell r="C439" t="str">
            <v>150' CMBS</v>
          </cell>
          <cell r="D439" t="str">
            <v>ROUTINE</v>
          </cell>
          <cell r="E439" t="str">
            <v>FOUCAULT BLUFF</v>
          </cell>
          <cell r="F439">
            <v>2</v>
          </cell>
          <cell r="G439">
            <v>5</v>
          </cell>
          <cell r="H439">
            <v>48.900500000000001</v>
          </cell>
          <cell r="I439">
            <v>-125.0812</v>
          </cell>
        </row>
        <row r="440">
          <cell r="A440" t="str">
            <v>87-246</v>
          </cell>
          <cell r="B440" t="str">
            <v>1987-06-26T14:13-07:00</v>
          </cell>
          <cell r="C440" t="str">
            <v>150' CMBS</v>
          </cell>
          <cell r="D440" t="str">
            <v>ROUTINE</v>
          </cell>
          <cell r="E440" t="str">
            <v>POETT NOOK</v>
          </cell>
          <cell r="F440">
            <v>2</v>
          </cell>
          <cell r="G440">
            <v>5</v>
          </cell>
          <cell r="H440">
            <v>48.8765</v>
          </cell>
          <cell r="I440">
            <v>-125.0497</v>
          </cell>
        </row>
        <row r="441">
          <cell r="A441" t="str">
            <v>87-247</v>
          </cell>
          <cell r="B441" t="str">
            <v>1987-06-30T21:23-07:00/1987-06-30T21:53-07:00</v>
          </cell>
          <cell r="C441" t="str">
            <v>GILLNET</v>
          </cell>
          <cell r="D441" t="str">
            <v>ROUTINE</v>
          </cell>
          <cell r="E441" t="str">
            <v>SECHART CHANNEL</v>
          </cell>
          <cell r="F441">
            <v>4</v>
          </cell>
          <cell r="G441">
            <v>6</v>
          </cell>
          <cell r="H441">
            <v>48.942799999999998</v>
          </cell>
          <cell r="I441">
            <v>-125.2675</v>
          </cell>
        </row>
        <row r="442">
          <cell r="A442" t="str">
            <v>87-248</v>
          </cell>
          <cell r="B442" t="str">
            <v>1987-06-30T21:30-07:00</v>
          </cell>
          <cell r="C442" t="str">
            <v>ANGLING</v>
          </cell>
          <cell r="D442" t="str">
            <v>ROUTINE</v>
          </cell>
          <cell r="E442" t="str">
            <v>SECHART CHANNEL</v>
          </cell>
          <cell r="F442">
            <v>4</v>
          </cell>
          <cell r="G442">
            <v>6</v>
          </cell>
          <cell r="H442">
            <v>48.942799999999998</v>
          </cell>
          <cell r="I442">
            <v>-125.2675</v>
          </cell>
        </row>
        <row r="443">
          <cell r="A443" t="str">
            <v>87-249</v>
          </cell>
          <cell r="B443" t="str">
            <v>1987-06-30T22:10-07:00/1987-06-30T22:40-07:00</v>
          </cell>
          <cell r="C443" t="str">
            <v>GILLNET</v>
          </cell>
          <cell r="D443" t="str">
            <v>ROUTINE</v>
          </cell>
          <cell r="E443" t="str">
            <v>PRIDEAUX ISLAND</v>
          </cell>
          <cell r="F443">
            <v>4</v>
          </cell>
          <cell r="G443">
            <v>6</v>
          </cell>
          <cell r="H443">
            <v>48.942700000000002</v>
          </cell>
          <cell r="I443">
            <v>-125.27330000000001</v>
          </cell>
        </row>
        <row r="444">
          <cell r="A444" t="str">
            <v>87-250</v>
          </cell>
          <cell r="B444" t="str">
            <v>1987-06-30T21:09-07:00/1987-06-30T22:54-07:00</v>
          </cell>
          <cell r="C444" t="str">
            <v>LONGLINE</v>
          </cell>
          <cell r="D444" t="str">
            <v>ROUTINE</v>
          </cell>
          <cell r="E444" t="str">
            <v>E GIBRALTAR ISLAND</v>
          </cell>
          <cell r="F444">
            <v>3</v>
          </cell>
          <cell r="G444">
            <v>6</v>
          </cell>
          <cell r="H444">
            <v>48.915799999999997</v>
          </cell>
          <cell r="I444">
            <v>-125.2333</v>
          </cell>
        </row>
        <row r="445">
          <cell r="A445" t="str">
            <v>87-251</v>
          </cell>
          <cell r="B445" t="str">
            <v>1987-06-30T22:45-07:00/1987-06-30T23:30-07:00</v>
          </cell>
          <cell r="C445" t="str">
            <v>LONGLINE</v>
          </cell>
          <cell r="D445" t="str">
            <v>ROUTINE</v>
          </cell>
          <cell r="E445" t="str">
            <v>E GIBRALTAR ISLAND</v>
          </cell>
          <cell r="F445">
            <v>3</v>
          </cell>
          <cell r="G445">
            <v>6</v>
          </cell>
          <cell r="H445">
            <v>48.915799999999997</v>
          </cell>
          <cell r="I445">
            <v>-125.2333</v>
          </cell>
        </row>
        <row r="446">
          <cell r="A446" t="str">
            <v>87-252</v>
          </cell>
          <cell r="B446" t="str">
            <v>1987-07-01T06:32-07:00/1987-07-01T07:02-07:00</v>
          </cell>
          <cell r="C446" t="str">
            <v>GILLNET</v>
          </cell>
          <cell r="D446" t="str">
            <v>ROUTINE</v>
          </cell>
          <cell r="E446" t="str">
            <v>PRIDEAUX ISLAND</v>
          </cell>
          <cell r="F446">
            <v>4</v>
          </cell>
          <cell r="G446">
            <v>6</v>
          </cell>
          <cell r="H446">
            <v>48.942700000000002</v>
          </cell>
          <cell r="I446">
            <v>-125.27330000000001</v>
          </cell>
        </row>
        <row r="447">
          <cell r="A447" t="str">
            <v>87-253</v>
          </cell>
          <cell r="B447" t="str">
            <v>1987-07-01T10:15-07:00</v>
          </cell>
          <cell r="C447" t="str">
            <v>PURSE SEINE (TAHLOK)</v>
          </cell>
          <cell r="D447" t="str">
            <v>ROUTINE</v>
          </cell>
          <cell r="E447" t="str">
            <v>LYALL POINT</v>
          </cell>
          <cell r="F447">
            <v>4</v>
          </cell>
          <cell r="G447">
            <v>6</v>
          </cell>
          <cell r="H447">
            <v>48.971800000000002</v>
          </cell>
          <cell r="I447">
            <v>-125.32729999999999</v>
          </cell>
        </row>
        <row r="448">
          <cell r="A448" t="str">
            <v>87-254</v>
          </cell>
          <cell r="B448" t="str">
            <v>1987-07-01T11:20-07:00</v>
          </cell>
          <cell r="C448" t="str">
            <v>PURSE SEINE (TAHLOK)</v>
          </cell>
          <cell r="D448" t="str">
            <v>ROUTINE</v>
          </cell>
          <cell r="E448" t="str">
            <v>FORBES ISLAND</v>
          </cell>
          <cell r="F448">
            <v>4</v>
          </cell>
          <cell r="G448">
            <v>6</v>
          </cell>
          <cell r="H448">
            <v>48.948500000000003</v>
          </cell>
          <cell r="I448">
            <v>-125.40600000000001</v>
          </cell>
        </row>
        <row r="449">
          <cell r="A449" t="str">
            <v>87-255</v>
          </cell>
          <cell r="B449" t="str">
            <v>1987-07-01T12:13-07:00</v>
          </cell>
          <cell r="C449" t="str">
            <v>PURSE SEINE (TAHLOK)</v>
          </cell>
          <cell r="D449" t="str">
            <v>ROUTINE</v>
          </cell>
          <cell r="E449" t="str">
            <v>CHROW ISLAND</v>
          </cell>
          <cell r="F449">
            <v>4</v>
          </cell>
          <cell r="G449">
            <v>6</v>
          </cell>
          <cell r="H449">
            <v>48.912999999999997</v>
          </cell>
          <cell r="I449">
            <v>-125.4748</v>
          </cell>
        </row>
        <row r="450">
          <cell r="A450" t="str">
            <v>87-256</v>
          </cell>
          <cell r="B450" t="str">
            <v>1987-07-01T14:59-07:00</v>
          </cell>
          <cell r="C450" t="str">
            <v>PURSE SEINE (TAHLOK)</v>
          </cell>
          <cell r="D450" t="str">
            <v>ROUTINE</v>
          </cell>
          <cell r="E450" t="str">
            <v>NE FOOD ISLETS</v>
          </cell>
          <cell r="F450">
            <v>4</v>
          </cell>
          <cell r="G450">
            <v>6</v>
          </cell>
          <cell r="H450">
            <v>48.920999999999999</v>
          </cell>
          <cell r="I450">
            <v>-125.4693</v>
          </cell>
        </row>
        <row r="451">
          <cell r="A451" t="str">
            <v>87-257</v>
          </cell>
          <cell r="B451" t="str">
            <v>1987-07-01T16:25-07:00</v>
          </cell>
          <cell r="C451" t="str">
            <v>PURSE SEINE (TAHLOK)</v>
          </cell>
          <cell r="D451" t="str">
            <v>ROUTINE</v>
          </cell>
          <cell r="E451" t="str">
            <v>VERBEKE REEF</v>
          </cell>
          <cell r="F451">
            <v>4</v>
          </cell>
          <cell r="G451">
            <v>6</v>
          </cell>
          <cell r="H451">
            <v>48.880299999999998</v>
          </cell>
          <cell r="I451">
            <v>-125.3643</v>
          </cell>
        </row>
        <row r="452">
          <cell r="A452" t="str">
            <v>87-258</v>
          </cell>
          <cell r="B452" t="str">
            <v>1987-07-01T17:10-07:00</v>
          </cell>
          <cell r="C452" t="str">
            <v>PURSE SEINE (TAHLOK)</v>
          </cell>
          <cell r="D452" t="str">
            <v>ROUTINE</v>
          </cell>
          <cell r="E452" t="str">
            <v>NE BATLEY ISLAND</v>
          </cell>
          <cell r="F452">
            <v>4</v>
          </cell>
          <cell r="G452">
            <v>6</v>
          </cell>
          <cell r="H452">
            <v>48.8718</v>
          </cell>
          <cell r="I452">
            <v>-125.35469999999999</v>
          </cell>
        </row>
        <row r="453">
          <cell r="A453" t="str">
            <v>87-259</v>
          </cell>
          <cell r="B453" t="str">
            <v>1987-07-01T17:40-07:00</v>
          </cell>
          <cell r="C453" t="str">
            <v>PURSE SEINE (TAHLOK)</v>
          </cell>
          <cell r="D453" t="str">
            <v>ROUTINE</v>
          </cell>
          <cell r="E453" t="str">
            <v>RAYMOND ISLAND</v>
          </cell>
          <cell r="F453">
            <v>4</v>
          </cell>
          <cell r="G453">
            <v>6</v>
          </cell>
          <cell r="H453">
            <v>48.886299999999999</v>
          </cell>
          <cell r="I453">
            <v>-125.3198</v>
          </cell>
        </row>
        <row r="454">
          <cell r="A454" t="str">
            <v>87-260</v>
          </cell>
          <cell r="B454" t="str">
            <v>1987-07-01T18:48-07:00</v>
          </cell>
          <cell r="C454" t="str">
            <v>PURSE SEINE (TAHLOK)</v>
          </cell>
          <cell r="D454" t="str">
            <v>ROUTINE</v>
          </cell>
          <cell r="E454" t="str">
            <v>NW EUSSEN ROCK</v>
          </cell>
          <cell r="F454">
            <v>4</v>
          </cell>
          <cell r="G454">
            <v>6</v>
          </cell>
          <cell r="H454">
            <v>48.914200000000001</v>
          </cell>
          <cell r="I454">
            <v>-125.27</v>
          </cell>
        </row>
        <row r="455">
          <cell r="A455" t="str">
            <v>87-261</v>
          </cell>
          <cell r="B455" t="str">
            <v>1987-07-01T12:30-07:00</v>
          </cell>
          <cell r="C455" t="str">
            <v>ANGLING</v>
          </cell>
          <cell r="D455" t="str">
            <v>ROUTINE</v>
          </cell>
          <cell r="E455" t="str">
            <v>NW LINK ISLAND</v>
          </cell>
          <cell r="F455">
            <v>3</v>
          </cell>
          <cell r="G455">
            <v>6</v>
          </cell>
          <cell r="H455">
            <v>48.960799999999999</v>
          </cell>
          <cell r="I455">
            <v>-125.08669999999999</v>
          </cell>
        </row>
        <row r="456">
          <cell r="A456" t="str">
            <v>87-262</v>
          </cell>
          <cell r="B456" t="str">
            <v>1987-07-01T16:05-07:00</v>
          </cell>
          <cell r="C456" t="str">
            <v>150' CMBS</v>
          </cell>
          <cell r="D456" t="str">
            <v>ROUTINE</v>
          </cell>
          <cell r="E456" t="str">
            <v>N GIBRALTAR ISLAND</v>
          </cell>
          <cell r="F456">
            <v>4</v>
          </cell>
          <cell r="G456">
            <v>6</v>
          </cell>
          <cell r="H456">
            <v>48.918300000000002</v>
          </cell>
          <cell r="I456">
            <v>-125.25579999999999</v>
          </cell>
        </row>
        <row r="457">
          <cell r="A457" t="str">
            <v>87-263</v>
          </cell>
          <cell r="B457" t="str">
            <v>1987-07-01T16:25-07:00</v>
          </cell>
          <cell r="C457" t="str">
            <v>150' CMBS</v>
          </cell>
          <cell r="D457" t="str">
            <v>ROUTINE</v>
          </cell>
          <cell r="E457" t="str">
            <v>BAY SW NETTLE ISLAND</v>
          </cell>
          <cell r="F457">
            <v>4</v>
          </cell>
          <cell r="G457">
            <v>6</v>
          </cell>
          <cell r="H457">
            <v>48.93</v>
          </cell>
          <cell r="I457">
            <v>-125.2533</v>
          </cell>
        </row>
        <row r="458">
          <cell r="A458" t="str">
            <v>87-264</v>
          </cell>
          <cell r="B458" t="str">
            <v>1987-07-01T16:50-07:00</v>
          </cell>
          <cell r="C458" t="str">
            <v>150' CMBS</v>
          </cell>
          <cell r="D458" t="str">
            <v>ROUTINE</v>
          </cell>
          <cell r="E458" t="str">
            <v>S GIBRALTAR ISLAND</v>
          </cell>
          <cell r="F458">
            <v>3</v>
          </cell>
          <cell r="G458">
            <v>6</v>
          </cell>
          <cell r="H458">
            <v>48.908299999999997</v>
          </cell>
          <cell r="I458">
            <v>-125.2525</v>
          </cell>
        </row>
        <row r="459">
          <cell r="A459" t="str">
            <v>87-265</v>
          </cell>
          <cell r="B459" t="str">
            <v>1987-07-01T17:20-07:00</v>
          </cell>
          <cell r="C459" t="str">
            <v>150' CMBS</v>
          </cell>
          <cell r="D459" t="str">
            <v>ROUTINE</v>
          </cell>
          <cell r="E459" t="str">
            <v>SE JAQUES ISLAND</v>
          </cell>
          <cell r="F459">
            <v>4</v>
          </cell>
          <cell r="G459">
            <v>6</v>
          </cell>
          <cell r="H459">
            <v>48.918700000000001</v>
          </cell>
          <cell r="I459">
            <v>-125.2633</v>
          </cell>
        </row>
        <row r="460">
          <cell r="A460" t="str">
            <v>87-266</v>
          </cell>
          <cell r="B460" t="str">
            <v>1987-07-01T18:10-07:00</v>
          </cell>
          <cell r="C460" t="str">
            <v>150' CMBS</v>
          </cell>
          <cell r="D460" t="str">
            <v>ROUTINE</v>
          </cell>
          <cell r="E460" t="str">
            <v>N GIBRALTAR ISLAND</v>
          </cell>
          <cell r="F460">
            <v>4</v>
          </cell>
          <cell r="G460">
            <v>6</v>
          </cell>
          <cell r="H460">
            <v>48.918300000000002</v>
          </cell>
          <cell r="I460">
            <v>-125.25579999999999</v>
          </cell>
        </row>
        <row r="461">
          <cell r="A461" t="str">
            <v>87-267</v>
          </cell>
          <cell r="B461" t="str">
            <v>1987-07-01T21:49-07:00/1987-07-01T22:19-07:00</v>
          </cell>
          <cell r="C461" t="str">
            <v>GILLNET</v>
          </cell>
          <cell r="D461" t="str">
            <v>ROUTINE</v>
          </cell>
          <cell r="E461" t="str">
            <v>S JAQUES ISLAND</v>
          </cell>
          <cell r="F461">
            <v>4</v>
          </cell>
          <cell r="G461">
            <v>6</v>
          </cell>
          <cell r="H461">
            <v>48.914999999999999</v>
          </cell>
          <cell r="I461">
            <v>-125.27330000000001</v>
          </cell>
        </row>
        <row r="462">
          <cell r="A462" t="str">
            <v>87-268</v>
          </cell>
          <cell r="B462" t="str">
            <v>1987-07-01T22:31-07:00/1987-07-01T23:01-07:00</v>
          </cell>
          <cell r="C462" t="str">
            <v>GILLNET</v>
          </cell>
          <cell r="D462" t="str">
            <v>ROUTINE</v>
          </cell>
          <cell r="E462" t="str">
            <v>EUSSEN ROCK</v>
          </cell>
          <cell r="F462">
            <v>4</v>
          </cell>
          <cell r="G462">
            <v>6</v>
          </cell>
          <cell r="H462">
            <v>48.912700000000001</v>
          </cell>
          <cell r="I462">
            <v>-125.2728</v>
          </cell>
        </row>
        <row r="463">
          <cell r="A463" t="str">
            <v>87-269</v>
          </cell>
          <cell r="B463" t="str">
            <v>1987-07-02T04:20-07:00/1987-07-02T05:20-07:00</v>
          </cell>
          <cell r="C463" t="str">
            <v>GILLNET</v>
          </cell>
          <cell r="D463" t="str">
            <v>ROUTINE</v>
          </cell>
          <cell r="E463" t="str">
            <v>EFFINGHAM ISLAND LT.</v>
          </cell>
          <cell r="F463">
            <v>4</v>
          </cell>
          <cell r="G463">
            <v>6</v>
          </cell>
          <cell r="H463">
            <v>48.884999999999998</v>
          </cell>
          <cell r="I463">
            <v>-125.32</v>
          </cell>
        </row>
        <row r="464">
          <cell r="A464" t="str">
            <v>87-270</v>
          </cell>
          <cell r="B464" t="str">
            <v>1987-07-02T09:10-07:00</v>
          </cell>
          <cell r="C464" t="str">
            <v>150' CMBS</v>
          </cell>
          <cell r="D464" t="str">
            <v>ROUTINE</v>
          </cell>
          <cell r="E464" t="str">
            <v>SE JAQUES ISLAND</v>
          </cell>
          <cell r="F464">
            <v>4</v>
          </cell>
          <cell r="G464">
            <v>6</v>
          </cell>
          <cell r="H464">
            <v>48.918700000000001</v>
          </cell>
          <cell r="I464">
            <v>-125.2633</v>
          </cell>
        </row>
        <row r="465">
          <cell r="A465" t="str">
            <v>87-271</v>
          </cell>
          <cell r="B465" t="str">
            <v>1987-07-02T09:35-07:00</v>
          </cell>
          <cell r="C465" t="str">
            <v>150' CMBS</v>
          </cell>
          <cell r="D465" t="str">
            <v>ROUTINE</v>
          </cell>
          <cell r="E465" t="str">
            <v>NW DEMPSTER ISLAND</v>
          </cell>
          <cell r="F465">
            <v>4</v>
          </cell>
          <cell r="G465">
            <v>6</v>
          </cell>
          <cell r="H465">
            <v>48.910800000000002</v>
          </cell>
          <cell r="I465">
            <v>-125.27500000000001</v>
          </cell>
        </row>
        <row r="466">
          <cell r="A466" t="str">
            <v>87-272</v>
          </cell>
          <cell r="B466" t="str">
            <v>1987-07-02T09:50-07:00</v>
          </cell>
          <cell r="C466" t="str">
            <v>150' CMBS</v>
          </cell>
          <cell r="D466" t="str">
            <v>ROUTINE</v>
          </cell>
          <cell r="E466" t="str">
            <v>E KEITH ISLAND</v>
          </cell>
          <cell r="F466">
            <v>4</v>
          </cell>
          <cell r="G466">
            <v>6</v>
          </cell>
          <cell r="H466">
            <v>48.911700000000003</v>
          </cell>
          <cell r="I466">
            <v>-125.28530000000001</v>
          </cell>
        </row>
        <row r="467">
          <cell r="A467" t="str">
            <v>87-273</v>
          </cell>
          <cell r="B467" t="str">
            <v>1987-07-02T10:15-07:00</v>
          </cell>
          <cell r="C467" t="str">
            <v>150' CMBS</v>
          </cell>
          <cell r="D467" t="str">
            <v>ROUTINE</v>
          </cell>
          <cell r="E467" t="str">
            <v>SW ONION ISLAND</v>
          </cell>
          <cell r="F467">
            <v>4</v>
          </cell>
          <cell r="G467">
            <v>6</v>
          </cell>
          <cell r="H467">
            <v>48.901699999999998</v>
          </cell>
          <cell r="I467">
            <v>-125.2992</v>
          </cell>
        </row>
        <row r="468">
          <cell r="A468" t="str">
            <v>87-274</v>
          </cell>
          <cell r="B468" t="str">
            <v>1987-07-02T11:15-07:00</v>
          </cell>
          <cell r="C468" t="str">
            <v>150' CMBS</v>
          </cell>
          <cell r="D468" t="str">
            <v>ROUTINE</v>
          </cell>
          <cell r="E468" t="str">
            <v>NW AUSTIN ISLAND</v>
          </cell>
          <cell r="F468">
            <v>4</v>
          </cell>
          <cell r="G468">
            <v>6</v>
          </cell>
          <cell r="H468">
            <v>48.8645</v>
          </cell>
          <cell r="I468">
            <v>-125.31780000000001</v>
          </cell>
        </row>
        <row r="469">
          <cell r="A469" t="str">
            <v>87-275</v>
          </cell>
          <cell r="B469" t="str">
            <v>1987-07-02T11:35-07:00</v>
          </cell>
          <cell r="C469" t="str">
            <v>150' CMBS</v>
          </cell>
          <cell r="D469" t="str">
            <v>ROUTINE</v>
          </cell>
          <cell r="E469" t="str">
            <v>IS N OF DICEBOX IS</v>
          </cell>
          <cell r="F469">
            <v>4</v>
          </cell>
          <cell r="G469">
            <v>6</v>
          </cell>
          <cell r="H469">
            <v>48.865000000000002</v>
          </cell>
          <cell r="I469">
            <v>-125.33329999999999</v>
          </cell>
        </row>
        <row r="470">
          <cell r="A470" t="str">
            <v>87-276</v>
          </cell>
          <cell r="B470" t="str">
            <v>1987-07-02T12:50-07:00</v>
          </cell>
          <cell r="C470" t="str">
            <v>150' CMBS</v>
          </cell>
          <cell r="D470" t="str">
            <v>ROUTINE</v>
          </cell>
          <cell r="E470" t="str">
            <v>E BENSON ISLAND</v>
          </cell>
          <cell r="F470">
            <v>4</v>
          </cell>
          <cell r="G470">
            <v>6</v>
          </cell>
          <cell r="H470">
            <v>48.883299999999998</v>
          </cell>
          <cell r="I470">
            <v>-125.3783</v>
          </cell>
        </row>
        <row r="471">
          <cell r="A471" t="str">
            <v>87-277</v>
          </cell>
          <cell r="B471" t="str">
            <v>1987-07-02T13:35-07:00</v>
          </cell>
          <cell r="C471" t="str">
            <v>150' CMBS</v>
          </cell>
          <cell r="D471" t="str">
            <v>ROUTINE</v>
          </cell>
          <cell r="E471" t="str">
            <v>SW TURTLE ISLAND</v>
          </cell>
          <cell r="F471">
            <v>4</v>
          </cell>
          <cell r="G471">
            <v>6</v>
          </cell>
          <cell r="H471">
            <v>48.907499999999999</v>
          </cell>
          <cell r="I471">
            <v>-125.3283</v>
          </cell>
        </row>
        <row r="472">
          <cell r="A472" t="str">
            <v>87-278</v>
          </cell>
          <cell r="B472" t="str">
            <v>1987-07-02T14:45-07:00</v>
          </cell>
          <cell r="C472" t="str">
            <v>150' CMBS</v>
          </cell>
          <cell r="D472" t="str">
            <v>ROUTINE</v>
          </cell>
          <cell r="E472" t="str">
            <v>SW BRABANT ISLANDS</v>
          </cell>
          <cell r="F472">
            <v>4</v>
          </cell>
          <cell r="G472">
            <v>6</v>
          </cell>
          <cell r="H472">
            <v>48.938299999999998</v>
          </cell>
          <cell r="I472">
            <v>-125.3133</v>
          </cell>
        </row>
        <row r="473">
          <cell r="A473" t="str">
            <v>87-279</v>
          </cell>
          <cell r="B473" t="str">
            <v>1987-07-02T15:15-07:00</v>
          </cell>
          <cell r="C473" t="str">
            <v>150' CMBS</v>
          </cell>
          <cell r="D473" t="str">
            <v>ROUTINE</v>
          </cell>
          <cell r="E473" t="str">
            <v>E HAND ISLAND</v>
          </cell>
          <cell r="F473">
            <v>4</v>
          </cell>
          <cell r="G473">
            <v>6</v>
          </cell>
          <cell r="H473">
            <v>48.95</v>
          </cell>
          <cell r="I473">
            <v>-125.30670000000001</v>
          </cell>
        </row>
        <row r="474">
          <cell r="A474" t="str">
            <v>87-280</v>
          </cell>
          <cell r="B474" t="str">
            <v>1987-07-02T15:30-07:00</v>
          </cell>
          <cell r="C474" t="str">
            <v>150' CMBS</v>
          </cell>
          <cell r="D474" t="str">
            <v>ROUTINE</v>
          </cell>
          <cell r="E474" t="str">
            <v>E HAND ISLAND</v>
          </cell>
          <cell r="F474">
            <v>4</v>
          </cell>
          <cell r="G474">
            <v>6</v>
          </cell>
          <cell r="H474">
            <v>48.95</v>
          </cell>
          <cell r="I474">
            <v>-125.30670000000001</v>
          </cell>
        </row>
        <row r="475">
          <cell r="A475" t="str">
            <v>87-281</v>
          </cell>
          <cell r="B475" t="str">
            <v>1987-07-02T16:15-07:00</v>
          </cell>
          <cell r="C475" t="str">
            <v>150' CMBS</v>
          </cell>
          <cell r="D475" t="str">
            <v>ROUTINE</v>
          </cell>
          <cell r="E475" t="str">
            <v>S PRIDEAUX ISLAND</v>
          </cell>
          <cell r="F475">
            <v>4</v>
          </cell>
          <cell r="G475">
            <v>6</v>
          </cell>
          <cell r="H475">
            <v>48.936500000000002</v>
          </cell>
          <cell r="I475">
            <v>-125.2683</v>
          </cell>
        </row>
        <row r="476">
          <cell r="A476" t="str">
            <v>87-282</v>
          </cell>
          <cell r="B476" t="str">
            <v>1987-07-02T09:10-07:00</v>
          </cell>
          <cell r="C476" t="str">
            <v>PURSE SEINE (TAHLOK)</v>
          </cell>
          <cell r="D476" t="str">
            <v>ROUTINE</v>
          </cell>
          <cell r="E476" t="str">
            <v>N GIBRALTAR ISLAND</v>
          </cell>
          <cell r="F476">
            <v>4</v>
          </cell>
          <cell r="G476">
            <v>6</v>
          </cell>
          <cell r="H476">
            <v>48.919499999999999</v>
          </cell>
          <cell r="I476">
            <v>-125.2522</v>
          </cell>
        </row>
        <row r="477">
          <cell r="A477" t="str">
            <v>87-283</v>
          </cell>
          <cell r="B477" t="str">
            <v>1987-07-02T10:30-07:00</v>
          </cell>
          <cell r="C477" t="str">
            <v>PURSE SEINE (TAHLOK)</v>
          </cell>
          <cell r="D477" t="str">
            <v>ROUTINE</v>
          </cell>
          <cell r="E477" t="str">
            <v>REEKS ISLAND/TURNER ISLET</v>
          </cell>
          <cell r="F477">
            <v>3</v>
          </cell>
          <cell r="G477">
            <v>6</v>
          </cell>
          <cell r="H477">
            <v>48.918300000000002</v>
          </cell>
          <cell r="I477">
            <v>-125.22669999999999</v>
          </cell>
        </row>
        <row r="478">
          <cell r="A478" t="str">
            <v>87-284</v>
          </cell>
          <cell r="B478" t="str">
            <v>1987-07-02T12:35-07:00</v>
          </cell>
          <cell r="C478" t="str">
            <v>PURSE SEINE (TAHLOK)</v>
          </cell>
          <cell r="D478" t="str">
            <v>ROUTINE</v>
          </cell>
          <cell r="E478" t="str">
            <v>CANOE ISLAND</v>
          </cell>
          <cell r="F478">
            <v>4</v>
          </cell>
          <cell r="G478">
            <v>6</v>
          </cell>
          <cell r="H478">
            <v>48.9512</v>
          </cell>
          <cell r="I478">
            <v>-125.26479999999999</v>
          </cell>
        </row>
        <row r="479">
          <cell r="A479" t="str">
            <v>87-285</v>
          </cell>
          <cell r="B479" t="str">
            <v>1987-07-02T13:45-07:00</v>
          </cell>
          <cell r="C479" t="str">
            <v>PURSE SEINE (TAHLOK)</v>
          </cell>
          <cell r="D479" t="str">
            <v>ROUTINE</v>
          </cell>
          <cell r="E479" t="str">
            <v>MAYNE BAY</v>
          </cell>
          <cell r="F479">
            <v>4</v>
          </cell>
          <cell r="G479">
            <v>6</v>
          </cell>
          <cell r="H479">
            <v>48.995699999999999</v>
          </cell>
          <cell r="I479">
            <v>-125.3043</v>
          </cell>
        </row>
        <row r="480">
          <cell r="A480" t="str">
            <v>87-286</v>
          </cell>
          <cell r="B480" t="str">
            <v>1987-07-02T14:50-07:00</v>
          </cell>
          <cell r="C480" t="str">
            <v>PURSE SEINE (TAHLOK)</v>
          </cell>
          <cell r="D480" t="str">
            <v>ROUTINE</v>
          </cell>
          <cell r="E480" t="str">
            <v>S STOPPER ISLAND</v>
          </cell>
          <cell r="F480">
            <v>4</v>
          </cell>
          <cell r="G480">
            <v>6</v>
          </cell>
          <cell r="H480">
            <v>48.981499999999997</v>
          </cell>
          <cell r="I480">
            <v>-125.35850000000001</v>
          </cell>
        </row>
        <row r="481">
          <cell r="A481" t="str">
            <v>87-287</v>
          </cell>
          <cell r="B481" t="str">
            <v>1987-07-02T16:15-07:00</v>
          </cell>
          <cell r="C481" t="str">
            <v>PURSE SEINE (TAHLOK)</v>
          </cell>
          <cell r="D481" t="str">
            <v>ROUTINE</v>
          </cell>
          <cell r="E481" t="str">
            <v>N GIBRALTAR ISLAND</v>
          </cell>
          <cell r="F481">
            <v>4</v>
          </cell>
          <cell r="G481">
            <v>6</v>
          </cell>
          <cell r="H481">
            <v>48.916200000000003</v>
          </cell>
          <cell r="I481">
            <v>-125.3715</v>
          </cell>
        </row>
        <row r="482">
          <cell r="A482" t="str">
            <v>87-288</v>
          </cell>
          <cell r="B482" t="str">
            <v>1987-07-02T17:45-07:00</v>
          </cell>
          <cell r="C482" t="str">
            <v>ANGLING</v>
          </cell>
          <cell r="D482" t="str">
            <v>ROUTINE</v>
          </cell>
          <cell r="E482" t="str">
            <v>N GIBRALTAR ISLAND</v>
          </cell>
          <cell r="F482">
            <v>4</v>
          </cell>
          <cell r="G482">
            <v>6</v>
          </cell>
          <cell r="H482">
            <v>48.9208</v>
          </cell>
          <cell r="I482">
            <v>-125.4092</v>
          </cell>
        </row>
        <row r="483">
          <cell r="A483" t="str">
            <v>87-289</v>
          </cell>
          <cell r="B483" t="str">
            <v>1987-07-02T09:40-07:00/1987-07-02T10:10-07:00</v>
          </cell>
          <cell r="C483" t="str">
            <v>GILLNET</v>
          </cell>
          <cell r="D483" t="str">
            <v>ROUTINE</v>
          </cell>
          <cell r="E483" t="str">
            <v>W PRIDEAUX ISLAND</v>
          </cell>
          <cell r="F483">
            <v>4</v>
          </cell>
          <cell r="G483">
            <v>6</v>
          </cell>
          <cell r="H483">
            <v>48.941699999999997</v>
          </cell>
          <cell r="I483">
            <v>-125.27500000000001</v>
          </cell>
        </row>
        <row r="484">
          <cell r="A484" t="str">
            <v>87-290</v>
          </cell>
          <cell r="B484" t="str">
            <v>1987-07-02T10:40-07:00/1987-07-02T11:10-07:00</v>
          </cell>
          <cell r="C484" t="str">
            <v>GILLNET</v>
          </cell>
          <cell r="D484" t="str">
            <v>ROUTINE</v>
          </cell>
          <cell r="E484" t="str">
            <v>CANOE ISLAND</v>
          </cell>
          <cell r="F484">
            <v>4</v>
          </cell>
          <cell r="G484">
            <v>6</v>
          </cell>
          <cell r="H484">
            <v>48.953299999999999</v>
          </cell>
          <cell r="I484">
            <v>-125.2617</v>
          </cell>
        </row>
        <row r="485">
          <cell r="A485" t="str">
            <v>87-291A</v>
          </cell>
          <cell r="B485" t="str">
            <v>1987-07-02T10:50-07:00</v>
          </cell>
          <cell r="C485" t="str">
            <v>ANGLING</v>
          </cell>
          <cell r="D485" t="str">
            <v>ROUTINE</v>
          </cell>
          <cell r="E485" t="str">
            <v>CANOE ISLAND</v>
          </cell>
          <cell r="F485">
            <v>4</v>
          </cell>
          <cell r="G485">
            <v>6</v>
          </cell>
          <cell r="H485">
            <v>48.953299999999999</v>
          </cell>
          <cell r="I485">
            <v>-125.2617</v>
          </cell>
        </row>
        <row r="486">
          <cell r="A486" t="str">
            <v>87-292</v>
          </cell>
          <cell r="B486" t="str">
            <v>1987-07-02T14:46-07:00/1987-07-02T15:16-07:00</v>
          </cell>
          <cell r="C486" t="str">
            <v>GILLNET</v>
          </cell>
          <cell r="D486" t="str">
            <v>ROUTINE</v>
          </cell>
          <cell r="E486" t="str">
            <v>W HOWARD POINT</v>
          </cell>
          <cell r="F486">
            <v>4</v>
          </cell>
          <cell r="G486">
            <v>6</v>
          </cell>
          <cell r="H486">
            <v>48.945</v>
          </cell>
          <cell r="I486">
            <v>-125.2433</v>
          </cell>
        </row>
        <row r="487">
          <cell r="A487" t="str">
            <v>87-293</v>
          </cell>
          <cell r="B487" t="str">
            <v>1987-07-02T16:04-07:00/1987-07-02T16:34-07:00</v>
          </cell>
          <cell r="C487" t="str">
            <v>GILLNET</v>
          </cell>
          <cell r="D487" t="str">
            <v>ROUTINE</v>
          </cell>
          <cell r="E487" t="str">
            <v>ALMA RUSSELL ISLANDS</v>
          </cell>
          <cell r="F487">
            <v>3</v>
          </cell>
          <cell r="G487">
            <v>6</v>
          </cell>
          <cell r="H487">
            <v>48.945</v>
          </cell>
          <cell r="I487">
            <v>-125.22669999999999</v>
          </cell>
        </row>
        <row r="488">
          <cell r="A488" t="str">
            <v>87-294</v>
          </cell>
          <cell r="B488" t="str">
            <v>1987-07-02T22:45-07:00/1987-07-02T23:15-07:00</v>
          </cell>
          <cell r="C488" t="str">
            <v>GILLNET</v>
          </cell>
          <cell r="D488" t="str">
            <v>ROUTINE</v>
          </cell>
          <cell r="E488" t="str">
            <v>E JAQUES ISLAND</v>
          </cell>
          <cell r="F488">
            <v>4</v>
          </cell>
          <cell r="G488">
            <v>6</v>
          </cell>
          <cell r="H488">
            <v>48.921700000000001</v>
          </cell>
          <cell r="I488">
            <v>-125.2617</v>
          </cell>
        </row>
        <row r="489">
          <cell r="A489" t="str">
            <v>87-295</v>
          </cell>
          <cell r="B489" t="str">
            <v>1987-07-03T04:25-07:00/1987-07-03T07:00-07:00</v>
          </cell>
          <cell r="C489" t="str">
            <v>GILLNET</v>
          </cell>
          <cell r="D489" t="str">
            <v>ROUTINE</v>
          </cell>
          <cell r="E489" t="str">
            <v>CREE ISLAND</v>
          </cell>
          <cell r="F489">
            <v>3</v>
          </cell>
          <cell r="G489">
            <v>6</v>
          </cell>
          <cell r="H489">
            <v>48.852499999999999</v>
          </cell>
          <cell r="I489">
            <v>-125.32170000000001</v>
          </cell>
        </row>
        <row r="490">
          <cell r="A490" t="str">
            <v>87-296</v>
          </cell>
          <cell r="B490" t="str">
            <v>1987-07-03T12:15-07:00</v>
          </cell>
          <cell r="C490" t="str">
            <v>PURSE SEINE (TAHLOK)</v>
          </cell>
          <cell r="D490" t="str">
            <v>ROUTINE</v>
          </cell>
          <cell r="E490" t="str">
            <v>EFFINGHAM INLET</v>
          </cell>
          <cell r="F490">
            <v>3</v>
          </cell>
          <cell r="G490">
            <v>6</v>
          </cell>
          <cell r="H490">
            <v>48.9925</v>
          </cell>
          <cell r="I490">
            <v>-125.1892</v>
          </cell>
        </row>
        <row r="491">
          <cell r="A491" t="str">
            <v>87-297</v>
          </cell>
          <cell r="B491" t="str">
            <v>1987-07-03T12:50-07:00</v>
          </cell>
          <cell r="C491" t="str">
            <v>PURSE SEINE (TAHLOK)</v>
          </cell>
          <cell r="D491" t="str">
            <v>ABORTED</v>
          </cell>
          <cell r="E491" t="str">
            <v>W EFFINGHAM INLET</v>
          </cell>
          <cell r="F491">
            <v>3</v>
          </cell>
          <cell r="G491">
            <v>6</v>
          </cell>
          <cell r="H491">
            <v>48.9925</v>
          </cell>
          <cell r="I491">
            <v>-125.19329999999999</v>
          </cell>
        </row>
        <row r="492">
          <cell r="A492" t="str">
            <v>87-298</v>
          </cell>
          <cell r="B492" t="str">
            <v>1987-07-03T13:45-07:00</v>
          </cell>
          <cell r="C492" t="str">
            <v>PURSE SEINE (TAHLOK)</v>
          </cell>
          <cell r="D492" t="str">
            <v>ABORTED</v>
          </cell>
          <cell r="E492" t="str">
            <v>HAROLD ISLET</v>
          </cell>
          <cell r="F492">
            <v>3</v>
          </cell>
          <cell r="G492">
            <v>6</v>
          </cell>
          <cell r="H492">
            <v>48.976799999999997</v>
          </cell>
          <cell r="I492">
            <v>-125.1798</v>
          </cell>
        </row>
        <row r="493">
          <cell r="A493" t="str">
            <v>87-299</v>
          </cell>
          <cell r="B493" t="str">
            <v>1987-07-07T16:46-07:00</v>
          </cell>
          <cell r="C493" t="str">
            <v>PURSE SEINE (TAHLOK)</v>
          </cell>
          <cell r="D493" t="str">
            <v>ROUTINE</v>
          </cell>
          <cell r="E493" t="str">
            <v>NANAT BAY</v>
          </cell>
          <cell r="F493">
            <v>2</v>
          </cell>
          <cell r="G493">
            <v>6</v>
          </cell>
          <cell r="H493">
            <v>48.882300000000001</v>
          </cell>
          <cell r="I493">
            <v>-125.04949999999999</v>
          </cell>
        </row>
        <row r="494">
          <cell r="A494" t="str">
            <v>87-300</v>
          </cell>
          <cell r="B494" t="str">
            <v>1987-07-07T18:15-07:00</v>
          </cell>
          <cell r="C494" t="str">
            <v>PURSE SEINE (TAHLOK)</v>
          </cell>
          <cell r="D494" t="str">
            <v>ROUTINE</v>
          </cell>
          <cell r="E494" t="str">
            <v>GIBRALTAR ISLAND</v>
          </cell>
          <cell r="F494">
            <v>4</v>
          </cell>
          <cell r="G494">
            <v>6</v>
          </cell>
          <cell r="H494">
            <v>48.919199999999996</v>
          </cell>
          <cell r="I494">
            <v>-125.2533</v>
          </cell>
        </row>
        <row r="495">
          <cell r="A495" t="str">
            <v>87-301</v>
          </cell>
          <cell r="B495" t="str">
            <v>1987-07-07T21:57-07:00/1987-07-07T22:27-07:00</v>
          </cell>
          <cell r="C495" t="str">
            <v>GILLNET</v>
          </cell>
          <cell r="D495" t="str">
            <v>ROUTINE</v>
          </cell>
          <cell r="E495" t="str">
            <v>N SWALE ROCK</v>
          </cell>
          <cell r="F495">
            <v>3</v>
          </cell>
          <cell r="G495">
            <v>6</v>
          </cell>
          <cell r="H495">
            <v>48.930700000000002</v>
          </cell>
          <cell r="I495">
            <v>-125.2213</v>
          </cell>
        </row>
        <row r="496">
          <cell r="A496" t="str">
            <v>87-302</v>
          </cell>
          <cell r="B496" t="str">
            <v>1987-07-07T22:05-07:00</v>
          </cell>
          <cell r="C496" t="str">
            <v>ANGLING</v>
          </cell>
          <cell r="D496" t="str">
            <v>ROUTINE</v>
          </cell>
          <cell r="E496" t="str">
            <v>SWALE ROCK</v>
          </cell>
          <cell r="F496">
            <v>3</v>
          </cell>
          <cell r="G496">
            <v>6</v>
          </cell>
          <cell r="H496">
            <v>48.9283</v>
          </cell>
          <cell r="I496">
            <v>-125.2192</v>
          </cell>
        </row>
        <row r="497">
          <cell r="A497" t="str">
            <v>87-303</v>
          </cell>
          <cell r="B497" t="str">
            <v>1987-07-08T08:35-07:00</v>
          </cell>
          <cell r="C497" t="str">
            <v>PURSE SEINE (TAHLOK)</v>
          </cell>
          <cell r="D497" t="str">
            <v>ROUTINE</v>
          </cell>
          <cell r="E497" t="str">
            <v>JAQUES/JARVIS ISLAND</v>
          </cell>
          <cell r="F497">
            <v>4</v>
          </cell>
          <cell r="G497">
            <v>6</v>
          </cell>
          <cell r="H497">
            <v>48.920299999999997</v>
          </cell>
          <cell r="I497">
            <v>-125.2938</v>
          </cell>
        </row>
        <row r="498">
          <cell r="A498" t="str">
            <v>87-304</v>
          </cell>
          <cell r="B498" t="str">
            <v>1987-07-08T09:35-07:00</v>
          </cell>
          <cell r="C498" t="str">
            <v>PURSE SEINE (TAHLOK)</v>
          </cell>
          <cell r="D498" t="str">
            <v>ROUTINE</v>
          </cell>
          <cell r="E498" t="str">
            <v>RAYMOND ISLAND LT.</v>
          </cell>
          <cell r="F498">
            <v>4</v>
          </cell>
          <cell r="G498">
            <v>6</v>
          </cell>
          <cell r="H498">
            <v>48.8872</v>
          </cell>
          <cell r="I498">
            <v>-125.3232</v>
          </cell>
        </row>
        <row r="499">
          <cell r="A499" t="str">
            <v>87-305</v>
          </cell>
          <cell r="B499" t="str">
            <v>1987-07-08T10:23-07:00</v>
          </cell>
          <cell r="C499" t="str">
            <v>PURSE SEINE (TAHLOK)</v>
          </cell>
          <cell r="D499" t="str">
            <v>ROUTINE</v>
          </cell>
          <cell r="E499" t="str">
            <v>E CLARKE ISLAND</v>
          </cell>
          <cell r="F499">
            <v>4</v>
          </cell>
          <cell r="G499">
            <v>6</v>
          </cell>
          <cell r="H499">
            <v>48.886800000000001</v>
          </cell>
          <cell r="I499">
            <v>-125.37179999999999</v>
          </cell>
        </row>
        <row r="500">
          <cell r="A500" t="str">
            <v>87-306</v>
          </cell>
          <cell r="B500" t="str">
            <v>1987-07-08T11:27-07:00</v>
          </cell>
          <cell r="C500" t="str">
            <v>PURSE SEINE (TAHLOK)</v>
          </cell>
          <cell r="D500" t="str">
            <v>ROUTINE</v>
          </cell>
          <cell r="E500" t="str">
            <v>TURRET ISLAND</v>
          </cell>
          <cell r="F500">
            <v>4</v>
          </cell>
          <cell r="G500">
            <v>6</v>
          </cell>
          <cell r="H500">
            <v>48.91</v>
          </cell>
          <cell r="I500">
            <v>-125.3477</v>
          </cell>
        </row>
        <row r="501">
          <cell r="A501" t="str">
            <v>87-307</v>
          </cell>
          <cell r="B501" t="str">
            <v>1987-07-08T12:36-07:00</v>
          </cell>
          <cell r="C501" t="str">
            <v>PURSE SEINE (TAHLOK)</v>
          </cell>
          <cell r="D501" t="str">
            <v>ROUTINE</v>
          </cell>
          <cell r="E501" t="str">
            <v>MEARES BLUFF</v>
          </cell>
          <cell r="F501">
            <v>3</v>
          </cell>
          <cell r="G501">
            <v>6</v>
          </cell>
          <cell r="H501">
            <v>48.873699999999999</v>
          </cell>
          <cell r="I501">
            <v>-125.2865</v>
          </cell>
        </row>
        <row r="502">
          <cell r="A502" t="str">
            <v>87-308</v>
          </cell>
          <cell r="B502" t="str">
            <v>1987-07-08T14:33-07:00</v>
          </cell>
          <cell r="C502" t="str">
            <v>PURSE SEINE (TAHLOK)</v>
          </cell>
          <cell r="D502" t="str">
            <v>ROUTINE</v>
          </cell>
          <cell r="E502" t="str">
            <v>EUSSEN ROCK</v>
          </cell>
          <cell r="F502">
            <v>4</v>
          </cell>
          <cell r="G502">
            <v>6</v>
          </cell>
          <cell r="H502">
            <v>48.914700000000003</v>
          </cell>
          <cell r="I502">
            <v>-125.27070000000001</v>
          </cell>
        </row>
        <row r="503">
          <cell r="A503" t="str">
            <v>87-309</v>
          </cell>
          <cell r="B503" t="str">
            <v>1987-07-08T16:10-07:00</v>
          </cell>
          <cell r="C503" t="str">
            <v>PURSE SEINE (TAHLOK)</v>
          </cell>
          <cell r="D503" t="str">
            <v>ROUTINE</v>
          </cell>
          <cell r="E503" t="str">
            <v>NW ERIN ISLAND</v>
          </cell>
          <cell r="F503">
            <v>4</v>
          </cell>
          <cell r="G503">
            <v>6</v>
          </cell>
          <cell r="H503">
            <v>48.929299999999998</v>
          </cell>
          <cell r="I503">
            <v>-125.2752</v>
          </cell>
        </row>
        <row r="504">
          <cell r="A504" t="str">
            <v>87-310</v>
          </cell>
          <cell r="B504" t="str">
            <v>1987-07-08T17:08-07:00</v>
          </cell>
          <cell r="C504" t="str">
            <v>PURSE SEINE (TAHLOK)</v>
          </cell>
          <cell r="D504" t="str">
            <v>ROUTINE</v>
          </cell>
          <cell r="E504" t="str">
            <v>SINGLE ROCK</v>
          </cell>
          <cell r="F504">
            <v>4</v>
          </cell>
          <cell r="G504">
            <v>6</v>
          </cell>
          <cell r="H504">
            <v>48.921999999999997</v>
          </cell>
          <cell r="I504">
            <v>-125.3618</v>
          </cell>
        </row>
        <row r="505">
          <cell r="A505" t="str">
            <v>87-311</v>
          </cell>
          <cell r="B505" t="str">
            <v>1987-07-08T09:30-07:00</v>
          </cell>
          <cell r="C505" t="str">
            <v>150' CMBS</v>
          </cell>
          <cell r="D505" t="str">
            <v>ROUTINE</v>
          </cell>
          <cell r="E505" t="str">
            <v>POLLY POINT</v>
          </cell>
          <cell r="F505">
            <v>1</v>
          </cell>
          <cell r="G505">
            <v>6</v>
          </cell>
          <cell r="H505">
            <v>49.214199999999998</v>
          </cell>
          <cell r="I505">
            <v>-124.81829999999999</v>
          </cell>
        </row>
        <row r="506">
          <cell r="A506" t="str">
            <v>87-312</v>
          </cell>
          <cell r="B506" t="str">
            <v>1987-07-08T09:55-07:00</v>
          </cell>
          <cell r="C506" t="str">
            <v>150' CMBS</v>
          </cell>
          <cell r="D506" t="str">
            <v>ROUTINE</v>
          </cell>
          <cell r="E506" t="str">
            <v>CHEVRON FUEL DOCK</v>
          </cell>
          <cell r="F506">
            <v>1</v>
          </cell>
          <cell r="G506">
            <v>6</v>
          </cell>
          <cell r="H506">
            <v>49.225000000000001</v>
          </cell>
          <cell r="I506">
            <v>-124.8117</v>
          </cell>
        </row>
        <row r="507">
          <cell r="A507" t="str">
            <v>87-313</v>
          </cell>
          <cell r="B507" t="str">
            <v>1987-07-08T10:10-07:00</v>
          </cell>
          <cell r="C507" t="str">
            <v>150' CMBS</v>
          </cell>
          <cell r="D507" t="str">
            <v>ROUTINE</v>
          </cell>
          <cell r="E507" t="str">
            <v>PORT ALBERNI BOAT BASIN</v>
          </cell>
          <cell r="F507">
            <v>1</v>
          </cell>
          <cell r="G507">
            <v>6</v>
          </cell>
          <cell r="H507">
            <v>49.236699999999999</v>
          </cell>
          <cell r="I507">
            <v>-124.8158</v>
          </cell>
        </row>
        <row r="508">
          <cell r="A508" t="str">
            <v>87-314</v>
          </cell>
          <cell r="B508" t="str">
            <v>1987-07-08T11:15-07:00</v>
          </cell>
          <cell r="C508" t="str">
            <v>150' CMBS</v>
          </cell>
          <cell r="D508" t="str">
            <v>ROUTINE</v>
          </cell>
          <cell r="E508" t="str">
            <v>LUPSI CUPSI POINT</v>
          </cell>
          <cell r="F508">
            <v>1</v>
          </cell>
          <cell r="G508">
            <v>6</v>
          </cell>
          <cell r="H508">
            <v>49.246200000000002</v>
          </cell>
          <cell r="I508">
            <v>-124.819</v>
          </cell>
        </row>
        <row r="509">
          <cell r="A509" t="str">
            <v>87-315</v>
          </cell>
          <cell r="B509" t="str">
            <v>1987-07-08T11:30-07:00</v>
          </cell>
          <cell r="C509" t="str">
            <v>150' CMBS</v>
          </cell>
          <cell r="D509" t="str">
            <v>ROUTINE</v>
          </cell>
          <cell r="E509" t="str">
            <v>SEWAGE ISLAND</v>
          </cell>
          <cell r="F509">
            <v>1</v>
          </cell>
          <cell r="G509">
            <v>6</v>
          </cell>
          <cell r="H509">
            <v>49.244999999999997</v>
          </cell>
          <cell r="I509">
            <v>-124.8242</v>
          </cell>
        </row>
        <row r="510">
          <cell r="A510" t="str">
            <v>87-316</v>
          </cell>
          <cell r="B510" t="str">
            <v>1987-07-08T12:05-07:00</v>
          </cell>
          <cell r="C510" t="str">
            <v>150' CMBS</v>
          </cell>
          <cell r="D510" t="str">
            <v>ROUTINE</v>
          </cell>
          <cell r="E510" t="str">
            <v>HOHM ISLAND</v>
          </cell>
          <cell r="F510">
            <v>1</v>
          </cell>
          <cell r="G510">
            <v>6</v>
          </cell>
          <cell r="H510">
            <v>49.227499999999999</v>
          </cell>
          <cell r="I510">
            <v>-124.8258</v>
          </cell>
        </row>
        <row r="511">
          <cell r="A511" t="str">
            <v>87-317</v>
          </cell>
          <cell r="B511" t="str">
            <v>1987-07-08T13:05-07:00</v>
          </cell>
          <cell r="C511" t="str">
            <v>150' CMBS</v>
          </cell>
          <cell r="D511" t="str">
            <v>ROUTINE</v>
          </cell>
          <cell r="E511" t="str">
            <v>DUNSMUIR POINT</v>
          </cell>
          <cell r="F511">
            <v>1</v>
          </cell>
          <cell r="G511">
            <v>6</v>
          </cell>
          <cell r="H511">
            <v>49.154200000000003</v>
          </cell>
          <cell r="I511">
            <v>-124.80329999999999</v>
          </cell>
        </row>
        <row r="512">
          <cell r="A512" t="str">
            <v>87-318</v>
          </cell>
          <cell r="B512" t="str">
            <v>1987-07-08T20:30-07:00/1987-07-08T22:00-07:00</v>
          </cell>
          <cell r="C512" t="str">
            <v>ANGLING</v>
          </cell>
          <cell r="D512" t="str">
            <v>ROUTINE</v>
          </cell>
          <cell r="E512" t="str">
            <v>DRUM ROCKS</v>
          </cell>
          <cell r="F512">
            <v>4</v>
          </cell>
          <cell r="G512">
            <v>6</v>
          </cell>
          <cell r="H512">
            <v>48.893300000000004</v>
          </cell>
          <cell r="I512">
            <v>-125.39</v>
          </cell>
        </row>
        <row r="513">
          <cell r="A513" t="str">
            <v>87-319</v>
          </cell>
          <cell r="B513" t="str">
            <v>1987-07-09T04:03-07:00/1987-07-09T04:33-07:00</v>
          </cell>
          <cell r="C513" t="str">
            <v>GILLNET</v>
          </cell>
          <cell r="D513" t="str">
            <v>ROUTINE</v>
          </cell>
          <cell r="E513" t="str">
            <v>SW HANKIN ISLAND</v>
          </cell>
          <cell r="F513">
            <v>4</v>
          </cell>
          <cell r="G513">
            <v>6</v>
          </cell>
          <cell r="H513">
            <v>48.915700000000001</v>
          </cell>
          <cell r="I513">
            <v>-125.38249999999999</v>
          </cell>
        </row>
        <row r="514">
          <cell r="A514" t="str">
            <v>87-320</v>
          </cell>
          <cell r="B514" t="str">
            <v>1987-07-09T05:30-07:00/1987-07-09T06:00-07:00</v>
          </cell>
          <cell r="C514" t="str">
            <v>GILLNET</v>
          </cell>
          <cell r="D514" t="str">
            <v>ROUTINE</v>
          </cell>
          <cell r="E514" t="str">
            <v>SAIL ROCK</v>
          </cell>
          <cell r="F514">
            <v>4</v>
          </cell>
          <cell r="G514">
            <v>6</v>
          </cell>
          <cell r="H514">
            <v>48.8767</v>
          </cell>
          <cell r="I514">
            <v>-125.40170000000001</v>
          </cell>
        </row>
        <row r="515">
          <cell r="A515" t="str">
            <v>87-321</v>
          </cell>
          <cell r="B515" t="str">
            <v>1987-07-09T09:14-07:00</v>
          </cell>
          <cell r="C515" t="str">
            <v>PURSE SEINE (TAHLOK)</v>
          </cell>
          <cell r="D515" t="str">
            <v>ROUTINE</v>
          </cell>
          <cell r="E515" t="str">
            <v>LOUDOUN CHANNEL</v>
          </cell>
          <cell r="F515">
            <v>4</v>
          </cell>
          <cell r="G515">
            <v>6</v>
          </cell>
          <cell r="H515">
            <v>48.901699999999998</v>
          </cell>
          <cell r="I515">
            <v>-125.398</v>
          </cell>
        </row>
        <row r="516">
          <cell r="A516" t="str">
            <v>87-322</v>
          </cell>
          <cell r="B516" t="str">
            <v>1987-07-09T10:05-07:00</v>
          </cell>
          <cell r="C516" t="str">
            <v>PURSE SEINE (TAHLOK)</v>
          </cell>
          <cell r="D516" t="str">
            <v>ROUTINE</v>
          </cell>
          <cell r="E516" t="str">
            <v>LOUDOUN CHANNEL</v>
          </cell>
          <cell r="F516">
            <v>4</v>
          </cell>
          <cell r="G516">
            <v>6</v>
          </cell>
          <cell r="H516">
            <v>48.883299999999998</v>
          </cell>
          <cell r="I516">
            <v>-125.42919999999999</v>
          </cell>
        </row>
        <row r="517">
          <cell r="A517" t="str">
            <v>87-323</v>
          </cell>
          <cell r="B517" t="str">
            <v>1987-07-09T10:50-07:00</v>
          </cell>
          <cell r="C517" t="str">
            <v>PURSE SEINE (TAHLOK)</v>
          </cell>
          <cell r="D517" t="str">
            <v>ROUTINE</v>
          </cell>
          <cell r="E517" t="str">
            <v>CHROW ISLAND</v>
          </cell>
          <cell r="F517">
            <v>4</v>
          </cell>
          <cell r="G517">
            <v>6</v>
          </cell>
          <cell r="H517">
            <v>48.911999999999999</v>
          </cell>
          <cell r="I517">
            <v>-125.4755</v>
          </cell>
        </row>
        <row r="518">
          <cell r="A518" t="str">
            <v>87-324</v>
          </cell>
          <cell r="B518" t="str">
            <v>1987-07-09T13:50-07:00</v>
          </cell>
          <cell r="C518" t="str">
            <v>PURSE SEINE (TAHLOK)</v>
          </cell>
          <cell r="D518" t="str">
            <v>ROUTINE</v>
          </cell>
          <cell r="E518" t="str">
            <v>HANKIN ISLAND</v>
          </cell>
          <cell r="F518">
            <v>4</v>
          </cell>
          <cell r="G518">
            <v>6</v>
          </cell>
          <cell r="H518">
            <v>48.9285</v>
          </cell>
          <cell r="I518">
            <v>-125.37179999999999</v>
          </cell>
        </row>
        <row r="519">
          <cell r="A519" t="str">
            <v>87-325</v>
          </cell>
          <cell r="B519" t="str">
            <v>1987-07-09T14:40-07:00</v>
          </cell>
          <cell r="C519" t="str">
            <v>PURSE SEINE (TAHLOK)</v>
          </cell>
          <cell r="D519" t="str">
            <v>ROUTINE</v>
          </cell>
          <cell r="E519" t="str">
            <v>BRABANT ISLANDS</v>
          </cell>
          <cell r="F519">
            <v>4</v>
          </cell>
          <cell r="G519">
            <v>6</v>
          </cell>
          <cell r="H519">
            <v>48.945799999999998</v>
          </cell>
          <cell r="I519">
            <v>-125.32769999999999</v>
          </cell>
        </row>
        <row r="520">
          <cell r="A520" t="str">
            <v>87-326</v>
          </cell>
          <cell r="B520" t="str">
            <v>1987-07-09T15:50-07:00</v>
          </cell>
          <cell r="C520" t="str">
            <v>PURSE SEINE (TAHLOK)</v>
          </cell>
          <cell r="D520" t="str">
            <v>ROUTINE</v>
          </cell>
          <cell r="E520" t="str">
            <v>LYALL POINT</v>
          </cell>
          <cell r="F520">
            <v>4</v>
          </cell>
          <cell r="G520">
            <v>6</v>
          </cell>
          <cell r="H520">
            <v>48.970999999999997</v>
          </cell>
          <cell r="I520">
            <v>-125.3272</v>
          </cell>
        </row>
        <row r="521">
          <cell r="A521" t="str">
            <v>87-327</v>
          </cell>
          <cell r="B521" t="str">
            <v>1987-07-09T17:05-07:00</v>
          </cell>
          <cell r="C521" t="str">
            <v>PURSE SEINE (TAHLOK)</v>
          </cell>
          <cell r="D521" t="str">
            <v>ABORTED</v>
          </cell>
          <cell r="E521" t="str">
            <v>STOPPER ISLAND</v>
          </cell>
          <cell r="F521">
            <v>4</v>
          </cell>
          <cell r="G521">
            <v>6</v>
          </cell>
          <cell r="H521">
            <v>48.990699999999997</v>
          </cell>
          <cell r="I521">
            <v>-125.36879999999999</v>
          </cell>
        </row>
        <row r="522">
          <cell r="A522" t="str">
            <v>87-328</v>
          </cell>
          <cell r="B522" t="str">
            <v>1987-07-09T09:29-07:00/1987-07-09T09:59-07:00</v>
          </cell>
          <cell r="C522" t="str">
            <v>GILLNET</v>
          </cell>
          <cell r="D522" t="str">
            <v>ROUTINE</v>
          </cell>
          <cell r="E522" t="str">
            <v>E BEG ISLAND</v>
          </cell>
          <cell r="F522">
            <v>4</v>
          </cell>
          <cell r="G522">
            <v>6</v>
          </cell>
          <cell r="H522">
            <v>48.914999999999999</v>
          </cell>
          <cell r="I522">
            <v>-125.5017</v>
          </cell>
        </row>
        <row r="523">
          <cell r="A523" t="str">
            <v>87-329</v>
          </cell>
          <cell r="B523" t="str">
            <v>1987-07-09T09:44-07:00</v>
          </cell>
          <cell r="C523" t="str">
            <v>ANGLING</v>
          </cell>
          <cell r="D523" t="str">
            <v>ROUTINE</v>
          </cell>
          <cell r="E523" t="str">
            <v>E BEG ISLAND</v>
          </cell>
          <cell r="F523">
            <v>4</v>
          </cell>
          <cell r="G523">
            <v>6</v>
          </cell>
          <cell r="H523">
            <v>48.914999999999999</v>
          </cell>
          <cell r="I523">
            <v>-125.5017</v>
          </cell>
        </row>
        <row r="524">
          <cell r="A524" t="str">
            <v>87-330</v>
          </cell>
          <cell r="B524" t="str">
            <v>1987-07-09T10:16-07:00/1987-07-09T10:46-07:00</v>
          </cell>
          <cell r="C524" t="str">
            <v>GILLNET</v>
          </cell>
          <cell r="D524" t="str">
            <v>ROUTINE</v>
          </cell>
          <cell r="E524" t="str">
            <v>W GEORGE FRASER IS.</v>
          </cell>
          <cell r="F524">
            <v>4</v>
          </cell>
          <cell r="G524">
            <v>6</v>
          </cell>
          <cell r="H524">
            <v>48.908299999999997</v>
          </cell>
          <cell r="I524">
            <v>-125.5017</v>
          </cell>
        </row>
        <row r="525">
          <cell r="A525" t="str">
            <v>87-331</v>
          </cell>
          <cell r="B525" t="str">
            <v>1987-07-09T10:31-07:00</v>
          </cell>
          <cell r="C525" t="str">
            <v>ANGLING</v>
          </cell>
          <cell r="D525" t="str">
            <v>ROUTINE</v>
          </cell>
          <cell r="E525" t="str">
            <v>W GEORGE FRASER IS.</v>
          </cell>
          <cell r="F525">
            <v>4</v>
          </cell>
          <cell r="G525">
            <v>6</v>
          </cell>
          <cell r="H525">
            <v>48.908299999999997</v>
          </cell>
          <cell r="I525">
            <v>-125.5017</v>
          </cell>
        </row>
        <row r="526">
          <cell r="A526" t="str">
            <v>87-332</v>
          </cell>
          <cell r="B526" t="str">
            <v>1987-07-09T11:08-07:00/1987-07-09T11:38-07:00</v>
          </cell>
          <cell r="C526" t="str">
            <v>GILLNET</v>
          </cell>
          <cell r="D526" t="str">
            <v>ROUTINE</v>
          </cell>
          <cell r="E526" t="str">
            <v>SW AMPHITRITE POINT</v>
          </cell>
          <cell r="F526">
            <v>4</v>
          </cell>
          <cell r="G526">
            <v>6</v>
          </cell>
          <cell r="H526">
            <v>48.91</v>
          </cell>
          <cell r="I526">
            <v>-125.55329999999999</v>
          </cell>
        </row>
        <row r="527">
          <cell r="A527" t="str">
            <v>87-333</v>
          </cell>
          <cell r="B527" t="str">
            <v>1987-07-09T11:58-07:00/1987-07-09T12:28-07:00</v>
          </cell>
          <cell r="C527" t="str">
            <v>GILLNET</v>
          </cell>
          <cell r="D527" t="str">
            <v>ROUTINE</v>
          </cell>
          <cell r="E527" t="str">
            <v>FOOD ITS.</v>
          </cell>
          <cell r="F527">
            <v>4</v>
          </cell>
          <cell r="G527">
            <v>6</v>
          </cell>
          <cell r="H527">
            <v>48.918300000000002</v>
          </cell>
          <cell r="I527">
            <v>-125.47</v>
          </cell>
        </row>
        <row r="528">
          <cell r="A528" t="str">
            <v>87-334</v>
          </cell>
          <cell r="B528" t="str">
            <v>1987-07-09T12:13-07:00</v>
          </cell>
          <cell r="C528" t="str">
            <v>ANGLING</v>
          </cell>
          <cell r="D528" t="str">
            <v>ROUTINE</v>
          </cell>
          <cell r="E528" t="str">
            <v>FOOD ITS.</v>
          </cell>
          <cell r="F528">
            <v>4</v>
          </cell>
          <cell r="G528">
            <v>6</v>
          </cell>
          <cell r="H528">
            <v>48.918300000000002</v>
          </cell>
          <cell r="I528">
            <v>-125.47</v>
          </cell>
        </row>
        <row r="529">
          <cell r="A529" t="str">
            <v>87-335</v>
          </cell>
          <cell r="B529" t="str">
            <v>1987-07-09T12:42-07:00/1987-07-09T13:12-07:00</v>
          </cell>
          <cell r="C529" t="str">
            <v>GILLNET</v>
          </cell>
          <cell r="D529" t="str">
            <v>ROUTINE</v>
          </cell>
          <cell r="E529" t="str">
            <v>NW CHROW ISLAND</v>
          </cell>
          <cell r="F529">
            <v>4</v>
          </cell>
          <cell r="G529">
            <v>6</v>
          </cell>
          <cell r="H529">
            <v>48.9133</v>
          </cell>
          <cell r="I529">
            <v>-125.47329999999999</v>
          </cell>
        </row>
        <row r="530">
          <cell r="A530" t="str">
            <v>87-336</v>
          </cell>
          <cell r="B530" t="str">
            <v>1987-07-09T13:45-07:00/1987-07-09T14:15-07:00</v>
          </cell>
          <cell r="C530" t="str">
            <v>GILLNET</v>
          </cell>
          <cell r="D530" t="str">
            <v>ROUTINE</v>
          </cell>
          <cell r="E530" t="str">
            <v>VERBEKE REEF</v>
          </cell>
          <cell r="F530">
            <v>4</v>
          </cell>
          <cell r="G530">
            <v>6</v>
          </cell>
          <cell r="H530">
            <v>48.8767</v>
          </cell>
          <cell r="I530">
            <v>-125.3567</v>
          </cell>
        </row>
        <row r="531">
          <cell r="A531" t="str">
            <v>87-337</v>
          </cell>
          <cell r="B531" t="str">
            <v>1987-07-09T14:00-07:00</v>
          </cell>
          <cell r="C531" t="str">
            <v>ANGLING</v>
          </cell>
          <cell r="D531" t="str">
            <v>ROUTINE</v>
          </cell>
          <cell r="E531" t="str">
            <v>VERBEKE REEF</v>
          </cell>
          <cell r="F531">
            <v>4</v>
          </cell>
          <cell r="G531">
            <v>6</v>
          </cell>
          <cell r="H531">
            <v>48.8767</v>
          </cell>
          <cell r="I531">
            <v>-125.36669999999999</v>
          </cell>
        </row>
        <row r="532">
          <cell r="A532" t="str">
            <v>87-338</v>
          </cell>
          <cell r="B532" t="str">
            <v>1987-07-09T15:45-07:00</v>
          </cell>
          <cell r="C532" t="str">
            <v>ANGLING</v>
          </cell>
          <cell r="D532" t="str">
            <v>ROUTINE</v>
          </cell>
          <cell r="E532" t="str">
            <v>DRUM ROCKS</v>
          </cell>
          <cell r="F532">
            <v>4</v>
          </cell>
          <cell r="G532">
            <v>6</v>
          </cell>
          <cell r="H532">
            <v>48.893300000000004</v>
          </cell>
          <cell r="I532">
            <v>-125.39</v>
          </cell>
        </row>
        <row r="533">
          <cell r="A533" t="str">
            <v>87-339</v>
          </cell>
          <cell r="B533" t="str">
            <v>1987-07-09T17:16-07:00/1987-07-09T17:46-07:00</v>
          </cell>
          <cell r="C533" t="str">
            <v>GILLNET</v>
          </cell>
          <cell r="D533" t="str">
            <v>ROUTINE</v>
          </cell>
          <cell r="E533" t="str">
            <v>BATLEY ISLAND</v>
          </cell>
          <cell r="F533">
            <v>4</v>
          </cell>
          <cell r="G533">
            <v>6</v>
          </cell>
          <cell r="H533">
            <v>48.871699999999997</v>
          </cell>
          <cell r="I533">
            <v>-125.3533</v>
          </cell>
        </row>
        <row r="534">
          <cell r="A534" t="str">
            <v>87-340</v>
          </cell>
          <cell r="B534" t="str">
            <v>1987-07-09T17:31-07:00</v>
          </cell>
          <cell r="C534" t="str">
            <v>ANGLING</v>
          </cell>
          <cell r="D534" t="str">
            <v>ROUTINE</v>
          </cell>
          <cell r="E534" t="str">
            <v>BATLEY ISLAND</v>
          </cell>
          <cell r="F534">
            <v>4</v>
          </cell>
          <cell r="G534">
            <v>6</v>
          </cell>
          <cell r="H534">
            <v>48.871699999999997</v>
          </cell>
          <cell r="I534">
            <v>-125.3533</v>
          </cell>
        </row>
        <row r="535">
          <cell r="A535" t="str">
            <v>87-341</v>
          </cell>
          <cell r="B535" t="str">
            <v>1987-07-09T17:55-07:00/1987-07-09T18:25-07:00</v>
          </cell>
          <cell r="C535" t="str">
            <v>GILLNET</v>
          </cell>
          <cell r="D535" t="str">
            <v>ROUTINE</v>
          </cell>
          <cell r="E535" t="str">
            <v>N HOWELL ISLAND</v>
          </cell>
          <cell r="F535">
            <v>4</v>
          </cell>
          <cell r="G535">
            <v>6</v>
          </cell>
          <cell r="H535">
            <v>48.863300000000002</v>
          </cell>
          <cell r="I535">
            <v>-125.3417</v>
          </cell>
        </row>
        <row r="536">
          <cell r="A536" t="str">
            <v>87-342</v>
          </cell>
          <cell r="B536" t="str">
            <v>1987-07-09T22:51-07:00</v>
          </cell>
          <cell r="C536" t="str">
            <v>GILLNET</v>
          </cell>
          <cell r="D536" t="str">
            <v>ROUTINE</v>
          </cell>
          <cell r="E536" t="str">
            <v>VERBEKE REEF</v>
          </cell>
          <cell r="F536">
            <v>4</v>
          </cell>
          <cell r="G536">
            <v>6</v>
          </cell>
          <cell r="H536">
            <v>48.8767</v>
          </cell>
          <cell r="I536">
            <v>-125.36669999999999</v>
          </cell>
        </row>
        <row r="537">
          <cell r="A537" t="str">
            <v>87-343</v>
          </cell>
          <cell r="B537" t="str">
            <v>1987-07-10T09:15-07:00</v>
          </cell>
          <cell r="C537" t="str">
            <v>PURSE SEINE (TAHLOK)</v>
          </cell>
          <cell r="D537" t="str">
            <v>ROUTINE</v>
          </cell>
          <cell r="E537" t="str">
            <v>FORBES ISLAND</v>
          </cell>
          <cell r="F537">
            <v>4</v>
          </cell>
          <cell r="G537">
            <v>6</v>
          </cell>
          <cell r="H537">
            <v>48.938499999999998</v>
          </cell>
          <cell r="I537">
            <v>-125.41800000000001</v>
          </cell>
        </row>
        <row r="538">
          <cell r="A538" t="str">
            <v>87-344</v>
          </cell>
          <cell r="B538" t="str">
            <v>1987-07-10T10:43-07:00</v>
          </cell>
          <cell r="C538" t="str">
            <v>PURSE SEINE (TAHLOK)</v>
          </cell>
          <cell r="D538" t="str">
            <v>ROUTINE</v>
          </cell>
          <cell r="E538" t="str">
            <v>ST. INES ISLAND</v>
          </cell>
          <cell r="F538">
            <v>4</v>
          </cell>
          <cell r="G538">
            <v>6</v>
          </cell>
          <cell r="H538">
            <v>48.971699999999998</v>
          </cell>
          <cell r="I538">
            <v>-125.3938</v>
          </cell>
        </row>
        <row r="539">
          <cell r="A539" t="str">
            <v>87-345</v>
          </cell>
          <cell r="B539" t="str">
            <v>1987-07-10T11:30-07:00</v>
          </cell>
          <cell r="C539" t="str">
            <v>PURSE SEINE (TAHLOK)</v>
          </cell>
          <cell r="D539" t="str">
            <v>ROUTINE</v>
          </cell>
          <cell r="E539" t="str">
            <v>LARKIN ISLAND</v>
          </cell>
          <cell r="F539">
            <v>4</v>
          </cell>
          <cell r="G539">
            <v>6</v>
          </cell>
          <cell r="H539">
            <v>48.9938</v>
          </cell>
          <cell r="I539">
            <v>-125.3698</v>
          </cell>
        </row>
        <row r="540">
          <cell r="A540" t="str">
            <v>87-346</v>
          </cell>
          <cell r="B540" t="str">
            <v>1987-07-10T12:20-07:00</v>
          </cell>
          <cell r="C540" t="str">
            <v>PURSE SEINE (TAHLOK)</v>
          </cell>
          <cell r="D540" t="str">
            <v>ROUTINE</v>
          </cell>
          <cell r="E540" t="str">
            <v>NE STOPPER ISLANDS</v>
          </cell>
          <cell r="F540">
            <v>4</v>
          </cell>
          <cell r="G540">
            <v>6</v>
          </cell>
          <cell r="H540">
            <v>49.000700000000002</v>
          </cell>
          <cell r="I540">
            <v>-125.33150000000001</v>
          </cell>
        </row>
        <row r="541">
          <cell r="A541" t="str">
            <v>87-347</v>
          </cell>
          <cell r="B541" t="str">
            <v>1987-07-10T10:00-07:00/1987-07-10T12:00-07:00</v>
          </cell>
          <cell r="C541" t="str">
            <v>ANGLING</v>
          </cell>
          <cell r="D541" t="str">
            <v>ROUTINE</v>
          </cell>
          <cell r="E541" t="str">
            <v>DRUM ROCKS</v>
          </cell>
          <cell r="F541">
            <v>4</v>
          </cell>
          <cell r="G541">
            <v>6</v>
          </cell>
          <cell r="H541">
            <v>48.893300000000004</v>
          </cell>
          <cell r="I541">
            <v>-125.39</v>
          </cell>
        </row>
        <row r="542">
          <cell r="A542" t="str">
            <v>87-348</v>
          </cell>
          <cell r="B542" t="str">
            <v>1987-07-14T21:50-07:00/1987-07-14T23:00-07:00</v>
          </cell>
          <cell r="C542" t="str">
            <v>GILLNET</v>
          </cell>
          <cell r="D542" t="str">
            <v>ROUTINE</v>
          </cell>
          <cell r="E542" t="str">
            <v>NANAT BAY</v>
          </cell>
          <cell r="F542">
            <v>2</v>
          </cell>
          <cell r="G542">
            <v>7</v>
          </cell>
          <cell r="H542">
            <v>48.892000000000003</v>
          </cell>
          <cell r="I542">
            <v>-125.081</v>
          </cell>
        </row>
        <row r="543">
          <cell r="A543" t="str">
            <v>87-349</v>
          </cell>
          <cell r="B543" t="str">
            <v>1987-07-15T06:40-07:00</v>
          </cell>
          <cell r="C543" t="str">
            <v>PURSE SEINE (TAHLOK)</v>
          </cell>
          <cell r="D543" t="str">
            <v>ROUTINE</v>
          </cell>
          <cell r="E543" t="str">
            <v>FOUCAULT BLUFF</v>
          </cell>
          <cell r="F543">
            <v>2</v>
          </cell>
          <cell r="G543">
            <v>7</v>
          </cell>
          <cell r="H543">
            <v>48.897300000000001</v>
          </cell>
          <cell r="I543">
            <v>-125.0887</v>
          </cell>
        </row>
        <row r="544">
          <cell r="A544" t="str">
            <v>87-350</v>
          </cell>
          <cell r="B544" t="str">
            <v>1987-07-15T07:25-07:00</v>
          </cell>
          <cell r="C544" t="str">
            <v>PURSE SEINE (TAHLOK)</v>
          </cell>
          <cell r="D544" t="str">
            <v>ROUTINE</v>
          </cell>
          <cell r="E544" t="str">
            <v>TREVOR CHANNEL</v>
          </cell>
          <cell r="F544">
            <v>2</v>
          </cell>
          <cell r="G544">
            <v>7</v>
          </cell>
          <cell r="H544">
            <v>48.893999999999998</v>
          </cell>
          <cell r="I544">
            <v>-125.093</v>
          </cell>
        </row>
        <row r="545">
          <cell r="A545" t="str">
            <v>87-351</v>
          </cell>
          <cell r="B545" t="str">
            <v>1987-07-15T08:00-07:00</v>
          </cell>
          <cell r="C545" t="str">
            <v>PURSE SEINE (TAHLOK)</v>
          </cell>
          <cell r="D545" t="str">
            <v>ROUTINE</v>
          </cell>
          <cell r="E545" t="str">
            <v>NANAT BAY</v>
          </cell>
          <cell r="F545">
            <v>2</v>
          </cell>
          <cell r="G545">
            <v>7</v>
          </cell>
          <cell r="H545">
            <v>48.8857</v>
          </cell>
          <cell r="I545">
            <v>-125.0788</v>
          </cell>
        </row>
        <row r="546">
          <cell r="A546" t="str">
            <v>87-352</v>
          </cell>
          <cell r="B546" t="str">
            <v>1987-07-15T08:45-07:00</v>
          </cell>
          <cell r="C546" t="str">
            <v>PURSE SEINE (TAHLOK)</v>
          </cell>
          <cell r="D546" t="str">
            <v>ROUTINE</v>
          </cell>
          <cell r="E546" t="str">
            <v>CONGREVE ISLAND</v>
          </cell>
          <cell r="F546">
            <v>2</v>
          </cell>
          <cell r="G546">
            <v>7</v>
          </cell>
          <cell r="H546">
            <v>48.919800000000002</v>
          </cell>
          <cell r="I546">
            <v>-125.0275</v>
          </cell>
        </row>
        <row r="547">
          <cell r="A547" t="str">
            <v>87-353</v>
          </cell>
          <cell r="B547" t="str">
            <v>1987-07-15T13:00-07:00</v>
          </cell>
          <cell r="C547" t="str">
            <v>PURSE SEINE (TAHLOK)</v>
          </cell>
          <cell r="D547" t="str">
            <v>ROUTINE</v>
          </cell>
          <cell r="E547" t="str">
            <v>BURROUGH POINT</v>
          </cell>
          <cell r="F547">
            <v>1</v>
          </cell>
          <cell r="G547">
            <v>7</v>
          </cell>
          <cell r="H547">
            <v>48.979799999999997</v>
          </cell>
          <cell r="I547">
            <v>-124.9962</v>
          </cell>
        </row>
        <row r="548">
          <cell r="A548" t="str">
            <v>87-354</v>
          </cell>
          <cell r="B548" t="str">
            <v>1987-07-15T13:45-07:00</v>
          </cell>
          <cell r="C548" t="str">
            <v>PURSE SEINE (TAHLOK)</v>
          </cell>
          <cell r="D548" t="str">
            <v>ROUTINE</v>
          </cell>
          <cell r="E548" t="str">
            <v>NW RAINY BAY</v>
          </cell>
          <cell r="F548">
            <v>2</v>
          </cell>
          <cell r="G548">
            <v>7</v>
          </cell>
          <cell r="H548">
            <v>48.973300000000002</v>
          </cell>
          <cell r="I548">
            <v>-125.04300000000001</v>
          </cell>
        </row>
        <row r="549">
          <cell r="A549" t="str">
            <v>87-355</v>
          </cell>
          <cell r="B549" t="str">
            <v>1987-07-15T14:25-07:00</v>
          </cell>
          <cell r="C549" t="str">
            <v>PURSE SEINE (TAHLOK)</v>
          </cell>
          <cell r="D549" t="str">
            <v>ROUTINE</v>
          </cell>
          <cell r="E549" t="str">
            <v>FULLARTON POINT/CROSSE POINT</v>
          </cell>
          <cell r="F549">
            <v>2</v>
          </cell>
          <cell r="G549">
            <v>7</v>
          </cell>
          <cell r="H549">
            <v>48.956699999999998</v>
          </cell>
          <cell r="I549">
            <v>-125.0607</v>
          </cell>
        </row>
        <row r="550">
          <cell r="A550" t="str">
            <v>87-356</v>
          </cell>
          <cell r="B550" t="str">
            <v>1987-07-15T15:00-07:00</v>
          </cell>
          <cell r="C550" t="str">
            <v>PURSE SEINE (TAHLOK)</v>
          </cell>
          <cell r="D550" t="str">
            <v>ROUTINE</v>
          </cell>
          <cell r="E550" t="str">
            <v>PILL POINT</v>
          </cell>
          <cell r="F550">
            <v>3</v>
          </cell>
          <cell r="G550">
            <v>7</v>
          </cell>
          <cell r="H550">
            <v>48.967700000000001</v>
          </cell>
          <cell r="I550">
            <v>-125.0873</v>
          </cell>
        </row>
        <row r="551">
          <cell r="A551" t="str">
            <v>87-357</v>
          </cell>
          <cell r="B551" t="str">
            <v>1987-07-15T16:05-07:00</v>
          </cell>
          <cell r="C551" t="str">
            <v>PURSE SEINE (TAHLOK)</v>
          </cell>
          <cell r="D551" t="str">
            <v>ROUTINE</v>
          </cell>
          <cell r="E551" t="str">
            <v>NW VERNON BAY</v>
          </cell>
          <cell r="F551">
            <v>3</v>
          </cell>
          <cell r="G551">
            <v>7</v>
          </cell>
          <cell r="H551">
            <v>48.991799999999998</v>
          </cell>
          <cell r="I551">
            <v>-125.1587</v>
          </cell>
        </row>
        <row r="552">
          <cell r="A552" t="str">
            <v>87-358</v>
          </cell>
          <cell r="B552" t="str">
            <v>1987-07-15T18:35-07:00</v>
          </cell>
          <cell r="C552" t="str">
            <v>ANGLING</v>
          </cell>
          <cell r="D552" t="str">
            <v>ROUTINE</v>
          </cell>
          <cell r="E552" t="str">
            <v>CROSSE POINT</v>
          </cell>
          <cell r="F552">
            <v>3</v>
          </cell>
          <cell r="G552">
            <v>7</v>
          </cell>
          <cell r="H552">
            <v>48.956499999999998</v>
          </cell>
          <cell r="I552">
            <v>-125.0698</v>
          </cell>
        </row>
        <row r="553">
          <cell r="A553" t="str">
            <v>87-359</v>
          </cell>
          <cell r="B553" t="str">
            <v>1987-07-15T04:00-07:00/1987-07-15T04:30-07:00</v>
          </cell>
          <cell r="C553" t="str">
            <v>GILLNET</v>
          </cell>
          <cell r="D553" t="str">
            <v>ROUTINE</v>
          </cell>
          <cell r="E553" t="str">
            <v>FOUCAULT BLUFF</v>
          </cell>
          <cell r="F553">
            <v>2</v>
          </cell>
          <cell r="G553">
            <v>7</v>
          </cell>
          <cell r="H553">
            <v>48.896500000000003</v>
          </cell>
          <cell r="I553">
            <v>-125.08750000000001</v>
          </cell>
        </row>
        <row r="554">
          <cell r="A554" t="str">
            <v>87-360</v>
          </cell>
          <cell r="B554" t="str">
            <v>1987-07-15T05:00-07:00/1987-07-15T05:30-07:00</v>
          </cell>
          <cell r="C554" t="str">
            <v>GILLNET</v>
          </cell>
          <cell r="D554" t="str">
            <v>ROUTINE</v>
          </cell>
          <cell r="E554" t="str">
            <v>NANAT BAY</v>
          </cell>
          <cell r="F554">
            <v>2</v>
          </cell>
          <cell r="G554">
            <v>7</v>
          </cell>
          <cell r="H554">
            <v>48.8825</v>
          </cell>
          <cell r="I554">
            <v>-125.0767</v>
          </cell>
        </row>
        <row r="555">
          <cell r="A555" t="str">
            <v>87-361</v>
          </cell>
          <cell r="B555" t="str">
            <v>1987-07-16T06:00-07:00</v>
          </cell>
          <cell r="C555" t="str">
            <v>PURSE SEINE (TAHLOK)</v>
          </cell>
          <cell r="D555" t="str">
            <v>ROUTINE</v>
          </cell>
          <cell r="E555" t="str">
            <v>SELF POINT</v>
          </cell>
          <cell r="F555">
            <v>2</v>
          </cell>
          <cell r="G555">
            <v>7</v>
          </cell>
          <cell r="H555">
            <v>48.85</v>
          </cell>
          <cell r="I555">
            <v>-125.1567</v>
          </cell>
        </row>
        <row r="556">
          <cell r="A556" t="str">
            <v>87-362</v>
          </cell>
          <cell r="B556" t="str">
            <v>1987-07-16T06:40-07:00</v>
          </cell>
          <cell r="C556" t="str">
            <v>PURSE SEINE (TAHLOK)</v>
          </cell>
          <cell r="D556" t="str">
            <v>ROUTINE</v>
          </cell>
          <cell r="E556" t="str">
            <v>AGUILAR POINT</v>
          </cell>
          <cell r="F556">
            <v>2</v>
          </cell>
          <cell r="G556">
            <v>7</v>
          </cell>
          <cell r="H556">
            <v>48.84</v>
          </cell>
          <cell r="I556">
            <v>-125.14</v>
          </cell>
        </row>
        <row r="557">
          <cell r="A557" t="str">
            <v>87-363</v>
          </cell>
          <cell r="B557" t="str">
            <v>1987-07-16T08:15-07:00</v>
          </cell>
          <cell r="C557" t="str">
            <v>PURSE SEINE (TAHLOK)</v>
          </cell>
          <cell r="D557" t="str">
            <v>ROUTINE</v>
          </cell>
          <cell r="E557" t="str">
            <v>FABER REEF</v>
          </cell>
          <cell r="F557">
            <v>4</v>
          </cell>
          <cell r="G557">
            <v>7</v>
          </cell>
          <cell r="H557">
            <v>48.887300000000003</v>
          </cell>
          <cell r="I557">
            <v>-125.30549999999999</v>
          </cell>
        </row>
        <row r="558">
          <cell r="A558" t="str">
            <v>87-364</v>
          </cell>
          <cell r="B558" t="str">
            <v>1987-07-16T09:20-07:00</v>
          </cell>
          <cell r="C558" t="str">
            <v>PURSE SEINE (TAHLOK)</v>
          </cell>
          <cell r="D558" t="str">
            <v>ROUTINE</v>
          </cell>
          <cell r="E558" t="str">
            <v>NW PAGE ISLAND</v>
          </cell>
          <cell r="F558">
            <v>4</v>
          </cell>
          <cell r="G558">
            <v>7</v>
          </cell>
          <cell r="H558">
            <v>48.9437</v>
          </cell>
          <cell r="I558">
            <v>-125.4037</v>
          </cell>
        </row>
        <row r="559">
          <cell r="A559" t="str">
            <v>87-365</v>
          </cell>
          <cell r="B559" t="str">
            <v>1987-07-16T11:30-07:00</v>
          </cell>
          <cell r="C559" t="str">
            <v>PURSE SEINE (TAHLOK)</v>
          </cell>
          <cell r="D559" t="str">
            <v>ROUTINE</v>
          </cell>
          <cell r="E559" t="str">
            <v>S BEG ISLAND</v>
          </cell>
          <cell r="F559">
            <v>4</v>
          </cell>
          <cell r="G559">
            <v>7</v>
          </cell>
          <cell r="H559">
            <v>48.914000000000001</v>
          </cell>
          <cell r="I559">
            <v>-125.5005</v>
          </cell>
        </row>
        <row r="560">
          <cell r="A560" t="str">
            <v>87-366</v>
          </cell>
          <cell r="B560" t="str">
            <v>1987-07-16T12:45-07:00</v>
          </cell>
          <cell r="C560" t="str">
            <v>PURSE SEINE (TAHLOK)</v>
          </cell>
          <cell r="D560" t="str">
            <v>ROUTINE</v>
          </cell>
          <cell r="E560" t="str">
            <v>NE DODD ISLAND</v>
          </cell>
          <cell r="F560">
            <v>4</v>
          </cell>
          <cell r="G560">
            <v>7</v>
          </cell>
          <cell r="H560">
            <v>48.929200000000002</v>
          </cell>
          <cell r="I560">
            <v>-125.3275</v>
          </cell>
        </row>
        <row r="561">
          <cell r="A561" t="str">
            <v>87-367</v>
          </cell>
          <cell r="B561" t="str">
            <v>1987-07-16T13:40-07:00</v>
          </cell>
          <cell r="C561" t="str">
            <v>PURSE SEINE (TAHLOK)</v>
          </cell>
          <cell r="D561" t="str">
            <v>ROUTINE</v>
          </cell>
          <cell r="E561" t="str">
            <v>N PRIDEAUX ISLAND</v>
          </cell>
          <cell r="F561">
            <v>4</v>
          </cell>
          <cell r="G561">
            <v>7</v>
          </cell>
          <cell r="H561">
            <v>48.9437</v>
          </cell>
          <cell r="I561">
            <v>-125.2745</v>
          </cell>
        </row>
        <row r="562">
          <cell r="A562" t="str">
            <v>87-368</v>
          </cell>
          <cell r="B562" t="str">
            <v>1987-07-16T14:40-07:00</v>
          </cell>
          <cell r="C562" t="str">
            <v>PURSE SEINE (TAHLOK)</v>
          </cell>
          <cell r="D562" t="str">
            <v>ROUTINE</v>
          </cell>
          <cell r="E562" t="str">
            <v>SE WILLIAMS ISLAND</v>
          </cell>
          <cell r="F562">
            <v>4</v>
          </cell>
          <cell r="G562">
            <v>7</v>
          </cell>
          <cell r="H562">
            <v>48.954300000000003</v>
          </cell>
          <cell r="I562">
            <v>-125.2713</v>
          </cell>
        </row>
        <row r="563">
          <cell r="A563" t="str">
            <v>87-369</v>
          </cell>
          <cell r="B563" t="str">
            <v>1987-07-16T16:10-07:00</v>
          </cell>
          <cell r="C563" t="str">
            <v>PURSE SEINE (TAHLOK)</v>
          </cell>
          <cell r="D563" t="str">
            <v>ROUTINE</v>
          </cell>
          <cell r="E563" t="str">
            <v>SW STUD ISLETS</v>
          </cell>
          <cell r="F563">
            <v>3</v>
          </cell>
          <cell r="G563">
            <v>7</v>
          </cell>
          <cell r="H563">
            <v>48.940800000000003</v>
          </cell>
          <cell r="I563">
            <v>-125.0973</v>
          </cell>
        </row>
        <row r="564">
          <cell r="A564" t="str">
            <v>87-370</v>
          </cell>
          <cell r="B564" t="str">
            <v>1987-07-16T07:00-07:00</v>
          </cell>
          <cell r="C564" t="str">
            <v>150' CMBS</v>
          </cell>
          <cell r="D564" t="str">
            <v>ROUTINE</v>
          </cell>
          <cell r="E564" t="str">
            <v>SEWAGE ISLAND</v>
          </cell>
          <cell r="F564">
            <v>1</v>
          </cell>
          <cell r="G564">
            <v>7</v>
          </cell>
          <cell r="H564">
            <v>49.244999999999997</v>
          </cell>
          <cell r="I564">
            <v>-124.8242</v>
          </cell>
        </row>
        <row r="565">
          <cell r="A565" t="str">
            <v>87-371</v>
          </cell>
          <cell r="B565" t="str">
            <v>1987-07-16T07:30-07:00</v>
          </cell>
          <cell r="C565" t="str">
            <v>150' CMBS</v>
          </cell>
          <cell r="D565" t="str">
            <v>ROUTINE</v>
          </cell>
          <cell r="E565" t="str">
            <v>HOIK ISLAND</v>
          </cell>
          <cell r="F565">
            <v>1</v>
          </cell>
          <cell r="G565">
            <v>7</v>
          </cell>
          <cell r="H565">
            <v>49.237499999999997</v>
          </cell>
          <cell r="I565">
            <v>-124.83499999999999</v>
          </cell>
        </row>
        <row r="566">
          <cell r="A566" t="str">
            <v>87-372</v>
          </cell>
          <cell r="B566" t="str">
            <v>1987-07-16T07:55-07:00</v>
          </cell>
          <cell r="C566" t="str">
            <v>150' CMBS</v>
          </cell>
          <cell r="D566" t="str">
            <v>ROUTINE</v>
          </cell>
          <cell r="E566" t="str">
            <v>LUPSI CUPSI POINT</v>
          </cell>
          <cell r="F566">
            <v>1</v>
          </cell>
          <cell r="G566">
            <v>7</v>
          </cell>
          <cell r="H566">
            <v>49.246200000000002</v>
          </cell>
          <cell r="I566">
            <v>-124.819</v>
          </cell>
        </row>
        <row r="567">
          <cell r="A567" t="str">
            <v>87-373</v>
          </cell>
          <cell r="B567" t="str">
            <v>1987-07-16T10:35-07:00</v>
          </cell>
          <cell r="C567" t="str">
            <v>150' CMBS</v>
          </cell>
          <cell r="D567" t="str">
            <v>ROUTINE</v>
          </cell>
          <cell r="E567" t="str">
            <v>HOHM ISLAND</v>
          </cell>
          <cell r="F567">
            <v>1</v>
          </cell>
          <cell r="G567">
            <v>7</v>
          </cell>
          <cell r="H567">
            <v>49.227499999999999</v>
          </cell>
          <cell r="I567">
            <v>-124.8258</v>
          </cell>
        </row>
        <row r="568">
          <cell r="A568" t="str">
            <v>87-374</v>
          </cell>
          <cell r="B568" t="str">
            <v>1987-07-16T11:00-07:00</v>
          </cell>
          <cell r="C568" t="str">
            <v>150' CMBS</v>
          </cell>
          <cell r="D568" t="str">
            <v>ROUTINE</v>
          </cell>
          <cell r="E568" t="str">
            <v>OPP. BLUE HOUSE POINT</v>
          </cell>
          <cell r="F568">
            <v>1</v>
          </cell>
          <cell r="G568">
            <v>7</v>
          </cell>
          <cell r="H568">
            <v>49.203299999999999</v>
          </cell>
          <cell r="I568">
            <v>-124.825</v>
          </cell>
        </row>
        <row r="569">
          <cell r="A569" t="str">
            <v>87-375</v>
          </cell>
          <cell r="B569" t="str">
            <v>1987-07-16T11:30-07:00</v>
          </cell>
          <cell r="C569" t="str">
            <v>150' CMBS</v>
          </cell>
          <cell r="D569" t="str">
            <v>ROUTINE</v>
          </cell>
          <cell r="E569" t="str">
            <v>BLUE HOUSE POINT</v>
          </cell>
          <cell r="F569">
            <v>1</v>
          </cell>
          <cell r="G569">
            <v>7</v>
          </cell>
          <cell r="H569">
            <v>49.1967</v>
          </cell>
          <cell r="I569">
            <v>-124.8117</v>
          </cell>
        </row>
        <row r="570">
          <cell r="A570" t="str">
            <v>87-376</v>
          </cell>
          <cell r="B570" t="str">
            <v>1987-07-16T11:45-07:00</v>
          </cell>
          <cell r="C570" t="str">
            <v>150' CMBS</v>
          </cell>
          <cell r="D570" t="str">
            <v>ROUTINE</v>
          </cell>
          <cell r="E570" t="str">
            <v>COUS CREEK</v>
          </cell>
          <cell r="F570">
            <v>1</v>
          </cell>
          <cell r="G570">
            <v>7</v>
          </cell>
          <cell r="H570">
            <v>49.181699999999999</v>
          </cell>
          <cell r="I570">
            <v>-124.82170000000001</v>
          </cell>
        </row>
        <row r="571">
          <cell r="A571" t="str">
            <v>87-377</v>
          </cell>
          <cell r="B571" t="str">
            <v>1987-07-16T12:45-07:00</v>
          </cell>
          <cell r="C571" t="str">
            <v>150' CMBS</v>
          </cell>
          <cell r="D571" t="str">
            <v>ROUTINE</v>
          </cell>
          <cell r="E571" t="str">
            <v>DUNSMUIR POINT</v>
          </cell>
          <cell r="F571">
            <v>1</v>
          </cell>
          <cell r="G571">
            <v>7</v>
          </cell>
          <cell r="H571">
            <v>49.156700000000001</v>
          </cell>
          <cell r="I571">
            <v>-124.8083</v>
          </cell>
        </row>
        <row r="572">
          <cell r="A572" t="str">
            <v>87-378</v>
          </cell>
          <cell r="B572" t="str">
            <v>1987-07-16T13:05-07:00</v>
          </cell>
          <cell r="C572" t="str">
            <v>150' CMBS</v>
          </cell>
          <cell r="D572" t="str">
            <v>ROUTINE</v>
          </cell>
          <cell r="E572" t="str">
            <v>S DUNSMUIR POINT</v>
          </cell>
          <cell r="F572">
            <v>1</v>
          </cell>
          <cell r="G572">
            <v>7</v>
          </cell>
          <cell r="H572">
            <v>49.1417</v>
          </cell>
          <cell r="I572">
            <v>-124.81</v>
          </cell>
        </row>
        <row r="573">
          <cell r="A573" t="str">
            <v>87-379</v>
          </cell>
          <cell r="B573" t="str">
            <v>1987-07-16T13:30-07:00</v>
          </cell>
          <cell r="C573" t="str">
            <v>150' CMBS</v>
          </cell>
          <cell r="D573" t="str">
            <v>ROUTINE</v>
          </cell>
          <cell r="E573" t="str">
            <v>MACKTUSH CREEK</v>
          </cell>
          <cell r="F573">
            <v>1</v>
          </cell>
          <cell r="G573">
            <v>7</v>
          </cell>
          <cell r="H573">
            <v>49.1083</v>
          </cell>
          <cell r="I573">
            <v>-124.82170000000001</v>
          </cell>
        </row>
        <row r="574">
          <cell r="A574" t="str">
            <v>87-380</v>
          </cell>
          <cell r="B574" t="str">
            <v>1987-07-16T14:00-07:00</v>
          </cell>
          <cell r="C574" t="str">
            <v>150' CMBS</v>
          </cell>
          <cell r="D574" t="str">
            <v>ROUTINE</v>
          </cell>
          <cell r="E574" t="str">
            <v>RIVER POINT</v>
          </cell>
          <cell r="F574">
            <v>1</v>
          </cell>
          <cell r="G574">
            <v>7</v>
          </cell>
          <cell r="H574">
            <v>49.096699999999998</v>
          </cell>
          <cell r="I574">
            <v>-124.81829999999999</v>
          </cell>
        </row>
        <row r="575">
          <cell r="A575" t="str">
            <v>87-381</v>
          </cell>
          <cell r="B575" t="str">
            <v>1987-07-16T14:25-07:00</v>
          </cell>
          <cell r="C575" t="str">
            <v>150' CMBS</v>
          </cell>
          <cell r="D575" t="str">
            <v>ROUTINE</v>
          </cell>
          <cell r="E575" t="str">
            <v>OPP. HOCKING POINT</v>
          </cell>
          <cell r="F575">
            <v>1</v>
          </cell>
          <cell r="G575">
            <v>7</v>
          </cell>
          <cell r="H575">
            <v>49.088299999999997</v>
          </cell>
          <cell r="I575">
            <v>-124.82</v>
          </cell>
        </row>
        <row r="576">
          <cell r="A576" t="str">
            <v>87-382</v>
          </cell>
          <cell r="B576" t="str">
            <v>1987-07-16T21:55-07:00/1987-07-16T22:15-07:00</v>
          </cell>
          <cell r="C576" t="str">
            <v>GILLNET</v>
          </cell>
          <cell r="D576" t="str">
            <v>ROUTINE</v>
          </cell>
          <cell r="E576" t="str">
            <v>FOUCAULT BLUFF</v>
          </cell>
          <cell r="F576">
            <v>2</v>
          </cell>
          <cell r="G576">
            <v>7</v>
          </cell>
          <cell r="H576">
            <v>48.896500000000003</v>
          </cell>
          <cell r="I576">
            <v>-125.08750000000001</v>
          </cell>
        </row>
        <row r="577">
          <cell r="A577" t="str">
            <v>87-383</v>
          </cell>
          <cell r="B577" t="str">
            <v>1987-07-16T23:03-07:00/1987-07-16T23:33-07:00</v>
          </cell>
          <cell r="C577" t="str">
            <v>GILLNET</v>
          </cell>
          <cell r="D577" t="str">
            <v>ROUTINE</v>
          </cell>
          <cell r="E577" t="str">
            <v>NANAT BAY</v>
          </cell>
          <cell r="F577">
            <v>2</v>
          </cell>
          <cell r="G577">
            <v>7</v>
          </cell>
          <cell r="H577">
            <v>48.890999999999998</v>
          </cell>
          <cell r="I577">
            <v>-125.0827</v>
          </cell>
        </row>
        <row r="578">
          <cell r="A578" t="str">
            <v>87-384</v>
          </cell>
          <cell r="B578" t="str">
            <v>1987-07-17T09:50-07:00</v>
          </cell>
          <cell r="C578" t="str">
            <v>PURSE SEINE (TAHLOK)</v>
          </cell>
          <cell r="D578" t="str">
            <v>ROUTINE</v>
          </cell>
          <cell r="E578" t="str">
            <v>SW FRY ISLAND</v>
          </cell>
          <cell r="F578">
            <v>3</v>
          </cell>
          <cell r="G578">
            <v>7</v>
          </cell>
          <cell r="H578">
            <v>48.910800000000002</v>
          </cell>
          <cell r="I578">
            <v>-125.11969999999999</v>
          </cell>
        </row>
        <row r="579">
          <cell r="A579" t="str">
            <v>87-385</v>
          </cell>
          <cell r="B579" t="str">
            <v>1987-07-17T10:41-07:00</v>
          </cell>
          <cell r="C579" t="str">
            <v>PURSE SEINE (TAHLOK)</v>
          </cell>
          <cell r="D579" t="str">
            <v>ROUTINE</v>
          </cell>
          <cell r="E579" t="str">
            <v>SWISS BOY ISLAND</v>
          </cell>
          <cell r="F579">
            <v>3</v>
          </cell>
          <cell r="G579">
            <v>7</v>
          </cell>
          <cell r="H579">
            <v>48.914999999999999</v>
          </cell>
          <cell r="I579">
            <v>-125.14319999999999</v>
          </cell>
        </row>
        <row r="580">
          <cell r="A580" t="str">
            <v>87-386</v>
          </cell>
          <cell r="B580" t="str">
            <v>1987-07-17T11:40-07:00</v>
          </cell>
          <cell r="C580" t="str">
            <v>PURSE SEINE (TAHLOK)</v>
          </cell>
          <cell r="D580" t="str">
            <v>ROUTINE</v>
          </cell>
          <cell r="E580" t="str">
            <v>NW DIPLOCK ISLAND</v>
          </cell>
          <cell r="F580">
            <v>3</v>
          </cell>
          <cell r="G580">
            <v>7</v>
          </cell>
          <cell r="H580">
            <v>48.941200000000002</v>
          </cell>
          <cell r="I580">
            <v>-125.1183</v>
          </cell>
        </row>
        <row r="581">
          <cell r="A581" t="str">
            <v>87-387</v>
          </cell>
          <cell r="B581" t="str">
            <v>1987-07-17T09:45-07:00/1987-07-17T10:05-07:00</v>
          </cell>
          <cell r="C581" t="str">
            <v>GILLNET</v>
          </cell>
          <cell r="D581" t="str">
            <v>ROUTINE</v>
          </cell>
          <cell r="E581" t="str">
            <v>AHMAH ISLAND</v>
          </cell>
          <cell r="F581">
            <v>3</v>
          </cell>
          <cell r="G581">
            <v>7</v>
          </cell>
          <cell r="H581">
            <v>48.9467</v>
          </cell>
          <cell r="I581">
            <v>-125.08</v>
          </cell>
        </row>
        <row r="582">
          <cell r="A582" t="str">
            <v>87-388</v>
          </cell>
          <cell r="B582" t="str">
            <v>1987-07-17T10:30-07:00/1987-07-17T11:00-07:00</v>
          </cell>
          <cell r="C582" t="str">
            <v>GILLNET</v>
          </cell>
          <cell r="D582" t="str">
            <v>ROUTINE</v>
          </cell>
          <cell r="E582" t="str">
            <v>FRIEND ISLAND</v>
          </cell>
          <cell r="F582">
            <v>3</v>
          </cell>
          <cell r="G582">
            <v>7</v>
          </cell>
          <cell r="H582">
            <v>48.936700000000002</v>
          </cell>
          <cell r="I582">
            <v>-125.0933</v>
          </cell>
        </row>
        <row r="583">
          <cell r="A583" t="str">
            <v>87-389</v>
          </cell>
          <cell r="B583" t="str">
            <v>1987-07-17T11:20-07:00/1987-07-17T11:50-07:00</v>
          </cell>
          <cell r="C583" t="str">
            <v>GILLNET</v>
          </cell>
          <cell r="D583" t="str">
            <v>ROUTINE</v>
          </cell>
          <cell r="E583" t="str">
            <v>SE DIPLOCK ISLAND</v>
          </cell>
          <cell r="F583">
            <v>3</v>
          </cell>
          <cell r="G583">
            <v>7</v>
          </cell>
          <cell r="H583">
            <v>48.931699999999999</v>
          </cell>
          <cell r="I583">
            <v>-125.10169999999999</v>
          </cell>
        </row>
        <row r="584">
          <cell r="A584" t="str">
            <v>87-390</v>
          </cell>
          <cell r="B584" t="str">
            <v>1987-07-17T12:10-07:00/1987-07-17T12:40-07:00</v>
          </cell>
          <cell r="C584" t="str">
            <v>GILLNET</v>
          </cell>
          <cell r="D584" t="str">
            <v>ROUTINE</v>
          </cell>
          <cell r="E584" t="str">
            <v>DIPLOCK/GEER ITS.</v>
          </cell>
          <cell r="F584">
            <v>3</v>
          </cell>
          <cell r="G584">
            <v>7</v>
          </cell>
          <cell r="H584">
            <v>48.931699999999999</v>
          </cell>
          <cell r="I584">
            <v>-125.1083</v>
          </cell>
        </row>
        <row r="585">
          <cell r="A585" t="str">
            <v>87-391</v>
          </cell>
          <cell r="B585" t="str">
            <v>1987-07-21T17:45-07:00</v>
          </cell>
          <cell r="C585" t="str">
            <v>PURSE SEINE (TAHLOK)</v>
          </cell>
          <cell r="D585" t="str">
            <v>ROUTINE</v>
          </cell>
          <cell r="E585" t="str">
            <v>GIBRALTAR ISLAND</v>
          </cell>
          <cell r="F585">
            <v>4</v>
          </cell>
          <cell r="G585">
            <v>7</v>
          </cell>
          <cell r="H585">
            <v>48.918999999999997</v>
          </cell>
          <cell r="I585">
            <v>-125.25069999999999</v>
          </cell>
        </row>
        <row r="586">
          <cell r="A586" t="str">
            <v>87-392A</v>
          </cell>
          <cell r="B586" t="str">
            <v>1987-07-22T05:05-07:00/1987-07-22T05:40-07:00</v>
          </cell>
          <cell r="C586" t="str">
            <v>GILLNET</v>
          </cell>
          <cell r="D586" t="str">
            <v>ROUTINE</v>
          </cell>
          <cell r="E586" t="str">
            <v>MARA ROCK</v>
          </cell>
          <cell r="F586">
            <v>4</v>
          </cell>
          <cell r="G586">
            <v>7</v>
          </cell>
          <cell r="H586">
            <v>48.874499999999998</v>
          </cell>
          <cell r="I586">
            <v>-125.43219999999999</v>
          </cell>
        </row>
        <row r="587">
          <cell r="A587" t="str">
            <v>87-392B</v>
          </cell>
          <cell r="B587" t="str">
            <v>1987-07-22T05:30-07:00</v>
          </cell>
          <cell r="C587" t="str">
            <v>ANGLING</v>
          </cell>
          <cell r="D587" t="str">
            <v>ROUTINE</v>
          </cell>
          <cell r="E587" t="str">
            <v>SE GREAT BEAR ROCK</v>
          </cell>
          <cell r="F587">
            <v>4</v>
          </cell>
          <cell r="G587">
            <v>7</v>
          </cell>
          <cell r="H587">
            <v>48.874499999999998</v>
          </cell>
          <cell r="I587">
            <v>-125.43219999999999</v>
          </cell>
        </row>
        <row r="588">
          <cell r="A588" t="str">
            <v>87-393</v>
          </cell>
          <cell r="B588" t="str">
            <v>1987-07-22T05:05-07:00/1987-07-22T05:35-07:00</v>
          </cell>
          <cell r="C588" t="str">
            <v>GILLNET</v>
          </cell>
          <cell r="D588" t="str">
            <v>ROUTINE</v>
          </cell>
          <cell r="E588" t="str">
            <v>SE GREAT BEAR ROCK</v>
          </cell>
          <cell r="F588">
            <v>4</v>
          </cell>
          <cell r="G588">
            <v>7</v>
          </cell>
          <cell r="H588">
            <v>48.874499999999998</v>
          </cell>
          <cell r="I588">
            <v>-125.43219999999999</v>
          </cell>
        </row>
        <row r="589">
          <cell r="A589" t="str">
            <v>87-394</v>
          </cell>
          <cell r="B589" t="str">
            <v>1987-07-22T09:45-07:00</v>
          </cell>
          <cell r="C589" t="str">
            <v>PURSE SEINE (TAHLOK)</v>
          </cell>
          <cell r="D589" t="str">
            <v>ROUTINE</v>
          </cell>
          <cell r="E589" t="str">
            <v>SINGLE ROCK</v>
          </cell>
          <cell r="F589">
            <v>4</v>
          </cell>
          <cell r="G589">
            <v>7</v>
          </cell>
          <cell r="H589">
            <v>48.922800000000002</v>
          </cell>
          <cell r="I589">
            <v>-125.3593</v>
          </cell>
        </row>
        <row r="590">
          <cell r="A590" t="str">
            <v>87-395</v>
          </cell>
          <cell r="B590" t="str">
            <v>1987-07-22T10:50-07:00</v>
          </cell>
          <cell r="C590" t="str">
            <v>PURSE SEINE (TAHLOK)</v>
          </cell>
          <cell r="D590" t="str">
            <v>ROUTINE</v>
          </cell>
          <cell r="E590" t="str">
            <v>BRABANT ISLANDS</v>
          </cell>
          <cell r="F590">
            <v>4</v>
          </cell>
          <cell r="G590">
            <v>7</v>
          </cell>
          <cell r="H590">
            <v>48.9495</v>
          </cell>
          <cell r="I590">
            <v>-125.33799999999999</v>
          </cell>
        </row>
        <row r="591">
          <cell r="A591" t="str">
            <v>87-396</v>
          </cell>
          <cell r="B591" t="str">
            <v>1987-07-22T11:30-07:00</v>
          </cell>
          <cell r="C591" t="str">
            <v>PURSE SEINE (TAHLOK)</v>
          </cell>
          <cell r="D591" t="str">
            <v>ROUTINE</v>
          </cell>
          <cell r="E591" t="str">
            <v>LYALL POINT</v>
          </cell>
          <cell r="F591">
            <v>4</v>
          </cell>
          <cell r="G591">
            <v>7</v>
          </cell>
          <cell r="H591">
            <v>48.970799999999997</v>
          </cell>
          <cell r="I591">
            <v>-125.32769999999999</v>
          </cell>
        </row>
        <row r="592">
          <cell r="A592" t="str">
            <v>87-397</v>
          </cell>
          <cell r="B592" t="str">
            <v>1987-07-22T11:35-07:00</v>
          </cell>
          <cell r="C592" t="str">
            <v>PURSE SEINE (TAHLOK)</v>
          </cell>
          <cell r="D592" t="str">
            <v>ROUTINE</v>
          </cell>
          <cell r="E592" t="str">
            <v>CAPSTAN ISLAND</v>
          </cell>
          <cell r="F592">
            <v>4</v>
          </cell>
          <cell r="G592">
            <v>7</v>
          </cell>
          <cell r="H592">
            <v>48.946300000000001</v>
          </cell>
          <cell r="I592">
            <v>-125.2907</v>
          </cell>
        </row>
        <row r="593">
          <cell r="A593" t="str">
            <v>87-398</v>
          </cell>
          <cell r="B593" t="str">
            <v>1987-07-22T13:30-07:00</v>
          </cell>
          <cell r="C593" t="str">
            <v>PURSE SEINE (TAHLOK)</v>
          </cell>
          <cell r="D593" t="str">
            <v>ROUTINE</v>
          </cell>
          <cell r="E593" t="str">
            <v>PRIDEAUX ISLAND</v>
          </cell>
          <cell r="F593">
            <v>4</v>
          </cell>
          <cell r="G593">
            <v>7</v>
          </cell>
          <cell r="H593">
            <v>48.943800000000003</v>
          </cell>
          <cell r="I593">
            <v>-125.2748</v>
          </cell>
        </row>
        <row r="594">
          <cell r="A594" t="str">
            <v>87-399</v>
          </cell>
          <cell r="B594" t="str">
            <v>1987-07-22T14:45-07:00</v>
          </cell>
          <cell r="C594" t="str">
            <v>PURSE SEINE (TAHLOK)</v>
          </cell>
          <cell r="D594" t="str">
            <v>ROUTINE</v>
          </cell>
          <cell r="E594" t="str">
            <v>CANOE ISLAND</v>
          </cell>
          <cell r="F594">
            <v>4</v>
          </cell>
          <cell r="G594">
            <v>7</v>
          </cell>
          <cell r="H594">
            <v>48.954500000000003</v>
          </cell>
          <cell r="I594">
            <v>-125.265</v>
          </cell>
        </row>
        <row r="595">
          <cell r="A595" t="str">
            <v>87-400</v>
          </cell>
          <cell r="B595" t="str">
            <v>1987-07-22T17:30-07:00</v>
          </cell>
          <cell r="C595" t="str">
            <v>ANGLING</v>
          </cell>
          <cell r="D595" t="str">
            <v>ROUTINE</v>
          </cell>
          <cell r="E595" t="str">
            <v>SW SAIL ROCK</v>
          </cell>
          <cell r="F595">
            <v>4</v>
          </cell>
          <cell r="G595">
            <v>7</v>
          </cell>
          <cell r="H595">
            <v>48.875</v>
          </cell>
          <cell r="I595">
            <v>-125.41670000000001</v>
          </cell>
        </row>
        <row r="596">
          <cell r="A596" t="str">
            <v>87-401</v>
          </cell>
          <cell r="B596" t="str">
            <v>1987-07-22T18:00-07:00</v>
          </cell>
          <cell r="C596" t="str">
            <v>PURSE SEINE (TAHLOK)</v>
          </cell>
          <cell r="D596" t="str">
            <v>ROUTINE</v>
          </cell>
          <cell r="E596" t="str">
            <v>SE MARA ROCK</v>
          </cell>
          <cell r="F596">
            <v>4</v>
          </cell>
          <cell r="G596">
            <v>7</v>
          </cell>
          <cell r="H596">
            <v>48.856499999999997</v>
          </cell>
          <cell r="I596">
            <v>-125.4547</v>
          </cell>
        </row>
        <row r="597">
          <cell r="A597" t="str">
            <v>87-402</v>
          </cell>
          <cell r="B597" t="str">
            <v>1987-07-22T19:00-07:00</v>
          </cell>
          <cell r="C597" t="str">
            <v>ANGLING</v>
          </cell>
          <cell r="D597" t="str">
            <v>ROUTINE</v>
          </cell>
          <cell r="E597" t="str">
            <v>SW WOUWER ISLAND</v>
          </cell>
          <cell r="F597">
            <v>4</v>
          </cell>
          <cell r="G597">
            <v>7</v>
          </cell>
          <cell r="H597">
            <v>48.866700000000002</v>
          </cell>
          <cell r="I597">
            <v>-125.3917</v>
          </cell>
        </row>
        <row r="598">
          <cell r="A598" t="str">
            <v>87-403</v>
          </cell>
          <cell r="B598" t="str">
            <v>1987-07-22T19:25-07:00</v>
          </cell>
          <cell r="C598" t="str">
            <v>ANGLING</v>
          </cell>
          <cell r="D598" t="str">
            <v>ROUTINE</v>
          </cell>
          <cell r="E598" t="str">
            <v>S BENSON ISLAND</v>
          </cell>
          <cell r="F598">
            <v>4</v>
          </cell>
          <cell r="G598">
            <v>7</v>
          </cell>
          <cell r="H598">
            <v>48.879800000000003</v>
          </cell>
          <cell r="I598">
            <v>-125.378</v>
          </cell>
        </row>
        <row r="599">
          <cell r="A599" t="str">
            <v>87-404</v>
          </cell>
          <cell r="B599" t="str">
            <v>1987-07-22T10:10-07:00/1987-07-22T10:40-07:00</v>
          </cell>
          <cell r="C599" t="str">
            <v>GILLNET</v>
          </cell>
          <cell r="D599" t="str">
            <v>ROUTINE</v>
          </cell>
          <cell r="E599" t="str">
            <v>E VERBEKE REEF</v>
          </cell>
          <cell r="F599">
            <v>4</v>
          </cell>
          <cell r="G599">
            <v>7</v>
          </cell>
          <cell r="H599">
            <v>48.8767</v>
          </cell>
          <cell r="I599">
            <v>-125.36669999999999</v>
          </cell>
        </row>
        <row r="600">
          <cell r="A600" t="str">
            <v>87-405</v>
          </cell>
          <cell r="B600" t="str">
            <v>1987-07-22T10:25-07:00</v>
          </cell>
          <cell r="C600" t="str">
            <v>ANGLING</v>
          </cell>
          <cell r="D600" t="str">
            <v>ROUTINE</v>
          </cell>
          <cell r="E600" t="str">
            <v>VERBEKE REEF</v>
          </cell>
          <cell r="F600">
            <v>4</v>
          </cell>
          <cell r="G600">
            <v>7</v>
          </cell>
          <cell r="H600">
            <v>48.878300000000003</v>
          </cell>
          <cell r="I600">
            <v>-125.37</v>
          </cell>
        </row>
        <row r="601">
          <cell r="A601" t="str">
            <v>87-406</v>
          </cell>
          <cell r="B601" t="str">
            <v>1987-07-22T11:05-07:00/1987-07-22T11:35-07:00</v>
          </cell>
          <cell r="C601" t="str">
            <v>GILLNET</v>
          </cell>
          <cell r="D601" t="str">
            <v>ROUTINE</v>
          </cell>
          <cell r="E601" t="str">
            <v>HANKIN/LOVETT ISLAND</v>
          </cell>
          <cell r="F601">
            <v>4</v>
          </cell>
          <cell r="G601">
            <v>7</v>
          </cell>
          <cell r="H601">
            <v>48.9133</v>
          </cell>
          <cell r="I601">
            <v>-125.37</v>
          </cell>
        </row>
        <row r="602">
          <cell r="A602" t="str">
            <v>87-407</v>
          </cell>
          <cell r="B602" t="str">
            <v>1987-07-22T11:20-07:00</v>
          </cell>
          <cell r="C602" t="str">
            <v>ANGLING</v>
          </cell>
          <cell r="D602" t="str">
            <v>ROUTINE</v>
          </cell>
          <cell r="E602" t="str">
            <v>N LOVETT ISLAND</v>
          </cell>
          <cell r="F602">
            <v>4</v>
          </cell>
          <cell r="G602">
            <v>7</v>
          </cell>
          <cell r="H602">
            <v>48.91</v>
          </cell>
          <cell r="I602">
            <v>-125.3717</v>
          </cell>
        </row>
        <row r="603">
          <cell r="A603" t="str">
            <v>87-408</v>
          </cell>
          <cell r="B603" t="str">
            <v>1987-07-22T11:47-07:00/1987-07-22T12:17-07:00</v>
          </cell>
          <cell r="C603" t="str">
            <v>GILLNET</v>
          </cell>
          <cell r="D603" t="str">
            <v>ROUTINE</v>
          </cell>
          <cell r="E603" t="str">
            <v>N LOVETT ISLAND</v>
          </cell>
          <cell r="F603">
            <v>4</v>
          </cell>
          <cell r="G603">
            <v>7</v>
          </cell>
          <cell r="H603">
            <v>48.91</v>
          </cell>
          <cell r="I603">
            <v>-125.3717</v>
          </cell>
        </row>
        <row r="604">
          <cell r="A604" t="str">
            <v>87-409</v>
          </cell>
          <cell r="B604" t="str">
            <v>1987-07-22T12:53-07:00/1987-07-22T13:23-07:00</v>
          </cell>
          <cell r="C604" t="str">
            <v>GILLNET</v>
          </cell>
          <cell r="D604" t="str">
            <v>ROUTINE</v>
          </cell>
          <cell r="E604" t="str">
            <v>N HANKIN ISLAND</v>
          </cell>
          <cell r="F604">
            <v>4</v>
          </cell>
          <cell r="G604">
            <v>7</v>
          </cell>
          <cell r="H604">
            <v>48.923299999999998</v>
          </cell>
          <cell r="I604">
            <v>-125.3617</v>
          </cell>
        </row>
        <row r="605">
          <cell r="A605" t="str">
            <v>87-410</v>
          </cell>
          <cell r="B605" t="str">
            <v>1987-07-22T15:00-07:00</v>
          </cell>
          <cell r="C605" t="str">
            <v>ANGLING</v>
          </cell>
          <cell r="D605" t="str">
            <v>ROUTINE</v>
          </cell>
          <cell r="E605" t="str">
            <v>VERBEKE REEF</v>
          </cell>
          <cell r="F605">
            <v>4</v>
          </cell>
          <cell r="G605">
            <v>7</v>
          </cell>
          <cell r="H605">
            <v>48.878300000000003</v>
          </cell>
          <cell r="I605">
            <v>-125.37</v>
          </cell>
        </row>
        <row r="606">
          <cell r="A606" t="str">
            <v>87-411</v>
          </cell>
          <cell r="B606" t="str">
            <v>1987-07-22T13:30-07:00</v>
          </cell>
          <cell r="C606" t="str">
            <v>ANGLING</v>
          </cell>
          <cell r="D606" t="str">
            <v>ROUTINE</v>
          </cell>
          <cell r="E606" t="str">
            <v>DRUM ROCKS</v>
          </cell>
          <cell r="F606">
            <v>4</v>
          </cell>
          <cell r="G606">
            <v>7</v>
          </cell>
          <cell r="H606">
            <v>48.893300000000004</v>
          </cell>
          <cell r="I606">
            <v>-125.39</v>
          </cell>
        </row>
        <row r="607">
          <cell r="A607" t="str">
            <v>87-412</v>
          </cell>
          <cell r="B607" t="str">
            <v>1987-07-23T04:50-07:00/1987-07-23T05:20-07:00</v>
          </cell>
          <cell r="C607" t="str">
            <v>GILLNET</v>
          </cell>
          <cell r="D607" t="str">
            <v>ROUTINE</v>
          </cell>
          <cell r="E607" t="str">
            <v>FELICE CHANNEL</v>
          </cell>
          <cell r="F607">
            <v>4</v>
          </cell>
          <cell r="G607">
            <v>7</v>
          </cell>
          <cell r="H607">
            <v>48.890500000000003</v>
          </cell>
          <cell r="I607">
            <v>-125.5185</v>
          </cell>
        </row>
        <row r="608">
          <cell r="A608" t="str">
            <v>87-413</v>
          </cell>
          <cell r="B608" t="str">
            <v>1987-07-23T04:55-07:00/1987-07-23T05:25-07:00</v>
          </cell>
          <cell r="C608" t="str">
            <v>GILLNET</v>
          </cell>
          <cell r="D608" t="str">
            <v>ROUTINE</v>
          </cell>
          <cell r="E608" t="str">
            <v>FELICE CHANNEL</v>
          </cell>
          <cell r="F608">
            <v>4</v>
          </cell>
          <cell r="G608">
            <v>7</v>
          </cell>
          <cell r="H608">
            <v>48.890500000000003</v>
          </cell>
          <cell r="I608">
            <v>-125.5185</v>
          </cell>
        </row>
        <row r="609">
          <cell r="A609" t="str">
            <v>87-414</v>
          </cell>
          <cell r="B609" t="str">
            <v>1987-07-23T06:35-07:00</v>
          </cell>
          <cell r="C609" t="str">
            <v>PURSE SEINE (TAHLOK)</v>
          </cell>
          <cell r="D609" t="str">
            <v>ROUTINE</v>
          </cell>
          <cell r="E609" t="str">
            <v>AMPHITRITE POINT</v>
          </cell>
          <cell r="F609">
            <v>4</v>
          </cell>
          <cell r="G609">
            <v>7</v>
          </cell>
          <cell r="H609">
            <v>48.9133</v>
          </cell>
          <cell r="I609">
            <v>-125.565</v>
          </cell>
        </row>
        <row r="610">
          <cell r="A610" t="str">
            <v>87-415</v>
          </cell>
          <cell r="B610" t="str">
            <v>1987-07-23T08:45-07:00</v>
          </cell>
          <cell r="C610" t="str">
            <v>ANGLING</v>
          </cell>
          <cell r="D610" t="str">
            <v>ROUTINE</v>
          </cell>
          <cell r="E610" t="str">
            <v>ALLEY ROCK</v>
          </cell>
          <cell r="F610">
            <v>4</v>
          </cell>
          <cell r="G610">
            <v>7</v>
          </cell>
          <cell r="H610">
            <v>48.896700000000003</v>
          </cell>
          <cell r="I610">
            <v>-125.4267</v>
          </cell>
        </row>
        <row r="611">
          <cell r="A611" t="str">
            <v>87-416</v>
          </cell>
          <cell r="B611" t="str">
            <v>1987-07-23T11:00-07:00</v>
          </cell>
          <cell r="C611" t="str">
            <v>ANGLING</v>
          </cell>
          <cell r="D611" t="str">
            <v>ROUTINE</v>
          </cell>
          <cell r="E611" t="str">
            <v>PIGOT ISLETS</v>
          </cell>
          <cell r="F611">
            <v>4</v>
          </cell>
          <cell r="G611">
            <v>7</v>
          </cell>
          <cell r="H611">
            <v>48.883299999999998</v>
          </cell>
          <cell r="I611">
            <v>-125.3933</v>
          </cell>
        </row>
        <row r="612">
          <cell r="A612" t="str">
            <v>87-417</v>
          </cell>
          <cell r="B612" t="str">
            <v>1987-07-23T12:00-07:00</v>
          </cell>
          <cell r="C612" t="str">
            <v>ANGLING</v>
          </cell>
          <cell r="D612" t="str">
            <v>ROUTINE</v>
          </cell>
          <cell r="E612" t="str">
            <v>DRUM ROCKS</v>
          </cell>
          <cell r="F612">
            <v>4</v>
          </cell>
          <cell r="G612">
            <v>7</v>
          </cell>
          <cell r="H612">
            <v>48.893300000000004</v>
          </cell>
          <cell r="I612">
            <v>-125.39</v>
          </cell>
        </row>
        <row r="613">
          <cell r="A613" t="str">
            <v>87-418</v>
          </cell>
          <cell r="B613" t="str">
            <v>1987-07-24T04:40-07:00/1987-07-24T05:10-07:00</v>
          </cell>
          <cell r="C613" t="str">
            <v>GILLNET</v>
          </cell>
          <cell r="D613" t="str">
            <v>ROUTINE</v>
          </cell>
          <cell r="E613" t="str">
            <v>MEARES BLUFF</v>
          </cell>
          <cell r="F613">
            <v>3</v>
          </cell>
          <cell r="G613">
            <v>7</v>
          </cell>
          <cell r="H613">
            <v>48.865200000000002</v>
          </cell>
          <cell r="I613">
            <v>-125.2873</v>
          </cell>
        </row>
        <row r="614">
          <cell r="A614" t="str">
            <v>87-419</v>
          </cell>
          <cell r="B614" t="str">
            <v>1987-07-24T04:40-07:00/1987-07-24T05:10-07:00</v>
          </cell>
          <cell r="C614" t="str">
            <v>GILLNET</v>
          </cell>
          <cell r="D614" t="str">
            <v>ROUTINE</v>
          </cell>
          <cell r="E614" t="str">
            <v>MEARES BLUFF</v>
          </cell>
          <cell r="F614">
            <v>3</v>
          </cell>
          <cell r="G614">
            <v>7</v>
          </cell>
          <cell r="H614">
            <v>48.865200000000002</v>
          </cell>
          <cell r="I614">
            <v>-125.2873</v>
          </cell>
        </row>
        <row r="615">
          <cell r="A615" t="str">
            <v>87-420</v>
          </cell>
          <cell r="B615" t="str">
            <v>1987-07-24T09:40-07:00</v>
          </cell>
          <cell r="C615" t="str">
            <v>PURSE SEINE (TAHLOK)</v>
          </cell>
          <cell r="D615" t="str">
            <v>ROUTINE</v>
          </cell>
          <cell r="E615" t="str">
            <v>SE GREAT BEAR ROCK</v>
          </cell>
          <cell r="F615">
            <v>4</v>
          </cell>
          <cell r="G615">
            <v>7</v>
          </cell>
          <cell r="H615">
            <v>48.877000000000002</v>
          </cell>
          <cell r="I615">
            <v>-125.4353</v>
          </cell>
        </row>
        <row r="616">
          <cell r="A616" t="str">
            <v>87-421</v>
          </cell>
          <cell r="B616" t="str">
            <v>1987-07-24T11:00-07:00</v>
          </cell>
          <cell r="C616" t="str">
            <v>ANGLING</v>
          </cell>
          <cell r="D616" t="str">
            <v>ROUTINE</v>
          </cell>
          <cell r="E616" t="str">
            <v>ALLEY ROCK</v>
          </cell>
          <cell r="F616">
            <v>4</v>
          </cell>
          <cell r="G616">
            <v>7</v>
          </cell>
          <cell r="H616">
            <v>48.896700000000003</v>
          </cell>
          <cell r="I616">
            <v>-125.4267</v>
          </cell>
        </row>
        <row r="617">
          <cell r="A617" t="str">
            <v>87-422</v>
          </cell>
          <cell r="B617" t="str">
            <v>1987-07-24T11:30-07:00</v>
          </cell>
          <cell r="C617" t="str">
            <v>PURSE SEINE (TAHLOK)</v>
          </cell>
          <cell r="D617" t="str">
            <v>ROUTINE</v>
          </cell>
          <cell r="E617" t="str">
            <v>FELICE CHANNEL</v>
          </cell>
          <cell r="F617">
            <v>4</v>
          </cell>
          <cell r="G617">
            <v>7</v>
          </cell>
          <cell r="H617">
            <v>48.897799999999997</v>
          </cell>
          <cell r="I617">
            <v>-125.4877</v>
          </cell>
        </row>
        <row r="618">
          <cell r="A618" t="str">
            <v>87-423</v>
          </cell>
          <cell r="B618" t="str">
            <v>1987-07-24T12:10-07:00</v>
          </cell>
          <cell r="C618" t="str">
            <v>PURSE SEINE (TAHLOK)</v>
          </cell>
          <cell r="D618" t="str">
            <v>ROUTINE</v>
          </cell>
          <cell r="E618" t="str">
            <v>CHROW ISLAND</v>
          </cell>
          <cell r="F618">
            <v>4</v>
          </cell>
          <cell r="G618">
            <v>7</v>
          </cell>
          <cell r="H618">
            <v>48.911000000000001</v>
          </cell>
          <cell r="I618">
            <v>-125.4752</v>
          </cell>
        </row>
        <row r="619">
          <cell r="A619" t="str">
            <v>87-424</v>
          </cell>
          <cell r="B619" t="str">
            <v>1987-07-24T15:05-07:00</v>
          </cell>
          <cell r="C619" t="str">
            <v>PURSE SEINE (TAHLOK)</v>
          </cell>
          <cell r="D619" t="str">
            <v>ROUTINE</v>
          </cell>
          <cell r="E619" t="str">
            <v>FOLGER ISLAND</v>
          </cell>
          <cell r="F619">
            <v>3</v>
          </cell>
          <cell r="G619">
            <v>7</v>
          </cell>
          <cell r="H619">
            <v>48.843000000000004</v>
          </cell>
          <cell r="I619">
            <v>-125.254</v>
          </cell>
        </row>
        <row r="620">
          <cell r="A620" t="str">
            <v>87-425</v>
          </cell>
          <cell r="B620" t="str">
            <v>1987-07-24T14:35-07:00</v>
          </cell>
          <cell r="C620" t="str">
            <v>ANGLING</v>
          </cell>
          <cell r="D620" t="str">
            <v>ROUTINE</v>
          </cell>
          <cell r="E620" t="str">
            <v>IMPERIAL EAGLE CHANNEL</v>
          </cell>
          <cell r="F620">
            <v>3</v>
          </cell>
          <cell r="G620">
            <v>7</v>
          </cell>
          <cell r="H620">
            <v>48.866700000000002</v>
          </cell>
          <cell r="I620">
            <v>-125.2698</v>
          </cell>
        </row>
        <row r="621">
          <cell r="A621" t="str">
            <v>87-426</v>
          </cell>
          <cell r="B621" t="str">
            <v>1987-07-24T08:18-07:00/1987-07-24T08:22-07:00</v>
          </cell>
          <cell r="C621" t="str">
            <v>GILLNET</v>
          </cell>
          <cell r="D621" t="str">
            <v>ROUTINE</v>
          </cell>
          <cell r="E621" t="str">
            <v>CLARKE ISLAND</v>
          </cell>
          <cell r="F621">
            <v>4</v>
          </cell>
          <cell r="G621">
            <v>7</v>
          </cell>
          <cell r="H621">
            <v>48.886699999999998</v>
          </cell>
          <cell r="I621">
            <v>-125.3717</v>
          </cell>
        </row>
        <row r="622">
          <cell r="A622" t="str">
            <v>87-427</v>
          </cell>
          <cell r="B622" t="str">
            <v>1987-07-24T16:45-07:00</v>
          </cell>
          <cell r="C622" t="str">
            <v>ANGLING</v>
          </cell>
          <cell r="D622" t="str">
            <v>ROUTINE</v>
          </cell>
          <cell r="E622" t="str">
            <v>ROSS ISLETS</v>
          </cell>
          <cell r="F622">
            <v>2</v>
          </cell>
          <cell r="G622">
            <v>7</v>
          </cell>
          <cell r="H622">
            <v>48.866700000000002</v>
          </cell>
          <cell r="I622">
            <v>-125.1567</v>
          </cell>
        </row>
        <row r="623">
          <cell r="A623" t="str">
            <v>87-428</v>
          </cell>
          <cell r="B623" t="str">
            <v>1987-07-28T17:23-07:00</v>
          </cell>
          <cell r="C623" t="str">
            <v>PURSE SEINE (TAHLOK)</v>
          </cell>
          <cell r="D623" t="str">
            <v>ROUTINE</v>
          </cell>
          <cell r="E623" t="str">
            <v>OFF BAMFIELD INLET</v>
          </cell>
          <cell r="F623">
            <v>2</v>
          </cell>
          <cell r="G623">
            <v>7</v>
          </cell>
          <cell r="H623">
            <v>48.842500000000001</v>
          </cell>
          <cell r="I623">
            <v>-125.1403</v>
          </cell>
        </row>
        <row r="624">
          <cell r="A624" t="str">
            <v>87-429</v>
          </cell>
          <cell r="B624" t="str">
            <v>1987-07-28T18:35-07:00</v>
          </cell>
          <cell r="C624" t="str">
            <v>PURSE SEINE (TAHLOK)</v>
          </cell>
          <cell r="D624" t="str">
            <v>ROUTINE</v>
          </cell>
          <cell r="E624" t="str">
            <v>SE KING EDWARD IS.</v>
          </cell>
          <cell r="F624">
            <v>2</v>
          </cell>
          <cell r="G624">
            <v>7</v>
          </cell>
          <cell r="H624">
            <v>48.830199999999998</v>
          </cell>
          <cell r="I624">
            <v>-125.2222</v>
          </cell>
        </row>
        <row r="625">
          <cell r="A625" t="str">
            <v>87-430</v>
          </cell>
          <cell r="B625" t="str">
            <v>1987-07-28T19:05-07:00</v>
          </cell>
          <cell r="C625" t="str">
            <v>PURSE SEINE (TAHLOK)</v>
          </cell>
          <cell r="D625" t="str">
            <v>ROUTINE</v>
          </cell>
          <cell r="E625" t="str">
            <v>LAWTON POINT/CAPE BEALE</v>
          </cell>
          <cell r="F625">
            <v>2</v>
          </cell>
          <cell r="G625">
            <v>7</v>
          </cell>
          <cell r="H625">
            <v>48.803800000000003</v>
          </cell>
          <cell r="I625">
            <v>-125.2137</v>
          </cell>
        </row>
        <row r="626">
          <cell r="A626" t="str">
            <v>87-431</v>
          </cell>
          <cell r="B626" t="str">
            <v>1987-07-29T04:45-07:00/1987-07-29T05:15-07:00</v>
          </cell>
          <cell r="C626" t="str">
            <v>GILLNET</v>
          </cell>
          <cell r="D626" t="str">
            <v>ROUTINE</v>
          </cell>
          <cell r="E626" t="str">
            <v>BORDELAIS ISLETS</v>
          </cell>
          <cell r="F626">
            <v>2</v>
          </cell>
          <cell r="G626">
            <v>8</v>
          </cell>
          <cell r="H626">
            <v>48.813000000000002</v>
          </cell>
          <cell r="I626">
            <v>-125.2323</v>
          </cell>
        </row>
        <row r="627">
          <cell r="A627" t="str">
            <v>87-432</v>
          </cell>
          <cell r="B627" t="str">
            <v>1987-07-29T04:45-07:00/1987-07-29T05:15-07:00</v>
          </cell>
          <cell r="C627" t="str">
            <v>GILLNET</v>
          </cell>
          <cell r="D627" t="str">
            <v>ROUTINE</v>
          </cell>
          <cell r="E627" t="str">
            <v>BORDELAIS ISLETS</v>
          </cell>
          <cell r="F627">
            <v>2</v>
          </cell>
          <cell r="G627">
            <v>8</v>
          </cell>
          <cell r="H627">
            <v>48.813000000000002</v>
          </cell>
          <cell r="I627">
            <v>-125.2323</v>
          </cell>
        </row>
        <row r="628">
          <cell r="A628" t="str">
            <v>87-433</v>
          </cell>
          <cell r="B628" t="str">
            <v>1987-07-29T06:25-07:00</v>
          </cell>
          <cell r="C628" t="str">
            <v>PURSE SEINE (TAHLOK)</v>
          </cell>
          <cell r="D628" t="str">
            <v>ROUTINE</v>
          </cell>
          <cell r="E628" t="str">
            <v>OFF BAMFIELD INLET</v>
          </cell>
          <cell r="F628">
            <v>2</v>
          </cell>
          <cell r="G628">
            <v>8</v>
          </cell>
          <cell r="H628">
            <v>48.844000000000001</v>
          </cell>
          <cell r="I628">
            <v>-125.14100000000001</v>
          </cell>
        </row>
        <row r="629">
          <cell r="A629" t="str">
            <v>87-434</v>
          </cell>
          <cell r="B629" t="str">
            <v>1987-07-29T06:45-07:00</v>
          </cell>
          <cell r="C629" t="str">
            <v>ANGLING</v>
          </cell>
          <cell r="D629" t="str">
            <v>ROUTINE</v>
          </cell>
          <cell r="E629" t="str">
            <v>OFF BAMFIELD INLET</v>
          </cell>
          <cell r="F629">
            <v>2</v>
          </cell>
          <cell r="G629">
            <v>8</v>
          </cell>
          <cell r="H629">
            <v>48.844000000000001</v>
          </cell>
          <cell r="I629">
            <v>-125.14100000000001</v>
          </cell>
        </row>
        <row r="630">
          <cell r="A630" t="str">
            <v>87-435</v>
          </cell>
          <cell r="B630" t="str">
            <v>1987-07-29T10:25-07:00</v>
          </cell>
          <cell r="C630" t="str">
            <v>ANGLING</v>
          </cell>
          <cell r="D630" t="str">
            <v>EXPERIMENT</v>
          </cell>
          <cell r="E630" t="str">
            <v>OFF BAMFIELD INLET</v>
          </cell>
          <cell r="F630">
            <v>2</v>
          </cell>
          <cell r="G630">
            <v>8</v>
          </cell>
          <cell r="H630">
            <v>48.842500000000001</v>
          </cell>
          <cell r="I630">
            <v>-125.142</v>
          </cell>
        </row>
        <row r="631">
          <cell r="A631" t="str">
            <v>87-436</v>
          </cell>
          <cell r="B631" t="str">
            <v>1987-07-29T11:08-07:00</v>
          </cell>
          <cell r="C631" t="str">
            <v>PURSE SEINE (TAHLOK)</v>
          </cell>
          <cell r="D631" t="str">
            <v>EXPERIMENT</v>
          </cell>
          <cell r="E631" t="str">
            <v>OFF BAMFIELD INLET</v>
          </cell>
          <cell r="F631">
            <v>2</v>
          </cell>
          <cell r="G631">
            <v>8</v>
          </cell>
          <cell r="H631">
            <v>48.842799999999997</v>
          </cell>
          <cell r="I631">
            <v>-125.1418</v>
          </cell>
        </row>
        <row r="632">
          <cell r="A632" t="str">
            <v>87-437</v>
          </cell>
          <cell r="B632" t="str">
            <v>1987-07-29T12:30-07:00</v>
          </cell>
          <cell r="C632" t="str">
            <v>PURSE SEINE (TAHLOK)</v>
          </cell>
          <cell r="D632" t="str">
            <v>ROUTINE</v>
          </cell>
          <cell r="E632" t="str">
            <v>OFF BAMFIELD INLET</v>
          </cell>
          <cell r="F632">
            <v>2</v>
          </cell>
          <cell r="G632">
            <v>8</v>
          </cell>
          <cell r="H632">
            <v>48.842799999999997</v>
          </cell>
          <cell r="I632">
            <v>-125.1417</v>
          </cell>
        </row>
        <row r="633">
          <cell r="A633" t="str">
            <v>87-438</v>
          </cell>
          <cell r="B633" t="str">
            <v>1987-07-29T13:50-07:00</v>
          </cell>
          <cell r="C633" t="str">
            <v>PURSE SEINE (TAHLOK)</v>
          </cell>
          <cell r="D633" t="str">
            <v>ROUTINE</v>
          </cell>
          <cell r="E633" t="str">
            <v>SW NANAT BAY</v>
          </cell>
          <cell r="F633">
            <v>2</v>
          </cell>
          <cell r="G633">
            <v>8</v>
          </cell>
          <cell r="H633">
            <v>48.881999999999998</v>
          </cell>
          <cell r="I633">
            <v>-125.09</v>
          </cell>
        </row>
        <row r="634">
          <cell r="A634" t="str">
            <v>87-439</v>
          </cell>
          <cell r="B634" t="str">
            <v>1987-07-29T15:55-07:00</v>
          </cell>
          <cell r="C634" t="str">
            <v>PURSE SEINE (TAHLOK)</v>
          </cell>
          <cell r="D634" t="str">
            <v>ROUTINE</v>
          </cell>
          <cell r="E634" t="str">
            <v>BERNARD POINT</v>
          </cell>
          <cell r="F634">
            <v>1</v>
          </cell>
          <cell r="G634">
            <v>8</v>
          </cell>
          <cell r="H634">
            <v>48.948999999999998</v>
          </cell>
          <cell r="I634">
            <v>-125.00149999999999</v>
          </cell>
        </row>
        <row r="635">
          <cell r="A635" t="str">
            <v>87-440</v>
          </cell>
          <cell r="B635" t="str">
            <v>1987-07-29T16:50-07:00</v>
          </cell>
          <cell r="C635" t="str">
            <v>PURSE SEINE (TAHLOK)</v>
          </cell>
          <cell r="D635" t="str">
            <v>ROUTINE</v>
          </cell>
          <cell r="E635" t="str">
            <v>BURROUGH POINT</v>
          </cell>
          <cell r="F635">
            <v>1</v>
          </cell>
          <cell r="G635">
            <v>8</v>
          </cell>
          <cell r="H635">
            <v>48.978999999999999</v>
          </cell>
          <cell r="I635">
            <v>-124.994</v>
          </cell>
        </row>
        <row r="636">
          <cell r="A636" t="str">
            <v>87-441</v>
          </cell>
          <cell r="B636" t="str">
            <v>1987-07-29T17:50-07:00</v>
          </cell>
          <cell r="C636" t="str">
            <v>PURSE SEINE (TAHLOK)</v>
          </cell>
          <cell r="D636" t="str">
            <v>ROUTINE</v>
          </cell>
          <cell r="E636" t="str">
            <v>POCHOHANTAS/BILTON</v>
          </cell>
          <cell r="F636">
            <v>1</v>
          </cell>
          <cell r="G636">
            <v>8</v>
          </cell>
          <cell r="H636">
            <v>49.000300000000003</v>
          </cell>
          <cell r="I636">
            <v>-124.8913</v>
          </cell>
        </row>
        <row r="637">
          <cell r="A637" t="str">
            <v>87-442</v>
          </cell>
          <cell r="B637" t="str">
            <v>1987-07-30T04:50-07:00/1987-07-30T05:20-07:00</v>
          </cell>
          <cell r="C637" t="str">
            <v>GILLNET</v>
          </cell>
          <cell r="D637" t="str">
            <v>ROUTINE</v>
          </cell>
          <cell r="E637" t="str">
            <v>DUNSMUIR POINT</v>
          </cell>
          <cell r="F637">
            <v>1</v>
          </cell>
          <cell r="G637">
            <v>8</v>
          </cell>
          <cell r="H637">
            <v>49.154200000000003</v>
          </cell>
          <cell r="I637">
            <v>-124.80329999999999</v>
          </cell>
        </row>
        <row r="638">
          <cell r="A638" t="str">
            <v>87-443</v>
          </cell>
          <cell r="B638" t="str">
            <v>1987-07-30T10:32-07:00</v>
          </cell>
          <cell r="C638" t="str">
            <v>PURSE SEINE (TAHLOK)</v>
          </cell>
          <cell r="D638" t="str">
            <v>ROUTINE</v>
          </cell>
          <cell r="E638" t="str">
            <v>FRANKLIN RIVER</v>
          </cell>
          <cell r="F638">
            <v>1</v>
          </cell>
          <cell r="G638">
            <v>8</v>
          </cell>
          <cell r="H638">
            <v>49.110799999999998</v>
          </cell>
          <cell r="I638">
            <v>-124.8143</v>
          </cell>
        </row>
        <row r="639">
          <cell r="A639" t="str">
            <v>87-444</v>
          </cell>
          <cell r="B639" t="str">
            <v>1987-07-30T11:42-07:00</v>
          </cell>
          <cell r="C639" t="str">
            <v>PURSE SEINE (TAHLOK)</v>
          </cell>
          <cell r="D639" t="str">
            <v>ROUTINE</v>
          </cell>
          <cell r="E639" t="str">
            <v>SPROAT NARROWS</v>
          </cell>
          <cell r="F639">
            <v>1</v>
          </cell>
          <cell r="G639">
            <v>8</v>
          </cell>
          <cell r="H639">
            <v>49.118200000000002</v>
          </cell>
          <cell r="I639">
            <v>-124.81950000000001</v>
          </cell>
        </row>
        <row r="640">
          <cell r="A640" t="str">
            <v>87-445</v>
          </cell>
          <cell r="B640" t="str">
            <v>1987-07-30T12:15-07:00</v>
          </cell>
          <cell r="C640" t="str">
            <v>PURSE SEINE (TAHLOK)</v>
          </cell>
          <cell r="D640" t="str">
            <v>ROUTINE</v>
          </cell>
          <cell r="E640" t="str">
            <v>HOCKING POINT</v>
          </cell>
          <cell r="F640">
            <v>1</v>
          </cell>
          <cell r="G640">
            <v>8</v>
          </cell>
          <cell r="H640">
            <v>49.095500000000001</v>
          </cell>
          <cell r="I640">
            <v>-124.8292</v>
          </cell>
        </row>
        <row r="641">
          <cell r="A641" t="str">
            <v>87-446</v>
          </cell>
          <cell r="B641" t="str">
            <v>1987-07-30T14:43-07:00</v>
          </cell>
          <cell r="C641" t="str">
            <v>PURSE SEINE (TAHLOK)</v>
          </cell>
          <cell r="D641" t="str">
            <v>ROUTINE</v>
          </cell>
          <cell r="E641" t="str">
            <v>STAMP NARROWS</v>
          </cell>
          <cell r="F641">
            <v>1</v>
          </cell>
          <cell r="G641">
            <v>8</v>
          </cell>
          <cell r="H641">
            <v>49.1905</v>
          </cell>
          <cell r="I641">
            <v>-124.8175</v>
          </cell>
        </row>
        <row r="642">
          <cell r="A642" t="str">
            <v>87-447</v>
          </cell>
          <cell r="B642" t="str">
            <v>1987-07-31T07:50-07:00</v>
          </cell>
          <cell r="C642" t="str">
            <v>150' CMBS</v>
          </cell>
          <cell r="D642" t="str">
            <v>ROUTINE</v>
          </cell>
          <cell r="E642" t="str">
            <v>POLLY POINT</v>
          </cell>
          <cell r="F642">
            <v>1</v>
          </cell>
          <cell r="G642">
            <v>8</v>
          </cell>
          <cell r="H642">
            <v>49.214199999999998</v>
          </cell>
          <cell r="I642">
            <v>-124.81829999999999</v>
          </cell>
        </row>
        <row r="643">
          <cell r="A643" t="str">
            <v>87-448</v>
          </cell>
          <cell r="B643" t="str">
            <v>1987-07-31T08:05-07:00</v>
          </cell>
          <cell r="C643" t="str">
            <v>150' CMBS</v>
          </cell>
          <cell r="D643" t="str">
            <v>ROUTINE</v>
          </cell>
          <cell r="E643" t="str">
            <v>CHEVRON FUEL DOCK</v>
          </cell>
          <cell r="F643">
            <v>1</v>
          </cell>
          <cell r="G643">
            <v>8</v>
          </cell>
          <cell r="H643">
            <v>49.225000000000001</v>
          </cell>
          <cell r="I643">
            <v>-124.8117</v>
          </cell>
        </row>
        <row r="644">
          <cell r="A644" t="str">
            <v>87-449</v>
          </cell>
          <cell r="B644" t="str">
            <v>1987-07-31T08:23-07:00</v>
          </cell>
          <cell r="C644" t="str">
            <v>150' CMBS</v>
          </cell>
          <cell r="D644" t="str">
            <v>ROUTINE</v>
          </cell>
          <cell r="E644" t="str">
            <v>LUPSI CUPSI POINT</v>
          </cell>
          <cell r="F644">
            <v>1</v>
          </cell>
          <cell r="G644">
            <v>8</v>
          </cell>
          <cell r="H644">
            <v>49.246200000000002</v>
          </cell>
          <cell r="I644">
            <v>-124.819</v>
          </cell>
        </row>
        <row r="645">
          <cell r="A645" t="str">
            <v>87-450</v>
          </cell>
          <cell r="B645" t="str">
            <v>1987-07-31T08:41-07:00</v>
          </cell>
          <cell r="C645" t="str">
            <v>150' CMBS</v>
          </cell>
          <cell r="D645" t="str">
            <v>ROUTINE</v>
          </cell>
          <cell r="E645" t="str">
            <v>SEWAGE ISLAND</v>
          </cell>
          <cell r="F645">
            <v>1</v>
          </cell>
          <cell r="G645">
            <v>8</v>
          </cell>
          <cell r="H645">
            <v>49.244999999999997</v>
          </cell>
          <cell r="I645">
            <v>-124.8242</v>
          </cell>
        </row>
        <row r="646">
          <cell r="A646" t="str">
            <v>87-451</v>
          </cell>
          <cell r="B646" t="str">
            <v>1987-07-31T09:03-07:00</v>
          </cell>
          <cell r="C646" t="str">
            <v>150' CMBS</v>
          </cell>
          <cell r="D646" t="str">
            <v>ROUTINE</v>
          </cell>
          <cell r="E646" t="str">
            <v>HOHM ISLAND</v>
          </cell>
          <cell r="F646">
            <v>1</v>
          </cell>
          <cell r="G646">
            <v>8</v>
          </cell>
          <cell r="H646">
            <v>49.227499999999999</v>
          </cell>
          <cell r="I646">
            <v>-124.8258</v>
          </cell>
        </row>
        <row r="647">
          <cell r="A647" t="str">
            <v>87-452</v>
          </cell>
          <cell r="B647" t="str">
            <v>1987-07-31T09:25-07:00</v>
          </cell>
          <cell r="C647" t="str">
            <v>150' CMBS</v>
          </cell>
          <cell r="D647" t="str">
            <v>ROUTINE</v>
          </cell>
          <cell r="E647" t="str">
            <v>HOIK ISLAND</v>
          </cell>
          <cell r="F647">
            <v>1</v>
          </cell>
          <cell r="G647">
            <v>8</v>
          </cell>
          <cell r="H647">
            <v>49.237499999999997</v>
          </cell>
          <cell r="I647">
            <v>-124.83499999999999</v>
          </cell>
        </row>
        <row r="648">
          <cell r="A648" t="str">
            <v>87-453</v>
          </cell>
          <cell r="B648" t="str">
            <v>1987-07-31T05:30-07:00</v>
          </cell>
          <cell r="C648" t="str">
            <v>PURSE SEINE (TAHLOK)</v>
          </cell>
          <cell r="D648" t="str">
            <v>ROUTINE</v>
          </cell>
          <cell r="E648" t="str">
            <v>STAMP NARROWS</v>
          </cell>
          <cell r="F648">
            <v>1</v>
          </cell>
          <cell r="G648">
            <v>8</v>
          </cell>
          <cell r="H648">
            <v>49.1905</v>
          </cell>
          <cell r="I648">
            <v>-124.8175</v>
          </cell>
        </row>
        <row r="649">
          <cell r="A649" t="str">
            <v>87-454</v>
          </cell>
          <cell r="B649" t="str">
            <v>1987-07-31T06:05-07:00</v>
          </cell>
          <cell r="C649" t="str">
            <v>PURSE SEINE (TAHLOK)</v>
          </cell>
          <cell r="D649" t="str">
            <v>ROUTINE</v>
          </cell>
          <cell r="E649" t="str">
            <v>STAMP NARROWS</v>
          </cell>
          <cell r="F649">
            <v>1</v>
          </cell>
          <cell r="G649">
            <v>8</v>
          </cell>
          <cell r="H649">
            <v>49.1905</v>
          </cell>
          <cell r="I649">
            <v>-124.8175</v>
          </cell>
        </row>
        <row r="650">
          <cell r="A650" t="str">
            <v>88-001</v>
          </cell>
          <cell r="B650" t="str">
            <v>1988-04-19T20:30-07:00/1988-04-19T21:00-07:00</v>
          </cell>
          <cell r="C650" t="str">
            <v>GILLNET</v>
          </cell>
          <cell r="D650" t="str">
            <v>ROUTINE</v>
          </cell>
          <cell r="E650" t="str">
            <v>SE RAINY BAY</v>
          </cell>
          <cell r="F650">
            <v>2</v>
          </cell>
          <cell r="G650">
            <v>1</v>
          </cell>
          <cell r="H650">
            <v>48.970799999999997</v>
          </cell>
          <cell r="I650">
            <v>-125.0433</v>
          </cell>
        </row>
        <row r="651">
          <cell r="A651" t="str">
            <v>88-002</v>
          </cell>
          <cell r="B651" t="str">
            <v>1988-04-19T21:36-07:00/1988-04-19T22:06-07:00</v>
          </cell>
          <cell r="C651" t="str">
            <v>GILLNET</v>
          </cell>
          <cell r="D651" t="str">
            <v>ROUTINE</v>
          </cell>
          <cell r="E651" t="str">
            <v>BURROUGH POINT</v>
          </cell>
          <cell r="F651">
            <v>1</v>
          </cell>
          <cell r="G651">
            <v>1</v>
          </cell>
          <cell r="H651">
            <v>48.98</v>
          </cell>
          <cell r="I651">
            <v>-124.99169999999999</v>
          </cell>
        </row>
        <row r="652">
          <cell r="A652" t="str">
            <v>88-003</v>
          </cell>
          <cell r="B652" t="str">
            <v>1988-04-19T22:36-07:00/1988-04-19T23:06-07:00</v>
          </cell>
          <cell r="C652" t="str">
            <v>GILLNET</v>
          </cell>
          <cell r="D652" t="str">
            <v>ROUTINE</v>
          </cell>
          <cell r="E652" t="str">
            <v>BERNARD POINT</v>
          </cell>
          <cell r="F652">
            <v>1</v>
          </cell>
          <cell r="G652">
            <v>1</v>
          </cell>
          <cell r="H652">
            <v>48.9467</v>
          </cell>
          <cell r="I652">
            <v>-125</v>
          </cell>
        </row>
        <row r="653">
          <cell r="A653" t="str">
            <v>88-004</v>
          </cell>
          <cell r="B653" t="str">
            <v>1988-04-20T05:20-07:00/1988-04-20T05:50-07:00</v>
          </cell>
          <cell r="C653" t="str">
            <v>GILLNET</v>
          </cell>
          <cell r="D653" t="str">
            <v>ROUTINE</v>
          </cell>
          <cell r="E653" t="str">
            <v>CONGREVE ISLAND</v>
          </cell>
          <cell r="F653">
            <v>2</v>
          </cell>
          <cell r="G653">
            <v>1</v>
          </cell>
          <cell r="H653">
            <v>48.918300000000002</v>
          </cell>
          <cell r="I653">
            <v>-125.02670000000001</v>
          </cell>
        </row>
        <row r="654">
          <cell r="A654" t="str">
            <v>88-005</v>
          </cell>
          <cell r="B654" t="str">
            <v>1988-04-20T20:32-07:00/1988-04-20T21:02-07:00</v>
          </cell>
          <cell r="C654" t="str">
            <v>GILLNET</v>
          </cell>
          <cell r="D654" t="str">
            <v>ROUTINE</v>
          </cell>
          <cell r="E654" t="str">
            <v>POLLY POINT</v>
          </cell>
          <cell r="F654">
            <v>1</v>
          </cell>
          <cell r="G654">
            <v>1</v>
          </cell>
          <cell r="H654">
            <v>49.215800000000002</v>
          </cell>
          <cell r="I654">
            <v>-124.81829999999999</v>
          </cell>
        </row>
        <row r="655">
          <cell r="A655" t="str">
            <v>88-006</v>
          </cell>
          <cell r="B655" t="str">
            <v>1988-04-20T21:21-07:00/1988-04-20T21:51-07:00</v>
          </cell>
          <cell r="C655" t="str">
            <v>GILLNET</v>
          </cell>
          <cell r="D655" t="str">
            <v>ROUTINE</v>
          </cell>
          <cell r="E655" t="str">
            <v>POLLY POINT</v>
          </cell>
          <cell r="F655">
            <v>1</v>
          </cell>
          <cell r="G655">
            <v>1</v>
          </cell>
          <cell r="H655">
            <v>49.212499999999999</v>
          </cell>
          <cell r="I655">
            <v>-124.8125</v>
          </cell>
        </row>
        <row r="656">
          <cell r="A656" t="str">
            <v>88-007</v>
          </cell>
          <cell r="B656" t="str">
            <v>1988-04-20T22:25-07:00/1988-04-20T22:55-07:00</v>
          </cell>
          <cell r="C656" t="str">
            <v>GILLNET</v>
          </cell>
          <cell r="D656" t="str">
            <v>ROUTINE</v>
          </cell>
          <cell r="E656" t="str">
            <v>STAMP NARROWS</v>
          </cell>
          <cell r="F656">
            <v>1</v>
          </cell>
          <cell r="G656">
            <v>1</v>
          </cell>
          <cell r="H656">
            <v>49.185000000000002</v>
          </cell>
          <cell r="I656">
            <v>-124.815</v>
          </cell>
        </row>
        <row r="657">
          <cell r="A657" t="str">
            <v>88-008</v>
          </cell>
          <cell r="B657" t="str">
            <v>1988-04-20T23:19-07:00/1988-04-20T23:49-07:00</v>
          </cell>
          <cell r="C657" t="str">
            <v>GILLNET</v>
          </cell>
          <cell r="D657" t="str">
            <v>ROUTINE</v>
          </cell>
          <cell r="E657" t="str">
            <v>DUNSMUIR POINT</v>
          </cell>
          <cell r="F657">
            <v>1</v>
          </cell>
          <cell r="G657">
            <v>1</v>
          </cell>
          <cell r="H657">
            <v>49.154200000000003</v>
          </cell>
          <cell r="I657">
            <v>-124.80670000000001</v>
          </cell>
        </row>
        <row r="658">
          <cell r="A658" t="str">
            <v>88-009</v>
          </cell>
          <cell r="B658" t="str">
            <v>1988-04-26T05:05-07:00/1988-04-26T05:35-07:00</v>
          </cell>
          <cell r="C658" t="str">
            <v>GILLNET</v>
          </cell>
          <cell r="D658" t="str">
            <v>ROUTINE</v>
          </cell>
          <cell r="E658" t="str">
            <v>STAR POINT</v>
          </cell>
          <cell r="F658">
            <v>1</v>
          </cell>
          <cell r="G658">
            <v>1</v>
          </cell>
          <cell r="H658">
            <v>48.975999999999999</v>
          </cell>
          <cell r="I658">
            <v>-124.9627</v>
          </cell>
        </row>
        <row r="659">
          <cell r="A659" t="str">
            <v>88-010</v>
          </cell>
          <cell r="B659" t="str">
            <v>1988-04-26T06:38-07:00/1988-04-26T07:08-07:00</v>
          </cell>
          <cell r="C659" t="str">
            <v>GILLNET</v>
          </cell>
          <cell r="D659" t="str">
            <v>ROUTINE</v>
          </cell>
          <cell r="E659" t="str">
            <v>BURROUGH POINT</v>
          </cell>
          <cell r="F659">
            <v>1</v>
          </cell>
          <cell r="G659">
            <v>1</v>
          </cell>
          <cell r="H659">
            <v>48.978299999999997</v>
          </cell>
          <cell r="I659">
            <v>-124.99169999999999</v>
          </cell>
        </row>
        <row r="660">
          <cell r="A660" t="str">
            <v>88-011</v>
          </cell>
          <cell r="B660" t="str">
            <v>1988-04-26T20:40-07:00/1988-04-26T21:10-07:00</v>
          </cell>
          <cell r="C660" t="str">
            <v>GILLNET</v>
          </cell>
          <cell r="D660" t="str">
            <v>ROUTINE</v>
          </cell>
          <cell r="E660" t="str">
            <v>POLLY POINT</v>
          </cell>
          <cell r="F660">
            <v>1</v>
          </cell>
          <cell r="G660">
            <v>1</v>
          </cell>
          <cell r="H660">
            <v>49.215000000000003</v>
          </cell>
          <cell r="I660">
            <v>-124.8167</v>
          </cell>
        </row>
        <row r="661">
          <cell r="A661" t="str">
            <v>88-012</v>
          </cell>
          <cell r="B661" t="str">
            <v>1988-04-26T22:06-07:00/1988-04-26T22:36-07:00</v>
          </cell>
          <cell r="C661" t="str">
            <v>GILLNET</v>
          </cell>
          <cell r="D661" t="str">
            <v>ROUTINE</v>
          </cell>
          <cell r="E661" t="str">
            <v>STAMP NARROWS</v>
          </cell>
          <cell r="F661">
            <v>1</v>
          </cell>
          <cell r="G661">
            <v>1</v>
          </cell>
          <cell r="H661">
            <v>49.183300000000003</v>
          </cell>
          <cell r="I661">
            <v>-124.815</v>
          </cell>
        </row>
        <row r="662">
          <cell r="A662" t="str">
            <v>88-013</v>
          </cell>
          <cell r="B662" t="str">
            <v>1988-04-26T23:33-07:00/1988-04-27T00:03-07:00</v>
          </cell>
          <cell r="C662" t="str">
            <v>GILLNET</v>
          </cell>
          <cell r="D662" t="str">
            <v>ROUTINE</v>
          </cell>
          <cell r="E662" t="str">
            <v>DUNSMUIR POINT</v>
          </cell>
          <cell r="F662">
            <v>1</v>
          </cell>
          <cell r="G662">
            <v>1</v>
          </cell>
          <cell r="H662">
            <v>49.154200000000003</v>
          </cell>
          <cell r="I662">
            <v>-124.8058</v>
          </cell>
        </row>
        <row r="663">
          <cell r="A663" t="str">
            <v>88-014</v>
          </cell>
          <cell r="B663" t="str">
            <v>1988-04-27T04:58-07:00/1988-04-27T05:28-07:00</v>
          </cell>
          <cell r="C663" t="str">
            <v>GILLNET</v>
          </cell>
          <cell r="D663" t="str">
            <v>ROUTINE</v>
          </cell>
          <cell r="E663" t="str">
            <v>SPROAT NARROWS</v>
          </cell>
          <cell r="F663">
            <v>1</v>
          </cell>
          <cell r="G663">
            <v>1</v>
          </cell>
          <cell r="H663">
            <v>49.113300000000002</v>
          </cell>
          <cell r="I663">
            <v>-124.8133</v>
          </cell>
        </row>
        <row r="664">
          <cell r="A664" t="str">
            <v>88-015</v>
          </cell>
          <cell r="B664" t="str">
            <v>1988-04-27T06:33-07:00/1988-04-27T07:03-07:00</v>
          </cell>
          <cell r="C664" t="str">
            <v>GILLNET</v>
          </cell>
          <cell r="D664" t="str">
            <v>ROUTINE</v>
          </cell>
          <cell r="E664" t="str">
            <v>NAHMINT BAY</v>
          </cell>
          <cell r="F664">
            <v>1</v>
          </cell>
          <cell r="G664">
            <v>1</v>
          </cell>
          <cell r="H664">
            <v>49.055</v>
          </cell>
          <cell r="I664">
            <v>-124.86</v>
          </cell>
        </row>
        <row r="665">
          <cell r="A665" t="str">
            <v>88-016</v>
          </cell>
          <cell r="B665" t="str">
            <v>1988-04-27T20:53-07:00/1988-04-27T21:23-07:00</v>
          </cell>
          <cell r="C665" t="str">
            <v>GILLNET</v>
          </cell>
          <cell r="D665" t="str">
            <v>ROUTINE</v>
          </cell>
          <cell r="E665" t="str">
            <v>BILTON POINT</v>
          </cell>
          <cell r="F665">
            <v>1</v>
          </cell>
          <cell r="G665">
            <v>1</v>
          </cell>
          <cell r="H665">
            <v>49.011699999999998</v>
          </cell>
          <cell r="I665">
            <v>-124.8708</v>
          </cell>
        </row>
        <row r="666">
          <cell r="A666" t="str">
            <v>88-017</v>
          </cell>
          <cell r="B666" t="str">
            <v>1988-04-27T22:08-07:00/1988-04-27T22:38-07:00</v>
          </cell>
          <cell r="C666" t="str">
            <v>GILLNET</v>
          </cell>
          <cell r="D666" t="str">
            <v>ROUTINE</v>
          </cell>
          <cell r="E666" t="str">
            <v>POCAHONTAS POINT</v>
          </cell>
          <cell r="F666">
            <v>1</v>
          </cell>
          <cell r="G666">
            <v>1</v>
          </cell>
          <cell r="H666">
            <v>48.9833</v>
          </cell>
          <cell r="I666">
            <v>-124.91670000000001</v>
          </cell>
        </row>
        <row r="667">
          <cell r="A667" t="str">
            <v>88-018</v>
          </cell>
          <cell r="B667" t="str">
            <v>1988-04-27T23:48-07:00/1988-04-28T00:18-07:00</v>
          </cell>
          <cell r="C667" t="str">
            <v>GILLNET</v>
          </cell>
          <cell r="D667" t="str">
            <v>ROUTINE</v>
          </cell>
          <cell r="E667" t="str">
            <v>BERNARD POINT</v>
          </cell>
          <cell r="F667">
            <v>1</v>
          </cell>
          <cell r="G667">
            <v>1</v>
          </cell>
          <cell r="H667">
            <v>48.9467</v>
          </cell>
          <cell r="I667">
            <v>-125.0017</v>
          </cell>
        </row>
        <row r="668">
          <cell r="A668" t="str">
            <v>88-019</v>
          </cell>
          <cell r="B668" t="str">
            <v>1988-04-28T12:00-07:00</v>
          </cell>
          <cell r="C668" t="str">
            <v>SHRIMP TRAWL</v>
          </cell>
          <cell r="D668" t="str">
            <v>COMMERCIAL FISHERMAN</v>
          </cell>
          <cell r="E668" t="str">
            <v>EFFINGHAM INLET</v>
          </cell>
          <cell r="F668">
            <v>3</v>
          </cell>
          <cell r="G668">
            <v>1</v>
          </cell>
          <cell r="H668">
            <v>48.981699999999996</v>
          </cell>
          <cell r="I668">
            <v>-125.17</v>
          </cell>
        </row>
        <row r="669">
          <cell r="A669" t="str">
            <v>88-020</v>
          </cell>
          <cell r="B669" t="str">
            <v>1988-04-29T10:30-07:00</v>
          </cell>
          <cell r="C669" t="str">
            <v>SHRIMP TRAWL</v>
          </cell>
          <cell r="D669" t="str">
            <v>COMMERCIAL FISHERMAN</v>
          </cell>
          <cell r="E669" t="str">
            <v>SWALE ROCK</v>
          </cell>
          <cell r="F669">
            <v>3</v>
          </cell>
          <cell r="G669">
            <v>1</v>
          </cell>
          <cell r="H669">
            <v>48.923299999999998</v>
          </cell>
          <cell r="I669">
            <v>-125.2183</v>
          </cell>
        </row>
        <row r="670">
          <cell r="A670" t="str">
            <v>88-021</v>
          </cell>
          <cell r="B670" t="str">
            <v>1988-04-30T12:00-07:00</v>
          </cell>
          <cell r="C670" t="str">
            <v>SHRIMP TRAWL</v>
          </cell>
          <cell r="D670" t="str">
            <v>COMMERCIAL FISHERMAN</v>
          </cell>
          <cell r="E670" t="str">
            <v>BAERIA ROCKS</v>
          </cell>
          <cell r="F670">
            <v>3</v>
          </cell>
          <cell r="G670">
            <v>2</v>
          </cell>
          <cell r="H670">
            <v>48.957500000000003</v>
          </cell>
          <cell r="I670">
            <v>-125.145</v>
          </cell>
        </row>
        <row r="671">
          <cell r="A671" t="str">
            <v>88-022</v>
          </cell>
          <cell r="B671" t="str">
            <v>1988-05-02T21:20-07:00/1988-05-02T21:50-07:00</v>
          </cell>
          <cell r="C671" t="str">
            <v>GILLNET</v>
          </cell>
          <cell r="D671" t="str">
            <v>ROUTINE</v>
          </cell>
          <cell r="E671" t="str">
            <v>SPROAT NARROWS</v>
          </cell>
          <cell r="F671">
            <v>1</v>
          </cell>
          <cell r="G671">
            <v>2</v>
          </cell>
          <cell r="H671">
            <v>49.11</v>
          </cell>
          <cell r="I671">
            <v>-124.815</v>
          </cell>
        </row>
        <row r="672">
          <cell r="A672" t="str">
            <v>88-023</v>
          </cell>
          <cell r="B672" t="str">
            <v>1988-05-02T23:20-07:00/1988-05-02T23:50-07:00</v>
          </cell>
          <cell r="C672" t="str">
            <v>GILLNET</v>
          </cell>
          <cell r="D672" t="str">
            <v>ROUTINE</v>
          </cell>
          <cell r="E672" t="str">
            <v>DUNSMUIR POINT</v>
          </cell>
          <cell r="F672">
            <v>1</v>
          </cell>
          <cell r="G672">
            <v>2</v>
          </cell>
          <cell r="H672">
            <v>49.153300000000002</v>
          </cell>
          <cell r="I672">
            <v>-124.80670000000001</v>
          </cell>
        </row>
        <row r="673">
          <cell r="A673" t="str">
            <v>88-024</v>
          </cell>
          <cell r="B673" t="str">
            <v>1988-05-03T01:00-07:00/1988-05-03T01:30-07:00</v>
          </cell>
          <cell r="C673" t="str">
            <v>GILLNET</v>
          </cell>
          <cell r="D673" t="str">
            <v>ROUTINE</v>
          </cell>
          <cell r="E673" t="str">
            <v>POLLY POINT</v>
          </cell>
          <cell r="F673">
            <v>1</v>
          </cell>
          <cell r="G673">
            <v>2</v>
          </cell>
          <cell r="H673">
            <v>49.215000000000003</v>
          </cell>
          <cell r="I673">
            <v>-124.8167</v>
          </cell>
        </row>
        <row r="674">
          <cell r="A674" t="str">
            <v>88-025</v>
          </cell>
          <cell r="B674" t="str">
            <v>1988-05-03T10:45-07:00</v>
          </cell>
          <cell r="C674" t="str">
            <v>PURSE SEINE (KETA)</v>
          </cell>
          <cell r="D674" t="str">
            <v>ROUTINE</v>
          </cell>
          <cell r="E674" t="str">
            <v>DUNSMUIR POINT</v>
          </cell>
          <cell r="F674">
            <v>1</v>
          </cell>
          <cell r="G674">
            <v>2</v>
          </cell>
          <cell r="H674">
            <v>49.16</v>
          </cell>
          <cell r="I674">
            <v>-124.80670000000001</v>
          </cell>
        </row>
        <row r="675">
          <cell r="A675" t="str">
            <v>88-026</v>
          </cell>
          <cell r="B675" t="str">
            <v>1988-05-04T06:40-07:00</v>
          </cell>
          <cell r="C675" t="str">
            <v>PURSE SEINE (KETA)</v>
          </cell>
          <cell r="D675" t="str">
            <v>ROUTINE</v>
          </cell>
          <cell r="E675" t="str">
            <v>NE RAINY BAY</v>
          </cell>
          <cell r="F675">
            <v>2</v>
          </cell>
          <cell r="G675">
            <v>2</v>
          </cell>
          <cell r="H675">
            <v>48.974200000000003</v>
          </cell>
          <cell r="I675">
            <v>-125.0217</v>
          </cell>
        </row>
        <row r="676">
          <cell r="A676" t="str">
            <v>88-027</v>
          </cell>
          <cell r="B676" t="str">
            <v>1988-05-04T08:50-07:00</v>
          </cell>
          <cell r="C676" t="str">
            <v>PURSE SEINE (KETA)</v>
          </cell>
          <cell r="D676" t="str">
            <v>ROUTINE</v>
          </cell>
          <cell r="E676" t="str">
            <v>BERNARD POINT</v>
          </cell>
          <cell r="F676">
            <v>1</v>
          </cell>
          <cell r="G676">
            <v>2</v>
          </cell>
          <cell r="H676">
            <v>48.948300000000003</v>
          </cell>
          <cell r="I676">
            <v>-125</v>
          </cell>
        </row>
        <row r="677">
          <cell r="A677" t="str">
            <v>88-028</v>
          </cell>
          <cell r="B677" t="str">
            <v>1988-05-04T10:18-07:00</v>
          </cell>
          <cell r="C677" t="str">
            <v>PURSE SEINE (KETA)</v>
          </cell>
          <cell r="D677" t="str">
            <v>ROUTINE</v>
          </cell>
          <cell r="E677" t="str">
            <v>STRAWBERRY POINT</v>
          </cell>
          <cell r="F677">
            <v>1</v>
          </cell>
          <cell r="G677">
            <v>2</v>
          </cell>
          <cell r="H677">
            <v>48.9833</v>
          </cell>
          <cell r="I677">
            <v>-124.9867</v>
          </cell>
        </row>
        <row r="678">
          <cell r="A678" t="str">
            <v>88-029</v>
          </cell>
          <cell r="B678" t="str">
            <v>1988-05-04T13:25-07:00</v>
          </cell>
          <cell r="C678" t="str">
            <v>PURSE SEINE (KETA)</v>
          </cell>
          <cell r="D678" t="str">
            <v>ROUTINE</v>
          </cell>
          <cell r="E678" t="str">
            <v>CONGREVE ISLAND</v>
          </cell>
          <cell r="F678">
            <v>2</v>
          </cell>
          <cell r="G678">
            <v>2</v>
          </cell>
          <cell r="H678">
            <v>48.92</v>
          </cell>
          <cell r="I678">
            <v>-125.0217</v>
          </cell>
        </row>
        <row r="679">
          <cell r="A679" t="str">
            <v>88-030</v>
          </cell>
          <cell r="B679" t="str">
            <v>1988-05-04T14:25-07:00</v>
          </cell>
          <cell r="C679" t="str">
            <v>PURSE SEINE (KETA)</v>
          </cell>
          <cell r="D679" t="str">
            <v>ROUTINE</v>
          </cell>
          <cell r="E679" t="str">
            <v>NANAT BAY</v>
          </cell>
          <cell r="F679">
            <v>2</v>
          </cell>
          <cell r="G679">
            <v>2</v>
          </cell>
          <cell r="H679">
            <v>48.8825</v>
          </cell>
          <cell r="I679">
            <v>-125.0767</v>
          </cell>
        </row>
        <row r="680">
          <cell r="A680" t="str">
            <v>88-031</v>
          </cell>
          <cell r="B680" t="str">
            <v>1988-05-04T16:28-07:00</v>
          </cell>
          <cell r="C680" t="str">
            <v>PURSE SEINE (KETA)</v>
          </cell>
          <cell r="D680" t="str">
            <v>ROUTINE</v>
          </cell>
          <cell r="E680" t="str">
            <v>AGUILAR POINT</v>
          </cell>
          <cell r="F680">
            <v>2</v>
          </cell>
          <cell r="G680">
            <v>2</v>
          </cell>
          <cell r="H680">
            <v>48.84</v>
          </cell>
          <cell r="I680">
            <v>-125.14</v>
          </cell>
        </row>
        <row r="681">
          <cell r="A681" t="str">
            <v>88-032</v>
          </cell>
          <cell r="B681" t="str">
            <v>1988-05-04T17:25-07:00</v>
          </cell>
          <cell r="C681" t="str">
            <v>PURSE SEINE (KETA)</v>
          </cell>
          <cell r="D681" t="str">
            <v>ROUTINE</v>
          </cell>
          <cell r="E681" t="str">
            <v>ROSS ISLETS</v>
          </cell>
          <cell r="F681">
            <v>2</v>
          </cell>
          <cell r="G681">
            <v>2</v>
          </cell>
          <cell r="H681">
            <v>48.871699999999997</v>
          </cell>
          <cell r="I681">
            <v>-125.15170000000001</v>
          </cell>
        </row>
        <row r="682">
          <cell r="A682" t="str">
            <v>88-033</v>
          </cell>
          <cell r="B682" t="str">
            <v>1988-05-05T06:40-07:00</v>
          </cell>
          <cell r="C682" t="str">
            <v>PURSE SEINE (KETA)</v>
          </cell>
          <cell r="D682" t="str">
            <v>ROUTINE</v>
          </cell>
          <cell r="E682" t="str">
            <v>PILL POINT</v>
          </cell>
          <cell r="F682">
            <v>3</v>
          </cell>
          <cell r="G682">
            <v>2</v>
          </cell>
          <cell r="H682">
            <v>48.962499999999999</v>
          </cell>
          <cell r="I682">
            <v>-125.08329999999999</v>
          </cell>
        </row>
        <row r="683">
          <cell r="A683" t="str">
            <v>88-034</v>
          </cell>
          <cell r="B683" t="str">
            <v>1988-05-05T07:58-07:00</v>
          </cell>
          <cell r="C683" t="str">
            <v>PURSE SEINE (KETA)</v>
          </cell>
          <cell r="D683" t="str">
            <v>ROUTINE</v>
          </cell>
          <cell r="E683" t="str">
            <v>SWISS BOY ISLAND</v>
          </cell>
          <cell r="F683">
            <v>3</v>
          </cell>
          <cell r="G683">
            <v>2</v>
          </cell>
          <cell r="H683">
            <v>48.9133</v>
          </cell>
          <cell r="I683">
            <v>-125.1367</v>
          </cell>
        </row>
        <row r="684">
          <cell r="A684" t="str">
            <v>88-035</v>
          </cell>
          <cell r="B684" t="str">
            <v>1988-05-05T09:45-07:00</v>
          </cell>
          <cell r="C684" t="str">
            <v>PURSE SEINE (KETA)</v>
          </cell>
          <cell r="D684" t="str">
            <v>ROUTINE</v>
          </cell>
          <cell r="E684" t="str">
            <v>BAERIA ROCKS</v>
          </cell>
          <cell r="F684">
            <v>3</v>
          </cell>
          <cell r="G684">
            <v>2</v>
          </cell>
          <cell r="H684">
            <v>48.951700000000002</v>
          </cell>
          <cell r="I684">
            <v>-125.14830000000001</v>
          </cell>
        </row>
        <row r="685">
          <cell r="A685" t="str">
            <v>88-036</v>
          </cell>
          <cell r="B685" t="str">
            <v>1988-05-05T10:58-07:00</v>
          </cell>
          <cell r="C685" t="str">
            <v>PURSE SEINE (KETA)</v>
          </cell>
          <cell r="D685" t="str">
            <v>ROUTINE</v>
          </cell>
          <cell r="E685" t="str">
            <v>VERNON BAY</v>
          </cell>
          <cell r="F685">
            <v>3</v>
          </cell>
          <cell r="G685">
            <v>2</v>
          </cell>
          <cell r="H685">
            <v>48.995800000000003</v>
          </cell>
          <cell r="I685">
            <v>-125.1417</v>
          </cell>
        </row>
        <row r="686">
          <cell r="A686" t="str">
            <v>88-037</v>
          </cell>
          <cell r="B686" t="str">
            <v>1988-05-09T21:45-07:00/1988-05-09T22:15-07:00</v>
          </cell>
          <cell r="C686" t="str">
            <v>GILLNET</v>
          </cell>
          <cell r="D686" t="str">
            <v>ROUTINE</v>
          </cell>
          <cell r="E686" t="str">
            <v>POLLY POINT</v>
          </cell>
          <cell r="F686">
            <v>1</v>
          </cell>
          <cell r="G686">
            <v>2</v>
          </cell>
          <cell r="H686">
            <v>49.215800000000002</v>
          </cell>
          <cell r="I686">
            <v>-124.8167</v>
          </cell>
        </row>
        <row r="687">
          <cell r="A687" t="str">
            <v>88-038</v>
          </cell>
          <cell r="B687" t="str">
            <v>1988-05-09T23:20-07:00/1988-05-09T23:50-07:00</v>
          </cell>
          <cell r="C687" t="str">
            <v>GILLNET</v>
          </cell>
          <cell r="D687" t="str">
            <v>ROUTINE</v>
          </cell>
          <cell r="E687" t="str">
            <v>DUNSMUIR POINT</v>
          </cell>
          <cell r="F687">
            <v>1</v>
          </cell>
          <cell r="G687">
            <v>2</v>
          </cell>
          <cell r="H687">
            <v>49.155000000000001</v>
          </cell>
          <cell r="I687">
            <v>-124.80670000000001</v>
          </cell>
        </row>
        <row r="688">
          <cell r="A688" t="str">
            <v>88-039</v>
          </cell>
          <cell r="B688" t="str">
            <v>1988-05-10T01:00-07:00/1988-05-10T01:30-07:00</v>
          </cell>
          <cell r="C688" t="str">
            <v>GILLNET</v>
          </cell>
          <cell r="D688" t="str">
            <v>ROUTINE</v>
          </cell>
          <cell r="E688" t="str">
            <v>SPROAT NARROWS</v>
          </cell>
          <cell r="F688">
            <v>1</v>
          </cell>
          <cell r="G688">
            <v>2</v>
          </cell>
          <cell r="H688">
            <v>49.111699999999999</v>
          </cell>
          <cell r="I688">
            <v>-124.815</v>
          </cell>
        </row>
        <row r="689">
          <cell r="A689" t="str">
            <v>88-040</v>
          </cell>
          <cell r="B689" t="str">
            <v>1988-05-10T03:03-07:00/1988-05-10T03:33-07:00</v>
          </cell>
          <cell r="C689" t="str">
            <v>GILLNET</v>
          </cell>
          <cell r="D689" t="str">
            <v>ROUTINE</v>
          </cell>
          <cell r="E689" t="str">
            <v>BILTON POINT</v>
          </cell>
          <cell r="F689">
            <v>1</v>
          </cell>
          <cell r="G689">
            <v>2</v>
          </cell>
          <cell r="H689">
            <v>49.011699999999998</v>
          </cell>
          <cell r="I689">
            <v>-124.87</v>
          </cell>
        </row>
        <row r="690">
          <cell r="A690" t="str">
            <v>88-041</v>
          </cell>
          <cell r="B690" t="str">
            <v>1988-05-10T05:04-07:00/1988-05-10T05:10-07:00</v>
          </cell>
          <cell r="C690" t="str">
            <v>GILLNET</v>
          </cell>
          <cell r="D690" t="str">
            <v>ROUTINE</v>
          </cell>
          <cell r="E690" t="str">
            <v>BURROUGH POINT</v>
          </cell>
          <cell r="F690">
            <v>1</v>
          </cell>
          <cell r="G690">
            <v>2</v>
          </cell>
          <cell r="H690">
            <v>48.978299999999997</v>
          </cell>
          <cell r="I690">
            <v>-124.9883</v>
          </cell>
        </row>
        <row r="691">
          <cell r="A691" t="str">
            <v>88-042</v>
          </cell>
          <cell r="B691" t="str">
            <v>1988-05-10T05:50-07:00</v>
          </cell>
          <cell r="C691" t="str">
            <v>PURSE SEINE (KETA)</v>
          </cell>
          <cell r="D691" t="str">
            <v>ROUTINE</v>
          </cell>
          <cell r="E691" t="str">
            <v>POLLY POINT</v>
          </cell>
          <cell r="F691">
            <v>1</v>
          </cell>
          <cell r="G691">
            <v>2</v>
          </cell>
          <cell r="H691">
            <v>49.216700000000003</v>
          </cell>
          <cell r="I691">
            <v>-124.8167</v>
          </cell>
        </row>
        <row r="692">
          <cell r="A692" t="str">
            <v>88-043</v>
          </cell>
          <cell r="B692" t="str">
            <v>1988-05-10T07:40-07:00</v>
          </cell>
          <cell r="C692" t="str">
            <v>PURSE SEINE (KETA)</v>
          </cell>
          <cell r="D692" t="str">
            <v>ROUTINE</v>
          </cell>
          <cell r="E692" t="str">
            <v>DUNSMUIR POINT</v>
          </cell>
          <cell r="F692">
            <v>1</v>
          </cell>
          <cell r="G692">
            <v>2</v>
          </cell>
          <cell r="H692">
            <v>49.153300000000002</v>
          </cell>
          <cell r="I692">
            <v>-124.80670000000001</v>
          </cell>
        </row>
        <row r="693">
          <cell r="A693" t="str">
            <v>88-044</v>
          </cell>
          <cell r="B693" t="str">
            <v>1988-05-10T09:50-07:00</v>
          </cell>
          <cell r="C693" t="str">
            <v>PURSE SEINE (KETA)</v>
          </cell>
          <cell r="D693" t="str">
            <v>ROUTINE</v>
          </cell>
          <cell r="E693" t="str">
            <v>SPROAT NARROWS</v>
          </cell>
          <cell r="F693">
            <v>1</v>
          </cell>
          <cell r="G693">
            <v>2</v>
          </cell>
          <cell r="H693">
            <v>49.11</v>
          </cell>
          <cell r="I693">
            <v>-124.8117</v>
          </cell>
        </row>
        <row r="694">
          <cell r="A694" t="str">
            <v>88-045</v>
          </cell>
          <cell r="B694" t="str">
            <v>1988-05-10T11:17-07:00</v>
          </cell>
          <cell r="C694" t="str">
            <v>PURSE SEINE (KETA)</v>
          </cell>
          <cell r="D694" t="str">
            <v>ROUTINE</v>
          </cell>
          <cell r="E694" t="str">
            <v>NAHMINT BAY</v>
          </cell>
          <cell r="F694">
            <v>1</v>
          </cell>
          <cell r="G694">
            <v>2</v>
          </cell>
          <cell r="H694">
            <v>49.058300000000003</v>
          </cell>
          <cell r="I694">
            <v>-124.8617</v>
          </cell>
        </row>
        <row r="695">
          <cell r="A695" t="str">
            <v>88-046</v>
          </cell>
          <cell r="B695" t="str">
            <v>1988-05-10T12:20-07:00</v>
          </cell>
          <cell r="C695" t="str">
            <v>PURSE SEINE (KETA)</v>
          </cell>
          <cell r="D695" t="str">
            <v>ROUTINE</v>
          </cell>
          <cell r="E695" t="str">
            <v>BILTON POINT</v>
          </cell>
          <cell r="F695">
            <v>1</v>
          </cell>
          <cell r="G695">
            <v>2</v>
          </cell>
          <cell r="H695">
            <v>49.009300000000003</v>
          </cell>
          <cell r="I695">
            <v>-124.8733</v>
          </cell>
        </row>
        <row r="696">
          <cell r="A696" t="str">
            <v>88-047</v>
          </cell>
          <cell r="B696" t="str">
            <v>1988-05-10T13:25-07:00</v>
          </cell>
          <cell r="C696" t="str">
            <v>PURSE SEINE (KETA)</v>
          </cell>
          <cell r="D696" t="str">
            <v>ROUTINE</v>
          </cell>
          <cell r="E696" t="str">
            <v>STRAWBERRY POINT</v>
          </cell>
          <cell r="F696">
            <v>1</v>
          </cell>
          <cell r="G696">
            <v>2</v>
          </cell>
          <cell r="H696">
            <v>48.9773</v>
          </cell>
          <cell r="I696">
            <v>-124.98779999999999</v>
          </cell>
        </row>
        <row r="697">
          <cell r="A697" t="str">
            <v>88-048</v>
          </cell>
          <cell r="B697" t="str">
            <v>1988-05-10T14:25-07:00</v>
          </cell>
          <cell r="C697" t="str">
            <v>PURSE SEINE (KETA)</v>
          </cell>
          <cell r="D697" t="str">
            <v>ROUTINE</v>
          </cell>
          <cell r="E697" t="str">
            <v>BERNARD POINT</v>
          </cell>
          <cell r="F697">
            <v>1</v>
          </cell>
          <cell r="G697">
            <v>2</v>
          </cell>
          <cell r="H697">
            <v>48.9467</v>
          </cell>
          <cell r="I697">
            <v>-124.99930000000001</v>
          </cell>
        </row>
        <row r="698">
          <cell r="A698" t="str">
            <v>88-049</v>
          </cell>
          <cell r="B698" t="str">
            <v>1988-05-10T15:45-07:00</v>
          </cell>
          <cell r="C698" t="str">
            <v>PURSE SEINE (KETA)</v>
          </cell>
          <cell r="D698" t="str">
            <v>ROUTINE</v>
          </cell>
          <cell r="E698" t="str">
            <v>CONGREVE ISLAND</v>
          </cell>
          <cell r="F698">
            <v>2</v>
          </cell>
          <cell r="G698">
            <v>2</v>
          </cell>
          <cell r="H698">
            <v>48.918500000000002</v>
          </cell>
          <cell r="I698">
            <v>-125.02370000000001</v>
          </cell>
        </row>
        <row r="699">
          <cell r="A699" t="str">
            <v>88-050</v>
          </cell>
          <cell r="B699" t="str">
            <v>1988-05-10T16:45-07:00</v>
          </cell>
          <cell r="C699" t="str">
            <v>PURSE SEINE (KETA)</v>
          </cell>
          <cell r="D699" t="str">
            <v>ROUTINE</v>
          </cell>
          <cell r="E699" t="str">
            <v>RAINY BAY</v>
          </cell>
          <cell r="F699">
            <v>2</v>
          </cell>
          <cell r="G699">
            <v>2</v>
          </cell>
          <cell r="H699">
            <v>48.975000000000001</v>
          </cell>
          <cell r="I699">
            <v>-125.02249999999999</v>
          </cell>
        </row>
        <row r="700">
          <cell r="A700" t="str">
            <v>88-051</v>
          </cell>
          <cell r="B700" t="str">
            <v>1988-05-10T21:15-07:00/1988-05-10T21:45-07:00</v>
          </cell>
          <cell r="C700" t="str">
            <v>GILLNET</v>
          </cell>
          <cell r="D700" t="str">
            <v>ROUTINE</v>
          </cell>
          <cell r="E700" t="str">
            <v>BERNARD POINT</v>
          </cell>
          <cell r="F700">
            <v>1</v>
          </cell>
          <cell r="G700">
            <v>2</v>
          </cell>
          <cell r="H700">
            <v>48.948300000000003</v>
          </cell>
          <cell r="I700">
            <v>-125.0017</v>
          </cell>
        </row>
        <row r="701">
          <cell r="A701" t="str">
            <v>88-052</v>
          </cell>
          <cell r="B701" t="str">
            <v>1988-05-10T23:50-07:00/1988-05-11T00:20-07:00</v>
          </cell>
          <cell r="C701" t="str">
            <v>GILLNET</v>
          </cell>
          <cell r="D701" t="str">
            <v>ROUTINE</v>
          </cell>
          <cell r="E701" t="str">
            <v>CONGREVE ISLAND</v>
          </cell>
          <cell r="F701">
            <v>2</v>
          </cell>
          <cell r="G701">
            <v>2</v>
          </cell>
          <cell r="H701">
            <v>48.918300000000002</v>
          </cell>
          <cell r="I701">
            <v>-125.0283</v>
          </cell>
        </row>
        <row r="702">
          <cell r="A702" t="str">
            <v>88-053</v>
          </cell>
          <cell r="B702" t="str">
            <v>1988-05-11T00:57-07:00/1988-05-11T01:27-07:00</v>
          </cell>
          <cell r="C702" t="str">
            <v>GILLNET</v>
          </cell>
          <cell r="D702" t="str">
            <v>ROUTINE</v>
          </cell>
          <cell r="E702" t="str">
            <v>NANAT BAY</v>
          </cell>
          <cell r="F702">
            <v>2</v>
          </cell>
          <cell r="G702">
            <v>2</v>
          </cell>
          <cell r="H702">
            <v>48.883299999999998</v>
          </cell>
          <cell r="I702">
            <v>-125.0783</v>
          </cell>
        </row>
        <row r="703">
          <cell r="A703" t="str">
            <v>88-054</v>
          </cell>
          <cell r="B703" t="str">
            <v>1988-05-11T02:43-07:00/1988-05-11T03:13-07:00</v>
          </cell>
          <cell r="C703" t="str">
            <v>GILLNET</v>
          </cell>
          <cell r="D703" t="str">
            <v>ROUTINE</v>
          </cell>
          <cell r="E703" t="str">
            <v>ROSS ISLETS</v>
          </cell>
          <cell r="F703">
            <v>2</v>
          </cell>
          <cell r="G703">
            <v>2</v>
          </cell>
          <cell r="H703">
            <v>48.871699999999997</v>
          </cell>
          <cell r="I703">
            <v>-125.15</v>
          </cell>
        </row>
        <row r="704">
          <cell r="A704" t="str">
            <v>88-055</v>
          </cell>
          <cell r="B704" t="str">
            <v>1988-05-11T04:37-07:00/1988-05-11T05:07-07:00</v>
          </cell>
          <cell r="C704" t="str">
            <v>GILLNET</v>
          </cell>
          <cell r="D704" t="str">
            <v>ROUTINE</v>
          </cell>
          <cell r="E704" t="str">
            <v>SWISS BOY ISLAND</v>
          </cell>
          <cell r="F704">
            <v>3</v>
          </cell>
          <cell r="G704">
            <v>2</v>
          </cell>
          <cell r="H704">
            <v>48.916699999999999</v>
          </cell>
          <cell r="I704">
            <v>-125.1233</v>
          </cell>
        </row>
        <row r="705">
          <cell r="A705" t="str">
            <v>88-056</v>
          </cell>
          <cell r="B705" t="str">
            <v>1988-05-11T06:45-07:00</v>
          </cell>
          <cell r="C705" t="str">
            <v>PURSE SEINE (KETA)</v>
          </cell>
          <cell r="D705" t="str">
            <v>ROUTINE</v>
          </cell>
          <cell r="E705" t="str">
            <v>PILL POINT</v>
          </cell>
          <cell r="F705">
            <v>3</v>
          </cell>
          <cell r="G705">
            <v>2</v>
          </cell>
          <cell r="H705">
            <v>48.95</v>
          </cell>
          <cell r="I705">
            <v>-125.08329999999999</v>
          </cell>
        </row>
        <row r="706">
          <cell r="A706" t="str">
            <v>88-057</v>
          </cell>
          <cell r="B706" t="str">
            <v>1988-05-11T07:35-07:00</v>
          </cell>
          <cell r="C706" t="str">
            <v>PURSE SEINE (KETA)</v>
          </cell>
          <cell r="D706" t="str">
            <v>ROUTINE</v>
          </cell>
          <cell r="E706" t="str">
            <v>VERNON BAY</v>
          </cell>
          <cell r="F706">
            <v>3</v>
          </cell>
          <cell r="G706">
            <v>2</v>
          </cell>
          <cell r="H706">
            <v>48.995800000000003</v>
          </cell>
          <cell r="I706">
            <v>-125.1442</v>
          </cell>
        </row>
        <row r="707">
          <cell r="A707" t="str">
            <v>88-058</v>
          </cell>
          <cell r="B707" t="str">
            <v>1988-05-11T08:25-07:00</v>
          </cell>
          <cell r="C707" t="str">
            <v>PURSE SEINE (KETA)</v>
          </cell>
          <cell r="D707" t="str">
            <v>ROUTINE</v>
          </cell>
          <cell r="E707" t="str">
            <v>BAERIA ROCKS</v>
          </cell>
          <cell r="F707">
            <v>3</v>
          </cell>
          <cell r="G707">
            <v>2</v>
          </cell>
          <cell r="H707">
            <v>48.953299999999999</v>
          </cell>
          <cell r="I707">
            <v>-125.14830000000001</v>
          </cell>
        </row>
        <row r="708">
          <cell r="A708" t="str">
            <v>88-059</v>
          </cell>
          <cell r="B708" t="str">
            <v>1988-05-11T09:15-07:00</v>
          </cell>
          <cell r="C708" t="str">
            <v>PURSE SEINE (KETA)</v>
          </cell>
          <cell r="D708" t="str">
            <v>ROUTINE</v>
          </cell>
          <cell r="E708" t="str">
            <v>SWALE ROCK</v>
          </cell>
          <cell r="F708">
            <v>3</v>
          </cell>
          <cell r="G708">
            <v>2</v>
          </cell>
          <cell r="H708">
            <v>48.929299999999998</v>
          </cell>
          <cell r="I708">
            <v>-125.2282</v>
          </cell>
        </row>
        <row r="709">
          <cell r="A709" t="str">
            <v>88-060</v>
          </cell>
          <cell r="B709" t="str">
            <v>1988-05-11T10:35-07:00</v>
          </cell>
          <cell r="C709" t="str">
            <v>PURSE SEINE (KETA)</v>
          </cell>
          <cell r="D709" t="str">
            <v>ROUTINE</v>
          </cell>
          <cell r="E709" t="str">
            <v>HAND ISLAND</v>
          </cell>
          <cell r="F709">
            <v>4</v>
          </cell>
          <cell r="G709">
            <v>2</v>
          </cell>
          <cell r="H709">
            <v>48.941800000000001</v>
          </cell>
          <cell r="I709">
            <v>-125.3182</v>
          </cell>
        </row>
        <row r="710">
          <cell r="A710" t="str">
            <v>88-061</v>
          </cell>
          <cell r="B710" t="str">
            <v>1988-05-11T11:55-07:00</v>
          </cell>
          <cell r="C710" t="str">
            <v>PURSE SEINE (KETA)</v>
          </cell>
          <cell r="D710" t="str">
            <v>ROUTINE</v>
          </cell>
          <cell r="E710" t="str">
            <v>MAYNE BAY</v>
          </cell>
          <cell r="F710">
            <v>4</v>
          </cell>
          <cell r="G710">
            <v>2</v>
          </cell>
          <cell r="H710">
            <v>48.981699999999996</v>
          </cell>
          <cell r="I710">
            <v>-125.30329999999999</v>
          </cell>
        </row>
        <row r="711">
          <cell r="A711" t="str">
            <v>88-062</v>
          </cell>
          <cell r="B711" t="str">
            <v>1988-05-11T13:17-07:00</v>
          </cell>
          <cell r="C711" t="str">
            <v>PURSE SEINE (KETA)</v>
          </cell>
          <cell r="D711" t="str">
            <v>ROUTINE</v>
          </cell>
          <cell r="E711" t="str">
            <v>ST. INES ISLAND</v>
          </cell>
          <cell r="F711">
            <v>4</v>
          </cell>
          <cell r="G711">
            <v>2</v>
          </cell>
          <cell r="H711">
            <v>48.977200000000003</v>
          </cell>
          <cell r="I711">
            <v>-125.3653</v>
          </cell>
        </row>
        <row r="712">
          <cell r="A712" t="str">
            <v>88-063</v>
          </cell>
          <cell r="B712" t="str">
            <v>1988-05-11T14:30-07:00</v>
          </cell>
          <cell r="C712" t="str">
            <v>PURSE SEINE (KETA)</v>
          </cell>
          <cell r="D712" t="str">
            <v>ROUTINE</v>
          </cell>
          <cell r="E712" t="str">
            <v>NEWCOMBE CHANNEL</v>
          </cell>
          <cell r="F712">
            <v>4</v>
          </cell>
          <cell r="G712">
            <v>2</v>
          </cell>
          <cell r="H712">
            <v>48.910200000000003</v>
          </cell>
          <cell r="I712">
            <v>-125.4727</v>
          </cell>
        </row>
        <row r="713">
          <cell r="A713" t="str">
            <v>88-064</v>
          </cell>
          <cell r="B713" t="str">
            <v>1988-05-11T15:40-07:00</v>
          </cell>
          <cell r="C713" t="str">
            <v>PURSE SEINE (KETA)</v>
          </cell>
          <cell r="D713" t="str">
            <v>ROUTINE</v>
          </cell>
          <cell r="E713" t="str">
            <v>HANKIN ISLAND</v>
          </cell>
          <cell r="F713">
            <v>4</v>
          </cell>
          <cell r="G713">
            <v>2</v>
          </cell>
          <cell r="H713">
            <v>48.919199999999996</v>
          </cell>
          <cell r="I713">
            <v>-125.3592</v>
          </cell>
        </row>
        <row r="714">
          <cell r="A714" t="str">
            <v>88-065</v>
          </cell>
          <cell r="B714" t="str">
            <v>1988-05-11T16:45-07:00</v>
          </cell>
          <cell r="C714" t="str">
            <v>PURSE SEINE (KETA)</v>
          </cell>
          <cell r="D714" t="str">
            <v>ROUTINE</v>
          </cell>
          <cell r="E714" t="str">
            <v>EFFINGHAM ISLAND</v>
          </cell>
          <cell r="F714">
            <v>3</v>
          </cell>
          <cell r="G714">
            <v>2</v>
          </cell>
          <cell r="H714">
            <v>48.868299999999998</v>
          </cell>
          <cell r="I714">
            <v>-125.2842</v>
          </cell>
        </row>
        <row r="715">
          <cell r="A715" t="str">
            <v>88-066</v>
          </cell>
          <cell r="B715" t="str">
            <v>1988-05-11T21:27-07:00/1988-05-11T21:57-07:00</v>
          </cell>
          <cell r="C715" t="str">
            <v>GILLNET</v>
          </cell>
          <cell r="D715" t="str">
            <v>ROUTINE</v>
          </cell>
          <cell r="E715" t="str">
            <v>PILL POINT</v>
          </cell>
          <cell r="F715">
            <v>3</v>
          </cell>
          <cell r="G715">
            <v>2</v>
          </cell>
          <cell r="H715">
            <v>48.965000000000003</v>
          </cell>
          <cell r="I715">
            <v>-125.08329999999999</v>
          </cell>
        </row>
        <row r="716">
          <cell r="A716" t="str">
            <v>88-067</v>
          </cell>
          <cell r="B716" t="str">
            <v>1988-05-11T23:00-07:00/1988-05-11T23:30-07:00</v>
          </cell>
          <cell r="C716" t="str">
            <v>GILLNET</v>
          </cell>
          <cell r="D716" t="str">
            <v>ROUTINE</v>
          </cell>
          <cell r="E716" t="str">
            <v>RAINY BAY</v>
          </cell>
          <cell r="F716">
            <v>2</v>
          </cell>
          <cell r="G716">
            <v>2</v>
          </cell>
          <cell r="H716">
            <v>48.973300000000002</v>
          </cell>
          <cell r="I716">
            <v>-125.035</v>
          </cell>
        </row>
        <row r="717">
          <cell r="A717" t="str">
            <v>88-068</v>
          </cell>
          <cell r="B717" t="str">
            <v>1988-05-12T08:20-07:00</v>
          </cell>
          <cell r="C717" t="str">
            <v>PURSE SEINE (KETA)</v>
          </cell>
          <cell r="D717" t="str">
            <v>ROUTINE</v>
          </cell>
          <cell r="E717" t="str">
            <v>SWISS BOY ISLAND</v>
          </cell>
          <cell r="F717">
            <v>3</v>
          </cell>
          <cell r="G717">
            <v>2</v>
          </cell>
          <cell r="H717">
            <v>48.912500000000001</v>
          </cell>
          <cell r="I717">
            <v>-125.1387</v>
          </cell>
        </row>
        <row r="718">
          <cell r="A718" t="str">
            <v>88-069</v>
          </cell>
          <cell r="B718" t="str">
            <v>1988-05-12T09:15-07:00</v>
          </cell>
          <cell r="C718" t="str">
            <v>PURSE SEINE (KETA)</v>
          </cell>
          <cell r="D718" t="str">
            <v>ROUTINE</v>
          </cell>
          <cell r="E718" t="str">
            <v>SATELLITE PASSAGE</v>
          </cell>
          <cell r="F718">
            <v>2</v>
          </cell>
          <cell r="G718">
            <v>2</v>
          </cell>
          <cell r="H718">
            <v>48.864199999999997</v>
          </cell>
          <cell r="I718">
            <v>-125.1575</v>
          </cell>
        </row>
        <row r="719">
          <cell r="A719" t="str">
            <v>88-070</v>
          </cell>
          <cell r="B719" t="str">
            <v>1988-05-12T10:00-07:00</v>
          </cell>
          <cell r="C719" t="str">
            <v>PURSE SEINE (KETA)</v>
          </cell>
          <cell r="D719" t="str">
            <v>ROUTINE</v>
          </cell>
          <cell r="E719" t="str">
            <v>MACKENZIE ANCHORAGE</v>
          </cell>
          <cell r="F719">
            <v>2</v>
          </cell>
          <cell r="G719">
            <v>2</v>
          </cell>
          <cell r="H719">
            <v>48.842500000000001</v>
          </cell>
          <cell r="I719">
            <v>-125.1765</v>
          </cell>
        </row>
        <row r="720">
          <cell r="A720" t="str">
            <v>88-071</v>
          </cell>
          <cell r="B720" t="str">
            <v>1988-05-12T11:05-07:00</v>
          </cell>
          <cell r="C720" t="str">
            <v>PURSE SEINE (KETA)</v>
          </cell>
          <cell r="D720" t="str">
            <v>ROUTINE</v>
          </cell>
          <cell r="E720" t="str">
            <v>AGUILAR POINT</v>
          </cell>
          <cell r="F720">
            <v>2</v>
          </cell>
          <cell r="G720">
            <v>2</v>
          </cell>
          <cell r="H720">
            <v>48.840699999999998</v>
          </cell>
          <cell r="I720">
            <v>-125.1397</v>
          </cell>
        </row>
        <row r="721">
          <cell r="A721" t="str">
            <v>88-072</v>
          </cell>
          <cell r="B721" t="str">
            <v>1988-05-12T13:10-07:00</v>
          </cell>
          <cell r="C721" t="str">
            <v>PURSE SEINE (KETA)</v>
          </cell>
          <cell r="D721" t="str">
            <v>ROUTINE</v>
          </cell>
          <cell r="E721" t="str">
            <v>NANAT BAY</v>
          </cell>
          <cell r="F721">
            <v>2</v>
          </cell>
          <cell r="G721">
            <v>2</v>
          </cell>
          <cell r="H721">
            <v>48.883299999999998</v>
          </cell>
          <cell r="I721">
            <v>-125.08499999999999</v>
          </cell>
        </row>
        <row r="722">
          <cell r="A722" t="str">
            <v>88-073</v>
          </cell>
          <cell r="B722" t="str">
            <v>1988-05-14T17:00-07:00</v>
          </cell>
          <cell r="C722" t="str">
            <v>SHRIMP TRAWL</v>
          </cell>
          <cell r="D722" t="str">
            <v>COMMERCIAL FISHERMAN</v>
          </cell>
          <cell r="E722" t="str">
            <v>OFF RUTLEY ISLAND</v>
          </cell>
          <cell r="F722">
            <v>3</v>
          </cell>
          <cell r="G722">
            <v>2</v>
          </cell>
          <cell r="H722">
            <v>48.966700000000003</v>
          </cell>
          <cell r="I722">
            <v>-125.15</v>
          </cell>
        </row>
        <row r="723">
          <cell r="A723" t="str">
            <v>88-074</v>
          </cell>
          <cell r="B723" t="str">
            <v>1988-05-15T19:00-07:00</v>
          </cell>
          <cell r="C723" t="str">
            <v>SHRIMP TRAWL</v>
          </cell>
          <cell r="D723" t="str">
            <v>COMMERCIAL FISHERMAN</v>
          </cell>
          <cell r="E723" t="str">
            <v>RAINY BAY</v>
          </cell>
          <cell r="F723">
            <v>2</v>
          </cell>
          <cell r="G723">
            <v>3</v>
          </cell>
          <cell r="H723">
            <v>48.95</v>
          </cell>
          <cell r="I723">
            <v>-125.05</v>
          </cell>
        </row>
        <row r="724">
          <cell r="A724" t="str">
            <v>88-075</v>
          </cell>
          <cell r="B724" t="str">
            <v>1988-05-16T21:14-07:00/1988-05-16T21:46-07:00</v>
          </cell>
          <cell r="C724" t="str">
            <v>GILLNET</v>
          </cell>
          <cell r="D724" t="str">
            <v>ROUTINE</v>
          </cell>
          <cell r="E724" t="str">
            <v>POLLY POINT</v>
          </cell>
          <cell r="F724">
            <v>1</v>
          </cell>
          <cell r="G724">
            <v>3</v>
          </cell>
          <cell r="H724">
            <v>49.215000000000003</v>
          </cell>
          <cell r="I724">
            <v>-124.81829999999999</v>
          </cell>
        </row>
        <row r="725">
          <cell r="A725" t="str">
            <v>88-076</v>
          </cell>
          <cell r="B725" t="str">
            <v>1988-05-16T23:54-07:00/1988-05-17T00:24-07:00</v>
          </cell>
          <cell r="C725" t="str">
            <v>GILLNET</v>
          </cell>
          <cell r="D725" t="str">
            <v>ROUTINE</v>
          </cell>
          <cell r="E725" t="str">
            <v>DUNSMUIR POINT</v>
          </cell>
          <cell r="F725">
            <v>1</v>
          </cell>
          <cell r="G725">
            <v>3</v>
          </cell>
          <cell r="H725">
            <v>49.156700000000001</v>
          </cell>
          <cell r="I725">
            <v>-124.80670000000001</v>
          </cell>
        </row>
        <row r="726">
          <cell r="A726" t="str">
            <v>88-077</v>
          </cell>
          <cell r="B726" t="str">
            <v>1988-05-17T02:09-07:00/1988-05-17T02:39-07:00</v>
          </cell>
          <cell r="C726" t="str">
            <v>GILLNET</v>
          </cell>
          <cell r="D726" t="str">
            <v>ROUTINE</v>
          </cell>
          <cell r="E726" t="str">
            <v>NAHMINT BAY</v>
          </cell>
          <cell r="F726">
            <v>1</v>
          </cell>
          <cell r="G726">
            <v>3</v>
          </cell>
          <cell r="H726">
            <v>49.058300000000003</v>
          </cell>
          <cell r="I726">
            <v>-124.8633</v>
          </cell>
        </row>
        <row r="727">
          <cell r="A727" t="str">
            <v>88-078</v>
          </cell>
          <cell r="B727" t="str">
            <v>1988-05-17T04:21-07:00/1988-05-17T04:51-07:00</v>
          </cell>
          <cell r="C727" t="str">
            <v>GILLNET</v>
          </cell>
          <cell r="D727" t="str">
            <v>ROUTINE</v>
          </cell>
          <cell r="E727" t="str">
            <v>POCAHONTAS POINT</v>
          </cell>
          <cell r="F727">
            <v>1</v>
          </cell>
          <cell r="G727">
            <v>3</v>
          </cell>
          <cell r="H727">
            <v>48.9833</v>
          </cell>
          <cell r="I727">
            <v>-124.91500000000001</v>
          </cell>
        </row>
        <row r="728">
          <cell r="A728" t="str">
            <v>88-079</v>
          </cell>
          <cell r="B728" t="str">
            <v>1988-05-17T07:17-07:00</v>
          </cell>
          <cell r="C728" t="str">
            <v>PURSE SEINE (KETA)</v>
          </cell>
          <cell r="D728" t="str">
            <v>ROUTINE</v>
          </cell>
          <cell r="E728" t="str">
            <v>BERNARD POINT</v>
          </cell>
          <cell r="F728">
            <v>1</v>
          </cell>
          <cell r="G728">
            <v>3</v>
          </cell>
          <cell r="H728">
            <v>48.946199999999997</v>
          </cell>
          <cell r="I728">
            <v>-124.9982</v>
          </cell>
        </row>
        <row r="729">
          <cell r="A729" t="str">
            <v>88-080</v>
          </cell>
          <cell r="B729" t="str">
            <v>1988-05-17T09:17-07:00</v>
          </cell>
          <cell r="C729" t="str">
            <v>PURSE SEINE (KETA)</v>
          </cell>
          <cell r="D729" t="str">
            <v>ROUTINE</v>
          </cell>
          <cell r="E729" t="str">
            <v>CONGREVE ISLAND</v>
          </cell>
          <cell r="F729">
            <v>2</v>
          </cell>
          <cell r="G729">
            <v>3</v>
          </cell>
          <cell r="H729">
            <v>48.918300000000002</v>
          </cell>
          <cell r="I729">
            <v>-125.0243</v>
          </cell>
        </row>
        <row r="730">
          <cell r="A730" t="str">
            <v>88-081</v>
          </cell>
          <cell r="B730" t="str">
            <v>1988-05-17T11:00-07:00</v>
          </cell>
          <cell r="C730" t="str">
            <v>PURSE SEINE (KETA)</v>
          </cell>
          <cell r="D730" t="str">
            <v>ROUTINE</v>
          </cell>
          <cell r="E730" t="str">
            <v>NANAT BAY</v>
          </cell>
          <cell r="F730">
            <v>2</v>
          </cell>
          <cell r="G730">
            <v>3</v>
          </cell>
          <cell r="H730">
            <v>48.883299999999998</v>
          </cell>
          <cell r="I730">
            <v>-125.08</v>
          </cell>
        </row>
        <row r="731">
          <cell r="A731" t="str">
            <v>88-082</v>
          </cell>
          <cell r="B731" t="str">
            <v>1988-05-17T13:25-07:00</v>
          </cell>
          <cell r="C731" t="str">
            <v>PURSE SEINE (KETA)</v>
          </cell>
          <cell r="D731" t="str">
            <v>ROUTINE</v>
          </cell>
          <cell r="E731" t="str">
            <v>AGUILAR POINT</v>
          </cell>
          <cell r="F731">
            <v>2</v>
          </cell>
          <cell r="G731">
            <v>3</v>
          </cell>
          <cell r="H731">
            <v>48.839300000000001</v>
          </cell>
          <cell r="I731">
            <v>-125.1373</v>
          </cell>
        </row>
        <row r="732">
          <cell r="A732" t="str">
            <v>88-083</v>
          </cell>
          <cell r="B732" t="str">
            <v>1988-05-17T14:55-07:00</v>
          </cell>
          <cell r="C732" t="str">
            <v>PURSE SEINE (KETA)</v>
          </cell>
          <cell r="D732" t="str">
            <v>ROUTINE</v>
          </cell>
          <cell r="E732" t="str">
            <v>MACKENZIE ANCHORAGE</v>
          </cell>
          <cell r="F732">
            <v>2</v>
          </cell>
          <cell r="G732">
            <v>3</v>
          </cell>
          <cell r="H732">
            <v>48.840800000000002</v>
          </cell>
          <cell r="I732">
            <v>-125.18</v>
          </cell>
        </row>
        <row r="733">
          <cell r="A733" t="str">
            <v>88-084</v>
          </cell>
          <cell r="B733" t="str">
            <v>1988-05-17T15:35-07:00</v>
          </cell>
          <cell r="C733" t="str">
            <v>PURSE SEINE (KETA)</v>
          </cell>
          <cell r="D733" t="str">
            <v>ROUTINE</v>
          </cell>
          <cell r="E733" t="str">
            <v>SATELLITE PASSAGE</v>
          </cell>
          <cell r="F733">
            <v>2</v>
          </cell>
          <cell r="G733">
            <v>3</v>
          </cell>
          <cell r="H733">
            <v>48.864800000000002</v>
          </cell>
          <cell r="I733">
            <v>-125.15430000000001</v>
          </cell>
        </row>
        <row r="734">
          <cell r="A734" t="str">
            <v>88-085</v>
          </cell>
          <cell r="B734" t="str">
            <v>1988-05-17T17:00-07:00</v>
          </cell>
          <cell r="C734" t="str">
            <v>PURSE SEINE (KETA)</v>
          </cell>
          <cell r="D734" t="str">
            <v>ROUTINE</v>
          </cell>
          <cell r="E734" t="str">
            <v>SWISS BOY ISLAND</v>
          </cell>
          <cell r="F734">
            <v>3</v>
          </cell>
          <cell r="G734">
            <v>3</v>
          </cell>
          <cell r="H734">
            <v>48.911700000000003</v>
          </cell>
          <cell r="I734">
            <v>-125.1373</v>
          </cell>
        </row>
        <row r="735">
          <cell r="A735" t="str">
            <v>88-086</v>
          </cell>
          <cell r="B735" t="str">
            <v>1988-05-17T17:30-07:00</v>
          </cell>
          <cell r="C735" t="str">
            <v>SHRIMP TRAWL</v>
          </cell>
          <cell r="D735" t="str">
            <v>COMMERCIAL FISHERMAN</v>
          </cell>
          <cell r="E735" t="str">
            <v>OFF RUTLEY ISLAND</v>
          </cell>
          <cell r="F735">
            <v>3</v>
          </cell>
          <cell r="G735">
            <v>3</v>
          </cell>
          <cell r="H735">
            <v>48.966700000000003</v>
          </cell>
          <cell r="I735">
            <v>-125.15</v>
          </cell>
        </row>
        <row r="736">
          <cell r="A736" t="str">
            <v>88-087</v>
          </cell>
          <cell r="B736" t="str">
            <v>1988-05-17T21:11-07:00/1988-05-17T21:41-07:00</v>
          </cell>
          <cell r="C736" t="str">
            <v>GILLNET</v>
          </cell>
          <cell r="D736" t="str">
            <v>ROUTINE</v>
          </cell>
          <cell r="E736" t="str">
            <v>CONGREVE ISLAND</v>
          </cell>
          <cell r="F736">
            <v>2</v>
          </cell>
          <cell r="G736">
            <v>3</v>
          </cell>
          <cell r="H736">
            <v>48.918300000000002</v>
          </cell>
          <cell r="I736">
            <v>-125.02500000000001</v>
          </cell>
        </row>
        <row r="737">
          <cell r="A737" t="str">
            <v>88-088</v>
          </cell>
          <cell r="B737" t="str">
            <v>1988-05-17T22:41-07:00/1988-05-17T23:11-07:00</v>
          </cell>
          <cell r="C737" t="str">
            <v>GILLNET</v>
          </cell>
          <cell r="D737" t="str">
            <v>ROUTINE</v>
          </cell>
          <cell r="E737" t="str">
            <v>NANAT BAY</v>
          </cell>
          <cell r="F737">
            <v>2</v>
          </cell>
          <cell r="G737">
            <v>3</v>
          </cell>
          <cell r="H737">
            <v>48.878300000000003</v>
          </cell>
          <cell r="I737">
            <v>-125.075</v>
          </cell>
        </row>
        <row r="738">
          <cell r="A738" t="str">
            <v>88-089</v>
          </cell>
          <cell r="B738" t="str">
            <v>1988-05-18T00:18-07:00/1988-05-18T00:48-07:00</v>
          </cell>
          <cell r="C738" t="str">
            <v>GILLNET</v>
          </cell>
          <cell r="D738" t="str">
            <v>ROUTINE</v>
          </cell>
          <cell r="E738" t="str">
            <v>AGUILAR POINT</v>
          </cell>
          <cell r="F738">
            <v>2</v>
          </cell>
          <cell r="G738">
            <v>3</v>
          </cell>
          <cell r="H738">
            <v>48.8367</v>
          </cell>
          <cell r="I738">
            <v>-125.1467</v>
          </cell>
        </row>
        <row r="739">
          <cell r="A739" t="str">
            <v>88-090</v>
          </cell>
          <cell r="B739" t="str">
            <v>1988-05-18T01:49-07:00/1988-05-18T02:19-07:00</v>
          </cell>
          <cell r="C739" t="str">
            <v>GILLNET</v>
          </cell>
          <cell r="D739" t="str">
            <v>ROUTINE</v>
          </cell>
          <cell r="E739" t="str">
            <v>MACKENZIE ANCHORAGE</v>
          </cell>
          <cell r="F739">
            <v>2</v>
          </cell>
          <cell r="G739">
            <v>3</v>
          </cell>
          <cell r="H739">
            <v>48.841700000000003</v>
          </cell>
          <cell r="I739">
            <v>-125.1833</v>
          </cell>
        </row>
        <row r="740">
          <cell r="A740" t="str">
            <v>88-091</v>
          </cell>
          <cell r="B740" t="str">
            <v>1988-05-18T10:50-07:00</v>
          </cell>
          <cell r="C740" t="str">
            <v>PURSE SEINE (KETA)</v>
          </cell>
          <cell r="D740" t="str">
            <v>ROUTINE</v>
          </cell>
          <cell r="E740" t="str">
            <v>VERNON BAY</v>
          </cell>
          <cell r="F740">
            <v>3</v>
          </cell>
          <cell r="G740">
            <v>3</v>
          </cell>
          <cell r="H740">
            <v>48.995800000000003</v>
          </cell>
          <cell r="I740">
            <v>-125.1417</v>
          </cell>
        </row>
        <row r="741">
          <cell r="A741" t="str">
            <v>88-092</v>
          </cell>
          <cell r="B741" t="str">
            <v>1988-05-18T11:45-07:00</v>
          </cell>
          <cell r="C741" t="str">
            <v>PURSE SEINE (KETA)</v>
          </cell>
          <cell r="D741" t="str">
            <v>ROUTINE</v>
          </cell>
          <cell r="E741" t="str">
            <v>BAERIA ROCKS/RUTLEY</v>
          </cell>
          <cell r="F741">
            <v>3</v>
          </cell>
          <cell r="G741">
            <v>3</v>
          </cell>
          <cell r="H741">
            <v>48.960999999999999</v>
          </cell>
          <cell r="I741">
            <v>-125.1592</v>
          </cell>
        </row>
        <row r="742">
          <cell r="A742" t="str">
            <v>88-093</v>
          </cell>
          <cell r="B742" t="str">
            <v>1988-05-18T12:40-07:00</v>
          </cell>
          <cell r="C742" t="str">
            <v>PURSE SEINE (KETA)</v>
          </cell>
          <cell r="D742" t="str">
            <v>ROUTINE</v>
          </cell>
          <cell r="E742" t="str">
            <v>BETWEEN SWALE/BAERIA</v>
          </cell>
          <cell r="F742">
            <v>3</v>
          </cell>
          <cell r="G742">
            <v>3</v>
          </cell>
          <cell r="H742">
            <v>48.938299999999998</v>
          </cell>
          <cell r="I742">
            <v>-125.19199999999999</v>
          </cell>
        </row>
        <row r="743">
          <cell r="A743" t="str">
            <v>88-094</v>
          </cell>
          <cell r="B743" t="str">
            <v>1988-05-18T15:27-07:00</v>
          </cell>
          <cell r="C743" t="str">
            <v>PURSE SEINE (KETA)</v>
          </cell>
          <cell r="D743" t="str">
            <v>ROUTINE</v>
          </cell>
          <cell r="E743" t="str">
            <v>IMPERIAL EAGLE CHANNEL</v>
          </cell>
          <cell r="F743">
            <v>3</v>
          </cell>
          <cell r="G743">
            <v>3</v>
          </cell>
          <cell r="H743">
            <v>48.884999999999998</v>
          </cell>
          <cell r="I743">
            <v>-125.2167</v>
          </cell>
        </row>
        <row r="744">
          <cell r="A744" t="str">
            <v>88-095</v>
          </cell>
          <cell r="B744" t="str">
            <v>1988-05-18T16:00-07:00</v>
          </cell>
          <cell r="C744" t="str">
            <v>PURSE SEINE (KETA)</v>
          </cell>
          <cell r="D744" t="str">
            <v>ROUTINE</v>
          </cell>
          <cell r="E744" t="str">
            <v>IMPERIAL EAGLE CHANNEL</v>
          </cell>
          <cell r="F744">
            <v>3</v>
          </cell>
          <cell r="G744">
            <v>3</v>
          </cell>
          <cell r="H744">
            <v>48.895800000000001</v>
          </cell>
          <cell r="I744">
            <v>-125.2452</v>
          </cell>
        </row>
        <row r="745">
          <cell r="A745" t="str">
            <v>88-096</v>
          </cell>
          <cell r="B745" t="str">
            <v>1988-05-18T16:45-07:00</v>
          </cell>
          <cell r="C745" t="str">
            <v>PURSE SEINE (KETA)</v>
          </cell>
          <cell r="D745" t="str">
            <v>ROUTINE</v>
          </cell>
          <cell r="E745" t="str">
            <v>MEARES BLUFF</v>
          </cell>
          <cell r="F745">
            <v>3</v>
          </cell>
          <cell r="G745">
            <v>3</v>
          </cell>
          <cell r="H745">
            <v>48.8767</v>
          </cell>
          <cell r="I745">
            <v>-125.2717</v>
          </cell>
        </row>
        <row r="746">
          <cell r="A746" t="str">
            <v>88-097</v>
          </cell>
          <cell r="B746" t="str">
            <v>1988-05-18T21:19-07:00/1988-05-18T21:49-07:00</v>
          </cell>
          <cell r="C746" t="str">
            <v>GILLNET</v>
          </cell>
          <cell r="D746" t="str">
            <v>ROUTINE</v>
          </cell>
          <cell r="E746" t="str">
            <v>PILL POINT</v>
          </cell>
          <cell r="F746">
            <v>3</v>
          </cell>
          <cell r="G746">
            <v>3</v>
          </cell>
          <cell r="H746">
            <v>48.965000000000003</v>
          </cell>
          <cell r="I746">
            <v>-125.0817</v>
          </cell>
        </row>
        <row r="747">
          <cell r="A747" t="str">
            <v>88-098</v>
          </cell>
          <cell r="B747" t="str">
            <v>1988-05-18T22:44-07:00/1988-05-18T23:14-07:00</v>
          </cell>
          <cell r="C747" t="str">
            <v>GILLNET</v>
          </cell>
          <cell r="D747" t="str">
            <v>ROUTINE</v>
          </cell>
          <cell r="E747" t="str">
            <v>RAINY BAY</v>
          </cell>
          <cell r="F747">
            <v>2</v>
          </cell>
          <cell r="G747">
            <v>3</v>
          </cell>
          <cell r="H747">
            <v>48.973300000000002</v>
          </cell>
          <cell r="I747">
            <v>-125.0433</v>
          </cell>
        </row>
        <row r="748">
          <cell r="A748" t="str">
            <v>88-099</v>
          </cell>
          <cell r="B748" t="str">
            <v>1988-05-19T07:20-07:00</v>
          </cell>
          <cell r="C748" t="str">
            <v>PURSE SEINE (KETA)</v>
          </cell>
          <cell r="D748" t="str">
            <v>EXPERIMENT</v>
          </cell>
          <cell r="E748" t="str">
            <v>BERNARD POINT</v>
          </cell>
          <cell r="F748">
            <v>1</v>
          </cell>
          <cell r="G748">
            <v>3</v>
          </cell>
          <cell r="H748">
            <v>48.948300000000003</v>
          </cell>
          <cell r="I748">
            <v>-125</v>
          </cell>
        </row>
        <row r="749">
          <cell r="A749" t="str">
            <v>88-100</v>
          </cell>
          <cell r="B749" t="str">
            <v>1988-05-24T20:10-07:00</v>
          </cell>
          <cell r="C749" t="str">
            <v>PURSE SEINE (KETA)</v>
          </cell>
          <cell r="D749" t="str">
            <v>EXPERIMENT</v>
          </cell>
          <cell r="E749" t="str">
            <v>NE RAINY BAY</v>
          </cell>
          <cell r="F749">
            <v>2</v>
          </cell>
          <cell r="G749">
            <v>3</v>
          </cell>
          <cell r="H749">
            <v>48.975000000000001</v>
          </cell>
          <cell r="I749">
            <v>-125.02249999999999</v>
          </cell>
        </row>
        <row r="750">
          <cell r="A750" t="str">
            <v>88-101</v>
          </cell>
          <cell r="B750" t="str">
            <v>1988-05-24T21:53-07:00/1988-05-24T22:33-07:00</v>
          </cell>
          <cell r="C750" t="str">
            <v>GILLNET</v>
          </cell>
          <cell r="D750" t="str">
            <v>ROUTINE</v>
          </cell>
          <cell r="E750" t="str">
            <v>POLLY POINT</v>
          </cell>
          <cell r="F750">
            <v>1</v>
          </cell>
          <cell r="G750">
            <v>3</v>
          </cell>
          <cell r="H750">
            <v>49.216700000000003</v>
          </cell>
          <cell r="I750">
            <v>-124.8167</v>
          </cell>
        </row>
        <row r="751">
          <cell r="A751" t="str">
            <v>88-102</v>
          </cell>
          <cell r="B751" t="str">
            <v>1988-05-24T23:50-07:00/1988-05-25T00:49-07:00</v>
          </cell>
          <cell r="C751" t="str">
            <v>GILLNET</v>
          </cell>
          <cell r="D751" t="str">
            <v>ROUTINE</v>
          </cell>
          <cell r="E751" t="str">
            <v>DUNSMUIR POINT</v>
          </cell>
          <cell r="F751">
            <v>1</v>
          </cell>
          <cell r="G751">
            <v>3</v>
          </cell>
          <cell r="H751">
            <v>49.155000000000001</v>
          </cell>
          <cell r="I751">
            <v>-124.80670000000001</v>
          </cell>
        </row>
        <row r="752">
          <cell r="A752" t="str">
            <v>88-103</v>
          </cell>
          <cell r="B752" t="str">
            <v>1988-05-25T01:59-07:00/1988-05-25T02:44-07:00</v>
          </cell>
          <cell r="C752" t="str">
            <v>GILLNET</v>
          </cell>
          <cell r="D752" t="str">
            <v>ROUTINE</v>
          </cell>
          <cell r="E752" t="str">
            <v>NAHMINT BAY</v>
          </cell>
          <cell r="F752">
            <v>1</v>
          </cell>
          <cell r="G752">
            <v>3</v>
          </cell>
          <cell r="H752">
            <v>49.056699999999999</v>
          </cell>
          <cell r="I752">
            <v>-124.8583</v>
          </cell>
        </row>
        <row r="753">
          <cell r="A753" t="str">
            <v>88-104</v>
          </cell>
          <cell r="B753" t="str">
            <v>1988-05-25T04:10-07:00/1988-05-25T05:00-07:00</v>
          </cell>
          <cell r="C753" t="str">
            <v>GILLNET</v>
          </cell>
          <cell r="D753" t="str">
            <v>ROUTINE</v>
          </cell>
          <cell r="E753" t="str">
            <v>BURROUGH POINT</v>
          </cell>
          <cell r="F753">
            <v>1</v>
          </cell>
          <cell r="G753">
            <v>3</v>
          </cell>
          <cell r="H753">
            <v>48.976700000000001</v>
          </cell>
          <cell r="I753">
            <v>-124.99</v>
          </cell>
        </row>
        <row r="754">
          <cell r="A754" t="str">
            <v>88-105</v>
          </cell>
          <cell r="B754" t="str">
            <v>1988-05-25T05:55-07:00</v>
          </cell>
          <cell r="C754" t="str">
            <v>PURSE SEINE (KETA)</v>
          </cell>
          <cell r="D754" t="str">
            <v>ROUTINE</v>
          </cell>
          <cell r="E754" t="str">
            <v>POLLY POINT</v>
          </cell>
          <cell r="F754">
            <v>1</v>
          </cell>
          <cell r="G754">
            <v>3</v>
          </cell>
          <cell r="H754">
            <v>49.215000000000003</v>
          </cell>
          <cell r="I754">
            <v>-124.8167</v>
          </cell>
        </row>
        <row r="755">
          <cell r="A755" t="str">
            <v>88-106</v>
          </cell>
          <cell r="B755" t="str">
            <v>1988-05-25T07:43-07:00</v>
          </cell>
          <cell r="C755" t="str">
            <v>PURSE SEINE (KETA)</v>
          </cell>
          <cell r="D755" t="str">
            <v>ROUTINE</v>
          </cell>
          <cell r="E755" t="str">
            <v>DUNSMUIR POINT</v>
          </cell>
          <cell r="F755">
            <v>1</v>
          </cell>
          <cell r="G755">
            <v>3</v>
          </cell>
          <cell r="H755">
            <v>49.153300000000002</v>
          </cell>
          <cell r="I755">
            <v>-124.80670000000001</v>
          </cell>
        </row>
        <row r="756">
          <cell r="A756" t="str">
            <v>88-107</v>
          </cell>
          <cell r="B756" t="str">
            <v>1988-05-25T09:00-07:00</v>
          </cell>
          <cell r="C756" t="str">
            <v>PURSE SEINE (KETA)</v>
          </cell>
          <cell r="D756" t="str">
            <v>ROUTINE</v>
          </cell>
          <cell r="E756" t="str">
            <v>SPROAT NARROWS</v>
          </cell>
          <cell r="F756">
            <v>1</v>
          </cell>
          <cell r="G756">
            <v>3</v>
          </cell>
          <cell r="H756">
            <v>49.108699999999999</v>
          </cell>
          <cell r="I756">
            <v>-124.81180000000001</v>
          </cell>
        </row>
        <row r="757">
          <cell r="A757" t="str">
            <v>88-108</v>
          </cell>
          <cell r="B757" t="str">
            <v>1988-05-25T10:00-07:00</v>
          </cell>
          <cell r="C757" t="str">
            <v>PURSE SEINE (KETA)</v>
          </cell>
          <cell r="D757" t="str">
            <v>ROUTINE</v>
          </cell>
          <cell r="E757" t="str">
            <v>NAHMINT BAY</v>
          </cell>
          <cell r="F757">
            <v>1</v>
          </cell>
          <cell r="G757">
            <v>3</v>
          </cell>
          <cell r="H757">
            <v>49.058300000000003</v>
          </cell>
          <cell r="I757">
            <v>-124.8617</v>
          </cell>
        </row>
        <row r="758">
          <cell r="A758" t="str">
            <v>88-109</v>
          </cell>
          <cell r="B758" t="str">
            <v>1988-05-25T10:50-07:00</v>
          </cell>
          <cell r="C758" t="str">
            <v>PURSE SEINE (KETA)</v>
          </cell>
          <cell r="D758" t="str">
            <v>ROUTINE</v>
          </cell>
          <cell r="E758" t="str">
            <v>BILTON POINT</v>
          </cell>
          <cell r="F758">
            <v>1</v>
          </cell>
          <cell r="G758">
            <v>3</v>
          </cell>
          <cell r="H758">
            <v>49.011699999999998</v>
          </cell>
          <cell r="I758">
            <v>-124.87</v>
          </cell>
        </row>
        <row r="759">
          <cell r="A759" t="str">
            <v>88-110</v>
          </cell>
          <cell r="B759" t="str">
            <v>1988-05-25T12:08-07:00</v>
          </cell>
          <cell r="C759" t="str">
            <v>PURSE SEINE (KETA)</v>
          </cell>
          <cell r="D759" t="str">
            <v>ROUTINE</v>
          </cell>
          <cell r="E759" t="str">
            <v>BURROUGH POINT</v>
          </cell>
          <cell r="F759">
            <v>1</v>
          </cell>
          <cell r="G759">
            <v>3</v>
          </cell>
          <cell r="H759">
            <v>48.978299999999997</v>
          </cell>
          <cell r="I759">
            <v>-124.99169999999999</v>
          </cell>
        </row>
        <row r="760">
          <cell r="A760" t="str">
            <v>88-111</v>
          </cell>
          <cell r="B760" t="str">
            <v>1988-05-25T13:45-07:00</v>
          </cell>
          <cell r="C760" t="str">
            <v>PURSE SEINE (KETA)</v>
          </cell>
          <cell r="D760" t="str">
            <v>ROUTINE</v>
          </cell>
          <cell r="E760" t="str">
            <v>BERNARD POINT</v>
          </cell>
          <cell r="F760">
            <v>1</v>
          </cell>
          <cell r="G760">
            <v>3</v>
          </cell>
          <cell r="H760">
            <v>48.948300000000003</v>
          </cell>
          <cell r="I760">
            <v>-125</v>
          </cell>
        </row>
        <row r="761">
          <cell r="A761" t="str">
            <v>88-112</v>
          </cell>
          <cell r="B761" t="str">
            <v>1988-05-25T14:35-07:00</v>
          </cell>
          <cell r="C761" t="str">
            <v>PURSE SEINE (KETA)</v>
          </cell>
          <cell r="D761" t="str">
            <v>ROUTINE</v>
          </cell>
          <cell r="E761" t="str">
            <v>CONGREVE ISLAND</v>
          </cell>
          <cell r="F761">
            <v>2</v>
          </cell>
          <cell r="G761">
            <v>3</v>
          </cell>
          <cell r="H761">
            <v>48.918199999999999</v>
          </cell>
          <cell r="I761">
            <v>-125.02379999999999</v>
          </cell>
        </row>
        <row r="762">
          <cell r="A762" t="str">
            <v>88-113</v>
          </cell>
          <cell r="B762" t="str">
            <v>1988-05-25T15:30-07:00</v>
          </cell>
          <cell r="C762" t="str">
            <v>PURSE SEINE (KETA)</v>
          </cell>
          <cell r="D762" t="str">
            <v>ROUTINE</v>
          </cell>
          <cell r="E762" t="str">
            <v>NANAT BAY</v>
          </cell>
          <cell r="F762">
            <v>2</v>
          </cell>
          <cell r="G762">
            <v>3</v>
          </cell>
          <cell r="H762">
            <v>48.898299999999999</v>
          </cell>
          <cell r="I762">
            <v>-125.07250000000001</v>
          </cell>
        </row>
        <row r="763">
          <cell r="A763" t="str">
            <v>88-114</v>
          </cell>
          <cell r="B763" t="str">
            <v>1988-05-25T17:10-07:00</v>
          </cell>
          <cell r="C763" t="str">
            <v>PURSE SEINE (KETA)</v>
          </cell>
          <cell r="D763" t="str">
            <v>ROUTINE</v>
          </cell>
          <cell r="E763" t="str">
            <v>AGUILAR POINT</v>
          </cell>
          <cell r="F763">
            <v>2</v>
          </cell>
          <cell r="G763">
            <v>3</v>
          </cell>
          <cell r="H763">
            <v>48.84</v>
          </cell>
          <cell r="I763">
            <v>-125.1367</v>
          </cell>
        </row>
        <row r="764">
          <cell r="A764" t="str">
            <v>88-115</v>
          </cell>
          <cell r="B764" t="str">
            <v>1988-05-25T21:40-07:00/1988-05-25T22:10-07:00</v>
          </cell>
          <cell r="C764" t="str">
            <v>GILLNET</v>
          </cell>
          <cell r="D764" t="str">
            <v>ROUTINE</v>
          </cell>
          <cell r="E764" t="str">
            <v>PRIDEAUX ISLAND</v>
          </cell>
          <cell r="F764">
            <v>4</v>
          </cell>
          <cell r="G764">
            <v>3</v>
          </cell>
          <cell r="H764">
            <v>48.945</v>
          </cell>
          <cell r="I764">
            <v>-125.2717</v>
          </cell>
        </row>
        <row r="765">
          <cell r="A765" t="str">
            <v>88-116</v>
          </cell>
          <cell r="B765" t="str">
            <v>1988-05-26T06:40-07:00</v>
          </cell>
          <cell r="C765" t="str">
            <v>PURSE SEINE (KETA)</v>
          </cell>
          <cell r="D765" t="str">
            <v>ROUTINE</v>
          </cell>
          <cell r="E765" t="str">
            <v>PILL POINT</v>
          </cell>
          <cell r="F765">
            <v>3</v>
          </cell>
          <cell r="G765">
            <v>3</v>
          </cell>
          <cell r="H765">
            <v>48.962499999999999</v>
          </cell>
          <cell r="I765">
            <v>-125.0817</v>
          </cell>
        </row>
        <row r="766">
          <cell r="A766" t="str">
            <v>88-117</v>
          </cell>
          <cell r="B766" t="str">
            <v>1988-05-26T07:41-07:00</v>
          </cell>
          <cell r="C766" t="str">
            <v>PURSE SEINE (KETA)</v>
          </cell>
          <cell r="D766" t="str">
            <v>ROUTINE</v>
          </cell>
          <cell r="E766" t="str">
            <v>VERNON BAY</v>
          </cell>
          <cell r="F766">
            <v>3</v>
          </cell>
          <cell r="G766">
            <v>3</v>
          </cell>
          <cell r="H766">
            <v>48.995800000000003</v>
          </cell>
          <cell r="I766">
            <v>-125.1417</v>
          </cell>
        </row>
        <row r="767">
          <cell r="A767" t="str">
            <v>88-118</v>
          </cell>
          <cell r="B767" t="str">
            <v>1988-05-26T08:55-07:00</v>
          </cell>
          <cell r="C767" t="str">
            <v>PURSE SEINE (KETA)</v>
          </cell>
          <cell r="D767" t="str">
            <v>ROUTINE</v>
          </cell>
          <cell r="E767" t="str">
            <v>BAERIA ROCKS</v>
          </cell>
          <cell r="F767">
            <v>3</v>
          </cell>
          <cell r="G767">
            <v>3</v>
          </cell>
          <cell r="H767">
            <v>48.948799999999999</v>
          </cell>
          <cell r="I767">
            <v>-125.1498</v>
          </cell>
        </row>
        <row r="768">
          <cell r="A768" t="str">
            <v>88-119</v>
          </cell>
          <cell r="B768" t="str">
            <v>1988-05-26T10:00-07:00</v>
          </cell>
          <cell r="C768" t="str">
            <v>PURSE SEINE (KETA)</v>
          </cell>
          <cell r="D768" t="str">
            <v>ROUTINE</v>
          </cell>
          <cell r="E768" t="str">
            <v>SWALE ROCK</v>
          </cell>
          <cell r="F768">
            <v>3</v>
          </cell>
          <cell r="G768">
            <v>3</v>
          </cell>
          <cell r="H768">
            <v>48.922800000000002</v>
          </cell>
          <cell r="I768">
            <v>-125.2208</v>
          </cell>
        </row>
        <row r="769">
          <cell r="A769" t="str">
            <v>88-120</v>
          </cell>
          <cell r="B769" t="str">
            <v>1988-05-26T11:25-07:00</v>
          </cell>
          <cell r="C769" t="str">
            <v>PURSE SEINE (KETA)</v>
          </cell>
          <cell r="D769" t="str">
            <v>ROUTINE</v>
          </cell>
          <cell r="E769" t="str">
            <v>HAND ISLAND</v>
          </cell>
          <cell r="F769">
            <v>4</v>
          </cell>
          <cell r="G769">
            <v>3</v>
          </cell>
          <cell r="H769">
            <v>48.9467</v>
          </cell>
          <cell r="I769">
            <v>-125.32</v>
          </cell>
        </row>
        <row r="770">
          <cell r="A770" t="str">
            <v>88-121</v>
          </cell>
          <cell r="B770" t="str">
            <v>1988-05-26T13:35-07:00</v>
          </cell>
          <cell r="C770" t="str">
            <v>PURSE SEINE (KETA)</v>
          </cell>
          <cell r="D770" t="str">
            <v>ROUTINE</v>
          </cell>
          <cell r="E770" t="str">
            <v>MAYNE BAY</v>
          </cell>
          <cell r="F770">
            <v>4</v>
          </cell>
          <cell r="G770">
            <v>3</v>
          </cell>
          <cell r="H770">
            <v>48.9833</v>
          </cell>
          <cell r="I770">
            <v>-125.30500000000001</v>
          </cell>
        </row>
        <row r="771">
          <cell r="A771" t="str">
            <v>88-122</v>
          </cell>
          <cell r="B771" t="str">
            <v>1988-05-26T14:28-07:00</v>
          </cell>
          <cell r="C771" t="str">
            <v>PURSE SEINE (KETA)</v>
          </cell>
          <cell r="D771" t="str">
            <v>ROUTINE</v>
          </cell>
          <cell r="E771" t="str">
            <v>ST. INES ISLAND</v>
          </cell>
          <cell r="F771">
            <v>4</v>
          </cell>
          <cell r="G771">
            <v>3</v>
          </cell>
          <cell r="H771">
            <v>48.98</v>
          </cell>
          <cell r="I771">
            <v>-125.3617</v>
          </cell>
        </row>
        <row r="772">
          <cell r="A772" t="str">
            <v>88-123</v>
          </cell>
          <cell r="B772" t="str">
            <v>1988-05-26T22:25-07:00/1988-05-26T22:55-07:00</v>
          </cell>
          <cell r="C772" t="str">
            <v>GILLNET</v>
          </cell>
          <cell r="D772" t="str">
            <v>ROUTINE</v>
          </cell>
          <cell r="E772" t="str">
            <v>NANAT BAY</v>
          </cell>
          <cell r="F772">
            <v>2</v>
          </cell>
          <cell r="G772">
            <v>3</v>
          </cell>
          <cell r="H772">
            <v>48.883299999999998</v>
          </cell>
          <cell r="I772">
            <v>-125.0783</v>
          </cell>
        </row>
        <row r="773">
          <cell r="A773" t="str">
            <v>88-124</v>
          </cell>
          <cell r="B773" t="str">
            <v>1988-05-30T15:46-07:00</v>
          </cell>
          <cell r="C773" t="str">
            <v>PURSE SEINE (KETA)</v>
          </cell>
          <cell r="D773" t="str">
            <v>ROUTINE</v>
          </cell>
          <cell r="E773" t="str">
            <v>CONGREVE ISLAND</v>
          </cell>
          <cell r="F773">
            <v>2</v>
          </cell>
          <cell r="G773">
            <v>4</v>
          </cell>
          <cell r="H773">
            <v>48.918300000000002</v>
          </cell>
          <cell r="I773">
            <v>-125.02079999999999</v>
          </cell>
        </row>
        <row r="774">
          <cell r="A774" t="str">
            <v>88-125</v>
          </cell>
          <cell r="B774" t="str">
            <v>1988-05-30T17:40-07:00</v>
          </cell>
          <cell r="C774" t="str">
            <v>PURSE SEINE (KETA)</v>
          </cell>
          <cell r="D774" t="str">
            <v>ROUTINE</v>
          </cell>
          <cell r="E774" t="str">
            <v>NANAT BAY</v>
          </cell>
          <cell r="F774">
            <v>2</v>
          </cell>
          <cell r="G774">
            <v>4</v>
          </cell>
          <cell r="H774">
            <v>48.8825</v>
          </cell>
          <cell r="I774">
            <v>-125.0767</v>
          </cell>
        </row>
        <row r="775">
          <cell r="A775" t="str">
            <v>88-126</v>
          </cell>
          <cell r="B775" t="str">
            <v>1988-05-30T18:43-07:00</v>
          </cell>
          <cell r="C775" t="str">
            <v>PURSE SEINE (KETA)</v>
          </cell>
          <cell r="D775" t="str">
            <v>ROUTINE</v>
          </cell>
          <cell r="E775" t="str">
            <v>AGUILAR POINT</v>
          </cell>
          <cell r="F775">
            <v>2</v>
          </cell>
          <cell r="G775">
            <v>4</v>
          </cell>
          <cell r="H775">
            <v>48.84</v>
          </cell>
          <cell r="I775">
            <v>-125.1367</v>
          </cell>
        </row>
        <row r="776">
          <cell r="A776" t="str">
            <v>88-127</v>
          </cell>
          <cell r="B776" t="str">
            <v>1988-05-30T19:57-07:00</v>
          </cell>
          <cell r="C776" t="str">
            <v>PURSE SEINE (KETA)</v>
          </cell>
          <cell r="D776" t="str">
            <v>ROUTINE</v>
          </cell>
          <cell r="E776" t="str">
            <v>MACKENZIE ANCHORAGE</v>
          </cell>
          <cell r="F776">
            <v>2</v>
          </cell>
          <cell r="G776">
            <v>4</v>
          </cell>
          <cell r="H776">
            <v>48.841700000000003</v>
          </cell>
          <cell r="I776">
            <v>-125.17829999999999</v>
          </cell>
        </row>
        <row r="777">
          <cell r="A777" t="str">
            <v>88-128</v>
          </cell>
          <cell r="B777" t="str">
            <v>1988-05-30T21:18-07:00/1988-05-30T21:48-07:00</v>
          </cell>
          <cell r="C777" t="str">
            <v>GILLNET</v>
          </cell>
          <cell r="D777" t="str">
            <v>ROUTINE</v>
          </cell>
          <cell r="E777" t="str">
            <v>EFFINGHAM ISLAND</v>
          </cell>
          <cell r="F777">
            <v>3</v>
          </cell>
          <cell r="G777">
            <v>4</v>
          </cell>
          <cell r="H777">
            <v>48.878300000000003</v>
          </cell>
          <cell r="I777">
            <v>-125.2967</v>
          </cell>
        </row>
        <row r="778">
          <cell r="A778" t="str">
            <v>88-129</v>
          </cell>
          <cell r="B778" t="str">
            <v>1988-05-30T22:50-07:00/1988-05-30T23:20-07:00</v>
          </cell>
          <cell r="C778" t="str">
            <v>GILLNET</v>
          </cell>
          <cell r="D778" t="str">
            <v>ROUTINE</v>
          </cell>
          <cell r="E778" t="str">
            <v>VERBEKE REEF</v>
          </cell>
          <cell r="F778">
            <v>4</v>
          </cell>
          <cell r="G778">
            <v>4</v>
          </cell>
          <cell r="H778">
            <v>48.884999999999998</v>
          </cell>
          <cell r="I778">
            <v>-125.36669999999999</v>
          </cell>
        </row>
        <row r="779">
          <cell r="A779" t="str">
            <v>88-130</v>
          </cell>
          <cell r="B779" t="str">
            <v>1988-05-31T01:24-07:00/1988-05-31T01:54-07:00</v>
          </cell>
          <cell r="C779" t="str">
            <v>GILLNET</v>
          </cell>
          <cell r="D779" t="str">
            <v>ROUTINE</v>
          </cell>
          <cell r="E779" t="str">
            <v>FOOD IS. NEWCOMBE CH</v>
          </cell>
          <cell r="F779">
            <v>4</v>
          </cell>
          <cell r="G779">
            <v>4</v>
          </cell>
          <cell r="H779">
            <v>48.9133</v>
          </cell>
          <cell r="I779">
            <v>-125.4683</v>
          </cell>
        </row>
        <row r="780">
          <cell r="A780" t="str">
            <v>88-131</v>
          </cell>
          <cell r="B780" t="str">
            <v>1988-05-31T03:21-07:00/1988-05-31T03:51-07:00</v>
          </cell>
          <cell r="C780" t="str">
            <v>GILLNET</v>
          </cell>
          <cell r="D780" t="str">
            <v>ROUTINE</v>
          </cell>
          <cell r="E780" t="str">
            <v>HANKIN ISLAND</v>
          </cell>
          <cell r="F780">
            <v>4</v>
          </cell>
          <cell r="G780">
            <v>4</v>
          </cell>
          <cell r="H780">
            <v>48.93</v>
          </cell>
          <cell r="I780">
            <v>-125.36499999999999</v>
          </cell>
        </row>
        <row r="781">
          <cell r="A781" t="str">
            <v>88-132</v>
          </cell>
          <cell r="B781" t="str">
            <v>1988-05-31T04:41-07:00/1988-05-31T05:11-07:00</v>
          </cell>
          <cell r="C781" t="str">
            <v>GILLNET</v>
          </cell>
          <cell r="D781" t="str">
            <v>ROUTINE</v>
          </cell>
          <cell r="E781" t="str">
            <v>HAND ISLAND</v>
          </cell>
          <cell r="F781">
            <v>4</v>
          </cell>
          <cell r="G781">
            <v>4</v>
          </cell>
          <cell r="H781">
            <v>48.958300000000001</v>
          </cell>
          <cell r="I781">
            <v>-125.32170000000001</v>
          </cell>
        </row>
        <row r="782">
          <cell r="A782" t="str">
            <v>88-133</v>
          </cell>
          <cell r="B782" t="str">
            <v>1988-05-31T06:49-07:00</v>
          </cell>
          <cell r="C782" t="str">
            <v>PURSE SEINE (KETA)</v>
          </cell>
          <cell r="D782" t="str">
            <v>ROUTINE</v>
          </cell>
          <cell r="E782" t="str">
            <v>VERNON BAY</v>
          </cell>
          <cell r="F782">
            <v>3</v>
          </cell>
          <cell r="G782">
            <v>4</v>
          </cell>
          <cell r="H782">
            <v>48.995800000000003</v>
          </cell>
          <cell r="I782">
            <v>-125.1417</v>
          </cell>
        </row>
        <row r="783">
          <cell r="A783" t="str">
            <v>88-134</v>
          </cell>
          <cell r="B783" t="str">
            <v>1988-05-31T08:18-07:00</v>
          </cell>
          <cell r="C783" t="str">
            <v>PURSE SEINE (KETA)</v>
          </cell>
          <cell r="D783" t="str">
            <v>ROUTINE</v>
          </cell>
          <cell r="E783" t="str">
            <v>SWALE ROCK</v>
          </cell>
          <cell r="F783">
            <v>3</v>
          </cell>
          <cell r="G783">
            <v>4</v>
          </cell>
          <cell r="H783">
            <v>48.9283</v>
          </cell>
          <cell r="I783">
            <v>-125.2133</v>
          </cell>
        </row>
        <row r="784">
          <cell r="A784" t="str">
            <v>88-135</v>
          </cell>
          <cell r="B784" t="str">
            <v>1988-05-31T09:43-07:00</v>
          </cell>
          <cell r="C784" t="str">
            <v>PURSE SEINE (KETA)</v>
          </cell>
          <cell r="D784" t="str">
            <v>ROUTINE</v>
          </cell>
          <cell r="E784" t="str">
            <v>MEARES BLUFF</v>
          </cell>
          <cell r="F784">
            <v>3</v>
          </cell>
          <cell r="G784">
            <v>4</v>
          </cell>
          <cell r="H784">
            <v>48.869199999999999</v>
          </cell>
          <cell r="I784">
            <v>-125.2817</v>
          </cell>
        </row>
        <row r="785">
          <cell r="A785" t="str">
            <v>88-136</v>
          </cell>
          <cell r="B785" t="str">
            <v>1988-05-31T10:57-07:00</v>
          </cell>
          <cell r="C785" t="str">
            <v>PURSE SEINE (KETA)</v>
          </cell>
          <cell r="D785" t="str">
            <v>ROUTINE</v>
          </cell>
          <cell r="E785" t="str">
            <v>HANKIN ISLAND</v>
          </cell>
          <cell r="F785">
            <v>4</v>
          </cell>
          <cell r="G785">
            <v>4</v>
          </cell>
          <cell r="H785">
            <v>48.919199999999996</v>
          </cell>
          <cell r="I785">
            <v>-125.3592</v>
          </cell>
        </row>
        <row r="786">
          <cell r="A786" t="str">
            <v>88-137</v>
          </cell>
          <cell r="B786" t="str">
            <v>1988-05-31T12:35-07:00</v>
          </cell>
          <cell r="C786" t="str">
            <v>PURSE SEINE (KETA)</v>
          </cell>
          <cell r="D786" t="str">
            <v>ROUTINE</v>
          </cell>
          <cell r="E786" t="str">
            <v>NEWCOMBE CHANNEL</v>
          </cell>
          <cell r="F786">
            <v>4</v>
          </cell>
          <cell r="G786">
            <v>4</v>
          </cell>
          <cell r="H786">
            <v>48.9133</v>
          </cell>
          <cell r="I786">
            <v>-125.47499999999999</v>
          </cell>
        </row>
        <row r="787">
          <cell r="A787" t="str">
            <v>88-138</v>
          </cell>
          <cell r="B787" t="str">
            <v>1988-05-31T13:53-07:00</v>
          </cell>
          <cell r="C787" t="str">
            <v>PURSE SEINE (KETA)</v>
          </cell>
          <cell r="D787" t="str">
            <v>ROUTINE</v>
          </cell>
          <cell r="E787" t="str">
            <v>ST. INES ISLAND</v>
          </cell>
          <cell r="F787">
            <v>4</v>
          </cell>
          <cell r="G787">
            <v>4</v>
          </cell>
          <cell r="H787">
            <v>48.98</v>
          </cell>
          <cell r="I787">
            <v>-125.3617</v>
          </cell>
        </row>
        <row r="788">
          <cell r="A788" t="str">
            <v>88-139</v>
          </cell>
          <cell r="B788" t="str">
            <v>1988-05-31T15:13-07:00</v>
          </cell>
          <cell r="C788" t="str">
            <v>PURSE SEINE (KETA)</v>
          </cell>
          <cell r="D788" t="str">
            <v>ROUTINE</v>
          </cell>
          <cell r="E788" t="str">
            <v>MAYNE BAY</v>
          </cell>
          <cell r="F788">
            <v>4</v>
          </cell>
          <cell r="G788">
            <v>4</v>
          </cell>
          <cell r="H788">
            <v>48.9833</v>
          </cell>
          <cell r="I788">
            <v>-125.30329999999999</v>
          </cell>
        </row>
        <row r="789">
          <cell r="A789" t="str">
            <v>88-140</v>
          </cell>
          <cell r="B789" t="str">
            <v>1988-05-31T16:13-07:00</v>
          </cell>
          <cell r="C789" t="str">
            <v>PURSE SEINE (KETA)</v>
          </cell>
          <cell r="D789" t="str">
            <v>ROUTINE</v>
          </cell>
          <cell r="E789" t="str">
            <v>HAND ISLAND</v>
          </cell>
          <cell r="F789">
            <v>4</v>
          </cell>
          <cell r="G789">
            <v>4</v>
          </cell>
          <cell r="H789">
            <v>48.942</v>
          </cell>
          <cell r="I789">
            <v>-125.319</v>
          </cell>
        </row>
        <row r="790">
          <cell r="A790" t="str">
            <v>88-141</v>
          </cell>
          <cell r="B790" t="str">
            <v>1988-05-31T17:43-07:00</v>
          </cell>
          <cell r="C790" t="str">
            <v>PURSE SEINE (KETA)</v>
          </cell>
          <cell r="D790" t="str">
            <v>ROUTINE</v>
          </cell>
          <cell r="E790" t="str">
            <v>BAERIA ROCKS</v>
          </cell>
          <cell r="F790">
            <v>3</v>
          </cell>
          <cell r="G790">
            <v>4</v>
          </cell>
          <cell r="H790">
            <v>48.945799999999998</v>
          </cell>
          <cell r="I790">
            <v>-125.1555</v>
          </cell>
        </row>
        <row r="791">
          <cell r="A791" t="str">
            <v>88-142</v>
          </cell>
          <cell r="B791" t="str">
            <v>1988-05-31T18:35-07:00</v>
          </cell>
          <cell r="C791" t="str">
            <v>PURSE SEINE (KETA)</v>
          </cell>
          <cell r="D791" t="str">
            <v>ROUTINE</v>
          </cell>
          <cell r="E791" t="str">
            <v>PILL POINT</v>
          </cell>
          <cell r="F791">
            <v>3</v>
          </cell>
          <cell r="G791">
            <v>4</v>
          </cell>
          <cell r="H791">
            <v>48.962499999999999</v>
          </cell>
          <cell r="I791">
            <v>-125.0817</v>
          </cell>
        </row>
        <row r="792">
          <cell r="A792" t="str">
            <v>88-143</v>
          </cell>
          <cell r="B792" t="str">
            <v>1988-05-31T21:26-07:00/1988-05-31T21:56-07:00</v>
          </cell>
          <cell r="C792" t="str">
            <v>GILLNET</v>
          </cell>
          <cell r="D792" t="str">
            <v>ROUTINE</v>
          </cell>
          <cell r="E792" t="str">
            <v>MAYNE BAY</v>
          </cell>
          <cell r="F792">
            <v>4</v>
          </cell>
          <cell r="G792">
            <v>4</v>
          </cell>
          <cell r="H792">
            <v>48.981699999999996</v>
          </cell>
          <cell r="I792">
            <v>-125.30500000000001</v>
          </cell>
        </row>
        <row r="793">
          <cell r="A793" t="str">
            <v>88-144</v>
          </cell>
          <cell r="B793" t="str">
            <v>1988-05-31T22:42-07:00/1988-05-31T23:12-07:00</v>
          </cell>
          <cell r="C793" t="str">
            <v>GILLNET</v>
          </cell>
          <cell r="D793" t="str">
            <v>ROUTINE</v>
          </cell>
          <cell r="E793" t="str">
            <v>ST. INES ISLAND</v>
          </cell>
          <cell r="F793">
            <v>4</v>
          </cell>
          <cell r="G793">
            <v>4</v>
          </cell>
          <cell r="H793">
            <v>48.98</v>
          </cell>
          <cell r="I793">
            <v>-125.36499999999999</v>
          </cell>
        </row>
        <row r="794">
          <cell r="A794" t="str">
            <v>88-145</v>
          </cell>
          <cell r="B794" t="str">
            <v>1988-06-01T00:11-07:00/1988-06-01T00:41-07:00</v>
          </cell>
          <cell r="C794" t="str">
            <v>GILLNET</v>
          </cell>
          <cell r="D794" t="str">
            <v>ROUTINE</v>
          </cell>
          <cell r="E794" t="str">
            <v>PRIDEAUX ISLAND</v>
          </cell>
          <cell r="F794">
            <v>4</v>
          </cell>
          <cell r="G794">
            <v>4</v>
          </cell>
          <cell r="H794">
            <v>48.945</v>
          </cell>
          <cell r="I794">
            <v>-125.2817</v>
          </cell>
        </row>
        <row r="795">
          <cell r="A795" t="str">
            <v>88-146</v>
          </cell>
          <cell r="B795" t="str">
            <v>1988-06-01T01:36-07:00</v>
          </cell>
          <cell r="C795" t="str">
            <v>GILLNET</v>
          </cell>
          <cell r="D795" t="str">
            <v>ROUTINE</v>
          </cell>
          <cell r="E795" t="str">
            <v>SWALE ROCK</v>
          </cell>
          <cell r="F795">
            <v>3</v>
          </cell>
          <cell r="G795">
            <v>4</v>
          </cell>
          <cell r="H795">
            <v>48.93</v>
          </cell>
          <cell r="I795">
            <v>-125.23</v>
          </cell>
        </row>
        <row r="796">
          <cell r="A796" t="str">
            <v>88-147</v>
          </cell>
          <cell r="B796" t="str">
            <v>1988-06-01T03:24-07:00</v>
          </cell>
          <cell r="C796" t="str">
            <v>GILLNET</v>
          </cell>
          <cell r="D796" t="str">
            <v>ROUTINE</v>
          </cell>
          <cell r="E796" t="str">
            <v>SWISS BOY ISLAND</v>
          </cell>
          <cell r="F796">
            <v>3</v>
          </cell>
          <cell r="G796">
            <v>4</v>
          </cell>
          <cell r="H796">
            <v>48.914999999999999</v>
          </cell>
          <cell r="I796">
            <v>-125.145</v>
          </cell>
        </row>
        <row r="797">
          <cell r="A797" t="str">
            <v>88-148</v>
          </cell>
          <cell r="B797" t="str">
            <v>1988-06-01T04:50-07:00/1988-06-01T05:20-07:00</v>
          </cell>
          <cell r="C797" t="str">
            <v>GILLNET</v>
          </cell>
          <cell r="D797" t="str">
            <v>ROUTINE</v>
          </cell>
          <cell r="E797" t="str">
            <v>BAERIA ROCKS</v>
          </cell>
          <cell r="F797">
            <v>3</v>
          </cell>
          <cell r="G797">
            <v>4</v>
          </cell>
          <cell r="H797">
            <v>48.948500000000003</v>
          </cell>
          <cell r="I797">
            <v>-125.16330000000001</v>
          </cell>
        </row>
        <row r="798">
          <cell r="A798" t="str">
            <v>88-149</v>
          </cell>
          <cell r="B798" t="str">
            <v>1988-06-01T07:13-07:00</v>
          </cell>
          <cell r="C798" t="str">
            <v>PURSE SEINE (KETA)</v>
          </cell>
          <cell r="D798" t="str">
            <v>ROUTINE</v>
          </cell>
          <cell r="E798" t="str">
            <v>SWISS BOY ISLAND</v>
          </cell>
          <cell r="F798">
            <v>3</v>
          </cell>
          <cell r="G798">
            <v>4</v>
          </cell>
          <cell r="H798">
            <v>48.9133</v>
          </cell>
          <cell r="I798">
            <v>-125.1217</v>
          </cell>
        </row>
        <row r="799">
          <cell r="A799" t="str">
            <v>88-150</v>
          </cell>
          <cell r="B799" t="str">
            <v>1988-06-01T08:25-07:00</v>
          </cell>
          <cell r="C799" t="str">
            <v>PURSE SEINE (KETA)</v>
          </cell>
          <cell r="D799" t="str">
            <v>ROUTINE</v>
          </cell>
          <cell r="E799" t="str">
            <v>SATELLITE PASSAGE</v>
          </cell>
          <cell r="F799">
            <v>2</v>
          </cell>
          <cell r="G799">
            <v>4</v>
          </cell>
          <cell r="H799">
            <v>48.862299999999998</v>
          </cell>
          <cell r="I799">
            <v>-125.1627</v>
          </cell>
        </row>
        <row r="800">
          <cell r="A800" t="str">
            <v>88-151</v>
          </cell>
          <cell r="B800" t="str">
            <v>1988-06-01T10:23-07:00</v>
          </cell>
          <cell r="C800" t="str">
            <v>PURSE SEINE (KETA)</v>
          </cell>
          <cell r="D800" t="str">
            <v>ROUTINE</v>
          </cell>
          <cell r="E800" t="str">
            <v>BERNARD POINT</v>
          </cell>
          <cell r="F800">
            <v>1</v>
          </cell>
          <cell r="G800">
            <v>4</v>
          </cell>
          <cell r="H800">
            <v>48.948300000000003</v>
          </cell>
          <cell r="I800">
            <v>-124.9983</v>
          </cell>
        </row>
        <row r="801">
          <cell r="A801" t="str">
            <v>88-152</v>
          </cell>
          <cell r="B801" t="str">
            <v>1988-06-01T11:28-07:00</v>
          </cell>
          <cell r="C801" t="str">
            <v>PURSE SEINE (KETA)</v>
          </cell>
          <cell r="D801" t="str">
            <v>ROUTINE</v>
          </cell>
          <cell r="E801" t="str">
            <v>BURROUGH POINT</v>
          </cell>
          <cell r="F801">
            <v>1</v>
          </cell>
          <cell r="G801">
            <v>4</v>
          </cell>
          <cell r="H801">
            <v>48.978299999999997</v>
          </cell>
          <cell r="I801">
            <v>-124.99169999999999</v>
          </cell>
        </row>
        <row r="802">
          <cell r="A802" t="str">
            <v>88-153</v>
          </cell>
          <cell r="B802" t="str">
            <v>1988-06-01T19:38-07:00</v>
          </cell>
          <cell r="C802" t="str">
            <v>PURSE SEINE (KETA)</v>
          </cell>
          <cell r="D802" t="str">
            <v>ROUTINE</v>
          </cell>
          <cell r="E802" t="str">
            <v>CHUP POINT</v>
          </cell>
          <cell r="F802">
            <v>2</v>
          </cell>
          <cell r="G802">
            <v>4</v>
          </cell>
          <cell r="H802">
            <v>48.958300000000001</v>
          </cell>
          <cell r="I802">
            <v>-125.035</v>
          </cell>
        </row>
        <row r="803">
          <cell r="A803" t="str">
            <v>88-154</v>
          </cell>
          <cell r="B803" t="str">
            <v>1988-06-01T21:37-07:00</v>
          </cell>
          <cell r="C803" t="str">
            <v>PURSE SEINE (KETA)</v>
          </cell>
          <cell r="D803" t="str">
            <v>ROUTINE</v>
          </cell>
          <cell r="E803" t="str">
            <v>BETWEEN BAERIA/PILL</v>
          </cell>
          <cell r="F803">
            <v>3</v>
          </cell>
          <cell r="G803">
            <v>4</v>
          </cell>
          <cell r="H803">
            <v>48.964500000000001</v>
          </cell>
          <cell r="I803">
            <v>-125.1263</v>
          </cell>
        </row>
        <row r="804">
          <cell r="A804" t="str">
            <v>88-155</v>
          </cell>
          <cell r="B804" t="str">
            <v>1988-06-01T22:44-07:00/1988-06-01T24:57-07:00</v>
          </cell>
          <cell r="C804" t="str">
            <v>GILLNET</v>
          </cell>
          <cell r="D804" t="str">
            <v>ROUTINE</v>
          </cell>
          <cell r="E804" t="str">
            <v>POLLY POINT</v>
          </cell>
          <cell r="F804">
            <v>1</v>
          </cell>
          <cell r="G804">
            <v>4</v>
          </cell>
          <cell r="H804">
            <v>49.214199999999998</v>
          </cell>
          <cell r="I804">
            <v>-124.81829999999999</v>
          </cell>
        </row>
        <row r="805">
          <cell r="A805" t="str">
            <v>88-156</v>
          </cell>
          <cell r="B805" t="str">
            <v>1988-06-02T03:49-07:00</v>
          </cell>
          <cell r="C805" t="str">
            <v>GILLNET</v>
          </cell>
          <cell r="D805" t="str">
            <v>ROUTINE</v>
          </cell>
          <cell r="E805" t="str">
            <v>POLLY POINT</v>
          </cell>
          <cell r="F805">
            <v>1</v>
          </cell>
          <cell r="G805">
            <v>4</v>
          </cell>
          <cell r="H805">
            <v>49.214199999999998</v>
          </cell>
          <cell r="I805">
            <v>-124.81829999999999</v>
          </cell>
        </row>
        <row r="806">
          <cell r="A806" t="str">
            <v>88-157</v>
          </cell>
          <cell r="B806" t="str">
            <v>1988-06-06T16:17-07:00</v>
          </cell>
          <cell r="C806" t="str">
            <v>PURSE SEINE (KETA)</v>
          </cell>
          <cell r="D806" t="str">
            <v>ROUTINE</v>
          </cell>
          <cell r="E806" t="str">
            <v>SPROAT NARROWS</v>
          </cell>
          <cell r="F806">
            <v>1</v>
          </cell>
          <cell r="G806">
            <v>4</v>
          </cell>
          <cell r="H806">
            <v>49.11</v>
          </cell>
          <cell r="I806">
            <v>-124.815</v>
          </cell>
        </row>
        <row r="807">
          <cell r="A807" t="str">
            <v>88-158</v>
          </cell>
          <cell r="B807" t="str">
            <v>1988-06-06T17:15-07:00</v>
          </cell>
          <cell r="C807" t="str">
            <v>PURSE SEINE (KETA)</v>
          </cell>
          <cell r="D807" t="str">
            <v>ROUTINE</v>
          </cell>
          <cell r="E807" t="str">
            <v>DUNSMUIR POINT</v>
          </cell>
          <cell r="F807">
            <v>1</v>
          </cell>
          <cell r="G807">
            <v>4</v>
          </cell>
          <cell r="H807">
            <v>49.154200000000003</v>
          </cell>
          <cell r="I807">
            <v>-124.80329999999999</v>
          </cell>
        </row>
        <row r="808">
          <cell r="A808" t="str">
            <v>88-159</v>
          </cell>
          <cell r="B808" t="str">
            <v>1988-06-06T18:13-07:00</v>
          </cell>
          <cell r="C808" t="str">
            <v>PURSE SEINE (KETA)</v>
          </cell>
          <cell r="D808" t="str">
            <v>ROUTINE</v>
          </cell>
          <cell r="E808" t="str">
            <v>POLLY POINT</v>
          </cell>
          <cell r="F808">
            <v>1</v>
          </cell>
          <cell r="G808">
            <v>4</v>
          </cell>
          <cell r="H808">
            <v>49.214199999999998</v>
          </cell>
          <cell r="I808">
            <v>-124.81829999999999</v>
          </cell>
        </row>
        <row r="809">
          <cell r="A809" t="str">
            <v>88-160</v>
          </cell>
          <cell r="B809" t="str">
            <v>1988-06-06T21:08-07:00</v>
          </cell>
          <cell r="C809" t="str">
            <v>PURSE SEINE (KETA)</v>
          </cell>
          <cell r="D809" t="str">
            <v>ROUTINE</v>
          </cell>
          <cell r="E809" t="str">
            <v>BOOM 20</v>
          </cell>
          <cell r="F809">
            <v>1</v>
          </cell>
          <cell r="G809">
            <v>4</v>
          </cell>
          <cell r="H809">
            <v>49.214799999999997</v>
          </cell>
          <cell r="I809">
            <v>-124.8218</v>
          </cell>
        </row>
        <row r="810">
          <cell r="A810" t="str">
            <v>88-161</v>
          </cell>
          <cell r="B810" t="str">
            <v>1988-06-06T22:45-07:00/1988-06-06T23:40-07:00</v>
          </cell>
          <cell r="C810" t="str">
            <v>GILLNET</v>
          </cell>
          <cell r="D810" t="str">
            <v>ROUTINE</v>
          </cell>
          <cell r="E810" t="str">
            <v>POLLY POINT</v>
          </cell>
          <cell r="F810">
            <v>1</v>
          </cell>
          <cell r="G810">
            <v>4</v>
          </cell>
          <cell r="H810">
            <v>49.214199999999998</v>
          </cell>
          <cell r="I810">
            <v>-124.81829999999999</v>
          </cell>
        </row>
        <row r="811">
          <cell r="A811" t="str">
            <v>88-162</v>
          </cell>
          <cell r="B811" t="str">
            <v>1988-06-07T00:23-07:00</v>
          </cell>
          <cell r="C811" t="str">
            <v>PURSE SEINE (KETA)</v>
          </cell>
          <cell r="D811" t="str">
            <v>ROUTINE</v>
          </cell>
          <cell r="E811" t="str">
            <v>POLLY POINT</v>
          </cell>
          <cell r="F811">
            <v>1</v>
          </cell>
          <cell r="G811">
            <v>4</v>
          </cell>
          <cell r="H811">
            <v>49.214199999999998</v>
          </cell>
          <cell r="I811">
            <v>-124.81829999999999</v>
          </cell>
        </row>
        <row r="812">
          <cell r="A812" t="str">
            <v>88-163</v>
          </cell>
          <cell r="B812" t="str">
            <v>1988-06-07T00:37-07:00/1988-06-07T01:56-07:00</v>
          </cell>
          <cell r="C812" t="str">
            <v>GILLNET</v>
          </cell>
          <cell r="D812" t="str">
            <v>ROUTINE</v>
          </cell>
          <cell r="E812" t="str">
            <v>POLLY POINT</v>
          </cell>
          <cell r="F812">
            <v>1</v>
          </cell>
          <cell r="G812">
            <v>4</v>
          </cell>
          <cell r="H812">
            <v>49.214199999999998</v>
          </cell>
          <cell r="I812">
            <v>-124.81829999999999</v>
          </cell>
        </row>
        <row r="813">
          <cell r="A813" t="str">
            <v>88-164</v>
          </cell>
          <cell r="B813" t="str">
            <v>1988-06-07T02:08-07:00</v>
          </cell>
          <cell r="C813" t="str">
            <v>PURSE SEINE (KETA)</v>
          </cell>
          <cell r="D813" t="str">
            <v>ROUTINE</v>
          </cell>
          <cell r="E813" t="str">
            <v>POLLY POINT</v>
          </cell>
          <cell r="F813">
            <v>1</v>
          </cell>
          <cell r="G813">
            <v>4</v>
          </cell>
          <cell r="H813">
            <v>49.214199999999998</v>
          </cell>
          <cell r="I813">
            <v>-124.81829999999999</v>
          </cell>
        </row>
        <row r="814">
          <cell r="A814" t="str">
            <v>88-165</v>
          </cell>
          <cell r="B814" t="str">
            <v>1988-06-07T03:18-07:00/1988-06-07T04:35-07:00</v>
          </cell>
          <cell r="C814" t="str">
            <v>GILLNET</v>
          </cell>
          <cell r="D814" t="str">
            <v>ROUTINE</v>
          </cell>
          <cell r="E814" t="str">
            <v>POLLY POINT</v>
          </cell>
          <cell r="F814">
            <v>1</v>
          </cell>
          <cell r="G814">
            <v>4</v>
          </cell>
          <cell r="H814">
            <v>49.214199999999998</v>
          </cell>
          <cell r="I814">
            <v>-124.81829999999999</v>
          </cell>
        </row>
        <row r="815">
          <cell r="A815" t="str">
            <v>88-166</v>
          </cell>
          <cell r="B815" t="str">
            <v>1988-06-07T15:58-07:00</v>
          </cell>
          <cell r="C815" t="str">
            <v>PURSE SEINE (KETA)</v>
          </cell>
          <cell r="D815" t="str">
            <v>ROUTINE</v>
          </cell>
          <cell r="E815" t="str">
            <v>AGUILAR POINT</v>
          </cell>
          <cell r="F815">
            <v>2</v>
          </cell>
          <cell r="G815">
            <v>4</v>
          </cell>
          <cell r="H815">
            <v>48.84</v>
          </cell>
          <cell r="I815">
            <v>-125.1367</v>
          </cell>
        </row>
        <row r="816">
          <cell r="A816" t="str">
            <v>88-167</v>
          </cell>
          <cell r="B816" t="str">
            <v>1988-06-07T17:17-07:00</v>
          </cell>
          <cell r="C816" t="str">
            <v>PURSE SEINE (KETA)</v>
          </cell>
          <cell r="D816" t="str">
            <v>ROUTINE</v>
          </cell>
          <cell r="E816" t="str">
            <v>MACKENZIE ANCHORAGE</v>
          </cell>
          <cell r="F816">
            <v>2</v>
          </cell>
          <cell r="G816">
            <v>4</v>
          </cell>
          <cell r="H816">
            <v>48.841700000000003</v>
          </cell>
          <cell r="I816">
            <v>-125.17829999999999</v>
          </cell>
        </row>
        <row r="817">
          <cell r="A817" t="str">
            <v>88-168</v>
          </cell>
          <cell r="B817" t="str">
            <v>1988-06-07T18:13-07:00</v>
          </cell>
          <cell r="C817" t="str">
            <v>PURSE SEINE (KETA)</v>
          </cell>
          <cell r="D817" t="str">
            <v>ROUTINE</v>
          </cell>
          <cell r="E817" t="str">
            <v>SATELLITE PASSAGE</v>
          </cell>
          <cell r="F817">
            <v>2</v>
          </cell>
          <cell r="G817">
            <v>4</v>
          </cell>
          <cell r="H817">
            <v>48.864199999999997</v>
          </cell>
          <cell r="I817">
            <v>-125.1583</v>
          </cell>
        </row>
        <row r="818">
          <cell r="A818" t="str">
            <v>88-169</v>
          </cell>
          <cell r="B818" t="str">
            <v>1988-06-07T21:39-07:00/1988-06-07T22:32-07:00</v>
          </cell>
          <cell r="C818" t="str">
            <v>GILLNET</v>
          </cell>
          <cell r="D818" t="str">
            <v>ROUTINE</v>
          </cell>
          <cell r="E818" t="str">
            <v>AGUILAR POINT</v>
          </cell>
          <cell r="F818">
            <v>2</v>
          </cell>
          <cell r="G818">
            <v>4</v>
          </cell>
          <cell r="H818">
            <v>48.84</v>
          </cell>
          <cell r="I818">
            <v>-125.1367</v>
          </cell>
        </row>
        <row r="819">
          <cell r="A819" t="str">
            <v>88-170</v>
          </cell>
          <cell r="B819" t="str">
            <v>1988-06-07T23:22-07:00/1988-06-08T00:43-07:00</v>
          </cell>
          <cell r="C819" t="str">
            <v>GILLNET</v>
          </cell>
          <cell r="D819" t="str">
            <v>ROUTINE</v>
          </cell>
          <cell r="E819" t="str">
            <v>NANAT BAY</v>
          </cell>
          <cell r="F819">
            <v>2</v>
          </cell>
          <cell r="G819">
            <v>4</v>
          </cell>
          <cell r="H819">
            <v>48.8825</v>
          </cell>
          <cell r="I819">
            <v>-125.0767</v>
          </cell>
        </row>
        <row r="820">
          <cell r="A820" t="str">
            <v>88-171</v>
          </cell>
          <cell r="B820" t="str">
            <v>1988-06-08T01:41-07:00/1988-06-08T03:06-07:00</v>
          </cell>
          <cell r="C820" t="str">
            <v>GILLNET</v>
          </cell>
          <cell r="D820" t="str">
            <v>ROUTINE</v>
          </cell>
          <cell r="E820" t="str">
            <v>CONGREVE ISLAND</v>
          </cell>
          <cell r="F820">
            <v>2</v>
          </cell>
          <cell r="G820">
            <v>4</v>
          </cell>
          <cell r="H820">
            <v>48.918300000000002</v>
          </cell>
          <cell r="I820">
            <v>-125.02079999999999</v>
          </cell>
        </row>
        <row r="821">
          <cell r="A821" t="str">
            <v>88-172</v>
          </cell>
          <cell r="B821" t="str">
            <v>1988-06-08T04:02-07:00/1988-06-08T05:15-07:00</v>
          </cell>
          <cell r="C821" t="str">
            <v>GILLNET</v>
          </cell>
          <cell r="D821" t="str">
            <v>ROUTINE</v>
          </cell>
          <cell r="E821" t="str">
            <v>BERNARD POINT</v>
          </cell>
          <cell r="F821">
            <v>1</v>
          </cell>
          <cell r="G821">
            <v>4</v>
          </cell>
          <cell r="H821">
            <v>48.947499999999998</v>
          </cell>
          <cell r="I821">
            <v>-124.9975</v>
          </cell>
        </row>
        <row r="822">
          <cell r="A822" t="str">
            <v>88-173</v>
          </cell>
          <cell r="B822" t="str">
            <v>1988-06-08T06:33-07:00</v>
          </cell>
          <cell r="C822" t="str">
            <v>PURSE SEINE (KETA)</v>
          </cell>
          <cell r="D822" t="str">
            <v>ROUTINE</v>
          </cell>
          <cell r="E822" t="str">
            <v>PILL POINT</v>
          </cell>
          <cell r="F822">
            <v>3</v>
          </cell>
          <cell r="G822">
            <v>4</v>
          </cell>
          <cell r="H822">
            <v>48.962499999999999</v>
          </cell>
          <cell r="I822">
            <v>-125.08329999999999</v>
          </cell>
        </row>
        <row r="823">
          <cell r="A823" t="str">
            <v>88-174</v>
          </cell>
          <cell r="B823" t="str">
            <v>1988-06-08T09:10-07:00</v>
          </cell>
          <cell r="C823" t="str">
            <v>PURSE SEINE (KETA)</v>
          </cell>
          <cell r="D823" t="str">
            <v>ROUTINE</v>
          </cell>
          <cell r="E823" t="str">
            <v>VERNON BAY</v>
          </cell>
          <cell r="F823">
            <v>3</v>
          </cell>
          <cell r="G823">
            <v>4</v>
          </cell>
          <cell r="H823">
            <v>48.995800000000003</v>
          </cell>
          <cell r="I823">
            <v>-125.1417</v>
          </cell>
        </row>
        <row r="824">
          <cell r="A824" t="str">
            <v>88-175</v>
          </cell>
          <cell r="B824" t="str">
            <v>1988-06-08T10:42-07:00</v>
          </cell>
          <cell r="C824" t="str">
            <v>PURSE SEINE (KETA)</v>
          </cell>
          <cell r="D824" t="str">
            <v>ROUTINE</v>
          </cell>
          <cell r="E824" t="str">
            <v>BAERIA ROCKS</v>
          </cell>
          <cell r="F824">
            <v>3</v>
          </cell>
          <cell r="G824">
            <v>4</v>
          </cell>
          <cell r="H824">
            <v>48.951700000000002</v>
          </cell>
          <cell r="I824">
            <v>-125.145</v>
          </cell>
        </row>
        <row r="825">
          <cell r="A825" t="str">
            <v>88-176</v>
          </cell>
          <cell r="B825" t="str">
            <v>1988-06-08T11:33-07:00</v>
          </cell>
          <cell r="C825" t="str">
            <v>PURSE SEINE (KETA)</v>
          </cell>
          <cell r="D825" t="str">
            <v>ROUTINE</v>
          </cell>
          <cell r="E825" t="str">
            <v>SWISS BOY ISLAND</v>
          </cell>
          <cell r="F825">
            <v>3</v>
          </cell>
          <cell r="G825">
            <v>4</v>
          </cell>
          <cell r="H825">
            <v>48.9133</v>
          </cell>
          <cell r="I825">
            <v>-125.1383</v>
          </cell>
        </row>
        <row r="826">
          <cell r="A826" t="str">
            <v>88-177</v>
          </cell>
          <cell r="B826" t="str">
            <v>1988-06-08T13:00-07:00</v>
          </cell>
          <cell r="C826" t="str">
            <v>PURSE SEINE (KETA)</v>
          </cell>
          <cell r="D826" t="str">
            <v>ROUTINE</v>
          </cell>
          <cell r="E826" t="str">
            <v>SWALE ROCK</v>
          </cell>
          <cell r="F826">
            <v>3</v>
          </cell>
          <cell r="G826">
            <v>4</v>
          </cell>
          <cell r="H826">
            <v>48.9283</v>
          </cell>
          <cell r="I826">
            <v>-125.2192</v>
          </cell>
        </row>
        <row r="827">
          <cell r="A827" t="str">
            <v>88-178</v>
          </cell>
          <cell r="B827" t="str">
            <v>1988-06-08T15:05-07:00</v>
          </cell>
          <cell r="C827" t="str">
            <v>PURSE SEINE (KETA)</v>
          </cell>
          <cell r="D827" t="str">
            <v>ROUTINE</v>
          </cell>
          <cell r="E827" t="str">
            <v>MEARES BLUFF</v>
          </cell>
          <cell r="F827">
            <v>3</v>
          </cell>
          <cell r="G827">
            <v>4</v>
          </cell>
          <cell r="H827">
            <v>48.87</v>
          </cell>
          <cell r="I827">
            <v>-125.285</v>
          </cell>
        </row>
        <row r="828">
          <cell r="A828" t="str">
            <v>88-179</v>
          </cell>
          <cell r="B828" t="str">
            <v>1988-06-08T21:45-07:00/1988-06-08T23:00-07:00</v>
          </cell>
          <cell r="C828" t="str">
            <v>GILLNET</v>
          </cell>
          <cell r="D828" t="str">
            <v>ROUTINE</v>
          </cell>
          <cell r="E828" t="str">
            <v>POCAHONTAS POINT</v>
          </cell>
          <cell r="F828">
            <v>1</v>
          </cell>
          <cell r="G828">
            <v>4</v>
          </cell>
          <cell r="H828">
            <v>48.981699999999996</v>
          </cell>
          <cell r="I828">
            <v>-124.91670000000001</v>
          </cell>
        </row>
        <row r="829">
          <cell r="A829" t="str">
            <v>88-180</v>
          </cell>
          <cell r="B829" t="str">
            <v>1988-06-08T21:50-07:00</v>
          </cell>
          <cell r="C829" t="str">
            <v>PURSE SEINE (KETA)</v>
          </cell>
          <cell r="D829" t="str">
            <v>ROUTINE</v>
          </cell>
          <cell r="E829" t="str">
            <v>CHUP POINT</v>
          </cell>
          <cell r="F829">
            <v>2</v>
          </cell>
          <cell r="G829">
            <v>4</v>
          </cell>
          <cell r="H829">
            <v>48.959200000000003</v>
          </cell>
          <cell r="I829">
            <v>-125.0317</v>
          </cell>
        </row>
        <row r="830">
          <cell r="A830" t="str">
            <v>88-181</v>
          </cell>
          <cell r="B830" t="str">
            <v>1988-06-09T00:16-07:00/1988-06-09T01:14-07:00</v>
          </cell>
          <cell r="C830" t="str">
            <v>GILLNET</v>
          </cell>
          <cell r="D830" t="str">
            <v>ROUTINE</v>
          </cell>
          <cell r="E830" t="str">
            <v>NAHMINT BAY</v>
          </cell>
          <cell r="F830">
            <v>1</v>
          </cell>
          <cell r="G830">
            <v>4</v>
          </cell>
          <cell r="H830">
            <v>49.058300000000003</v>
          </cell>
          <cell r="I830">
            <v>-124.8633</v>
          </cell>
        </row>
        <row r="831">
          <cell r="A831" t="str">
            <v>88-182</v>
          </cell>
          <cell r="B831" t="str">
            <v>1988-06-09T00:15-07:00</v>
          </cell>
          <cell r="C831" t="str">
            <v>PURSE SEINE (KETA)</v>
          </cell>
          <cell r="D831" t="str">
            <v>ROUTINE</v>
          </cell>
          <cell r="E831" t="str">
            <v>NANAT BAY</v>
          </cell>
          <cell r="F831">
            <v>2</v>
          </cell>
          <cell r="G831">
            <v>4</v>
          </cell>
          <cell r="H831">
            <v>48.8825</v>
          </cell>
          <cell r="I831">
            <v>-125.0767</v>
          </cell>
        </row>
        <row r="832">
          <cell r="A832" t="str">
            <v>88-183</v>
          </cell>
          <cell r="B832" t="str">
            <v>1988-06-09T02:10-07:00/1988-06-09T03:01-07:00</v>
          </cell>
          <cell r="C832" t="str">
            <v>GILLNET</v>
          </cell>
          <cell r="D832" t="str">
            <v>ROUTINE</v>
          </cell>
          <cell r="E832" t="str">
            <v>SPROAT NARROWS</v>
          </cell>
          <cell r="F832">
            <v>1</v>
          </cell>
          <cell r="G832">
            <v>4</v>
          </cell>
          <cell r="H832">
            <v>49.11</v>
          </cell>
          <cell r="I832">
            <v>-124.815</v>
          </cell>
        </row>
        <row r="833">
          <cell r="A833" t="str">
            <v>88-184</v>
          </cell>
          <cell r="B833" t="str">
            <v>1988-06-09T04:00-07:00/1988-06-09T05:17-07:00</v>
          </cell>
          <cell r="C833" t="str">
            <v>GILLNET</v>
          </cell>
          <cell r="D833" t="str">
            <v>ROUTINE</v>
          </cell>
          <cell r="E833" t="str">
            <v>POLLY POINT</v>
          </cell>
          <cell r="F833">
            <v>1</v>
          </cell>
          <cell r="G833">
            <v>4</v>
          </cell>
          <cell r="H833">
            <v>49.214199999999998</v>
          </cell>
          <cell r="I833">
            <v>-124.81829999999999</v>
          </cell>
        </row>
        <row r="834">
          <cell r="A834" t="str">
            <v>88-185</v>
          </cell>
          <cell r="B834" t="str">
            <v>1988-06-09T11:35-07:00</v>
          </cell>
          <cell r="C834" t="str">
            <v>PURSE SEINE (KETA)</v>
          </cell>
          <cell r="D834" t="str">
            <v>ROUTINE</v>
          </cell>
          <cell r="E834" t="str">
            <v>CONGREVE ISLAND</v>
          </cell>
          <cell r="F834">
            <v>2</v>
          </cell>
          <cell r="G834">
            <v>4</v>
          </cell>
          <cell r="H834">
            <v>48.918300000000002</v>
          </cell>
          <cell r="I834">
            <v>-125.02079999999999</v>
          </cell>
        </row>
        <row r="835">
          <cell r="A835" t="str">
            <v>88-186</v>
          </cell>
          <cell r="B835" t="str">
            <v>1988-06-09T12:54-07:00</v>
          </cell>
          <cell r="C835" t="str">
            <v>PURSE SEINE (KETA)</v>
          </cell>
          <cell r="D835" t="str">
            <v>ROUTINE</v>
          </cell>
          <cell r="E835" t="str">
            <v>BERNARD POINT</v>
          </cell>
          <cell r="F835">
            <v>1</v>
          </cell>
          <cell r="G835">
            <v>4</v>
          </cell>
          <cell r="H835">
            <v>48.947499999999998</v>
          </cell>
          <cell r="I835">
            <v>-124.9975</v>
          </cell>
        </row>
        <row r="836">
          <cell r="A836" t="str">
            <v>88-187</v>
          </cell>
          <cell r="B836" t="str">
            <v>1988-06-13T14:02-07:00</v>
          </cell>
          <cell r="C836" t="str">
            <v>PURSE SEINE (KETA)</v>
          </cell>
          <cell r="D836" t="str">
            <v>ROUTINE</v>
          </cell>
          <cell r="E836" t="str">
            <v>SPROAT NARROWS</v>
          </cell>
          <cell r="F836">
            <v>1</v>
          </cell>
          <cell r="G836">
            <v>4</v>
          </cell>
          <cell r="H836">
            <v>49.11</v>
          </cell>
          <cell r="I836">
            <v>-124.815</v>
          </cell>
        </row>
        <row r="837">
          <cell r="A837" t="str">
            <v>88-188</v>
          </cell>
          <cell r="B837" t="str">
            <v>1988-06-13T15:14-07:00</v>
          </cell>
          <cell r="C837" t="str">
            <v>PURSE SEINE (KETA)</v>
          </cell>
          <cell r="D837" t="str">
            <v>ROUTINE</v>
          </cell>
          <cell r="E837" t="str">
            <v>DUNSMUIR POINT</v>
          </cell>
          <cell r="F837">
            <v>1</v>
          </cell>
          <cell r="G837">
            <v>4</v>
          </cell>
          <cell r="H837">
            <v>49.154200000000003</v>
          </cell>
          <cell r="I837">
            <v>-124.80329999999999</v>
          </cell>
        </row>
        <row r="838">
          <cell r="A838" t="str">
            <v>88-189</v>
          </cell>
          <cell r="B838" t="str">
            <v>1988-06-13T16:26-07:00</v>
          </cell>
          <cell r="C838" t="str">
            <v>PURSE SEINE (KETA)</v>
          </cell>
          <cell r="D838" t="str">
            <v>ROUTINE</v>
          </cell>
          <cell r="E838" t="str">
            <v>POLLY POINT</v>
          </cell>
          <cell r="F838">
            <v>1</v>
          </cell>
          <cell r="G838">
            <v>4</v>
          </cell>
          <cell r="H838">
            <v>49.214199999999998</v>
          </cell>
          <cell r="I838">
            <v>-124.81829999999999</v>
          </cell>
        </row>
        <row r="839">
          <cell r="A839" t="str">
            <v>88-190</v>
          </cell>
          <cell r="B839" t="str">
            <v>1988-06-13T21:39-07:00/1988-06-13T23:03-07:00</v>
          </cell>
          <cell r="C839" t="str">
            <v>GILLNET</v>
          </cell>
          <cell r="D839" t="str">
            <v>ROUTINE</v>
          </cell>
          <cell r="E839" t="str">
            <v>POLLY POINT</v>
          </cell>
          <cell r="F839">
            <v>1</v>
          </cell>
          <cell r="G839">
            <v>4</v>
          </cell>
          <cell r="H839">
            <v>49.214199999999998</v>
          </cell>
          <cell r="I839">
            <v>-124.81829999999999</v>
          </cell>
        </row>
        <row r="840">
          <cell r="A840" t="str">
            <v>88-191A</v>
          </cell>
          <cell r="B840" t="str">
            <v>1988-06-13T21:43-07:00</v>
          </cell>
          <cell r="C840" t="str">
            <v>PURSE SEINE (KETA)</v>
          </cell>
          <cell r="D840" t="str">
            <v>ROUTINE</v>
          </cell>
          <cell r="E840" t="str">
            <v>POLLY POINT</v>
          </cell>
          <cell r="F840">
            <v>1</v>
          </cell>
          <cell r="G840">
            <v>4</v>
          </cell>
          <cell r="H840">
            <v>49.208500000000001</v>
          </cell>
          <cell r="I840">
            <v>-124.8193</v>
          </cell>
        </row>
        <row r="841">
          <cell r="A841" t="str">
            <v>88-191B</v>
          </cell>
          <cell r="B841" t="str">
            <v>1988-06-14T00:00-07:00</v>
          </cell>
          <cell r="C841" t="str">
            <v>PURSE SEINE (KETA)</v>
          </cell>
          <cell r="D841" t="str">
            <v>ROUTINE</v>
          </cell>
          <cell r="E841" t="str">
            <v>POLLY POINT</v>
          </cell>
          <cell r="F841">
            <v>1</v>
          </cell>
          <cell r="G841">
            <v>5</v>
          </cell>
          <cell r="H841">
            <v>49.214199999999998</v>
          </cell>
          <cell r="I841">
            <v>-124.81829999999999</v>
          </cell>
        </row>
        <row r="842">
          <cell r="A842" t="str">
            <v>88-192</v>
          </cell>
          <cell r="B842" t="str">
            <v>1988-06-13T23:25-07:00/1988-06-14T00:45-07:00</v>
          </cell>
          <cell r="C842" t="str">
            <v>GILLNET</v>
          </cell>
          <cell r="D842" t="str">
            <v>ROUTINE</v>
          </cell>
          <cell r="E842" t="str">
            <v>POLLY POINT</v>
          </cell>
          <cell r="F842">
            <v>1</v>
          </cell>
          <cell r="G842">
            <v>4</v>
          </cell>
          <cell r="H842">
            <v>49.214199999999998</v>
          </cell>
          <cell r="I842">
            <v>-124.81829999999999</v>
          </cell>
        </row>
        <row r="843">
          <cell r="A843" t="str">
            <v>88-193</v>
          </cell>
          <cell r="B843" t="str">
            <v>1988-06-14T01:25-07:00/1988-06-14T01:55-07:00</v>
          </cell>
          <cell r="C843" t="str">
            <v>GILLNET</v>
          </cell>
          <cell r="D843" t="str">
            <v>ROUTINE</v>
          </cell>
          <cell r="E843" t="str">
            <v>POLLY POINT</v>
          </cell>
          <cell r="F843">
            <v>1</v>
          </cell>
          <cell r="G843">
            <v>5</v>
          </cell>
          <cell r="H843">
            <v>49.214199999999998</v>
          </cell>
          <cell r="I843">
            <v>-124.81829999999999</v>
          </cell>
        </row>
        <row r="844">
          <cell r="A844" t="str">
            <v>88-194</v>
          </cell>
          <cell r="B844" t="str">
            <v>1988-06-14T03:15-07:00/1988-06-14T04:03-07:00</v>
          </cell>
          <cell r="C844" t="str">
            <v>GILLNET</v>
          </cell>
          <cell r="D844" t="str">
            <v>ROUTINE</v>
          </cell>
          <cell r="E844" t="str">
            <v>DUNSMUIR POINT</v>
          </cell>
          <cell r="F844">
            <v>1</v>
          </cell>
          <cell r="G844">
            <v>5</v>
          </cell>
          <cell r="H844">
            <v>49.154200000000003</v>
          </cell>
          <cell r="I844">
            <v>-124.80329999999999</v>
          </cell>
        </row>
        <row r="845">
          <cell r="A845" t="str">
            <v>88-195</v>
          </cell>
          <cell r="B845" t="str">
            <v>1988-06-14T04:35-07:00/1988-06-14T05:05-07:00</v>
          </cell>
          <cell r="C845" t="str">
            <v>GILLNET</v>
          </cell>
          <cell r="D845" t="str">
            <v>ROUTINE</v>
          </cell>
          <cell r="E845" t="str">
            <v>HOCKING POINT</v>
          </cell>
          <cell r="F845">
            <v>1</v>
          </cell>
          <cell r="G845">
            <v>5</v>
          </cell>
          <cell r="H845">
            <v>49.088299999999997</v>
          </cell>
          <cell r="I845">
            <v>-124.8267</v>
          </cell>
        </row>
        <row r="846">
          <cell r="A846" t="str">
            <v>88-196</v>
          </cell>
          <cell r="B846" t="str">
            <v>1988-06-14T13:33-07:00</v>
          </cell>
          <cell r="C846" t="str">
            <v>PURSE SEINE (KETA)</v>
          </cell>
          <cell r="D846" t="str">
            <v>ROUTINE</v>
          </cell>
          <cell r="E846" t="str">
            <v>PILL POINT</v>
          </cell>
          <cell r="F846">
            <v>3</v>
          </cell>
          <cell r="G846">
            <v>5</v>
          </cell>
          <cell r="H846">
            <v>48.962499999999999</v>
          </cell>
          <cell r="I846">
            <v>-125.08329999999999</v>
          </cell>
        </row>
        <row r="847">
          <cell r="A847" t="str">
            <v>88-197</v>
          </cell>
          <cell r="B847" t="str">
            <v>1988-06-14T14:48-07:00</v>
          </cell>
          <cell r="C847" t="str">
            <v>PURSE SEINE (KETA)</v>
          </cell>
          <cell r="D847" t="str">
            <v>ROUTINE</v>
          </cell>
          <cell r="E847" t="str">
            <v>VERNON BAY</v>
          </cell>
          <cell r="F847">
            <v>3</v>
          </cell>
          <cell r="G847">
            <v>5</v>
          </cell>
          <cell r="H847">
            <v>48.995800000000003</v>
          </cell>
          <cell r="I847">
            <v>-125.1417</v>
          </cell>
        </row>
        <row r="848">
          <cell r="A848" t="str">
            <v>88-198</v>
          </cell>
          <cell r="B848" t="str">
            <v>1988-06-14T15:56-07:00</v>
          </cell>
          <cell r="C848" t="str">
            <v>PURSE SEINE (KETA)</v>
          </cell>
          <cell r="D848" t="str">
            <v>ROUTINE</v>
          </cell>
          <cell r="E848" t="str">
            <v>BAERIA ROCKS</v>
          </cell>
          <cell r="F848">
            <v>3</v>
          </cell>
          <cell r="G848">
            <v>5</v>
          </cell>
          <cell r="H848">
            <v>48.951700000000002</v>
          </cell>
          <cell r="I848">
            <v>-125.145</v>
          </cell>
        </row>
        <row r="849">
          <cell r="A849" t="str">
            <v>88-199</v>
          </cell>
          <cell r="B849" t="str">
            <v>1988-06-14T22:07-07:00/1988-06-14T23:27-07:00</v>
          </cell>
          <cell r="C849" t="str">
            <v>GILLNET</v>
          </cell>
          <cell r="D849" t="str">
            <v>ROUTINE</v>
          </cell>
          <cell r="E849" t="str">
            <v>MEARES BLUFF</v>
          </cell>
          <cell r="F849">
            <v>3</v>
          </cell>
          <cell r="G849">
            <v>5</v>
          </cell>
          <cell r="H849">
            <v>48.87</v>
          </cell>
          <cell r="I849">
            <v>-125.285</v>
          </cell>
        </row>
        <row r="850">
          <cell r="A850" t="str">
            <v>88-200</v>
          </cell>
          <cell r="B850" t="str">
            <v>1988-06-15T01:14-07:00/1988-06-15T02:14-07:00</v>
          </cell>
          <cell r="C850" t="str">
            <v>GILLNET</v>
          </cell>
          <cell r="D850" t="str">
            <v>ROUTINE</v>
          </cell>
          <cell r="E850" t="str">
            <v>VERBEKE REEF</v>
          </cell>
          <cell r="F850">
            <v>4</v>
          </cell>
          <cell r="G850">
            <v>5</v>
          </cell>
          <cell r="H850">
            <v>48.8767</v>
          </cell>
          <cell r="I850">
            <v>-125.36669999999999</v>
          </cell>
        </row>
        <row r="851">
          <cell r="A851" t="str">
            <v>88-201</v>
          </cell>
          <cell r="B851" t="str">
            <v>1988-06-15T03:33-07:00/1988-06-15T04:37-07:00</v>
          </cell>
          <cell r="C851" t="str">
            <v>GILLNET</v>
          </cell>
          <cell r="D851" t="str">
            <v>ROUTINE</v>
          </cell>
          <cell r="E851" t="str">
            <v>NEWCOMBE CHANNEL</v>
          </cell>
          <cell r="F851">
            <v>4</v>
          </cell>
          <cell r="G851">
            <v>5</v>
          </cell>
          <cell r="H851">
            <v>48.912500000000001</v>
          </cell>
          <cell r="I851">
            <v>-125.4717</v>
          </cell>
        </row>
        <row r="852">
          <cell r="A852" t="str">
            <v>88-202</v>
          </cell>
          <cell r="B852" t="str">
            <v>1988-06-15T09:33-07:00</v>
          </cell>
          <cell r="C852" t="str">
            <v>PURSE SEINE (KETA)</v>
          </cell>
          <cell r="D852" t="str">
            <v>ROUTINE</v>
          </cell>
          <cell r="E852" t="str">
            <v>CHUP POINT</v>
          </cell>
          <cell r="F852">
            <v>2</v>
          </cell>
          <cell r="G852">
            <v>5</v>
          </cell>
          <cell r="H852">
            <v>48.959200000000003</v>
          </cell>
          <cell r="I852">
            <v>-125.0317</v>
          </cell>
        </row>
        <row r="853">
          <cell r="A853" t="str">
            <v>88-203</v>
          </cell>
          <cell r="B853" t="str">
            <v>1988-06-15T11:08-07:00</v>
          </cell>
          <cell r="C853" t="str">
            <v>PURSE SEINE (KETA)</v>
          </cell>
          <cell r="D853" t="str">
            <v>ROUTINE</v>
          </cell>
          <cell r="E853" t="str">
            <v>SWALE ROCK</v>
          </cell>
          <cell r="F853">
            <v>3</v>
          </cell>
          <cell r="G853">
            <v>5</v>
          </cell>
          <cell r="H853">
            <v>48.9283</v>
          </cell>
          <cell r="I853">
            <v>-125.2192</v>
          </cell>
        </row>
        <row r="854">
          <cell r="A854" t="str">
            <v>88-204</v>
          </cell>
          <cell r="B854" t="str">
            <v>1988-06-15T12:10-07:00</v>
          </cell>
          <cell r="C854" t="str">
            <v>PURSE SEINE (KETA)</v>
          </cell>
          <cell r="D854" t="str">
            <v>ROUTINE</v>
          </cell>
          <cell r="E854" t="str">
            <v>HAND ISLAND</v>
          </cell>
          <cell r="F854">
            <v>4</v>
          </cell>
          <cell r="G854">
            <v>5</v>
          </cell>
          <cell r="H854">
            <v>48.945799999999998</v>
          </cell>
          <cell r="I854">
            <v>-125.32</v>
          </cell>
        </row>
        <row r="855">
          <cell r="A855" t="str">
            <v>88-205</v>
          </cell>
          <cell r="B855" t="str">
            <v>1988-06-15T14:26-07:00</v>
          </cell>
          <cell r="C855" t="str">
            <v>PURSE SEINE (KETA)</v>
          </cell>
          <cell r="D855" t="str">
            <v>ROUTINE</v>
          </cell>
          <cell r="E855" t="str">
            <v>MAYNE BAY</v>
          </cell>
          <cell r="F855">
            <v>4</v>
          </cell>
          <cell r="G855">
            <v>5</v>
          </cell>
          <cell r="H855">
            <v>48.981699999999996</v>
          </cell>
          <cell r="I855">
            <v>-125.3017</v>
          </cell>
        </row>
        <row r="856">
          <cell r="A856" t="str">
            <v>88-206</v>
          </cell>
          <cell r="B856" t="str">
            <v>1988-06-15T15:17-07:00</v>
          </cell>
          <cell r="C856" t="str">
            <v>PURSE SEINE (KETA)</v>
          </cell>
          <cell r="D856" t="str">
            <v>ROUTINE</v>
          </cell>
          <cell r="E856" t="str">
            <v>ST. INES ISLAND</v>
          </cell>
          <cell r="F856">
            <v>4</v>
          </cell>
          <cell r="G856">
            <v>5</v>
          </cell>
          <cell r="H856">
            <v>48.979199999999999</v>
          </cell>
          <cell r="I856">
            <v>-125.36</v>
          </cell>
        </row>
        <row r="857">
          <cell r="A857" t="str">
            <v>88-207</v>
          </cell>
          <cell r="B857" t="str">
            <v>1988-06-15T16:46-07:00</v>
          </cell>
          <cell r="C857" t="str">
            <v>PURSE SEINE (KETA)</v>
          </cell>
          <cell r="D857" t="str">
            <v>ROUTINE</v>
          </cell>
          <cell r="E857" t="str">
            <v>NEWCOMBE CHANNEL</v>
          </cell>
          <cell r="F857">
            <v>4</v>
          </cell>
          <cell r="G857">
            <v>5</v>
          </cell>
          <cell r="H857">
            <v>48.91</v>
          </cell>
          <cell r="I857">
            <v>-125.479</v>
          </cell>
        </row>
        <row r="858">
          <cell r="A858" t="str">
            <v>88-208</v>
          </cell>
          <cell r="B858" t="str">
            <v>1988-06-15T18:20-07:00</v>
          </cell>
          <cell r="C858" t="str">
            <v>PURSE SEINE (KETA)</v>
          </cell>
          <cell r="D858" t="str">
            <v>ROUTINE</v>
          </cell>
          <cell r="E858" t="str">
            <v>MEARES BLUFF</v>
          </cell>
          <cell r="F858">
            <v>3</v>
          </cell>
          <cell r="G858">
            <v>5</v>
          </cell>
          <cell r="H858">
            <v>48.87</v>
          </cell>
          <cell r="I858">
            <v>-125.285</v>
          </cell>
        </row>
        <row r="859">
          <cell r="A859" t="str">
            <v>88-209</v>
          </cell>
          <cell r="B859" t="str">
            <v>1988-06-15T21:40-07:00/1988-06-15T22:35-07:00</v>
          </cell>
          <cell r="C859" t="str">
            <v>GILLNET</v>
          </cell>
          <cell r="D859" t="str">
            <v>ROUTINE</v>
          </cell>
          <cell r="E859" t="str">
            <v>HANKIN ISLAND</v>
          </cell>
          <cell r="F859">
            <v>4</v>
          </cell>
          <cell r="G859">
            <v>5</v>
          </cell>
          <cell r="H859">
            <v>48.92</v>
          </cell>
          <cell r="I859">
            <v>-125.36</v>
          </cell>
        </row>
        <row r="860">
          <cell r="A860" t="str">
            <v>88-210</v>
          </cell>
          <cell r="B860" t="str">
            <v>1988-06-15T23:16-07:00/1988-06-15T23:46-07:00</v>
          </cell>
          <cell r="C860" t="str">
            <v>GILLNET</v>
          </cell>
          <cell r="D860" t="str">
            <v>ROUTINE</v>
          </cell>
          <cell r="E860" t="str">
            <v>HAND ISLAND</v>
          </cell>
          <cell r="F860">
            <v>4</v>
          </cell>
          <cell r="G860">
            <v>5</v>
          </cell>
          <cell r="H860">
            <v>48.945799999999998</v>
          </cell>
          <cell r="I860">
            <v>-125.31699999999999</v>
          </cell>
        </row>
        <row r="861">
          <cell r="A861" t="str">
            <v>88-211</v>
          </cell>
          <cell r="B861" t="str">
            <v>1988-06-16T00:53-07:00/1988-06-16T01:23-07:00</v>
          </cell>
          <cell r="C861" t="str">
            <v>GILLNET</v>
          </cell>
          <cell r="D861" t="str">
            <v>ROUTINE</v>
          </cell>
          <cell r="E861" t="str">
            <v>MAYNE BAY</v>
          </cell>
          <cell r="F861">
            <v>4</v>
          </cell>
          <cell r="G861">
            <v>5</v>
          </cell>
          <cell r="H861">
            <v>48.981699999999996</v>
          </cell>
          <cell r="I861">
            <v>-125.3002</v>
          </cell>
        </row>
        <row r="862">
          <cell r="A862" t="str">
            <v>88-212</v>
          </cell>
          <cell r="B862" t="str">
            <v>1988-06-16T03:26-07:00/1988-06-16T03:56-07:00</v>
          </cell>
          <cell r="C862" t="str">
            <v>GILLNET</v>
          </cell>
          <cell r="D862" t="str">
            <v>ROUTINE</v>
          </cell>
          <cell r="E862" t="str">
            <v>SWALE ROCK</v>
          </cell>
          <cell r="F862">
            <v>3</v>
          </cell>
          <cell r="G862">
            <v>5</v>
          </cell>
          <cell r="H862">
            <v>48.9283</v>
          </cell>
          <cell r="I862">
            <v>-125.2192</v>
          </cell>
        </row>
        <row r="863">
          <cell r="A863" t="str">
            <v>88-213</v>
          </cell>
          <cell r="B863" t="str">
            <v>1988-06-20T22:03-07:00/1988-06-20T22:33-07:00</v>
          </cell>
          <cell r="C863" t="str">
            <v>GILLNET</v>
          </cell>
          <cell r="D863" t="str">
            <v>ROUTINE</v>
          </cell>
          <cell r="E863" t="str">
            <v>POLLY POINT</v>
          </cell>
          <cell r="F863">
            <v>1</v>
          </cell>
          <cell r="G863">
            <v>5</v>
          </cell>
          <cell r="H863">
            <v>49.214199999999998</v>
          </cell>
          <cell r="I863">
            <v>-124.81829999999999</v>
          </cell>
        </row>
        <row r="864">
          <cell r="A864" t="str">
            <v>88-214</v>
          </cell>
          <cell r="B864" t="str">
            <v>1988-06-20T22:23-07:00</v>
          </cell>
          <cell r="C864" t="str">
            <v>PURSE SEINE (KETA)</v>
          </cell>
          <cell r="D864" t="str">
            <v>ROUTINE</v>
          </cell>
          <cell r="E864" t="str">
            <v>POLLY POINT (W.SIDE)</v>
          </cell>
          <cell r="F864">
            <v>1</v>
          </cell>
          <cell r="G864">
            <v>5</v>
          </cell>
          <cell r="H864">
            <v>49.207000000000001</v>
          </cell>
          <cell r="I864">
            <v>-124.81699999999999</v>
          </cell>
        </row>
        <row r="865">
          <cell r="A865" t="str">
            <v>88-215</v>
          </cell>
          <cell r="B865" t="str">
            <v>1988-06-20T23:14-07:00/1988-06-20T24:14-07:00</v>
          </cell>
          <cell r="C865" t="str">
            <v>GILLNET</v>
          </cell>
          <cell r="D865" t="str">
            <v>ROUTINE</v>
          </cell>
          <cell r="E865" t="str">
            <v>POLLY POINT</v>
          </cell>
          <cell r="F865">
            <v>1</v>
          </cell>
          <cell r="G865">
            <v>5</v>
          </cell>
          <cell r="H865">
            <v>49.214199999999998</v>
          </cell>
          <cell r="I865">
            <v>-124.81829999999999</v>
          </cell>
        </row>
        <row r="866">
          <cell r="A866" t="str">
            <v>88-216</v>
          </cell>
          <cell r="B866" t="str">
            <v>1988-06-20T23:34-07:00</v>
          </cell>
          <cell r="C866" t="str">
            <v>PURSE SEINE (KETA)</v>
          </cell>
          <cell r="D866" t="str">
            <v>ROUTINE</v>
          </cell>
          <cell r="E866" t="str">
            <v>POLLY POINT</v>
          </cell>
          <cell r="F866">
            <v>1</v>
          </cell>
          <cell r="G866">
            <v>5</v>
          </cell>
          <cell r="H866">
            <v>49.206800000000001</v>
          </cell>
          <cell r="I866">
            <v>-124.8197</v>
          </cell>
        </row>
        <row r="867">
          <cell r="A867" t="str">
            <v>88-217</v>
          </cell>
          <cell r="B867" t="str">
            <v>1988-06-21T01:32-07:00/1988-06-21T02:19-07:00</v>
          </cell>
          <cell r="C867" t="str">
            <v>GILLNET</v>
          </cell>
          <cell r="D867" t="str">
            <v>ROUTINE</v>
          </cell>
          <cell r="E867" t="str">
            <v>DUNSMUIR POINT</v>
          </cell>
          <cell r="F867">
            <v>1</v>
          </cell>
          <cell r="G867">
            <v>5</v>
          </cell>
          <cell r="H867">
            <v>49.154200000000003</v>
          </cell>
          <cell r="I867">
            <v>-124.80329999999999</v>
          </cell>
        </row>
        <row r="868">
          <cell r="A868" t="str">
            <v>88-218</v>
          </cell>
          <cell r="B868" t="str">
            <v>1988-06-21T03:17-07:00/1988-06-21T03:47-07:00</v>
          </cell>
          <cell r="C868" t="str">
            <v>GILLNET</v>
          </cell>
          <cell r="D868" t="str">
            <v>ROUTINE</v>
          </cell>
          <cell r="E868" t="str">
            <v>NAHMINT BAY</v>
          </cell>
          <cell r="F868">
            <v>1</v>
          </cell>
          <cell r="G868">
            <v>5</v>
          </cell>
          <cell r="H868">
            <v>49.058300000000003</v>
          </cell>
          <cell r="I868">
            <v>-124.8633</v>
          </cell>
        </row>
        <row r="869">
          <cell r="A869" t="str">
            <v>88-219</v>
          </cell>
          <cell r="B869" t="str">
            <v>1988-06-21T12:15-07:00</v>
          </cell>
          <cell r="C869" t="str">
            <v>PURSE SEINE (KETA)</v>
          </cell>
          <cell r="D869" t="str">
            <v>ROUTINE</v>
          </cell>
          <cell r="E869" t="str">
            <v>CONGREVE ISLAND</v>
          </cell>
          <cell r="F869">
            <v>2</v>
          </cell>
          <cell r="G869">
            <v>5</v>
          </cell>
          <cell r="H869">
            <v>48.918300000000002</v>
          </cell>
          <cell r="I869">
            <v>-125.02079999999999</v>
          </cell>
        </row>
        <row r="870">
          <cell r="A870" t="str">
            <v>88-220</v>
          </cell>
          <cell r="B870" t="str">
            <v>1988-06-21T13:26-07:00</v>
          </cell>
          <cell r="C870" t="str">
            <v>PURSE SEINE (KETA)</v>
          </cell>
          <cell r="D870" t="str">
            <v>ROUTINE</v>
          </cell>
          <cell r="E870" t="str">
            <v>NANAT BAY</v>
          </cell>
          <cell r="F870">
            <v>2</v>
          </cell>
          <cell r="G870">
            <v>5</v>
          </cell>
          <cell r="H870">
            <v>48.8825</v>
          </cell>
          <cell r="I870">
            <v>-125.0767</v>
          </cell>
        </row>
        <row r="871">
          <cell r="A871" t="str">
            <v>88-221</v>
          </cell>
          <cell r="B871" t="str">
            <v>1988-06-21T14:23-07:00</v>
          </cell>
          <cell r="C871" t="str">
            <v>PURSE SEINE (KETA)</v>
          </cell>
          <cell r="D871" t="str">
            <v>ROUTINE</v>
          </cell>
          <cell r="E871" t="str">
            <v>AGUILAR POINT</v>
          </cell>
          <cell r="F871">
            <v>2</v>
          </cell>
          <cell r="G871">
            <v>5</v>
          </cell>
          <cell r="H871">
            <v>48.84</v>
          </cell>
          <cell r="I871">
            <v>-125.1367</v>
          </cell>
        </row>
        <row r="872">
          <cell r="A872" t="str">
            <v>88-222</v>
          </cell>
          <cell r="B872" t="str">
            <v>1988-06-21T15:41-07:00</v>
          </cell>
          <cell r="C872" t="str">
            <v>PURSE SEINE (KETA)</v>
          </cell>
          <cell r="D872" t="str">
            <v>ROUTINE</v>
          </cell>
          <cell r="E872" t="str">
            <v>MACKENZIE ANCHORAGE</v>
          </cell>
          <cell r="F872">
            <v>2</v>
          </cell>
          <cell r="G872">
            <v>5</v>
          </cell>
          <cell r="H872">
            <v>48.841700000000003</v>
          </cell>
          <cell r="I872">
            <v>-125.17829999999999</v>
          </cell>
        </row>
        <row r="873">
          <cell r="A873" t="str">
            <v>88-223</v>
          </cell>
          <cell r="B873" t="str">
            <v>1988-06-21T16:34-07:00</v>
          </cell>
          <cell r="C873" t="str">
            <v>PURSE SEINE (KETA)</v>
          </cell>
          <cell r="D873" t="str">
            <v>ROUTINE</v>
          </cell>
          <cell r="E873" t="str">
            <v>SATELLITE PASSAGE</v>
          </cell>
          <cell r="F873">
            <v>2</v>
          </cell>
          <cell r="G873">
            <v>5</v>
          </cell>
          <cell r="H873">
            <v>48.864199999999997</v>
          </cell>
          <cell r="I873">
            <v>-125.1583</v>
          </cell>
        </row>
        <row r="874">
          <cell r="A874" t="str">
            <v>88-224</v>
          </cell>
          <cell r="B874" t="str">
            <v>1988-06-21T21:52-07:00/1988-06-21T22:19-07:00</v>
          </cell>
          <cell r="C874" t="str">
            <v>GILLNET</v>
          </cell>
          <cell r="D874" t="str">
            <v>ROUTINE</v>
          </cell>
          <cell r="E874" t="str">
            <v>MACKENZIE ANCHORAGE</v>
          </cell>
          <cell r="F874">
            <v>2</v>
          </cell>
          <cell r="G874">
            <v>5</v>
          </cell>
          <cell r="H874">
            <v>48.841700000000003</v>
          </cell>
          <cell r="I874">
            <v>-125.17829999999999</v>
          </cell>
        </row>
        <row r="875">
          <cell r="A875" t="str">
            <v>88-225</v>
          </cell>
          <cell r="B875" t="str">
            <v>1988-06-21T23:39-07:00/1988-06-22T00:09-07:00</v>
          </cell>
          <cell r="C875" t="str">
            <v>GILLNET</v>
          </cell>
          <cell r="D875" t="str">
            <v>ROUTINE</v>
          </cell>
          <cell r="E875" t="str">
            <v>NANAT BAY</v>
          </cell>
          <cell r="F875">
            <v>2</v>
          </cell>
          <cell r="G875">
            <v>5</v>
          </cell>
          <cell r="H875">
            <v>48.8825</v>
          </cell>
          <cell r="I875">
            <v>-125.0767</v>
          </cell>
        </row>
        <row r="876">
          <cell r="A876" t="str">
            <v>88-226</v>
          </cell>
          <cell r="B876" t="str">
            <v>1988-06-22T01:30-07:00/1988-06-22T02:00-07:00</v>
          </cell>
          <cell r="C876" t="str">
            <v>GILLNET</v>
          </cell>
          <cell r="D876" t="str">
            <v>ROUTINE</v>
          </cell>
          <cell r="E876" t="str">
            <v>CONGREVE ISLAND</v>
          </cell>
          <cell r="F876">
            <v>2</v>
          </cell>
          <cell r="G876">
            <v>5</v>
          </cell>
          <cell r="H876">
            <v>48.918300000000002</v>
          </cell>
          <cell r="I876">
            <v>-125.02079999999999</v>
          </cell>
        </row>
        <row r="877">
          <cell r="A877" t="str">
            <v>88-227</v>
          </cell>
          <cell r="B877" t="str">
            <v>1988-06-22T03:50-07:00/1988-06-22T04:20-07:00</v>
          </cell>
          <cell r="C877" t="str">
            <v>GILLNET</v>
          </cell>
          <cell r="D877" t="str">
            <v>ROUTINE</v>
          </cell>
          <cell r="E877" t="str">
            <v>BURROUGH POINT</v>
          </cell>
          <cell r="F877">
            <v>1</v>
          </cell>
          <cell r="G877">
            <v>5</v>
          </cell>
          <cell r="H877">
            <v>48.978299999999997</v>
          </cell>
          <cell r="I877">
            <v>-124.9892</v>
          </cell>
        </row>
        <row r="878">
          <cell r="A878" t="str">
            <v>88-228A</v>
          </cell>
          <cell r="B878" t="str">
            <v>1988-06-22T06:23-07:00</v>
          </cell>
          <cell r="C878" t="str">
            <v>PURSE SEINE (KETA)</v>
          </cell>
          <cell r="D878" t="str">
            <v>ROUTINE</v>
          </cell>
          <cell r="E878" t="str">
            <v>PILL POINT</v>
          </cell>
          <cell r="F878">
            <v>3</v>
          </cell>
          <cell r="G878">
            <v>5</v>
          </cell>
          <cell r="H878">
            <v>48.962499999999999</v>
          </cell>
          <cell r="I878">
            <v>-125.08329999999999</v>
          </cell>
        </row>
        <row r="879">
          <cell r="A879" t="str">
            <v>88-228B</v>
          </cell>
          <cell r="B879" t="str">
            <v>1988-06-22T07:42-07:00</v>
          </cell>
          <cell r="C879" t="str">
            <v>PURSE SEINE (KETA)</v>
          </cell>
          <cell r="D879" t="str">
            <v>ROUTINE</v>
          </cell>
          <cell r="E879" t="str">
            <v>VERNON BAY</v>
          </cell>
          <cell r="F879">
            <v>3</v>
          </cell>
          <cell r="G879">
            <v>5</v>
          </cell>
          <cell r="H879">
            <v>48.995800000000003</v>
          </cell>
          <cell r="I879">
            <v>-125.1417</v>
          </cell>
        </row>
        <row r="880">
          <cell r="A880" t="str">
            <v>88-229</v>
          </cell>
          <cell r="B880" t="str">
            <v>1988-06-22T09:06-07:00</v>
          </cell>
          <cell r="C880" t="str">
            <v>PURSE SEINE (KETA)</v>
          </cell>
          <cell r="D880" t="str">
            <v>ROUTINE</v>
          </cell>
          <cell r="E880" t="str">
            <v>BAERIA ROCKS</v>
          </cell>
          <cell r="F880">
            <v>3</v>
          </cell>
          <cell r="G880">
            <v>5</v>
          </cell>
          <cell r="H880">
            <v>48.951700000000002</v>
          </cell>
          <cell r="I880">
            <v>-125.145</v>
          </cell>
        </row>
        <row r="881">
          <cell r="A881" t="str">
            <v>88-230</v>
          </cell>
          <cell r="B881" t="str">
            <v>1988-06-22T10:00-07:00</v>
          </cell>
          <cell r="C881" t="str">
            <v>PURSE SEINE (KETA)</v>
          </cell>
          <cell r="D881" t="str">
            <v>ROUTINE</v>
          </cell>
          <cell r="E881" t="str">
            <v>SWISS BOY ISLAND</v>
          </cell>
          <cell r="F881">
            <v>3</v>
          </cell>
          <cell r="G881">
            <v>5</v>
          </cell>
          <cell r="H881">
            <v>48.9133</v>
          </cell>
          <cell r="I881">
            <v>-125.1383</v>
          </cell>
        </row>
        <row r="882">
          <cell r="A882" t="str">
            <v>88-231</v>
          </cell>
          <cell r="B882" t="str">
            <v>1988-06-22T11:30-07:00</v>
          </cell>
          <cell r="C882" t="str">
            <v>PURSE SEINE (KETA)</v>
          </cell>
          <cell r="D882" t="str">
            <v>ROUTINE</v>
          </cell>
          <cell r="E882" t="str">
            <v>MEARES BLUFF</v>
          </cell>
          <cell r="F882">
            <v>3</v>
          </cell>
          <cell r="G882">
            <v>5</v>
          </cell>
          <cell r="H882">
            <v>48.87</v>
          </cell>
          <cell r="I882">
            <v>-125.285</v>
          </cell>
        </row>
        <row r="883">
          <cell r="A883" t="str">
            <v>88-232</v>
          </cell>
          <cell r="B883" t="str">
            <v>1988-06-22T13:47-07:00</v>
          </cell>
          <cell r="C883" t="str">
            <v>PURSE SEINE (KETA)</v>
          </cell>
          <cell r="D883" t="str">
            <v>ROUTINE</v>
          </cell>
          <cell r="E883" t="str">
            <v>HANKIN ISLAND</v>
          </cell>
          <cell r="F883">
            <v>4</v>
          </cell>
          <cell r="G883">
            <v>5</v>
          </cell>
          <cell r="H883">
            <v>48.92</v>
          </cell>
          <cell r="I883">
            <v>-125.36</v>
          </cell>
        </row>
        <row r="884">
          <cell r="A884" t="str">
            <v>88-233</v>
          </cell>
          <cell r="B884" t="str">
            <v>1988-06-22T14:46-07:00</v>
          </cell>
          <cell r="C884" t="str">
            <v>PURSE SEINE (KETA)</v>
          </cell>
          <cell r="D884" t="str">
            <v>ROUTINE</v>
          </cell>
          <cell r="E884" t="str">
            <v>HAND ISLAND</v>
          </cell>
          <cell r="F884">
            <v>4</v>
          </cell>
          <cell r="G884">
            <v>5</v>
          </cell>
          <cell r="H884">
            <v>48.945799999999998</v>
          </cell>
          <cell r="I884">
            <v>-125.32</v>
          </cell>
        </row>
        <row r="885">
          <cell r="A885" t="str">
            <v>88-234</v>
          </cell>
          <cell r="B885" t="str">
            <v>1988-06-22T17:10-07:00</v>
          </cell>
          <cell r="C885" t="str">
            <v>PURSE SEINE (KETA)</v>
          </cell>
          <cell r="D885" t="str">
            <v>ROUTINE</v>
          </cell>
          <cell r="E885" t="str">
            <v>CHUP POINT</v>
          </cell>
          <cell r="F885">
            <v>2</v>
          </cell>
          <cell r="G885">
            <v>5</v>
          </cell>
          <cell r="H885">
            <v>48.959200000000003</v>
          </cell>
          <cell r="I885">
            <v>-125.0317</v>
          </cell>
        </row>
        <row r="886">
          <cell r="A886" t="str">
            <v>88-235</v>
          </cell>
          <cell r="B886" t="str">
            <v>1988-06-22T21:56-07:00/1988-06-22T22:36-07:00</v>
          </cell>
          <cell r="C886" t="str">
            <v>GILLNET</v>
          </cell>
          <cell r="D886" t="str">
            <v>ROUTINE</v>
          </cell>
          <cell r="E886" t="str">
            <v>SWISS BOY ISLAND</v>
          </cell>
          <cell r="F886">
            <v>3</v>
          </cell>
          <cell r="G886">
            <v>5</v>
          </cell>
          <cell r="H886">
            <v>48.9133</v>
          </cell>
          <cell r="I886">
            <v>-125.1383</v>
          </cell>
        </row>
        <row r="887">
          <cell r="A887" t="str">
            <v>88-236</v>
          </cell>
          <cell r="B887" t="str">
            <v>1988-06-22T23:57-07:00/1988-06-23T00:37-07:00</v>
          </cell>
          <cell r="C887" t="str">
            <v>GILLNET</v>
          </cell>
          <cell r="D887" t="str">
            <v>ROUTINE</v>
          </cell>
          <cell r="E887" t="str">
            <v>MEARES BLUFF</v>
          </cell>
          <cell r="F887">
            <v>3</v>
          </cell>
          <cell r="G887">
            <v>5</v>
          </cell>
          <cell r="H887">
            <v>48.87</v>
          </cell>
          <cell r="I887">
            <v>-125.285</v>
          </cell>
        </row>
        <row r="888">
          <cell r="A888" t="str">
            <v>88-237</v>
          </cell>
          <cell r="B888" t="str">
            <v>1988-06-23T01:54-07:00/1988-06-23T02:24-07:00</v>
          </cell>
          <cell r="C888" t="str">
            <v>GILLNET</v>
          </cell>
          <cell r="D888" t="str">
            <v>ROUTINE</v>
          </cell>
          <cell r="E888" t="str">
            <v>SWALE ROCK</v>
          </cell>
          <cell r="F888">
            <v>3</v>
          </cell>
          <cell r="G888">
            <v>5</v>
          </cell>
          <cell r="H888">
            <v>48.9283</v>
          </cell>
          <cell r="I888">
            <v>-125.2192</v>
          </cell>
        </row>
        <row r="889">
          <cell r="A889" t="str">
            <v>88-238A</v>
          </cell>
          <cell r="B889" t="str">
            <v>1988-06-23T07:05-07:00</v>
          </cell>
          <cell r="C889" t="str">
            <v>PURSE SEINE (KETA)</v>
          </cell>
          <cell r="D889" t="str">
            <v>ROUTINE</v>
          </cell>
          <cell r="E889" t="str">
            <v>NAHMINT BAY</v>
          </cell>
          <cell r="F889">
            <v>1</v>
          </cell>
          <cell r="G889">
            <v>5</v>
          </cell>
          <cell r="H889">
            <v>49.058300000000003</v>
          </cell>
          <cell r="I889">
            <v>-124.8633</v>
          </cell>
        </row>
        <row r="890">
          <cell r="A890" t="str">
            <v>88-238B</v>
          </cell>
          <cell r="B890" t="str">
            <v>1988-06-23T08:43-07:00</v>
          </cell>
          <cell r="C890" t="str">
            <v>PURSE SEINE (KETA)</v>
          </cell>
          <cell r="D890" t="str">
            <v>ROUTINE</v>
          </cell>
          <cell r="E890" t="str">
            <v>BILTON POINT</v>
          </cell>
          <cell r="F890">
            <v>1</v>
          </cell>
          <cell r="G890">
            <v>5</v>
          </cell>
          <cell r="H890">
            <v>49.011699999999998</v>
          </cell>
          <cell r="I890">
            <v>-124.86669999999999</v>
          </cell>
        </row>
        <row r="891">
          <cell r="A891" t="str">
            <v>88-239</v>
          </cell>
          <cell r="B891" t="str">
            <v>1988-06-23T09:50-07:00</v>
          </cell>
          <cell r="C891" t="str">
            <v>PURSE SEINE (KETA)</v>
          </cell>
          <cell r="D891" t="str">
            <v>ROUTINE</v>
          </cell>
          <cell r="E891" t="str">
            <v>BURROUGH POINT</v>
          </cell>
          <cell r="F891">
            <v>1</v>
          </cell>
          <cell r="G891">
            <v>5</v>
          </cell>
          <cell r="H891">
            <v>48.978299999999997</v>
          </cell>
          <cell r="I891">
            <v>-124.9892</v>
          </cell>
        </row>
        <row r="892">
          <cell r="A892" t="str">
            <v>88-240</v>
          </cell>
          <cell r="B892" t="str">
            <v>1988-06-23T11:22-07:00</v>
          </cell>
          <cell r="C892" t="str">
            <v>PURSE SEINE (KETA)</v>
          </cell>
          <cell r="D892" t="str">
            <v>ROUTINE</v>
          </cell>
          <cell r="E892" t="str">
            <v>BERNARD POINT</v>
          </cell>
          <cell r="F892">
            <v>1</v>
          </cell>
          <cell r="G892">
            <v>5</v>
          </cell>
          <cell r="H892">
            <v>48.947499999999998</v>
          </cell>
          <cell r="I892">
            <v>-124.9975</v>
          </cell>
        </row>
        <row r="893">
          <cell r="A893" t="str">
            <v>88-241</v>
          </cell>
          <cell r="B893" t="str">
            <v>1988-06-26T05:00-07:00/1988-06-26T08:30-07:00</v>
          </cell>
          <cell r="C893" t="str">
            <v>ANGLING</v>
          </cell>
          <cell r="D893" t="str">
            <v>SPORT</v>
          </cell>
          <cell r="E893" t="str">
            <v>CREE ISLAND</v>
          </cell>
          <cell r="F893">
            <v>3</v>
          </cell>
          <cell r="G893">
            <v>5</v>
          </cell>
          <cell r="H893">
            <v>48.852499999999999</v>
          </cell>
          <cell r="I893">
            <v>-125.32170000000001</v>
          </cell>
        </row>
        <row r="894">
          <cell r="A894" t="str">
            <v>88-242</v>
          </cell>
          <cell r="B894" t="str">
            <v>1988-06-28T06:29-07:00</v>
          </cell>
          <cell r="C894" t="str">
            <v>PURSE SEINE (KETA)</v>
          </cell>
          <cell r="D894" t="str">
            <v>ROUTINE</v>
          </cell>
          <cell r="E894" t="str">
            <v>PILL POINT</v>
          </cell>
          <cell r="F894">
            <v>3</v>
          </cell>
          <cell r="G894">
            <v>5</v>
          </cell>
          <cell r="H894">
            <v>48.962499999999999</v>
          </cell>
          <cell r="I894">
            <v>-125.08329999999999</v>
          </cell>
        </row>
        <row r="895">
          <cell r="A895" t="str">
            <v>88-243</v>
          </cell>
          <cell r="B895" t="str">
            <v>1988-06-28T07:39-07:00</v>
          </cell>
          <cell r="C895" t="str">
            <v>PURSE SEINE (KETA)</v>
          </cell>
          <cell r="D895" t="str">
            <v>ROUTINE</v>
          </cell>
          <cell r="E895" t="str">
            <v>VERNON BAY</v>
          </cell>
          <cell r="F895">
            <v>3</v>
          </cell>
          <cell r="G895">
            <v>5</v>
          </cell>
          <cell r="H895">
            <v>48.995800000000003</v>
          </cell>
          <cell r="I895">
            <v>-125.1417</v>
          </cell>
        </row>
        <row r="896">
          <cell r="A896" t="str">
            <v>88-244</v>
          </cell>
          <cell r="B896" t="str">
            <v>1988-06-28T08:57-07:00</v>
          </cell>
          <cell r="C896" t="str">
            <v>PURSE SEINE (KETA)</v>
          </cell>
          <cell r="D896" t="str">
            <v>ROUTINE</v>
          </cell>
          <cell r="E896" t="str">
            <v>BAERIA ROCKS</v>
          </cell>
          <cell r="F896">
            <v>3</v>
          </cell>
          <cell r="G896">
            <v>5</v>
          </cell>
          <cell r="H896">
            <v>48.951700000000002</v>
          </cell>
          <cell r="I896">
            <v>-125.145</v>
          </cell>
        </row>
        <row r="897">
          <cell r="A897" t="str">
            <v>88-245</v>
          </cell>
          <cell r="B897" t="str">
            <v>1988-06-28T09:48-07:00</v>
          </cell>
          <cell r="C897" t="str">
            <v>PURSE SEINE (KETA)</v>
          </cell>
          <cell r="D897" t="str">
            <v>ROUTINE</v>
          </cell>
          <cell r="E897" t="str">
            <v>SWISS BOY ISLAND</v>
          </cell>
          <cell r="F897">
            <v>3</v>
          </cell>
          <cell r="G897">
            <v>5</v>
          </cell>
          <cell r="H897">
            <v>48.9133</v>
          </cell>
          <cell r="I897">
            <v>-125.1383</v>
          </cell>
        </row>
        <row r="898">
          <cell r="A898" t="str">
            <v>88-246</v>
          </cell>
          <cell r="B898" t="str">
            <v>1988-06-28T11:02-07:00</v>
          </cell>
          <cell r="C898" t="str">
            <v>PURSE SEINE (KETA)</v>
          </cell>
          <cell r="D898" t="str">
            <v>ROUTINE</v>
          </cell>
          <cell r="E898" t="str">
            <v>MEARES BLUFF</v>
          </cell>
          <cell r="F898">
            <v>3</v>
          </cell>
          <cell r="G898">
            <v>5</v>
          </cell>
          <cell r="H898">
            <v>48.87</v>
          </cell>
          <cell r="I898">
            <v>-125.285</v>
          </cell>
        </row>
        <row r="899">
          <cell r="A899" t="str">
            <v>88-247</v>
          </cell>
          <cell r="B899" t="str">
            <v>1988-06-28T12:15-07:00</v>
          </cell>
          <cell r="C899" t="str">
            <v>PURSE SEINE (KETA)</v>
          </cell>
          <cell r="D899" t="str">
            <v>ROUTINE</v>
          </cell>
          <cell r="E899" t="str">
            <v>HANKIN ISLAND</v>
          </cell>
          <cell r="F899">
            <v>4</v>
          </cell>
          <cell r="G899">
            <v>5</v>
          </cell>
          <cell r="H899">
            <v>48.92</v>
          </cell>
          <cell r="I899">
            <v>-125.36</v>
          </cell>
        </row>
        <row r="900">
          <cell r="A900" t="str">
            <v>88-248</v>
          </cell>
          <cell r="B900" t="str">
            <v>1988-06-28T13:58-07:00</v>
          </cell>
          <cell r="C900" t="str">
            <v>PURSE SEINE (KETA)</v>
          </cell>
          <cell r="D900" t="str">
            <v>ROUTINE</v>
          </cell>
          <cell r="E900" t="str">
            <v>NEWCOMBE CHANNEL</v>
          </cell>
          <cell r="F900">
            <v>4</v>
          </cell>
          <cell r="G900">
            <v>5</v>
          </cell>
          <cell r="H900">
            <v>48.912500000000001</v>
          </cell>
          <cell r="I900">
            <v>-125.4717</v>
          </cell>
        </row>
        <row r="901">
          <cell r="A901" t="str">
            <v>88-249</v>
          </cell>
          <cell r="B901" t="str">
            <v>1988-06-28T15:14-07:00</v>
          </cell>
          <cell r="C901" t="str">
            <v>PURSE SEINE (KETA)</v>
          </cell>
          <cell r="D901" t="str">
            <v>ROUTINE</v>
          </cell>
          <cell r="E901" t="str">
            <v>ST. INES ISLAND</v>
          </cell>
          <cell r="F901">
            <v>4</v>
          </cell>
          <cell r="G901">
            <v>5</v>
          </cell>
          <cell r="H901">
            <v>48.979199999999999</v>
          </cell>
          <cell r="I901">
            <v>-125.36</v>
          </cell>
        </row>
        <row r="902">
          <cell r="A902" t="str">
            <v>88-250</v>
          </cell>
          <cell r="B902" t="str">
            <v>1988-06-28T16:05-07:00</v>
          </cell>
          <cell r="C902" t="str">
            <v>PURSE SEINE (KETA)</v>
          </cell>
          <cell r="D902" t="str">
            <v>ROUTINE</v>
          </cell>
          <cell r="E902" t="str">
            <v>MAYNE BAY</v>
          </cell>
          <cell r="F902">
            <v>4</v>
          </cell>
          <cell r="G902">
            <v>5</v>
          </cell>
          <cell r="H902">
            <v>48.981699999999996</v>
          </cell>
          <cell r="I902">
            <v>-125.3017</v>
          </cell>
        </row>
        <row r="903">
          <cell r="A903" t="str">
            <v>88-251</v>
          </cell>
          <cell r="B903" t="str">
            <v>1988-06-28T16:57-07:00</v>
          </cell>
          <cell r="C903" t="str">
            <v>PURSE SEINE (KETA)</v>
          </cell>
          <cell r="D903" t="str">
            <v>ROUTINE</v>
          </cell>
          <cell r="E903" t="str">
            <v>HAND ISLAND</v>
          </cell>
          <cell r="F903">
            <v>4</v>
          </cell>
          <cell r="G903">
            <v>5</v>
          </cell>
          <cell r="H903">
            <v>48.945799999999998</v>
          </cell>
          <cell r="I903">
            <v>-125.32</v>
          </cell>
        </row>
        <row r="904">
          <cell r="A904" t="str">
            <v>88-252</v>
          </cell>
          <cell r="B904" t="str">
            <v>1988-06-28T17:48-07:00</v>
          </cell>
          <cell r="C904" t="str">
            <v>PURSE SEINE (KETA)</v>
          </cell>
          <cell r="D904" t="str">
            <v>ROUTINE</v>
          </cell>
          <cell r="E904" t="str">
            <v>SWALE ROCK</v>
          </cell>
          <cell r="F904">
            <v>3</v>
          </cell>
          <cell r="G904">
            <v>5</v>
          </cell>
          <cell r="H904">
            <v>48.9283</v>
          </cell>
          <cell r="I904">
            <v>-125.2192</v>
          </cell>
        </row>
        <row r="905">
          <cell r="A905" t="str">
            <v>88-253</v>
          </cell>
          <cell r="B905" t="str">
            <v>1988-06-29T07:09-07:00</v>
          </cell>
          <cell r="C905" t="str">
            <v>PURSE SEINE (KETA)</v>
          </cell>
          <cell r="D905" t="str">
            <v>ROUTINE</v>
          </cell>
          <cell r="E905" t="str">
            <v>SATELLITE PASSAGE</v>
          </cell>
          <cell r="F905">
            <v>2</v>
          </cell>
          <cell r="G905">
            <v>6</v>
          </cell>
          <cell r="H905">
            <v>48.864199999999997</v>
          </cell>
          <cell r="I905">
            <v>-125.1583</v>
          </cell>
        </row>
        <row r="906">
          <cell r="A906" t="str">
            <v>88-254</v>
          </cell>
          <cell r="B906" t="str">
            <v>1988-06-29T08:05-07:00</v>
          </cell>
          <cell r="C906" t="str">
            <v>PURSE SEINE (KETA)</v>
          </cell>
          <cell r="D906" t="str">
            <v>ROUTINE</v>
          </cell>
          <cell r="E906" t="str">
            <v>MACKENZIE ANCHORAGE</v>
          </cell>
          <cell r="F906">
            <v>2</v>
          </cell>
          <cell r="G906">
            <v>6</v>
          </cell>
          <cell r="H906">
            <v>48.841700000000003</v>
          </cell>
          <cell r="I906">
            <v>-125.17829999999999</v>
          </cell>
        </row>
        <row r="907">
          <cell r="A907" t="str">
            <v>88-255</v>
          </cell>
          <cell r="B907" t="str">
            <v>1988-06-29T09:35-07:00</v>
          </cell>
          <cell r="C907" t="str">
            <v>PURSE SEINE (KETA)</v>
          </cell>
          <cell r="D907" t="str">
            <v>ROUTINE</v>
          </cell>
          <cell r="E907" t="str">
            <v>NANAT BAY</v>
          </cell>
          <cell r="F907">
            <v>2</v>
          </cell>
          <cell r="G907">
            <v>6</v>
          </cell>
          <cell r="H907">
            <v>48.8825</v>
          </cell>
          <cell r="I907">
            <v>-125.0767</v>
          </cell>
        </row>
        <row r="908">
          <cell r="A908" t="str">
            <v>88-256</v>
          </cell>
          <cell r="B908" t="str">
            <v>1988-06-29T10:29-07:00</v>
          </cell>
          <cell r="C908" t="str">
            <v>PURSE SEINE (KETA)</v>
          </cell>
          <cell r="D908" t="str">
            <v>ROUTINE</v>
          </cell>
          <cell r="E908" t="str">
            <v>CONGREVE ISLAND</v>
          </cell>
          <cell r="F908">
            <v>2</v>
          </cell>
          <cell r="G908">
            <v>6</v>
          </cell>
          <cell r="H908">
            <v>48.918300000000002</v>
          </cell>
          <cell r="I908">
            <v>-125.02079999999999</v>
          </cell>
        </row>
        <row r="909">
          <cell r="A909" t="str">
            <v>88-257</v>
          </cell>
          <cell r="B909" t="str">
            <v>1988-06-29T12:29-07:00</v>
          </cell>
          <cell r="C909" t="str">
            <v>PURSE SEINE (KETA)</v>
          </cell>
          <cell r="D909" t="str">
            <v>ROUTINE</v>
          </cell>
          <cell r="E909" t="str">
            <v>BERNARD POINT</v>
          </cell>
          <cell r="F909">
            <v>1</v>
          </cell>
          <cell r="G909">
            <v>6</v>
          </cell>
          <cell r="H909">
            <v>48.947499999999998</v>
          </cell>
          <cell r="I909">
            <v>-124.9975</v>
          </cell>
        </row>
        <row r="910">
          <cell r="A910" t="str">
            <v>88-258</v>
          </cell>
          <cell r="B910" t="str">
            <v>1988-07-04T20:18-07:00</v>
          </cell>
          <cell r="C910" t="str">
            <v>PURSE SEINE (KETA)</v>
          </cell>
          <cell r="D910" t="str">
            <v>ROUTINE</v>
          </cell>
          <cell r="E910" t="str">
            <v>RAINY BAY</v>
          </cell>
          <cell r="F910">
            <v>2</v>
          </cell>
          <cell r="G910">
            <v>6</v>
          </cell>
          <cell r="H910">
            <v>48.973300000000002</v>
          </cell>
          <cell r="I910">
            <v>-125.0217</v>
          </cell>
        </row>
        <row r="911">
          <cell r="A911" t="str">
            <v>88-259</v>
          </cell>
          <cell r="B911" t="str">
            <v>1988-07-05T08:13-07:00</v>
          </cell>
          <cell r="C911" t="str">
            <v>PURSE SEINE (KETA)</v>
          </cell>
          <cell r="D911" t="str">
            <v>ROUTINE</v>
          </cell>
          <cell r="E911" t="str">
            <v>VERNON BAY</v>
          </cell>
          <cell r="F911">
            <v>3</v>
          </cell>
          <cell r="G911">
            <v>6</v>
          </cell>
          <cell r="H911">
            <v>48.995800000000003</v>
          </cell>
          <cell r="I911">
            <v>-125.1417</v>
          </cell>
        </row>
        <row r="912">
          <cell r="A912" t="str">
            <v>88-260</v>
          </cell>
          <cell r="B912" t="str">
            <v>1988-07-05T09:32-07:00</v>
          </cell>
          <cell r="C912" t="str">
            <v>PURSE SEINE (KETA)</v>
          </cell>
          <cell r="D912" t="str">
            <v>ROUTINE</v>
          </cell>
          <cell r="E912" t="str">
            <v>SWALE ROCK</v>
          </cell>
          <cell r="F912">
            <v>3</v>
          </cell>
          <cell r="G912">
            <v>6</v>
          </cell>
          <cell r="H912">
            <v>48.9283</v>
          </cell>
          <cell r="I912">
            <v>-125.2192</v>
          </cell>
        </row>
        <row r="913">
          <cell r="A913" t="str">
            <v>88-261</v>
          </cell>
          <cell r="B913" t="str">
            <v>1988-07-05T11:06-07:00</v>
          </cell>
          <cell r="C913" t="str">
            <v>PURSE SEINE (KETA)</v>
          </cell>
          <cell r="D913" t="str">
            <v>ROUTINE</v>
          </cell>
          <cell r="E913" t="str">
            <v>SWISS BOY ISLAND</v>
          </cell>
          <cell r="F913">
            <v>3</v>
          </cell>
          <cell r="G913">
            <v>6</v>
          </cell>
          <cell r="H913">
            <v>48.9133</v>
          </cell>
          <cell r="I913">
            <v>-125.1383</v>
          </cell>
        </row>
        <row r="914">
          <cell r="A914" t="str">
            <v>88-262</v>
          </cell>
          <cell r="B914" t="str">
            <v>1988-07-05T11:07-07:00</v>
          </cell>
          <cell r="C914" t="str">
            <v>PURSE SEINE (KETA)</v>
          </cell>
          <cell r="D914" t="str">
            <v>ROUTINE</v>
          </cell>
          <cell r="E914" t="str">
            <v>BAERIA ROCKS</v>
          </cell>
          <cell r="F914">
            <v>3</v>
          </cell>
          <cell r="G914">
            <v>6</v>
          </cell>
          <cell r="H914">
            <v>48.951700000000002</v>
          </cell>
          <cell r="I914">
            <v>-125.145</v>
          </cell>
        </row>
        <row r="915">
          <cell r="A915" t="str">
            <v>88-263</v>
          </cell>
          <cell r="B915" t="str">
            <v>1988-07-06T22:46-07:00/1988-07-06T23:16-07:00</v>
          </cell>
          <cell r="C915" t="str">
            <v>GILLNET</v>
          </cell>
          <cell r="D915" t="str">
            <v>ROUTINE</v>
          </cell>
          <cell r="E915" t="str">
            <v>POLLY POINT</v>
          </cell>
          <cell r="F915">
            <v>1</v>
          </cell>
          <cell r="G915">
            <v>6</v>
          </cell>
          <cell r="H915">
            <v>49.214199999999998</v>
          </cell>
          <cell r="I915">
            <v>-124.81829999999999</v>
          </cell>
        </row>
        <row r="916">
          <cell r="A916" t="str">
            <v>88-264</v>
          </cell>
          <cell r="B916" t="str">
            <v>1988-07-07T04:03-07:00/1988-07-07T04:33-07:00</v>
          </cell>
          <cell r="C916" t="str">
            <v>GILLNET</v>
          </cell>
          <cell r="D916" t="str">
            <v>ROUTINE</v>
          </cell>
          <cell r="E916" t="str">
            <v>BERNARD POINT</v>
          </cell>
          <cell r="F916">
            <v>1</v>
          </cell>
          <cell r="G916">
            <v>6</v>
          </cell>
          <cell r="H916">
            <v>48.947499999999998</v>
          </cell>
          <cell r="I916">
            <v>-124.9975</v>
          </cell>
        </row>
        <row r="917">
          <cell r="A917" t="str">
            <v>88-265</v>
          </cell>
          <cell r="B917" t="str">
            <v>1988-07-11T15:55-07:00</v>
          </cell>
          <cell r="C917" t="str">
            <v>PURSE SEINE (KETA)</v>
          </cell>
          <cell r="D917" t="str">
            <v>EXPERIMENT</v>
          </cell>
          <cell r="E917" t="str">
            <v>RAINY BAY</v>
          </cell>
          <cell r="F917">
            <v>2</v>
          </cell>
          <cell r="G917">
            <v>6</v>
          </cell>
          <cell r="H917">
            <v>48.973300000000002</v>
          </cell>
          <cell r="I917">
            <v>-125.0217</v>
          </cell>
        </row>
        <row r="918">
          <cell r="A918" t="str">
            <v>88-266</v>
          </cell>
          <cell r="B918" t="str">
            <v>1988-07-11T16:35-07:00</v>
          </cell>
          <cell r="C918" t="str">
            <v>PURSE SEINE (KETA)</v>
          </cell>
          <cell r="D918" t="str">
            <v>ROUTINE</v>
          </cell>
          <cell r="E918" t="str">
            <v>CHUP POINT</v>
          </cell>
          <cell r="F918">
            <v>2</v>
          </cell>
          <cell r="G918">
            <v>6</v>
          </cell>
          <cell r="H918">
            <v>48.973300000000002</v>
          </cell>
          <cell r="I918">
            <v>-125.0217</v>
          </cell>
        </row>
        <row r="919">
          <cell r="A919" t="str">
            <v>88-267</v>
          </cell>
          <cell r="B919" t="str">
            <v>1988-07-11T19:47-07:00</v>
          </cell>
          <cell r="C919" t="str">
            <v>PURSE SEINE (KETA)</v>
          </cell>
          <cell r="D919" t="str">
            <v>EXPERIMENT</v>
          </cell>
          <cell r="E919" t="str">
            <v>CHUP POINT</v>
          </cell>
          <cell r="F919">
            <v>2</v>
          </cell>
          <cell r="G919">
            <v>6</v>
          </cell>
          <cell r="H919">
            <v>48.973300000000002</v>
          </cell>
          <cell r="I919">
            <v>-125.0217</v>
          </cell>
        </row>
        <row r="920">
          <cell r="A920" t="str">
            <v>88-268</v>
          </cell>
          <cell r="B920" t="str">
            <v>1988-07-11T21:05-07:00</v>
          </cell>
          <cell r="C920" t="str">
            <v>PURSE SEINE (KETA)</v>
          </cell>
          <cell r="D920" t="str">
            <v>EXPERIMENT</v>
          </cell>
          <cell r="E920" t="str">
            <v>CHUP POINT</v>
          </cell>
          <cell r="F920">
            <v>2</v>
          </cell>
          <cell r="G920">
            <v>6</v>
          </cell>
          <cell r="H920">
            <v>48.973300000000002</v>
          </cell>
          <cell r="I920">
            <v>-125.0217</v>
          </cell>
        </row>
        <row r="921">
          <cell r="A921" t="str">
            <v>88-269</v>
          </cell>
          <cell r="B921" t="str">
            <v>1988-07-11T22:10-07:00/1988-07-11T22:40-07:00</v>
          </cell>
          <cell r="C921" t="str">
            <v>GILLNET</v>
          </cell>
          <cell r="D921" t="str">
            <v>ROUTINE</v>
          </cell>
          <cell r="E921" t="str">
            <v>CONGREVE ISLAND</v>
          </cell>
          <cell r="F921">
            <v>2</v>
          </cell>
          <cell r="G921">
            <v>6</v>
          </cell>
          <cell r="H921">
            <v>48.918300000000002</v>
          </cell>
          <cell r="I921">
            <v>-125.02079999999999</v>
          </cell>
        </row>
        <row r="922">
          <cell r="A922" t="str">
            <v>88-270</v>
          </cell>
          <cell r="B922" t="str">
            <v>1988-07-12T06:45-07:00</v>
          </cell>
          <cell r="C922" t="str">
            <v>PURSE SEINE (KETA)</v>
          </cell>
          <cell r="D922" t="str">
            <v>ROUTINE</v>
          </cell>
          <cell r="E922" t="str">
            <v>CONGREVE ISLAND</v>
          </cell>
          <cell r="F922">
            <v>2</v>
          </cell>
          <cell r="G922">
            <v>6</v>
          </cell>
          <cell r="H922">
            <v>48.918300000000002</v>
          </cell>
          <cell r="I922">
            <v>-125.02079999999999</v>
          </cell>
        </row>
        <row r="923">
          <cell r="A923" t="str">
            <v>88-271</v>
          </cell>
          <cell r="B923" t="str">
            <v>1988-07-12T07:45-07:00</v>
          </cell>
          <cell r="C923" t="str">
            <v>PURSE SEINE (KETA)</v>
          </cell>
          <cell r="D923" t="str">
            <v>ROUTINE</v>
          </cell>
          <cell r="E923" t="str">
            <v>BERNARD POINT</v>
          </cell>
          <cell r="F923">
            <v>1</v>
          </cell>
          <cell r="G923">
            <v>6</v>
          </cell>
          <cell r="H923">
            <v>48.947499999999998</v>
          </cell>
          <cell r="I923">
            <v>-124.9975</v>
          </cell>
        </row>
        <row r="924">
          <cell r="A924" t="str">
            <v>88-272</v>
          </cell>
          <cell r="B924" t="str">
            <v>1988-07-12T09:35-07:00</v>
          </cell>
          <cell r="C924" t="str">
            <v>PURSE SEINE (KETA)</v>
          </cell>
          <cell r="D924" t="str">
            <v>ROUTINE</v>
          </cell>
          <cell r="E924" t="str">
            <v>BURROUGH POINT</v>
          </cell>
          <cell r="F924">
            <v>1</v>
          </cell>
          <cell r="G924">
            <v>6</v>
          </cell>
          <cell r="H924">
            <v>48.978299999999997</v>
          </cell>
          <cell r="I924">
            <v>-124.9892</v>
          </cell>
        </row>
        <row r="925">
          <cell r="A925" t="str">
            <v>88-273</v>
          </cell>
          <cell r="B925" t="str">
            <v>1988-07-12T11:21-07:00</v>
          </cell>
          <cell r="C925" t="str">
            <v>PURSE SEINE (KETA)</v>
          </cell>
          <cell r="D925" t="str">
            <v>ROUTINE</v>
          </cell>
          <cell r="E925" t="str">
            <v>BILTON POINT</v>
          </cell>
          <cell r="F925">
            <v>1</v>
          </cell>
          <cell r="G925">
            <v>6</v>
          </cell>
          <cell r="H925">
            <v>49.011699999999998</v>
          </cell>
          <cell r="I925">
            <v>-124.86750000000001</v>
          </cell>
        </row>
        <row r="926">
          <cell r="A926" t="str">
            <v>88-274</v>
          </cell>
          <cell r="B926" t="str">
            <v>1988-07-12T12:15-07:00</v>
          </cell>
          <cell r="C926" t="str">
            <v>PURSE SEINE (KETA)</v>
          </cell>
          <cell r="D926" t="str">
            <v>ROUTINE</v>
          </cell>
          <cell r="E926" t="str">
            <v>NAHMINT BAY</v>
          </cell>
          <cell r="F926">
            <v>1</v>
          </cell>
          <cell r="G926">
            <v>6</v>
          </cell>
          <cell r="H926">
            <v>49.058300000000003</v>
          </cell>
          <cell r="I926">
            <v>-124.8633</v>
          </cell>
        </row>
        <row r="927">
          <cell r="A927" t="str">
            <v>88-275</v>
          </cell>
          <cell r="B927" t="str">
            <v>1988-07-12T22:05-07:00/1988-07-12T22:35-07:00</v>
          </cell>
          <cell r="C927" t="str">
            <v>GILLNET</v>
          </cell>
          <cell r="D927" t="str">
            <v>ROUTINE</v>
          </cell>
          <cell r="E927" t="str">
            <v>NANAT BAY</v>
          </cell>
          <cell r="F927">
            <v>2</v>
          </cell>
          <cell r="G927">
            <v>6</v>
          </cell>
          <cell r="H927">
            <v>48.8825</v>
          </cell>
          <cell r="I927">
            <v>-125.0767</v>
          </cell>
        </row>
        <row r="928">
          <cell r="A928" t="str">
            <v>88-276</v>
          </cell>
          <cell r="B928" t="str">
            <v>1988-07-13T00:03-07:00/1988-07-13T00:33-07:00</v>
          </cell>
          <cell r="C928" t="str">
            <v>GILLNET</v>
          </cell>
          <cell r="D928" t="str">
            <v>ROUTINE</v>
          </cell>
          <cell r="E928" t="str">
            <v>MACKENZIE ANCHORAGE</v>
          </cell>
          <cell r="F928">
            <v>2</v>
          </cell>
          <cell r="G928">
            <v>6</v>
          </cell>
          <cell r="H928">
            <v>48.841700000000003</v>
          </cell>
          <cell r="I928">
            <v>-125.17829999999999</v>
          </cell>
        </row>
        <row r="929">
          <cell r="A929" t="str">
            <v>88-277</v>
          </cell>
          <cell r="B929" t="str">
            <v>1988-07-13T01:50-07:00/1988-07-13T02:20-07:00</v>
          </cell>
          <cell r="C929" t="str">
            <v>GILLNET</v>
          </cell>
          <cell r="D929" t="str">
            <v>ROUTINE</v>
          </cell>
          <cell r="E929" t="str">
            <v>SWISS BOY ISLAND</v>
          </cell>
          <cell r="F929">
            <v>3</v>
          </cell>
          <cell r="G929">
            <v>6</v>
          </cell>
          <cell r="H929">
            <v>48.9133</v>
          </cell>
          <cell r="I929">
            <v>-125.1383</v>
          </cell>
        </row>
        <row r="930">
          <cell r="A930" t="str">
            <v>88-278</v>
          </cell>
          <cell r="B930" t="str">
            <v>1988-07-13T07:08-07:00</v>
          </cell>
          <cell r="C930" t="str">
            <v>PURSE SEINE (KETA)</v>
          </cell>
          <cell r="D930" t="str">
            <v>EXPERIMENT</v>
          </cell>
          <cell r="E930" t="str">
            <v>CHUP POINT</v>
          </cell>
          <cell r="F930">
            <v>2</v>
          </cell>
          <cell r="G930">
            <v>6</v>
          </cell>
          <cell r="H930">
            <v>48.973300000000002</v>
          </cell>
          <cell r="I930">
            <v>-125.0217</v>
          </cell>
        </row>
        <row r="931">
          <cell r="A931" t="str">
            <v>88-279</v>
          </cell>
          <cell r="B931" t="str">
            <v>1988-07-13T08:08-07:00</v>
          </cell>
          <cell r="C931" t="str">
            <v>PURSE SEINE (KETA)</v>
          </cell>
          <cell r="D931" t="str">
            <v>ROUTINE</v>
          </cell>
          <cell r="E931" t="str">
            <v>PILL POINT</v>
          </cell>
          <cell r="F931">
            <v>3</v>
          </cell>
          <cell r="G931">
            <v>6</v>
          </cell>
          <cell r="H931">
            <v>48.962499999999999</v>
          </cell>
          <cell r="I931">
            <v>-125.08329999999999</v>
          </cell>
        </row>
        <row r="932">
          <cell r="A932" t="str">
            <v>88-280</v>
          </cell>
          <cell r="B932" t="str">
            <v>1988-07-13T09:35-07:00</v>
          </cell>
          <cell r="C932" t="str">
            <v>PURSE SEINE (KETA)</v>
          </cell>
          <cell r="D932" t="str">
            <v>ROUTINE</v>
          </cell>
          <cell r="E932" t="str">
            <v>SWALE ROCK</v>
          </cell>
          <cell r="F932">
            <v>3</v>
          </cell>
          <cell r="G932">
            <v>6</v>
          </cell>
          <cell r="H932">
            <v>48.9283</v>
          </cell>
          <cell r="I932">
            <v>-125.2192</v>
          </cell>
        </row>
        <row r="933">
          <cell r="A933" t="str">
            <v>88-281</v>
          </cell>
          <cell r="B933" t="str">
            <v>1988-07-13T10:48-07:00</v>
          </cell>
          <cell r="C933" t="str">
            <v>PURSE SEINE (KETA)</v>
          </cell>
          <cell r="D933" t="str">
            <v>ROUTINE</v>
          </cell>
          <cell r="E933" t="str">
            <v>HAND ISLAND</v>
          </cell>
          <cell r="F933">
            <v>4</v>
          </cell>
          <cell r="G933">
            <v>6</v>
          </cell>
          <cell r="H933">
            <v>48.945799999999998</v>
          </cell>
          <cell r="I933">
            <v>-125.32</v>
          </cell>
        </row>
        <row r="934">
          <cell r="A934" t="str">
            <v>88-282</v>
          </cell>
          <cell r="B934" t="str">
            <v>1988-07-13T11:55-07:00</v>
          </cell>
          <cell r="C934" t="str">
            <v>PURSE SEINE (KETA)</v>
          </cell>
          <cell r="D934" t="str">
            <v>ROUTINE</v>
          </cell>
          <cell r="E934" t="str">
            <v>MAYNE BAY</v>
          </cell>
          <cell r="F934">
            <v>4</v>
          </cell>
          <cell r="G934">
            <v>6</v>
          </cell>
          <cell r="H934">
            <v>48.981699999999996</v>
          </cell>
          <cell r="I934">
            <v>-125.3017</v>
          </cell>
        </row>
        <row r="935">
          <cell r="A935" t="str">
            <v>88-283</v>
          </cell>
          <cell r="B935" t="str">
            <v>1988-07-13T13:25-07:00</v>
          </cell>
          <cell r="C935" t="str">
            <v>PURSE SEINE (KETA)</v>
          </cell>
          <cell r="D935" t="str">
            <v>ROUTINE</v>
          </cell>
          <cell r="E935" t="str">
            <v>ST. INES ISLAND</v>
          </cell>
          <cell r="F935">
            <v>4</v>
          </cell>
          <cell r="G935">
            <v>6</v>
          </cell>
          <cell r="H935">
            <v>48.979199999999999</v>
          </cell>
          <cell r="I935">
            <v>-125.36</v>
          </cell>
        </row>
        <row r="936">
          <cell r="A936" t="str">
            <v>88-284</v>
          </cell>
          <cell r="B936" t="str">
            <v>1988-07-13T14:40-07:00</v>
          </cell>
          <cell r="C936" t="str">
            <v>PURSE SEINE (KETA)</v>
          </cell>
          <cell r="D936" t="str">
            <v>ROUTINE</v>
          </cell>
          <cell r="E936" t="str">
            <v>NEWCOMBE CHANNEL</v>
          </cell>
          <cell r="F936">
            <v>4</v>
          </cell>
          <cell r="G936">
            <v>6</v>
          </cell>
          <cell r="H936">
            <v>48.912500000000001</v>
          </cell>
          <cell r="I936">
            <v>-125.4717</v>
          </cell>
        </row>
        <row r="937">
          <cell r="A937" t="str">
            <v>88-285</v>
          </cell>
          <cell r="B937" t="str">
            <v>1988-07-13T15:42-07:00</v>
          </cell>
          <cell r="C937" t="str">
            <v>PURSE SEINE (KETA)</v>
          </cell>
          <cell r="D937" t="str">
            <v>ROUTINE</v>
          </cell>
          <cell r="E937" t="str">
            <v>HANKIN ISLAND</v>
          </cell>
          <cell r="F937">
            <v>4</v>
          </cell>
          <cell r="G937">
            <v>6</v>
          </cell>
          <cell r="H937">
            <v>48.92</v>
          </cell>
          <cell r="I937">
            <v>-125.36</v>
          </cell>
        </row>
        <row r="938">
          <cell r="A938" t="str">
            <v>88-286</v>
          </cell>
          <cell r="B938" t="str">
            <v>1988-07-13T16:22-07:00</v>
          </cell>
          <cell r="C938" t="str">
            <v>PURSE SEINE (KETA)</v>
          </cell>
          <cell r="D938" t="str">
            <v>ROUTINE</v>
          </cell>
          <cell r="E938" t="str">
            <v>MEARES BLUFF</v>
          </cell>
          <cell r="F938">
            <v>3</v>
          </cell>
          <cell r="G938">
            <v>6</v>
          </cell>
          <cell r="H938">
            <v>48.87</v>
          </cell>
          <cell r="I938">
            <v>-125.285</v>
          </cell>
        </row>
        <row r="939">
          <cell r="A939" t="str">
            <v>88-287</v>
          </cell>
          <cell r="B939" t="str">
            <v>1988-07-13T18:07-07:00</v>
          </cell>
          <cell r="C939" t="str">
            <v>PURSE SEINE (KETA)</v>
          </cell>
          <cell r="D939" t="str">
            <v>ROUTINE</v>
          </cell>
          <cell r="E939" t="str">
            <v>MACKENZIE ANCHORAGE</v>
          </cell>
          <cell r="F939">
            <v>2</v>
          </cell>
          <cell r="G939">
            <v>6</v>
          </cell>
          <cell r="H939">
            <v>48.841700000000003</v>
          </cell>
          <cell r="I939">
            <v>-125.17829999999999</v>
          </cell>
        </row>
        <row r="940">
          <cell r="A940" t="str">
            <v>88-288</v>
          </cell>
          <cell r="B940" t="str">
            <v>1988-07-13T19:29-07:00</v>
          </cell>
          <cell r="C940" t="str">
            <v>PURSE SEINE (KETA)</v>
          </cell>
          <cell r="D940" t="str">
            <v>ROUTINE</v>
          </cell>
          <cell r="E940" t="str">
            <v>NANAT BAY</v>
          </cell>
          <cell r="F940">
            <v>2</v>
          </cell>
          <cell r="G940">
            <v>6</v>
          </cell>
          <cell r="H940">
            <v>48.8825</v>
          </cell>
          <cell r="I940">
            <v>-125.0767</v>
          </cell>
        </row>
        <row r="941">
          <cell r="A941" t="str">
            <v>88-289</v>
          </cell>
          <cell r="B941" t="str">
            <v>1988-07-13T22:18-07:00/1988-07-13T22:48-07:00</v>
          </cell>
          <cell r="C941" t="str">
            <v>GILLNET</v>
          </cell>
          <cell r="D941" t="str">
            <v>ROUTINE</v>
          </cell>
          <cell r="E941" t="str">
            <v>MEARES BLUFF</v>
          </cell>
          <cell r="F941">
            <v>3</v>
          </cell>
          <cell r="G941">
            <v>6</v>
          </cell>
          <cell r="H941">
            <v>48.87</v>
          </cell>
          <cell r="I941">
            <v>-125.285</v>
          </cell>
        </row>
        <row r="942">
          <cell r="A942" t="str">
            <v>88-290</v>
          </cell>
          <cell r="B942" t="str">
            <v>1988-07-14T00:13-07:00/1988-07-14T00:43-07:00</v>
          </cell>
          <cell r="C942" t="str">
            <v>GILLNET</v>
          </cell>
          <cell r="D942" t="str">
            <v>ROUTINE</v>
          </cell>
          <cell r="E942" t="str">
            <v>SWALE ROCK</v>
          </cell>
          <cell r="F942">
            <v>3</v>
          </cell>
          <cell r="G942">
            <v>7</v>
          </cell>
          <cell r="H942">
            <v>48.9283</v>
          </cell>
          <cell r="I942">
            <v>-125.2192</v>
          </cell>
        </row>
        <row r="943">
          <cell r="A943" t="str">
            <v>88-291</v>
          </cell>
          <cell r="B943" t="str">
            <v>1988-07-14T01:54-07:00/1988-07-14T02:24-07:00</v>
          </cell>
          <cell r="C943" t="str">
            <v>GILLNET</v>
          </cell>
          <cell r="D943" t="str">
            <v>ROUTINE</v>
          </cell>
          <cell r="E943" t="str">
            <v>BAERIA ROCKS</v>
          </cell>
          <cell r="F943">
            <v>3</v>
          </cell>
          <cell r="G943">
            <v>7</v>
          </cell>
          <cell r="H943">
            <v>48.951700000000002</v>
          </cell>
          <cell r="I943">
            <v>-125.145</v>
          </cell>
        </row>
        <row r="944">
          <cell r="A944" t="str">
            <v>88-292</v>
          </cell>
          <cell r="B944" t="str">
            <v>1988-07-14T03:42-07:00/1988-07-14T04:12-07:00</v>
          </cell>
          <cell r="C944" t="str">
            <v>GILLNET</v>
          </cell>
          <cell r="D944" t="str">
            <v>ROUTINE</v>
          </cell>
          <cell r="E944" t="str">
            <v>VERNON BAY</v>
          </cell>
          <cell r="F944">
            <v>3</v>
          </cell>
          <cell r="G944">
            <v>7</v>
          </cell>
          <cell r="H944">
            <v>48.993299999999998</v>
          </cell>
          <cell r="I944">
            <v>-125.14</v>
          </cell>
        </row>
        <row r="945">
          <cell r="A945" t="str">
            <v>88-293</v>
          </cell>
          <cell r="B945" t="str">
            <v>1988-07-14T08:25-07:00</v>
          </cell>
          <cell r="C945" t="str">
            <v>PURSE SEINE (KETA)</v>
          </cell>
          <cell r="D945" t="str">
            <v>ROUTINE</v>
          </cell>
          <cell r="E945" t="str">
            <v>SPROAT NARROWS</v>
          </cell>
          <cell r="F945">
            <v>1</v>
          </cell>
          <cell r="G945">
            <v>7</v>
          </cell>
          <cell r="H945">
            <v>49.11</v>
          </cell>
          <cell r="I945">
            <v>-124.815</v>
          </cell>
        </row>
        <row r="946">
          <cell r="A946" t="str">
            <v>88-294</v>
          </cell>
          <cell r="B946" t="str">
            <v>1988-07-14T09:22-07:00</v>
          </cell>
          <cell r="C946" t="str">
            <v>PURSE SEINE (KETA)</v>
          </cell>
          <cell r="D946" t="str">
            <v>ROUTINE</v>
          </cell>
          <cell r="E946" t="str">
            <v>DUNSMUIR POINT</v>
          </cell>
          <cell r="F946">
            <v>1</v>
          </cell>
          <cell r="G946">
            <v>7</v>
          </cell>
          <cell r="H946">
            <v>49.154200000000003</v>
          </cell>
          <cell r="I946">
            <v>-124.80329999999999</v>
          </cell>
        </row>
        <row r="947">
          <cell r="A947" t="str">
            <v>88-295</v>
          </cell>
          <cell r="B947" t="str">
            <v>1988-07-14T10:39-07:00</v>
          </cell>
          <cell r="C947" t="str">
            <v>PURSE SEINE (KETA)</v>
          </cell>
          <cell r="D947" t="str">
            <v>ROUTINE</v>
          </cell>
          <cell r="E947" t="str">
            <v>POLLY POINT</v>
          </cell>
          <cell r="F947">
            <v>1</v>
          </cell>
          <cell r="G947">
            <v>7</v>
          </cell>
          <cell r="H947">
            <v>49.214199999999998</v>
          </cell>
          <cell r="I947">
            <v>-124.8167</v>
          </cell>
        </row>
        <row r="948">
          <cell r="A948" t="str">
            <v>88-296</v>
          </cell>
          <cell r="B948" t="str">
            <v>1988-07-17T05:00-07:00/1988-07-17T09:45-07:00</v>
          </cell>
          <cell r="C948" t="str">
            <v>ANGLING</v>
          </cell>
          <cell r="D948" t="str">
            <v>SPORT</v>
          </cell>
          <cell r="E948" t="str">
            <v>CREE ISLAND</v>
          </cell>
          <cell r="F948">
            <v>3</v>
          </cell>
          <cell r="G948">
            <v>7</v>
          </cell>
          <cell r="H948">
            <v>48.852499999999999</v>
          </cell>
          <cell r="I948">
            <v>-125.32170000000001</v>
          </cell>
        </row>
        <row r="949">
          <cell r="A949" t="str">
            <v>88-297</v>
          </cell>
          <cell r="B949" t="str">
            <v>1988-07-18T22:03-07:00/1988-07-18T22:33-07:00</v>
          </cell>
          <cell r="C949" t="str">
            <v>GILLNET</v>
          </cell>
          <cell r="D949" t="str">
            <v>ROUTINE</v>
          </cell>
          <cell r="E949" t="str">
            <v>SAIL ROCK</v>
          </cell>
          <cell r="F949">
            <v>4</v>
          </cell>
          <cell r="G949">
            <v>7</v>
          </cell>
          <cell r="H949">
            <v>48.8767</v>
          </cell>
          <cell r="I949">
            <v>-125.40170000000001</v>
          </cell>
        </row>
        <row r="950">
          <cell r="A950" t="str">
            <v>88-298</v>
          </cell>
          <cell r="B950" t="str">
            <v>1988-07-18T23:50-07:00/1988-07-19T00:20-07:00</v>
          </cell>
          <cell r="C950" t="str">
            <v>GILLNET</v>
          </cell>
          <cell r="D950" t="str">
            <v>ROUTINE</v>
          </cell>
          <cell r="E950" t="str">
            <v>HANKIN ISLAND</v>
          </cell>
          <cell r="F950">
            <v>4</v>
          </cell>
          <cell r="G950">
            <v>7</v>
          </cell>
          <cell r="H950">
            <v>48.92</v>
          </cell>
          <cell r="I950">
            <v>-125.36</v>
          </cell>
        </row>
        <row r="951">
          <cell r="A951" t="str">
            <v>88-299</v>
          </cell>
          <cell r="B951" t="str">
            <v>1988-07-19T01:24-07:00/1988-07-19T01:54-07:00</v>
          </cell>
          <cell r="C951" t="str">
            <v>GILLNET</v>
          </cell>
          <cell r="D951" t="str">
            <v>ROUTINE</v>
          </cell>
          <cell r="E951" t="str">
            <v>ST. INES ISLAND</v>
          </cell>
          <cell r="F951">
            <v>4</v>
          </cell>
          <cell r="G951">
            <v>7</v>
          </cell>
          <cell r="H951">
            <v>48.979199999999999</v>
          </cell>
          <cell r="I951">
            <v>-125.36</v>
          </cell>
        </row>
        <row r="952">
          <cell r="A952" t="str">
            <v>88-300</v>
          </cell>
          <cell r="B952" t="str">
            <v>1988-07-19T02:48-07:00/1988-07-19T03:18-07:00</v>
          </cell>
          <cell r="C952" t="str">
            <v>GILLNET</v>
          </cell>
          <cell r="D952" t="str">
            <v>ROUTINE</v>
          </cell>
          <cell r="E952" t="str">
            <v>MAYNE BAY</v>
          </cell>
          <cell r="F952">
            <v>4</v>
          </cell>
          <cell r="G952">
            <v>7</v>
          </cell>
          <cell r="H952">
            <v>48.981699999999996</v>
          </cell>
          <cell r="I952">
            <v>-125.3017</v>
          </cell>
        </row>
        <row r="953">
          <cell r="A953" t="str">
            <v>88-301</v>
          </cell>
          <cell r="B953" t="str">
            <v>1988-07-18T21:45-07:00</v>
          </cell>
          <cell r="C953" t="str">
            <v>PURSE SEINE (KETA)</v>
          </cell>
          <cell r="D953" t="str">
            <v>ROUTINE</v>
          </cell>
          <cell r="E953" t="str">
            <v>POLLY POINT</v>
          </cell>
          <cell r="F953">
            <v>1</v>
          </cell>
          <cell r="G953">
            <v>7</v>
          </cell>
          <cell r="H953">
            <v>49.214199999999998</v>
          </cell>
          <cell r="I953">
            <v>-124.81829999999999</v>
          </cell>
        </row>
        <row r="954">
          <cell r="A954" t="str">
            <v>88-302</v>
          </cell>
          <cell r="B954" t="str">
            <v>1988-07-18T22:15-07:00</v>
          </cell>
          <cell r="C954" t="str">
            <v>PURSE SEINE (KETA)</v>
          </cell>
          <cell r="D954" t="str">
            <v>ROUTINE</v>
          </cell>
          <cell r="E954" t="str">
            <v>POLLY POINT</v>
          </cell>
          <cell r="F954">
            <v>1</v>
          </cell>
          <cell r="G954">
            <v>7</v>
          </cell>
          <cell r="H954">
            <v>49.214199999999998</v>
          </cell>
          <cell r="I954">
            <v>-124.81829999999999</v>
          </cell>
        </row>
        <row r="955">
          <cell r="A955" t="str">
            <v>88-303</v>
          </cell>
          <cell r="B955" t="str">
            <v>1988-07-18T23:45-07:00</v>
          </cell>
          <cell r="C955" t="str">
            <v>PURSE SEINE (KETA)</v>
          </cell>
          <cell r="D955" t="str">
            <v>ROUTINE</v>
          </cell>
          <cell r="E955" t="str">
            <v>POLLY POINT</v>
          </cell>
          <cell r="F955">
            <v>1</v>
          </cell>
          <cell r="G955">
            <v>7</v>
          </cell>
          <cell r="H955">
            <v>49.214199999999998</v>
          </cell>
          <cell r="I955">
            <v>-124.81829999999999</v>
          </cell>
        </row>
        <row r="956">
          <cell r="A956" t="str">
            <v>88-304</v>
          </cell>
          <cell r="B956" t="str">
            <v>1988-07-19T12:45-07:00</v>
          </cell>
          <cell r="C956" t="str">
            <v>PURSE SEINE (KETA)</v>
          </cell>
          <cell r="D956" t="str">
            <v>ROUTINE</v>
          </cell>
          <cell r="E956" t="str">
            <v>NANAT BAY</v>
          </cell>
          <cell r="F956">
            <v>2</v>
          </cell>
          <cell r="G956">
            <v>7</v>
          </cell>
          <cell r="H956">
            <v>48.8825</v>
          </cell>
          <cell r="I956">
            <v>-125.0767</v>
          </cell>
        </row>
        <row r="957">
          <cell r="A957" t="str">
            <v>88-305</v>
          </cell>
          <cell r="B957" t="str">
            <v>1988-07-19T13:32-07:00</v>
          </cell>
          <cell r="C957" t="str">
            <v>PURSE SEINE (KETA)</v>
          </cell>
          <cell r="D957" t="str">
            <v>ROUTINE</v>
          </cell>
          <cell r="E957" t="str">
            <v>SATELLITE PASSAGE</v>
          </cell>
          <cell r="F957">
            <v>2</v>
          </cell>
          <cell r="G957">
            <v>7</v>
          </cell>
          <cell r="H957">
            <v>48.864199999999997</v>
          </cell>
          <cell r="I957">
            <v>-125.1583</v>
          </cell>
        </row>
        <row r="958">
          <cell r="A958" t="str">
            <v>88-306</v>
          </cell>
          <cell r="B958" t="str">
            <v>1988-07-19T14:27-07:00</v>
          </cell>
          <cell r="C958" t="str">
            <v>PURSE SEINE (KETA)</v>
          </cell>
          <cell r="D958" t="str">
            <v>ROUTINE</v>
          </cell>
          <cell r="E958" t="str">
            <v>MACKENZIE ANCHORAGE</v>
          </cell>
          <cell r="F958">
            <v>2</v>
          </cell>
          <cell r="G958">
            <v>7</v>
          </cell>
          <cell r="H958">
            <v>48.841700000000003</v>
          </cell>
          <cell r="I958">
            <v>-125.17829999999999</v>
          </cell>
        </row>
        <row r="959">
          <cell r="A959" t="str">
            <v>88-307</v>
          </cell>
          <cell r="B959" t="str">
            <v>1988-07-19T15:27-07:00</v>
          </cell>
          <cell r="C959" t="str">
            <v>PURSE SEINE (KETA)</v>
          </cell>
          <cell r="D959" t="str">
            <v>ROUTINE</v>
          </cell>
          <cell r="E959" t="str">
            <v>SWISS BOY ISLAND</v>
          </cell>
          <cell r="F959">
            <v>3</v>
          </cell>
          <cell r="G959">
            <v>7</v>
          </cell>
          <cell r="H959">
            <v>48.9133</v>
          </cell>
          <cell r="I959">
            <v>-125.1383</v>
          </cell>
        </row>
        <row r="960">
          <cell r="A960" t="str">
            <v>88-308</v>
          </cell>
          <cell r="B960" t="str">
            <v>1988-07-19T16:22-07:00</v>
          </cell>
          <cell r="C960" t="str">
            <v>PURSE SEINE (KETA)</v>
          </cell>
          <cell r="D960" t="str">
            <v>ROUTINE</v>
          </cell>
          <cell r="E960" t="str">
            <v>BAERIA ROCKS</v>
          </cell>
          <cell r="F960">
            <v>3</v>
          </cell>
          <cell r="G960">
            <v>7</v>
          </cell>
          <cell r="H960">
            <v>48.951700000000002</v>
          </cell>
          <cell r="I960">
            <v>-125.145</v>
          </cell>
        </row>
        <row r="961">
          <cell r="A961" t="str">
            <v>88-309</v>
          </cell>
          <cell r="B961" t="str">
            <v>1988-07-19T17:14-07:00</v>
          </cell>
          <cell r="C961" t="str">
            <v>PURSE SEINE (KETA)</v>
          </cell>
          <cell r="D961" t="str">
            <v>ROUTINE</v>
          </cell>
          <cell r="E961" t="str">
            <v>VERNON BAY</v>
          </cell>
          <cell r="F961">
            <v>3</v>
          </cell>
          <cell r="G961">
            <v>7</v>
          </cell>
          <cell r="H961">
            <v>48.995800000000003</v>
          </cell>
          <cell r="I961">
            <v>-125.1417</v>
          </cell>
        </row>
        <row r="962">
          <cell r="A962" t="str">
            <v>88-310</v>
          </cell>
          <cell r="B962" t="str">
            <v>1988-07-19T18:13-07:00</v>
          </cell>
          <cell r="C962" t="str">
            <v>PURSE SEINE (KETA)</v>
          </cell>
          <cell r="D962" t="str">
            <v>ROUTINE</v>
          </cell>
          <cell r="E962" t="str">
            <v>PILL POINT</v>
          </cell>
          <cell r="F962">
            <v>3</v>
          </cell>
          <cell r="G962">
            <v>7</v>
          </cell>
          <cell r="H962">
            <v>48.962499999999999</v>
          </cell>
          <cell r="I962">
            <v>-125.08329999999999</v>
          </cell>
        </row>
        <row r="963">
          <cell r="A963" t="str">
            <v>88-311</v>
          </cell>
          <cell r="B963" t="str">
            <v>1988-07-19T22:12-07:00/1988-07-19T22:42-07:00</v>
          </cell>
          <cell r="C963" t="str">
            <v>GILLNET</v>
          </cell>
          <cell r="D963" t="str">
            <v>ROUTINE</v>
          </cell>
          <cell r="E963" t="str">
            <v>CONGREVE ISLAND</v>
          </cell>
          <cell r="F963">
            <v>2</v>
          </cell>
          <cell r="G963">
            <v>7</v>
          </cell>
          <cell r="H963">
            <v>48.918300000000002</v>
          </cell>
          <cell r="I963">
            <v>-125.02079999999999</v>
          </cell>
        </row>
        <row r="964">
          <cell r="A964" t="str">
            <v>88-312</v>
          </cell>
          <cell r="B964" t="str">
            <v>1988-07-19T23:48-07:00/1988-07-20T00:18-07:00</v>
          </cell>
          <cell r="C964" t="str">
            <v>GILLNET</v>
          </cell>
          <cell r="D964" t="str">
            <v>ROUTINE</v>
          </cell>
          <cell r="E964" t="str">
            <v>NANAT BAY</v>
          </cell>
          <cell r="F964">
            <v>2</v>
          </cell>
          <cell r="G964">
            <v>7</v>
          </cell>
          <cell r="H964">
            <v>48.8825</v>
          </cell>
          <cell r="I964">
            <v>-125.0767</v>
          </cell>
        </row>
        <row r="965">
          <cell r="A965" t="str">
            <v>88-313</v>
          </cell>
          <cell r="B965" t="str">
            <v>1988-07-20T01:29-07:00/1988-07-20T01:59-07:00</v>
          </cell>
          <cell r="C965" t="str">
            <v>GILLNET</v>
          </cell>
          <cell r="D965" t="str">
            <v>ROUTINE</v>
          </cell>
          <cell r="E965" t="str">
            <v>MACKENZIE ANCHORAGE</v>
          </cell>
          <cell r="F965">
            <v>2</v>
          </cell>
          <cell r="G965">
            <v>7</v>
          </cell>
          <cell r="H965">
            <v>48.841700000000003</v>
          </cell>
          <cell r="I965">
            <v>-125.17829999999999</v>
          </cell>
        </row>
        <row r="966">
          <cell r="A966" t="str">
            <v>88-314</v>
          </cell>
          <cell r="B966" t="str">
            <v>1988-07-20T04:09-07:00/1988-07-20T04:39-07:00</v>
          </cell>
          <cell r="C966" t="str">
            <v>GILLNET</v>
          </cell>
          <cell r="D966" t="str">
            <v>ROUTINE</v>
          </cell>
          <cell r="E966" t="str">
            <v>PILL POINT</v>
          </cell>
          <cell r="F966">
            <v>3</v>
          </cell>
          <cell r="G966">
            <v>7</v>
          </cell>
          <cell r="H966">
            <v>48.962499999999999</v>
          </cell>
          <cell r="I966">
            <v>-125.08329999999999</v>
          </cell>
        </row>
        <row r="967">
          <cell r="A967" t="str">
            <v>88-315</v>
          </cell>
          <cell r="B967" t="str">
            <v>1988-07-20T08:02-07:00</v>
          </cell>
          <cell r="C967" t="str">
            <v>PURSE SEINE (KETA)</v>
          </cell>
          <cell r="D967" t="str">
            <v>ROUTINE</v>
          </cell>
          <cell r="E967" t="str">
            <v>SWALE ROCK</v>
          </cell>
          <cell r="F967">
            <v>3</v>
          </cell>
          <cell r="G967">
            <v>7</v>
          </cell>
          <cell r="H967">
            <v>48.9283</v>
          </cell>
          <cell r="I967">
            <v>-125.2192</v>
          </cell>
        </row>
        <row r="968">
          <cell r="A968" t="str">
            <v>88-316</v>
          </cell>
          <cell r="B968" t="str">
            <v>1988-07-20T09:10-07:00</v>
          </cell>
          <cell r="C968" t="str">
            <v>PURSE SEINE (KETA)</v>
          </cell>
          <cell r="D968" t="str">
            <v>ROUTINE</v>
          </cell>
          <cell r="E968" t="str">
            <v>MEARES BLUFF</v>
          </cell>
          <cell r="F968">
            <v>3</v>
          </cell>
          <cell r="G968">
            <v>7</v>
          </cell>
          <cell r="H968">
            <v>48.87</v>
          </cell>
          <cell r="I968">
            <v>-125.285</v>
          </cell>
        </row>
        <row r="969">
          <cell r="A969" t="str">
            <v>88-317</v>
          </cell>
          <cell r="B969" t="str">
            <v>1988-07-20T10:12-07:00</v>
          </cell>
          <cell r="C969" t="str">
            <v>PURSE SEINE (KETA)</v>
          </cell>
          <cell r="D969" t="str">
            <v>ROUTINE</v>
          </cell>
          <cell r="E969" t="str">
            <v>HANKIN ISLAND</v>
          </cell>
          <cell r="F969">
            <v>4</v>
          </cell>
          <cell r="G969">
            <v>7</v>
          </cell>
          <cell r="H969">
            <v>48.92</v>
          </cell>
          <cell r="I969">
            <v>-125.36</v>
          </cell>
        </row>
        <row r="970">
          <cell r="A970" t="str">
            <v>88-318</v>
          </cell>
          <cell r="B970" t="str">
            <v>1988-07-20T12:04-07:00</v>
          </cell>
          <cell r="C970" t="str">
            <v>PURSE SEINE (KETA)</v>
          </cell>
          <cell r="D970" t="str">
            <v>ROUTINE</v>
          </cell>
          <cell r="E970" t="str">
            <v>ST. INES ISLAND</v>
          </cell>
          <cell r="F970">
            <v>4</v>
          </cell>
          <cell r="G970">
            <v>7</v>
          </cell>
          <cell r="H970">
            <v>48.979199999999999</v>
          </cell>
          <cell r="I970">
            <v>-125.36</v>
          </cell>
        </row>
        <row r="971">
          <cell r="A971" t="str">
            <v>88-319</v>
          </cell>
          <cell r="B971" t="str">
            <v>1988-07-20T13:24-07:00</v>
          </cell>
          <cell r="C971" t="str">
            <v>PURSE SEINE (KETA)</v>
          </cell>
          <cell r="D971" t="str">
            <v>ROUTINE</v>
          </cell>
          <cell r="E971" t="str">
            <v>MAYNE BAY</v>
          </cell>
          <cell r="F971">
            <v>4</v>
          </cell>
          <cell r="G971">
            <v>7</v>
          </cell>
          <cell r="H971">
            <v>48.981699999999996</v>
          </cell>
          <cell r="I971">
            <v>-125.3017</v>
          </cell>
        </row>
        <row r="972">
          <cell r="A972" t="str">
            <v>88-320</v>
          </cell>
          <cell r="B972" t="str">
            <v>1988-07-20T14:13-07:00</v>
          </cell>
          <cell r="C972" t="str">
            <v>PURSE SEINE (KETA)</v>
          </cell>
          <cell r="D972" t="str">
            <v>ROUTINE</v>
          </cell>
          <cell r="E972" t="str">
            <v>HAND ISLAND</v>
          </cell>
          <cell r="F972">
            <v>4</v>
          </cell>
          <cell r="G972">
            <v>7</v>
          </cell>
          <cell r="H972">
            <v>48.945799999999998</v>
          </cell>
          <cell r="I972">
            <v>-125.32</v>
          </cell>
        </row>
        <row r="973">
          <cell r="A973" t="str">
            <v>88-321</v>
          </cell>
          <cell r="B973" t="str">
            <v>1988-07-20T20:03-07:00</v>
          </cell>
          <cell r="C973" t="str">
            <v>PURSE SEINE (KETA)</v>
          </cell>
          <cell r="D973" t="str">
            <v>ROUTINE</v>
          </cell>
          <cell r="E973" t="str">
            <v>NE RAINY BAY</v>
          </cell>
          <cell r="F973">
            <v>3</v>
          </cell>
          <cell r="G973">
            <v>7</v>
          </cell>
          <cell r="H973">
            <v>48.973300000000002</v>
          </cell>
          <cell r="I973">
            <v>-125.0217</v>
          </cell>
        </row>
        <row r="974">
          <cell r="A974" t="str">
            <v>88-322</v>
          </cell>
          <cell r="B974" t="str">
            <v>1988-07-20T20:53-07:00</v>
          </cell>
          <cell r="C974" t="str">
            <v>PURSE SEINE (KETA)</v>
          </cell>
          <cell r="D974" t="str">
            <v>ROUTINE</v>
          </cell>
          <cell r="E974" t="str">
            <v>CONGREVE ISLAND</v>
          </cell>
          <cell r="F974">
            <v>2</v>
          </cell>
          <cell r="G974">
            <v>7</v>
          </cell>
          <cell r="H974">
            <v>48.918300000000002</v>
          </cell>
          <cell r="I974">
            <v>-125.02079999999999</v>
          </cell>
        </row>
        <row r="975">
          <cell r="A975" t="str">
            <v>88-323</v>
          </cell>
          <cell r="B975" t="str">
            <v>1988-07-20T22:40-07:00/1988-07-20T23:10-07:00</v>
          </cell>
          <cell r="C975" t="str">
            <v>GILLNET</v>
          </cell>
          <cell r="D975" t="str">
            <v>ROUTINE</v>
          </cell>
          <cell r="E975" t="str">
            <v>POLLY POINT</v>
          </cell>
          <cell r="F975">
            <v>1</v>
          </cell>
          <cell r="G975">
            <v>7</v>
          </cell>
          <cell r="H975">
            <v>49.214199999999998</v>
          </cell>
          <cell r="I975">
            <v>-124.81829999999999</v>
          </cell>
        </row>
        <row r="976">
          <cell r="A976" t="str">
            <v>88-324</v>
          </cell>
          <cell r="B976" t="str">
            <v>1988-07-21T01:47-07:00/1988-07-21T02:17-07:00</v>
          </cell>
          <cell r="C976" t="str">
            <v>GILLNET</v>
          </cell>
          <cell r="D976" t="str">
            <v>ROUTINE</v>
          </cell>
          <cell r="E976" t="str">
            <v>NAHMINT BAY</v>
          </cell>
          <cell r="F976">
            <v>1</v>
          </cell>
          <cell r="G976">
            <v>7</v>
          </cell>
          <cell r="H976">
            <v>49.058300000000003</v>
          </cell>
          <cell r="I976">
            <v>-124.8633</v>
          </cell>
        </row>
        <row r="977">
          <cell r="A977" t="str">
            <v>88-325</v>
          </cell>
          <cell r="B977" t="str">
            <v>1988-07-26T07:21-07:00</v>
          </cell>
          <cell r="C977" t="str">
            <v>PURSE SEINE (KETA)</v>
          </cell>
          <cell r="D977" t="str">
            <v>ROUTINE</v>
          </cell>
          <cell r="E977" t="str">
            <v>PILL POINT</v>
          </cell>
          <cell r="F977">
            <v>3</v>
          </cell>
          <cell r="G977">
            <v>7</v>
          </cell>
          <cell r="H977">
            <v>48.962499999999999</v>
          </cell>
          <cell r="I977">
            <v>-125.08329999999999</v>
          </cell>
        </row>
        <row r="978">
          <cell r="A978" t="str">
            <v>88-326</v>
          </cell>
          <cell r="B978" t="str">
            <v>1988-07-26T08:31-07:00</v>
          </cell>
          <cell r="C978" t="str">
            <v>PURSE SEINE (KETA)</v>
          </cell>
          <cell r="D978" t="str">
            <v>ROUTINE</v>
          </cell>
          <cell r="E978" t="str">
            <v>BAERIA ROCKS</v>
          </cell>
          <cell r="F978">
            <v>3</v>
          </cell>
          <cell r="G978">
            <v>7</v>
          </cell>
          <cell r="H978">
            <v>48.951700000000002</v>
          </cell>
          <cell r="I978">
            <v>-125.145</v>
          </cell>
        </row>
        <row r="979">
          <cell r="A979" t="str">
            <v>88-327</v>
          </cell>
          <cell r="B979" t="str">
            <v>1988-07-26T09:16-07:00</v>
          </cell>
          <cell r="C979" t="str">
            <v>PURSE SEINE (KETA)</v>
          </cell>
          <cell r="D979" t="str">
            <v>ROUTINE</v>
          </cell>
          <cell r="E979" t="str">
            <v>SWISS BOY ISLAND</v>
          </cell>
          <cell r="F979">
            <v>3</v>
          </cell>
          <cell r="G979">
            <v>7</v>
          </cell>
          <cell r="H979">
            <v>48.9133</v>
          </cell>
          <cell r="I979">
            <v>-125.1383</v>
          </cell>
        </row>
        <row r="980">
          <cell r="A980" t="str">
            <v>88-328</v>
          </cell>
          <cell r="B980" t="str">
            <v>1988-07-26T10:20-07:00</v>
          </cell>
          <cell r="C980" t="str">
            <v>PURSE SEINE (KETA)</v>
          </cell>
          <cell r="D980" t="str">
            <v>ROUTINE</v>
          </cell>
          <cell r="E980" t="str">
            <v>SATELLITE PASSAGE</v>
          </cell>
          <cell r="F980">
            <v>2</v>
          </cell>
          <cell r="G980">
            <v>7</v>
          </cell>
          <cell r="H980">
            <v>48.864199999999997</v>
          </cell>
          <cell r="I980">
            <v>-125.1583</v>
          </cell>
        </row>
        <row r="981">
          <cell r="A981" t="str">
            <v>88-329</v>
          </cell>
          <cell r="B981" t="str">
            <v>1988-07-26T11:01-07:00</v>
          </cell>
          <cell r="C981" t="str">
            <v>PURSE SEINE (KETA)</v>
          </cell>
          <cell r="D981" t="str">
            <v>ROUTINE</v>
          </cell>
          <cell r="E981" t="str">
            <v>MACKENZIE ANCHORAGE</v>
          </cell>
          <cell r="F981">
            <v>2</v>
          </cell>
          <cell r="G981">
            <v>7</v>
          </cell>
          <cell r="H981">
            <v>48.841700000000003</v>
          </cell>
          <cell r="I981">
            <v>-125.17829999999999</v>
          </cell>
        </row>
        <row r="982">
          <cell r="A982" t="str">
            <v>88-330</v>
          </cell>
          <cell r="B982" t="str">
            <v>1988-07-26T12:15-07:00</v>
          </cell>
          <cell r="C982" t="str">
            <v>PURSE SEINE (KETA)</v>
          </cell>
          <cell r="D982" t="str">
            <v>ROUTINE</v>
          </cell>
          <cell r="E982" t="str">
            <v>NANAT BAY</v>
          </cell>
          <cell r="F982">
            <v>2</v>
          </cell>
          <cell r="G982">
            <v>7</v>
          </cell>
          <cell r="H982">
            <v>48.8825</v>
          </cell>
          <cell r="I982">
            <v>-125.0767</v>
          </cell>
        </row>
        <row r="983">
          <cell r="A983" t="str">
            <v>88-331</v>
          </cell>
          <cell r="B983" t="str">
            <v>1988-07-26T13:14-07:00</v>
          </cell>
          <cell r="C983" t="str">
            <v>PURSE SEINE (KETA)</v>
          </cell>
          <cell r="D983" t="str">
            <v>ROUTINE</v>
          </cell>
          <cell r="E983" t="str">
            <v>CONGREVE ISLAND</v>
          </cell>
          <cell r="F983">
            <v>2</v>
          </cell>
          <cell r="G983">
            <v>7</v>
          </cell>
          <cell r="H983">
            <v>48.918300000000002</v>
          </cell>
          <cell r="I983">
            <v>-125.02079999999999</v>
          </cell>
        </row>
        <row r="984">
          <cell r="A984" t="str">
            <v>88-332</v>
          </cell>
          <cell r="B984" t="str">
            <v>1988-07-26T14:14-07:00</v>
          </cell>
          <cell r="C984" t="str">
            <v>PURSE SEINE (KETA)</v>
          </cell>
          <cell r="D984" t="str">
            <v>ROUTINE</v>
          </cell>
          <cell r="E984" t="str">
            <v>BERNARD POINT</v>
          </cell>
          <cell r="F984">
            <v>1</v>
          </cell>
          <cell r="G984">
            <v>7</v>
          </cell>
          <cell r="H984">
            <v>48.947499999999998</v>
          </cell>
          <cell r="I984">
            <v>-124.9975</v>
          </cell>
        </row>
        <row r="985">
          <cell r="A985" t="str">
            <v>88-333</v>
          </cell>
          <cell r="B985" t="str">
            <v>1988-07-26T15:00-07:00</v>
          </cell>
          <cell r="C985" t="str">
            <v>PURSE SEINE (KETA)</v>
          </cell>
          <cell r="D985" t="str">
            <v>ROUTINE</v>
          </cell>
          <cell r="E985" t="str">
            <v>BURROUGH POINT</v>
          </cell>
          <cell r="F985">
            <v>1</v>
          </cell>
          <cell r="G985">
            <v>7</v>
          </cell>
          <cell r="H985">
            <v>48.978299999999997</v>
          </cell>
          <cell r="I985">
            <v>-124.9892</v>
          </cell>
        </row>
        <row r="986">
          <cell r="A986" t="str">
            <v>88-334</v>
          </cell>
          <cell r="B986" t="str">
            <v>1988-07-26T16:16-07:00</v>
          </cell>
          <cell r="C986" t="str">
            <v>PURSE SEINE (KETA)</v>
          </cell>
          <cell r="D986" t="str">
            <v>ROUTINE</v>
          </cell>
          <cell r="E986" t="str">
            <v>CHUP POINT</v>
          </cell>
          <cell r="F986">
            <v>2</v>
          </cell>
          <cell r="G986">
            <v>7</v>
          </cell>
          <cell r="H986">
            <v>48.959200000000003</v>
          </cell>
          <cell r="I986">
            <v>-125.0317</v>
          </cell>
        </row>
        <row r="987">
          <cell r="A987" t="str">
            <v>88-335</v>
          </cell>
          <cell r="B987" t="str">
            <v>1988-07-27T07:55-07:00</v>
          </cell>
          <cell r="C987" t="str">
            <v>PURSE SEINE (KETA)</v>
          </cell>
          <cell r="D987" t="str">
            <v>ROUTINE</v>
          </cell>
          <cell r="E987" t="str">
            <v>VERNON BAY</v>
          </cell>
          <cell r="F987">
            <v>3</v>
          </cell>
          <cell r="G987">
            <v>7</v>
          </cell>
          <cell r="H987">
            <v>48.995800000000003</v>
          </cell>
          <cell r="I987">
            <v>-125.1417</v>
          </cell>
        </row>
        <row r="988">
          <cell r="A988" t="str">
            <v>88-336</v>
          </cell>
          <cell r="B988" t="str">
            <v>1988-07-27T09:07-07:00</v>
          </cell>
          <cell r="C988" t="str">
            <v>PURSE SEINE (KETA)</v>
          </cell>
          <cell r="D988" t="str">
            <v>ROUTINE</v>
          </cell>
          <cell r="E988" t="str">
            <v>SWALE ROCK</v>
          </cell>
          <cell r="F988">
            <v>3</v>
          </cell>
          <cell r="G988">
            <v>7</v>
          </cell>
          <cell r="H988">
            <v>48.9283</v>
          </cell>
          <cell r="I988">
            <v>-125.2192</v>
          </cell>
        </row>
        <row r="989">
          <cell r="A989" t="str">
            <v>88-337</v>
          </cell>
          <cell r="B989" t="str">
            <v>1988-07-27T10:20-07:00</v>
          </cell>
          <cell r="C989" t="str">
            <v>PURSE SEINE (KETA)</v>
          </cell>
          <cell r="D989" t="str">
            <v>ROUTINE</v>
          </cell>
          <cell r="E989" t="str">
            <v>HAND ISLAND</v>
          </cell>
          <cell r="F989">
            <v>4</v>
          </cell>
          <cell r="G989">
            <v>7</v>
          </cell>
          <cell r="H989">
            <v>48.945799999999998</v>
          </cell>
          <cell r="I989">
            <v>-125.32</v>
          </cell>
        </row>
        <row r="990">
          <cell r="A990" t="str">
            <v>88-338</v>
          </cell>
          <cell r="B990" t="str">
            <v>1988-07-27T11:23-07:00</v>
          </cell>
          <cell r="C990" t="str">
            <v>PURSE SEINE (KETA)</v>
          </cell>
          <cell r="D990" t="str">
            <v>ROUTINE</v>
          </cell>
          <cell r="E990" t="str">
            <v>MAYNE BAY</v>
          </cell>
          <cell r="F990">
            <v>4</v>
          </cell>
          <cell r="G990">
            <v>7</v>
          </cell>
          <cell r="H990">
            <v>48.981699999999996</v>
          </cell>
          <cell r="I990">
            <v>-125.3017</v>
          </cell>
        </row>
        <row r="991">
          <cell r="A991" t="str">
            <v>88-339</v>
          </cell>
          <cell r="B991" t="str">
            <v>1988-07-27T12:13-07:00</v>
          </cell>
          <cell r="C991" t="str">
            <v>PURSE SEINE (KETA)</v>
          </cell>
          <cell r="D991" t="str">
            <v>ROUTINE</v>
          </cell>
          <cell r="E991" t="str">
            <v>ST. INES ISLAND</v>
          </cell>
          <cell r="F991">
            <v>4</v>
          </cell>
          <cell r="G991">
            <v>7</v>
          </cell>
          <cell r="H991">
            <v>48.979199999999999</v>
          </cell>
          <cell r="I991">
            <v>-125.36</v>
          </cell>
        </row>
        <row r="992">
          <cell r="A992" t="str">
            <v>88-340</v>
          </cell>
          <cell r="B992" t="str">
            <v>1988-07-27T13:45-07:00</v>
          </cell>
          <cell r="C992" t="str">
            <v>PURSE SEINE (KETA)</v>
          </cell>
          <cell r="D992" t="str">
            <v>ROUTINE</v>
          </cell>
          <cell r="E992" t="str">
            <v>NEWCOMBE CHANNEL</v>
          </cell>
          <cell r="F992">
            <v>4</v>
          </cell>
          <cell r="G992">
            <v>7</v>
          </cell>
          <cell r="H992">
            <v>48.912500000000001</v>
          </cell>
          <cell r="I992">
            <v>-125.4717</v>
          </cell>
        </row>
        <row r="993">
          <cell r="A993" t="str">
            <v>88-341</v>
          </cell>
          <cell r="B993" t="str">
            <v>1988-07-27T15:33-07:00</v>
          </cell>
          <cell r="C993" t="str">
            <v>PURSE SEINE (KETA)</v>
          </cell>
          <cell r="D993" t="str">
            <v>ROUTINE</v>
          </cell>
          <cell r="E993" t="str">
            <v>MEARES BLUFF</v>
          </cell>
          <cell r="F993">
            <v>3</v>
          </cell>
          <cell r="G993">
            <v>7</v>
          </cell>
          <cell r="H993">
            <v>48.87</v>
          </cell>
          <cell r="I993">
            <v>-125.285</v>
          </cell>
        </row>
        <row r="994">
          <cell r="A994" t="str">
            <v>89-001</v>
          </cell>
          <cell r="B994" t="str">
            <v>1989-04-13T10:45-07:00</v>
          </cell>
          <cell r="C994" t="str">
            <v>PURSE SEINE (KETA)</v>
          </cell>
          <cell r="D994" t="str">
            <v>ROUTINE</v>
          </cell>
          <cell r="E994" t="str">
            <v>POLLY POINT</v>
          </cell>
          <cell r="F994">
            <v>1</v>
          </cell>
          <cell r="G994">
            <v>0</v>
          </cell>
          <cell r="H994">
            <v>49.214199999999998</v>
          </cell>
          <cell r="I994">
            <v>-124.81829999999999</v>
          </cell>
        </row>
        <row r="995">
          <cell r="A995" t="str">
            <v>89-002</v>
          </cell>
          <cell r="B995" t="str">
            <v>1989-04-13T11:15-07:00</v>
          </cell>
          <cell r="C995" t="str">
            <v>PURSE SEINE (KETA)</v>
          </cell>
          <cell r="D995" t="str">
            <v>ROUTINE</v>
          </cell>
          <cell r="E995" t="str">
            <v>POLLY POINT</v>
          </cell>
          <cell r="F995">
            <v>1</v>
          </cell>
          <cell r="G995">
            <v>0</v>
          </cell>
          <cell r="H995">
            <v>49.214199999999998</v>
          </cell>
          <cell r="I995">
            <v>-124.81829999999999</v>
          </cell>
        </row>
        <row r="996">
          <cell r="A996" t="str">
            <v>89-003</v>
          </cell>
          <cell r="B996" t="str">
            <v>1989-04-13T12:40-07:00</v>
          </cell>
          <cell r="C996" t="str">
            <v>PURSE SEINE (KETA)</v>
          </cell>
          <cell r="D996" t="str">
            <v>ROUTINE</v>
          </cell>
          <cell r="E996" t="str">
            <v>DUNSMUIR POINT</v>
          </cell>
          <cell r="F996">
            <v>1</v>
          </cell>
          <cell r="G996">
            <v>0</v>
          </cell>
          <cell r="H996">
            <v>49.154200000000003</v>
          </cell>
          <cell r="I996">
            <v>-124.80329999999999</v>
          </cell>
        </row>
        <row r="997">
          <cell r="A997" t="str">
            <v>89-004</v>
          </cell>
          <cell r="B997" t="str">
            <v>1989-04-13T13:35-07:00</v>
          </cell>
          <cell r="C997" t="str">
            <v>PURSE SEINE (KETA)</v>
          </cell>
          <cell r="D997" t="str">
            <v>ROUTINE</v>
          </cell>
          <cell r="E997" t="str">
            <v>SPROAT NARROWS</v>
          </cell>
          <cell r="F997">
            <v>1</v>
          </cell>
          <cell r="G997">
            <v>0</v>
          </cell>
          <cell r="H997">
            <v>49.11</v>
          </cell>
          <cell r="I997">
            <v>-124.815</v>
          </cell>
        </row>
        <row r="998">
          <cell r="A998" t="str">
            <v>89-005</v>
          </cell>
          <cell r="B998" t="str">
            <v>1989-04-13T14:30-07:00</v>
          </cell>
          <cell r="C998" t="str">
            <v>PURSE SEINE (KETA)</v>
          </cell>
          <cell r="D998" t="str">
            <v>ROUTINE</v>
          </cell>
          <cell r="E998" t="str">
            <v>NAHMINT BAY</v>
          </cell>
          <cell r="F998">
            <v>1</v>
          </cell>
          <cell r="G998">
            <v>0</v>
          </cell>
          <cell r="H998">
            <v>49.058300000000003</v>
          </cell>
          <cell r="I998">
            <v>-124.8633</v>
          </cell>
        </row>
        <row r="999">
          <cell r="A999" t="str">
            <v>89-006</v>
          </cell>
          <cell r="B999" t="str">
            <v>1989-04-13T15:30-07:00</v>
          </cell>
          <cell r="C999" t="str">
            <v>PURSE SEINE (KETA)</v>
          </cell>
          <cell r="D999" t="str">
            <v>ROUTINE</v>
          </cell>
          <cell r="E999" t="str">
            <v>BILTON POINT</v>
          </cell>
          <cell r="F999">
            <v>1</v>
          </cell>
          <cell r="G999">
            <v>0</v>
          </cell>
          <cell r="H999">
            <v>49.011699999999998</v>
          </cell>
          <cell r="I999">
            <v>-124.86750000000001</v>
          </cell>
        </row>
        <row r="1000">
          <cell r="A1000" t="str">
            <v>89-007</v>
          </cell>
          <cell r="B1000" t="str">
            <v>1989-04-13T16:35-07:00</v>
          </cell>
          <cell r="C1000" t="str">
            <v>PURSE SEINE (KETA)</v>
          </cell>
          <cell r="D1000" t="str">
            <v>ROUTINE</v>
          </cell>
          <cell r="E1000" t="str">
            <v>BURROUGH POINT</v>
          </cell>
          <cell r="F1000">
            <v>1</v>
          </cell>
          <cell r="G1000">
            <v>0</v>
          </cell>
          <cell r="H1000">
            <v>48.978299999999997</v>
          </cell>
          <cell r="I1000">
            <v>-124.9892</v>
          </cell>
        </row>
        <row r="1001">
          <cell r="A1001" t="str">
            <v>89-008</v>
          </cell>
          <cell r="B1001" t="str">
            <v>1989-04-14T07:30-07:00</v>
          </cell>
          <cell r="C1001" t="str">
            <v>PURSE SEINE (KETA)</v>
          </cell>
          <cell r="D1001" t="str">
            <v>ROUTINE</v>
          </cell>
          <cell r="E1001" t="str">
            <v>PILL POINT</v>
          </cell>
          <cell r="F1001">
            <v>3</v>
          </cell>
          <cell r="G1001">
            <v>0</v>
          </cell>
          <cell r="H1001">
            <v>48.962499999999999</v>
          </cell>
          <cell r="I1001">
            <v>-125.08329999999999</v>
          </cell>
        </row>
        <row r="1002">
          <cell r="A1002" t="str">
            <v>89-009</v>
          </cell>
          <cell r="B1002" t="str">
            <v>1989-04-14T08:45-07:00</v>
          </cell>
          <cell r="C1002" t="str">
            <v>PURSE SEINE (KETA)</v>
          </cell>
          <cell r="D1002" t="str">
            <v>ROUTINE</v>
          </cell>
          <cell r="E1002" t="str">
            <v>VERNON BAY</v>
          </cell>
          <cell r="F1002">
            <v>3</v>
          </cell>
          <cell r="G1002">
            <v>0</v>
          </cell>
          <cell r="H1002">
            <v>48.995800000000003</v>
          </cell>
          <cell r="I1002">
            <v>-125.1417</v>
          </cell>
        </row>
        <row r="1003">
          <cell r="A1003" t="str">
            <v>89-010</v>
          </cell>
          <cell r="B1003" t="str">
            <v>1989-04-14T09:40-07:00</v>
          </cell>
          <cell r="C1003" t="str">
            <v>PURSE SEINE (KETA)</v>
          </cell>
          <cell r="D1003" t="str">
            <v>ROUTINE</v>
          </cell>
          <cell r="E1003" t="str">
            <v>BAERIA ROCKS</v>
          </cell>
          <cell r="F1003">
            <v>3</v>
          </cell>
          <cell r="G1003">
            <v>0</v>
          </cell>
          <cell r="H1003">
            <v>48.951700000000002</v>
          </cell>
          <cell r="I1003">
            <v>-125.145</v>
          </cell>
        </row>
        <row r="1004">
          <cell r="A1004" t="str">
            <v>89-011</v>
          </cell>
          <cell r="B1004" t="str">
            <v>1989-04-14T10:30-07:00</v>
          </cell>
          <cell r="C1004" t="str">
            <v>PURSE SEINE (KETA)</v>
          </cell>
          <cell r="D1004" t="str">
            <v>ROUTINE</v>
          </cell>
          <cell r="E1004" t="str">
            <v>SWISS BOY ISLAND</v>
          </cell>
          <cell r="F1004">
            <v>3</v>
          </cell>
          <cell r="G1004">
            <v>0</v>
          </cell>
          <cell r="H1004">
            <v>48.9133</v>
          </cell>
          <cell r="I1004">
            <v>-125.1383</v>
          </cell>
        </row>
        <row r="1005">
          <cell r="A1005" t="str">
            <v>89-012</v>
          </cell>
          <cell r="B1005" t="str">
            <v>1989-04-14T11:25-07:00</v>
          </cell>
          <cell r="C1005" t="str">
            <v>PURSE SEINE (KETA)</v>
          </cell>
          <cell r="D1005" t="str">
            <v>ROUTINE</v>
          </cell>
          <cell r="E1005" t="str">
            <v>SATELLITE PASSAGE</v>
          </cell>
          <cell r="F1005">
            <v>2</v>
          </cell>
          <cell r="G1005">
            <v>0</v>
          </cell>
          <cell r="H1005">
            <v>48.864199999999997</v>
          </cell>
          <cell r="I1005">
            <v>-125.1583</v>
          </cell>
        </row>
        <row r="1006">
          <cell r="A1006" t="str">
            <v>89-013</v>
          </cell>
          <cell r="B1006" t="str">
            <v>1989-04-14T12:05-07:00</v>
          </cell>
          <cell r="C1006" t="str">
            <v>PURSE SEINE (KETA)</v>
          </cell>
          <cell r="D1006" t="str">
            <v>ROUTINE</v>
          </cell>
          <cell r="E1006" t="str">
            <v>MACKENZIE ANCHORAGE</v>
          </cell>
          <cell r="F1006">
            <v>2</v>
          </cell>
          <cell r="G1006">
            <v>0</v>
          </cell>
          <cell r="H1006">
            <v>48.841700000000003</v>
          </cell>
          <cell r="I1006">
            <v>-125.17829999999999</v>
          </cell>
        </row>
        <row r="1007">
          <cell r="A1007" t="str">
            <v>89-014</v>
          </cell>
          <cell r="B1007" t="str">
            <v>1989-04-14T14:10-07:00</v>
          </cell>
          <cell r="C1007" t="str">
            <v>PURSE SEINE (KETA)</v>
          </cell>
          <cell r="D1007" t="str">
            <v>ROUTINE</v>
          </cell>
          <cell r="E1007" t="str">
            <v>AGUILAR POINT</v>
          </cell>
          <cell r="F1007">
            <v>2</v>
          </cell>
          <cell r="G1007">
            <v>0</v>
          </cell>
          <cell r="H1007">
            <v>48.84</v>
          </cell>
          <cell r="I1007">
            <v>-125.1367</v>
          </cell>
        </row>
        <row r="1008">
          <cell r="A1008" t="str">
            <v>89-015</v>
          </cell>
          <cell r="B1008" t="str">
            <v>1989-04-14T15:10-07:00</v>
          </cell>
          <cell r="C1008" t="str">
            <v>PURSE SEINE (KETA)</v>
          </cell>
          <cell r="D1008" t="str">
            <v>ROUTINE</v>
          </cell>
          <cell r="E1008" t="str">
            <v>NANAT BAY</v>
          </cell>
          <cell r="F1008">
            <v>2</v>
          </cell>
          <cell r="G1008">
            <v>0</v>
          </cell>
          <cell r="H1008">
            <v>48.8825</v>
          </cell>
          <cell r="I1008">
            <v>-125.0767</v>
          </cell>
        </row>
        <row r="1009">
          <cell r="A1009" t="str">
            <v>89-016</v>
          </cell>
          <cell r="B1009" t="str">
            <v>1989-04-14T15:55-07:00</v>
          </cell>
          <cell r="C1009" t="str">
            <v>PURSE SEINE (KETA)</v>
          </cell>
          <cell r="D1009" t="str">
            <v>ROUTINE</v>
          </cell>
          <cell r="E1009" t="str">
            <v>CONGREVE ISLAND</v>
          </cell>
          <cell r="F1009">
            <v>2</v>
          </cell>
          <cell r="G1009">
            <v>0</v>
          </cell>
          <cell r="H1009">
            <v>48.918300000000002</v>
          </cell>
          <cell r="I1009">
            <v>-125.02079999999999</v>
          </cell>
        </row>
        <row r="1010">
          <cell r="A1010" t="str">
            <v>89-017</v>
          </cell>
          <cell r="B1010" t="str">
            <v>1989-04-14T16:40-07:00</v>
          </cell>
          <cell r="C1010" t="str">
            <v>PURSE SEINE (KETA)</v>
          </cell>
          <cell r="D1010" t="str">
            <v>ROUTINE</v>
          </cell>
          <cell r="E1010" t="str">
            <v>BERNARD POINT</v>
          </cell>
          <cell r="F1010">
            <v>1</v>
          </cell>
          <cell r="G1010">
            <v>0</v>
          </cell>
          <cell r="H1010">
            <v>48.947499999999998</v>
          </cell>
          <cell r="I1010">
            <v>-124.9975</v>
          </cell>
        </row>
        <row r="1011">
          <cell r="A1011" t="str">
            <v>89-018</v>
          </cell>
          <cell r="B1011" t="str">
            <v>1989-04-14T17:35-07:00</v>
          </cell>
          <cell r="C1011" t="str">
            <v>PURSE SEINE (KETA)</v>
          </cell>
          <cell r="D1011" t="str">
            <v>ROUTINE</v>
          </cell>
          <cell r="E1011" t="str">
            <v>CHUP POINT</v>
          </cell>
          <cell r="F1011">
            <v>2</v>
          </cell>
          <cell r="G1011">
            <v>0</v>
          </cell>
          <cell r="H1011">
            <v>48.959200000000003</v>
          </cell>
          <cell r="I1011">
            <v>-125.0317</v>
          </cell>
        </row>
        <row r="1012">
          <cell r="A1012" t="str">
            <v>89-019</v>
          </cell>
          <cell r="B1012" t="str">
            <v>1989-04-19T09:00-07:00</v>
          </cell>
          <cell r="C1012" t="str">
            <v>PURSE SEINE (KETA)</v>
          </cell>
          <cell r="D1012" t="str">
            <v>ROUTINE</v>
          </cell>
          <cell r="E1012" t="str">
            <v>SWALE ROCK</v>
          </cell>
          <cell r="F1012">
            <v>3</v>
          </cell>
          <cell r="G1012">
            <v>1</v>
          </cell>
          <cell r="H1012">
            <v>48.9283</v>
          </cell>
          <cell r="I1012">
            <v>-125.2192</v>
          </cell>
        </row>
        <row r="1013">
          <cell r="A1013" t="str">
            <v>89-020</v>
          </cell>
          <cell r="B1013" t="str">
            <v>1989-04-19T09:50-07:00</v>
          </cell>
          <cell r="C1013" t="str">
            <v>PURSE SEINE (KETA)</v>
          </cell>
          <cell r="D1013" t="str">
            <v>ROUTINE</v>
          </cell>
          <cell r="E1013" t="str">
            <v>HAND ISLAND</v>
          </cell>
          <cell r="F1013">
            <v>4</v>
          </cell>
          <cell r="G1013">
            <v>1</v>
          </cell>
          <cell r="H1013">
            <v>48.945799999999998</v>
          </cell>
          <cell r="I1013">
            <v>-125.32</v>
          </cell>
        </row>
        <row r="1014">
          <cell r="A1014" t="str">
            <v>89-021</v>
          </cell>
          <cell r="B1014" t="str">
            <v>1989-04-19T11:00-07:00</v>
          </cell>
          <cell r="C1014" t="str">
            <v>PURSE SEINE (KETA)</v>
          </cell>
          <cell r="D1014" t="str">
            <v>ROUTINE</v>
          </cell>
          <cell r="E1014" t="str">
            <v>MAYNE BAY</v>
          </cell>
          <cell r="F1014">
            <v>4</v>
          </cell>
          <cell r="G1014">
            <v>1</v>
          </cell>
          <cell r="H1014">
            <v>48.981699999999996</v>
          </cell>
          <cell r="I1014">
            <v>-125.3017</v>
          </cell>
        </row>
        <row r="1015">
          <cell r="A1015" t="str">
            <v>89-022</v>
          </cell>
          <cell r="B1015" t="str">
            <v>1989-04-19T12:05-07:00</v>
          </cell>
          <cell r="C1015" t="str">
            <v>PURSE SEINE (KETA)</v>
          </cell>
          <cell r="D1015" t="str">
            <v>ROUTINE</v>
          </cell>
          <cell r="E1015" t="str">
            <v>ST. INES ISLAND</v>
          </cell>
          <cell r="F1015">
            <v>4</v>
          </cell>
          <cell r="G1015">
            <v>1</v>
          </cell>
          <cell r="H1015">
            <v>48.979199999999999</v>
          </cell>
          <cell r="I1015">
            <v>-125.36</v>
          </cell>
        </row>
        <row r="1016">
          <cell r="A1016" t="str">
            <v>89-023</v>
          </cell>
          <cell r="B1016" t="str">
            <v>1989-04-19T16:30-07:00</v>
          </cell>
          <cell r="C1016" t="str">
            <v>PURSE SEINE (KETA)</v>
          </cell>
          <cell r="D1016" t="str">
            <v>ROUTINE</v>
          </cell>
          <cell r="E1016" t="str">
            <v>MEARES BLUFF</v>
          </cell>
          <cell r="F1016">
            <v>3</v>
          </cell>
          <cell r="G1016">
            <v>1</v>
          </cell>
          <cell r="H1016">
            <v>48.87</v>
          </cell>
          <cell r="I1016">
            <v>-125.285</v>
          </cell>
        </row>
        <row r="1017">
          <cell r="A1017" t="str">
            <v>89-024</v>
          </cell>
          <cell r="B1017" t="str">
            <v>1989-04-21T21:09-07:00/1989-04-21T21:39-07:00</v>
          </cell>
          <cell r="C1017" t="str">
            <v>GILLNET</v>
          </cell>
          <cell r="D1017" t="str">
            <v>ROUTINE</v>
          </cell>
          <cell r="E1017" t="str">
            <v>POLLY POINT</v>
          </cell>
          <cell r="F1017">
            <v>1</v>
          </cell>
          <cell r="G1017">
            <v>1</v>
          </cell>
          <cell r="H1017">
            <v>49.214199999999998</v>
          </cell>
          <cell r="I1017">
            <v>-124.81829999999999</v>
          </cell>
        </row>
        <row r="1018">
          <cell r="A1018" t="str">
            <v>89-025</v>
          </cell>
          <cell r="B1018" t="str">
            <v>1989-04-21T22:30-07:00/1989-04-21T23:00-07:00</v>
          </cell>
          <cell r="C1018" t="str">
            <v>GILLNET</v>
          </cell>
          <cell r="D1018" t="str">
            <v>ROUTINE</v>
          </cell>
          <cell r="E1018" t="str">
            <v>DUNSMUIR POINT</v>
          </cell>
          <cell r="F1018">
            <v>1</v>
          </cell>
          <cell r="G1018">
            <v>1</v>
          </cell>
          <cell r="H1018">
            <v>49.154200000000003</v>
          </cell>
          <cell r="I1018">
            <v>-124.80329999999999</v>
          </cell>
        </row>
        <row r="1019">
          <cell r="A1019" t="str">
            <v>89-026</v>
          </cell>
          <cell r="B1019" t="str">
            <v>1989-04-22T00:13-07:00/1989-04-22T00:43-07:00</v>
          </cell>
          <cell r="C1019" t="str">
            <v>GILLNET</v>
          </cell>
          <cell r="D1019" t="str">
            <v>ROUTINE</v>
          </cell>
          <cell r="E1019" t="str">
            <v>NAHMINT BAY</v>
          </cell>
          <cell r="F1019">
            <v>1</v>
          </cell>
          <cell r="G1019">
            <v>1</v>
          </cell>
          <cell r="H1019">
            <v>49.058300000000003</v>
          </cell>
          <cell r="I1019">
            <v>-124.8633</v>
          </cell>
        </row>
        <row r="1020">
          <cell r="A1020" t="str">
            <v>89-027</v>
          </cell>
          <cell r="B1020" t="str">
            <v>1989-04-22T01:30-07:00/1989-04-22T02:00-07:00</v>
          </cell>
          <cell r="C1020" t="str">
            <v>GILLNET</v>
          </cell>
          <cell r="D1020" t="str">
            <v>ROUTINE</v>
          </cell>
          <cell r="E1020" t="str">
            <v>BILTON POINT</v>
          </cell>
          <cell r="F1020">
            <v>1</v>
          </cell>
          <cell r="G1020">
            <v>1</v>
          </cell>
          <cell r="H1020">
            <v>49.011699999999998</v>
          </cell>
          <cell r="I1020">
            <v>-124.86750000000001</v>
          </cell>
        </row>
        <row r="1021">
          <cell r="A1021" t="str">
            <v>89-028</v>
          </cell>
          <cell r="B1021" t="str">
            <v>1989-04-22T03:11-07:00/1989-04-22T03:41-07:00</v>
          </cell>
          <cell r="C1021" t="str">
            <v>GILLNET</v>
          </cell>
          <cell r="D1021" t="str">
            <v>ROUTINE</v>
          </cell>
          <cell r="E1021" t="str">
            <v>BURROUGH POINT</v>
          </cell>
          <cell r="F1021">
            <v>1</v>
          </cell>
          <cell r="G1021">
            <v>1</v>
          </cell>
          <cell r="H1021">
            <v>48.978299999999997</v>
          </cell>
          <cell r="I1021">
            <v>-124.9892</v>
          </cell>
        </row>
        <row r="1022">
          <cell r="A1022" t="str">
            <v>89-029</v>
          </cell>
          <cell r="B1022" t="str">
            <v>1989-04-22T04:22-07:00/1989-04-22T04:52-07:00</v>
          </cell>
          <cell r="C1022" t="str">
            <v>GILLNET</v>
          </cell>
          <cell r="D1022" t="str">
            <v>ROUTINE</v>
          </cell>
          <cell r="E1022" t="str">
            <v>BERNARD POINT</v>
          </cell>
          <cell r="F1022">
            <v>1</v>
          </cell>
          <cell r="G1022">
            <v>1</v>
          </cell>
          <cell r="H1022">
            <v>48.947499999999998</v>
          </cell>
          <cell r="I1022">
            <v>-124.9975</v>
          </cell>
        </row>
        <row r="1023">
          <cell r="A1023" t="str">
            <v>89-030</v>
          </cell>
          <cell r="B1023" t="str">
            <v>1989-04-22T05:38-07:00/1989-04-22T06:08-07:00</v>
          </cell>
          <cell r="C1023" t="str">
            <v>GILLNET</v>
          </cell>
          <cell r="D1023" t="str">
            <v>ROUTINE</v>
          </cell>
          <cell r="E1023" t="str">
            <v>CONGREVE ISLAND</v>
          </cell>
          <cell r="F1023">
            <v>2</v>
          </cell>
          <cell r="G1023">
            <v>1</v>
          </cell>
          <cell r="H1023">
            <v>48.918300000000002</v>
          </cell>
          <cell r="I1023">
            <v>-125.02079999999999</v>
          </cell>
        </row>
        <row r="1024">
          <cell r="A1024" t="str">
            <v>89-031</v>
          </cell>
          <cell r="B1024" t="str">
            <v>1989-04-22T20:39-07:00/1989-04-22T21:09-07:00</v>
          </cell>
          <cell r="C1024" t="str">
            <v>GILLNET</v>
          </cell>
          <cell r="D1024" t="str">
            <v>ROUTINE</v>
          </cell>
          <cell r="E1024" t="str">
            <v>NANAT BAY</v>
          </cell>
          <cell r="F1024">
            <v>2</v>
          </cell>
          <cell r="G1024">
            <v>1</v>
          </cell>
          <cell r="H1024">
            <v>48.8825</v>
          </cell>
          <cell r="I1024">
            <v>-125.0767</v>
          </cell>
        </row>
        <row r="1025">
          <cell r="A1025" t="str">
            <v>89-032</v>
          </cell>
          <cell r="B1025" t="str">
            <v>1989-04-22T22:11-07:00/1989-04-22T22:41-07:00</v>
          </cell>
          <cell r="C1025" t="str">
            <v>GILLNET</v>
          </cell>
          <cell r="D1025" t="str">
            <v>ROUTINE</v>
          </cell>
          <cell r="E1025" t="str">
            <v>MACKENZIE ANCHORAGE</v>
          </cell>
          <cell r="F1025">
            <v>2</v>
          </cell>
          <cell r="G1025">
            <v>1</v>
          </cell>
          <cell r="H1025">
            <v>48.841700000000003</v>
          </cell>
          <cell r="I1025">
            <v>-125.17829999999999</v>
          </cell>
        </row>
        <row r="1026">
          <cell r="A1026" t="str">
            <v>89-033</v>
          </cell>
          <cell r="B1026" t="str">
            <v>1989-04-22T23:23-07:00/1989-04-22T23:53-07:00</v>
          </cell>
          <cell r="C1026" t="str">
            <v>GILLNET</v>
          </cell>
          <cell r="D1026" t="str">
            <v>ROUTINE</v>
          </cell>
          <cell r="E1026" t="str">
            <v>SATELLITE PASSAGE</v>
          </cell>
          <cell r="F1026">
            <v>2</v>
          </cell>
          <cell r="G1026">
            <v>1</v>
          </cell>
          <cell r="H1026">
            <v>48.864199999999997</v>
          </cell>
          <cell r="I1026">
            <v>-125.1583</v>
          </cell>
        </row>
        <row r="1027">
          <cell r="A1027" t="str">
            <v>89-034</v>
          </cell>
          <cell r="B1027" t="str">
            <v>1989-04-23T00:47-07:00/1989-04-23T01:17-07:00</v>
          </cell>
          <cell r="C1027" t="str">
            <v>GILLNET</v>
          </cell>
          <cell r="D1027" t="str">
            <v>ROUTINE</v>
          </cell>
          <cell r="E1027" t="str">
            <v>SWISS BOY ISLAND</v>
          </cell>
          <cell r="F1027">
            <v>3</v>
          </cell>
          <cell r="G1027">
            <v>1</v>
          </cell>
          <cell r="H1027">
            <v>48.9133</v>
          </cell>
          <cell r="I1027">
            <v>-125.1383</v>
          </cell>
        </row>
        <row r="1028">
          <cell r="A1028" t="str">
            <v>89-035</v>
          </cell>
          <cell r="B1028" t="str">
            <v>1989-04-23T02:02-07:00/1989-04-23T02:32-07:00</v>
          </cell>
          <cell r="C1028" t="str">
            <v>GILLNET</v>
          </cell>
          <cell r="D1028" t="str">
            <v>ROUTINE</v>
          </cell>
          <cell r="E1028" t="str">
            <v>SWALE ROCK</v>
          </cell>
          <cell r="F1028">
            <v>3</v>
          </cell>
          <cell r="G1028">
            <v>1</v>
          </cell>
          <cell r="H1028">
            <v>48.9283</v>
          </cell>
          <cell r="I1028">
            <v>-125.3858</v>
          </cell>
        </row>
        <row r="1029">
          <cell r="A1029" t="str">
            <v>89-036</v>
          </cell>
          <cell r="B1029" t="str">
            <v>1989-04-23T03:17-07:00/1989-04-23T03:47-07:00</v>
          </cell>
          <cell r="C1029" t="str">
            <v>GILLNET</v>
          </cell>
          <cell r="D1029" t="str">
            <v>ROUTINE</v>
          </cell>
          <cell r="E1029" t="str">
            <v>BAERIA ROCKS</v>
          </cell>
          <cell r="F1029">
            <v>3</v>
          </cell>
          <cell r="G1029">
            <v>1</v>
          </cell>
          <cell r="H1029">
            <v>48.951700000000002</v>
          </cell>
          <cell r="I1029">
            <v>-125.145</v>
          </cell>
        </row>
        <row r="1030">
          <cell r="A1030" t="str">
            <v>89-037</v>
          </cell>
          <cell r="B1030" t="str">
            <v>1989-04-23T04:42-07:00/1989-04-23T05:12-07:00</v>
          </cell>
          <cell r="C1030" t="str">
            <v>GILLNET</v>
          </cell>
          <cell r="D1030" t="str">
            <v>ROUTINE</v>
          </cell>
          <cell r="E1030" t="str">
            <v>PILL POINT</v>
          </cell>
          <cell r="F1030">
            <v>3</v>
          </cell>
          <cell r="G1030">
            <v>1</v>
          </cell>
          <cell r="H1030">
            <v>48.962499999999999</v>
          </cell>
          <cell r="I1030">
            <v>-125.08329999999999</v>
          </cell>
        </row>
        <row r="1031">
          <cell r="A1031" t="str">
            <v>89-038</v>
          </cell>
          <cell r="B1031" t="str">
            <v>1989-05-02T06:45-07:00</v>
          </cell>
          <cell r="C1031" t="str">
            <v>PURSE SEINE (KETA)</v>
          </cell>
          <cell r="D1031" t="str">
            <v>ROUTINE</v>
          </cell>
          <cell r="E1031" t="str">
            <v>CHUP POINT</v>
          </cell>
          <cell r="F1031">
            <v>2</v>
          </cell>
          <cell r="G1031">
            <v>2</v>
          </cell>
          <cell r="H1031">
            <v>48.959200000000003</v>
          </cell>
          <cell r="I1031">
            <v>-125.0317</v>
          </cell>
        </row>
        <row r="1032">
          <cell r="A1032" t="str">
            <v>89-039</v>
          </cell>
          <cell r="B1032" t="str">
            <v>1989-05-02T08:06-07:00</v>
          </cell>
          <cell r="C1032" t="str">
            <v>PURSE SEINE (KETA)</v>
          </cell>
          <cell r="D1032" t="str">
            <v>ROUTINE</v>
          </cell>
          <cell r="E1032" t="str">
            <v>CONGREVE ISLAND</v>
          </cell>
          <cell r="F1032">
            <v>2</v>
          </cell>
          <cell r="G1032">
            <v>2</v>
          </cell>
          <cell r="H1032">
            <v>48.918300000000002</v>
          </cell>
          <cell r="I1032">
            <v>-125.02079999999999</v>
          </cell>
        </row>
        <row r="1033">
          <cell r="A1033" t="str">
            <v>89-040</v>
          </cell>
          <cell r="B1033" t="str">
            <v>1989-05-02T10:01-07:00</v>
          </cell>
          <cell r="C1033" t="str">
            <v>PURSE SEINE (KETA)</v>
          </cell>
          <cell r="D1033" t="str">
            <v>ROUTINE</v>
          </cell>
          <cell r="E1033" t="str">
            <v>NANAT BAY</v>
          </cell>
          <cell r="F1033">
            <v>2</v>
          </cell>
          <cell r="G1033">
            <v>2</v>
          </cell>
          <cell r="H1033">
            <v>48.8825</v>
          </cell>
          <cell r="I1033">
            <v>-125.0767</v>
          </cell>
        </row>
        <row r="1034">
          <cell r="A1034" t="str">
            <v>89-041</v>
          </cell>
          <cell r="B1034" t="str">
            <v>1989-05-02T11:22-07:00</v>
          </cell>
          <cell r="C1034" t="str">
            <v>PURSE SEINE (KETA)</v>
          </cell>
          <cell r="D1034" t="str">
            <v>ROUTINE</v>
          </cell>
          <cell r="E1034" t="str">
            <v>AGUILAR POINT</v>
          </cell>
          <cell r="F1034">
            <v>2</v>
          </cell>
          <cell r="G1034">
            <v>2</v>
          </cell>
          <cell r="H1034">
            <v>48.84</v>
          </cell>
          <cell r="I1034">
            <v>-125.1367</v>
          </cell>
        </row>
        <row r="1035">
          <cell r="A1035" t="str">
            <v>89-042</v>
          </cell>
          <cell r="B1035" t="str">
            <v>1989-05-02T12:22-07:00</v>
          </cell>
          <cell r="C1035" t="str">
            <v>PURSE SEINE (KETA)</v>
          </cell>
          <cell r="D1035" t="str">
            <v>ROUTINE</v>
          </cell>
          <cell r="E1035" t="str">
            <v>MACKENZIE ANCHORAGE</v>
          </cell>
          <cell r="F1035">
            <v>2</v>
          </cell>
          <cell r="G1035">
            <v>2</v>
          </cell>
          <cell r="H1035">
            <v>48.841700000000003</v>
          </cell>
          <cell r="I1035">
            <v>-125.17829999999999</v>
          </cell>
        </row>
        <row r="1036">
          <cell r="A1036" t="str">
            <v>89-043</v>
          </cell>
          <cell r="B1036" t="str">
            <v>1989-05-02T13:20-07:00</v>
          </cell>
          <cell r="C1036" t="str">
            <v>PURSE SEINE (KETA)</v>
          </cell>
          <cell r="D1036" t="str">
            <v>ROUTINE</v>
          </cell>
          <cell r="E1036" t="str">
            <v>SATELLITE PASSAGE</v>
          </cell>
          <cell r="F1036">
            <v>2</v>
          </cell>
          <cell r="G1036">
            <v>2</v>
          </cell>
          <cell r="H1036">
            <v>48.864199999999997</v>
          </cell>
          <cell r="I1036">
            <v>-125.1583</v>
          </cell>
        </row>
        <row r="1037">
          <cell r="A1037" t="str">
            <v>89-044</v>
          </cell>
          <cell r="B1037" t="str">
            <v>1989-05-02T14:25-07:00</v>
          </cell>
          <cell r="C1037" t="str">
            <v>PURSE SEINE (KETA)</v>
          </cell>
          <cell r="D1037" t="str">
            <v>ROUTINE</v>
          </cell>
          <cell r="E1037" t="str">
            <v>SWISS BOY ISLAND</v>
          </cell>
          <cell r="F1037">
            <v>3</v>
          </cell>
          <cell r="G1037">
            <v>2</v>
          </cell>
          <cell r="H1037">
            <v>48.9133</v>
          </cell>
          <cell r="I1037">
            <v>-125.1383</v>
          </cell>
        </row>
        <row r="1038">
          <cell r="A1038" t="str">
            <v>89-045</v>
          </cell>
          <cell r="B1038" t="str">
            <v>1989-05-02T15:05-07:00</v>
          </cell>
          <cell r="C1038" t="str">
            <v>PURSE SEINE (KETA)</v>
          </cell>
          <cell r="D1038" t="str">
            <v>ROUTINE</v>
          </cell>
          <cell r="E1038" t="str">
            <v>BAERIA ROCKS</v>
          </cell>
          <cell r="F1038">
            <v>3</v>
          </cell>
          <cell r="G1038">
            <v>2</v>
          </cell>
          <cell r="H1038">
            <v>48.951700000000002</v>
          </cell>
          <cell r="I1038">
            <v>-125.145</v>
          </cell>
        </row>
        <row r="1039">
          <cell r="A1039" t="str">
            <v>89-046</v>
          </cell>
          <cell r="B1039" t="str">
            <v>1989-05-02T16:00-07:00</v>
          </cell>
          <cell r="C1039" t="str">
            <v>PURSE SEINE (KETA)</v>
          </cell>
          <cell r="D1039" t="str">
            <v>ROUTINE</v>
          </cell>
          <cell r="E1039" t="str">
            <v>VERNON BAY</v>
          </cell>
          <cell r="F1039">
            <v>3</v>
          </cell>
          <cell r="G1039">
            <v>2</v>
          </cell>
          <cell r="H1039">
            <v>48.995800000000003</v>
          </cell>
          <cell r="I1039">
            <v>-125.1417</v>
          </cell>
        </row>
        <row r="1040">
          <cell r="A1040" t="str">
            <v>89-047</v>
          </cell>
          <cell r="B1040" t="str">
            <v>1989-05-02T16:45-07:00</v>
          </cell>
          <cell r="C1040" t="str">
            <v>PURSE SEINE (KETA)</v>
          </cell>
          <cell r="D1040" t="str">
            <v>ROUTINE</v>
          </cell>
          <cell r="E1040" t="str">
            <v>PILL POINT</v>
          </cell>
          <cell r="F1040">
            <v>3</v>
          </cell>
          <cell r="G1040">
            <v>2</v>
          </cell>
          <cell r="H1040">
            <v>48.962499999999999</v>
          </cell>
          <cell r="I1040">
            <v>-125.08329999999999</v>
          </cell>
        </row>
        <row r="1041">
          <cell r="A1041" t="str">
            <v>89-048</v>
          </cell>
          <cell r="B1041" t="str">
            <v>1989-05-02T22:08-07:00/1989-05-02T22:38-07:00</v>
          </cell>
          <cell r="C1041" t="str">
            <v>GILLNET</v>
          </cell>
          <cell r="D1041" t="str">
            <v>ROUTINE</v>
          </cell>
          <cell r="E1041" t="str">
            <v>POLLY POINT</v>
          </cell>
          <cell r="F1041">
            <v>1</v>
          </cell>
          <cell r="G1041">
            <v>2</v>
          </cell>
          <cell r="H1041">
            <v>49.214199999999998</v>
          </cell>
          <cell r="I1041">
            <v>-124.81829999999999</v>
          </cell>
        </row>
        <row r="1042">
          <cell r="A1042" t="str">
            <v>89-049</v>
          </cell>
          <cell r="B1042" t="str">
            <v>1989-05-02T23:45-07:00/1989-05-03T00:15-07:00</v>
          </cell>
          <cell r="C1042" t="str">
            <v>GILLNET</v>
          </cell>
          <cell r="D1042" t="str">
            <v>ROUTINE</v>
          </cell>
          <cell r="E1042" t="str">
            <v>DUNSMUIR POINT</v>
          </cell>
          <cell r="F1042">
            <v>1</v>
          </cell>
          <cell r="G1042">
            <v>2</v>
          </cell>
          <cell r="H1042">
            <v>49.154200000000003</v>
          </cell>
          <cell r="I1042">
            <v>-124.80329999999999</v>
          </cell>
        </row>
        <row r="1043">
          <cell r="A1043" t="str">
            <v>89-050</v>
          </cell>
          <cell r="B1043" t="str">
            <v>1989-05-03T01:33-07:00/1989-05-03T02:03-07:00</v>
          </cell>
          <cell r="C1043" t="str">
            <v>GILLNET</v>
          </cell>
          <cell r="D1043" t="str">
            <v>ROUTINE</v>
          </cell>
          <cell r="E1043" t="str">
            <v>NAHMINT BAY</v>
          </cell>
          <cell r="F1043">
            <v>1</v>
          </cell>
          <cell r="G1043">
            <v>2</v>
          </cell>
          <cell r="H1043">
            <v>49.058300000000003</v>
          </cell>
          <cell r="I1043">
            <v>-124.8633</v>
          </cell>
        </row>
        <row r="1044">
          <cell r="A1044" t="str">
            <v>89-051</v>
          </cell>
          <cell r="B1044" t="str">
            <v>1989-05-03T02:58-07:00/1989-05-03T03:28-07:00</v>
          </cell>
          <cell r="C1044" t="str">
            <v>GILLNET</v>
          </cell>
          <cell r="D1044" t="str">
            <v>ROUTINE</v>
          </cell>
          <cell r="E1044" t="str">
            <v>BILTON POINT</v>
          </cell>
          <cell r="F1044">
            <v>1</v>
          </cell>
          <cell r="G1044">
            <v>2</v>
          </cell>
          <cell r="H1044">
            <v>49.011699999999998</v>
          </cell>
          <cell r="I1044">
            <v>-124.86750000000001</v>
          </cell>
        </row>
        <row r="1045">
          <cell r="A1045" t="str">
            <v>89-052</v>
          </cell>
          <cell r="B1045" t="str">
            <v>1989-05-03T04:57-07:00/1989-05-03T05:27-07:00</v>
          </cell>
          <cell r="C1045" t="str">
            <v>GILLNET</v>
          </cell>
          <cell r="D1045" t="str">
            <v>ROUTINE</v>
          </cell>
          <cell r="E1045" t="str">
            <v>BURROUGH POINT</v>
          </cell>
          <cell r="F1045">
            <v>1</v>
          </cell>
          <cell r="G1045">
            <v>2</v>
          </cell>
          <cell r="H1045">
            <v>48.978299999999997</v>
          </cell>
          <cell r="I1045">
            <v>-124.9892</v>
          </cell>
        </row>
        <row r="1046">
          <cell r="A1046" t="str">
            <v>89-053</v>
          </cell>
          <cell r="B1046" t="str">
            <v>1989-05-03T06:50-07:00</v>
          </cell>
          <cell r="C1046" t="str">
            <v>PURSE SEINE (KETA)</v>
          </cell>
          <cell r="D1046" t="str">
            <v>ROUTINE</v>
          </cell>
          <cell r="E1046" t="str">
            <v>BERNARD POINT</v>
          </cell>
          <cell r="F1046">
            <v>1</v>
          </cell>
          <cell r="G1046">
            <v>2</v>
          </cell>
          <cell r="H1046">
            <v>48.947499999999998</v>
          </cell>
          <cell r="I1046">
            <v>-124.9975</v>
          </cell>
        </row>
        <row r="1047">
          <cell r="A1047" t="str">
            <v>89-054</v>
          </cell>
          <cell r="B1047" t="str">
            <v>1989-05-03T10:00-07:00</v>
          </cell>
          <cell r="C1047" t="str">
            <v>PURSE SEINE (KETA)</v>
          </cell>
          <cell r="D1047" t="str">
            <v>ROUTINE</v>
          </cell>
          <cell r="E1047" t="str">
            <v>POLLY POINT</v>
          </cell>
          <cell r="F1047">
            <v>1</v>
          </cell>
          <cell r="G1047">
            <v>2</v>
          </cell>
          <cell r="H1047">
            <v>49.214199999999998</v>
          </cell>
          <cell r="I1047">
            <v>-124.81829999999999</v>
          </cell>
        </row>
        <row r="1048">
          <cell r="A1048" t="str">
            <v>89-055</v>
          </cell>
          <cell r="B1048" t="str">
            <v>1989-05-03T11:45-07:00</v>
          </cell>
          <cell r="C1048" t="str">
            <v>PURSE SEINE (KETA)</v>
          </cell>
          <cell r="D1048" t="str">
            <v>ROUTINE</v>
          </cell>
          <cell r="E1048" t="str">
            <v>DUNSMUIR POINT</v>
          </cell>
          <cell r="F1048">
            <v>1</v>
          </cell>
          <cell r="G1048">
            <v>2</v>
          </cell>
          <cell r="H1048">
            <v>49.154200000000003</v>
          </cell>
          <cell r="I1048">
            <v>-124.80329999999999</v>
          </cell>
        </row>
        <row r="1049">
          <cell r="A1049" t="str">
            <v>89-056</v>
          </cell>
          <cell r="B1049" t="str">
            <v>1989-05-03T13:30-07:00</v>
          </cell>
          <cell r="C1049" t="str">
            <v>PURSE SEINE (KETA)</v>
          </cell>
          <cell r="D1049" t="str">
            <v>ROUTINE</v>
          </cell>
          <cell r="E1049" t="str">
            <v>SPROAT NARROWS</v>
          </cell>
          <cell r="F1049">
            <v>1</v>
          </cell>
          <cell r="G1049">
            <v>2</v>
          </cell>
          <cell r="H1049">
            <v>49.11</v>
          </cell>
          <cell r="I1049">
            <v>-124.815</v>
          </cell>
        </row>
        <row r="1050">
          <cell r="A1050" t="str">
            <v>89-057</v>
          </cell>
          <cell r="B1050" t="str">
            <v>1989-05-03T14:30-07:00</v>
          </cell>
          <cell r="C1050" t="str">
            <v>PURSE SEINE (KETA)</v>
          </cell>
          <cell r="D1050" t="str">
            <v>ROUTINE</v>
          </cell>
          <cell r="E1050" t="str">
            <v>NAHMINT BAY</v>
          </cell>
          <cell r="F1050">
            <v>1</v>
          </cell>
          <cell r="G1050">
            <v>2</v>
          </cell>
          <cell r="H1050">
            <v>49.058300000000003</v>
          </cell>
          <cell r="I1050">
            <v>-124.8633</v>
          </cell>
        </row>
        <row r="1051">
          <cell r="A1051" t="str">
            <v>89-058</v>
          </cell>
          <cell r="B1051" t="str">
            <v>1989-05-03T17:00-07:00</v>
          </cell>
          <cell r="C1051" t="str">
            <v>PURSE SEINE (KETA)</v>
          </cell>
          <cell r="D1051" t="str">
            <v>ROUTINE</v>
          </cell>
          <cell r="E1051" t="str">
            <v>BURROUGH POINT</v>
          </cell>
          <cell r="F1051">
            <v>1</v>
          </cell>
          <cell r="G1051">
            <v>2</v>
          </cell>
          <cell r="H1051">
            <v>48.978299999999997</v>
          </cell>
          <cell r="I1051">
            <v>-124.9892</v>
          </cell>
        </row>
        <row r="1052">
          <cell r="A1052" t="str">
            <v>89-059</v>
          </cell>
          <cell r="B1052" t="str">
            <v>1989-05-03T21:35-07:00/1989-05-03T22:05-07:00</v>
          </cell>
          <cell r="C1052" t="str">
            <v>GILLNET</v>
          </cell>
          <cell r="D1052" t="str">
            <v>ROUTINE</v>
          </cell>
          <cell r="E1052" t="str">
            <v>BERNARD POINT</v>
          </cell>
          <cell r="F1052">
            <v>1</v>
          </cell>
          <cell r="G1052">
            <v>2</v>
          </cell>
          <cell r="H1052">
            <v>48.947499999999998</v>
          </cell>
          <cell r="I1052">
            <v>-124.9975</v>
          </cell>
        </row>
        <row r="1053">
          <cell r="A1053" t="str">
            <v>89-060</v>
          </cell>
          <cell r="B1053" t="str">
            <v>1989-05-03T22:58-07:00/1989-05-03T23:28-07:00</v>
          </cell>
          <cell r="C1053" t="str">
            <v>GILLNET</v>
          </cell>
          <cell r="D1053" t="str">
            <v>ROUTINE</v>
          </cell>
          <cell r="E1053" t="str">
            <v>CONGREVE ISLAND</v>
          </cell>
          <cell r="F1053">
            <v>2</v>
          </cell>
          <cell r="G1053">
            <v>2</v>
          </cell>
          <cell r="H1053">
            <v>48.918300000000002</v>
          </cell>
          <cell r="I1053">
            <v>-125.02079999999999</v>
          </cell>
        </row>
        <row r="1054">
          <cell r="A1054" t="str">
            <v>89-061</v>
          </cell>
          <cell r="B1054" t="str">
            <v>1989-05-04T00:39-07:00/1989-05-04T01:09-07:00</v>
          </cell>
          <cell r="C1054" t="str">
            <v>GILLNET</v>
          </cell>
          <cell r="D1054" t="str">
            <v>ROUTINE</v>
          </cell>
          <cell r="E1054" t="str">
            <v>NANAT BAY</v>
          </cell>
          <cell r="F1054">
            <v>2</v>
          </cell>
          <cell r="G1054">
            <v>2</v>
          </cell>
          <cell r="H1054">
            <v>48.8825</v>
          </cell>
          <cell r="I1054">
            <v>-125.0767</v>
          </cell>
        </row>
        <row r="1055">
          <cell r="A1055" t="str">
            <v>89-062</v>
          </cell>
          <cell r="B1055" t="str">
            <v>1989-05-04T02:13-07:00/1989-05-04T02:43-07:00</v>
          </cell>
          <cell r="C1055" t="str">
            <v>GILLNET</v>
          </cell>
          <cell r="D1055" t="str">
            <v>ROUTINE</v>
          </cell>
          <cell r="E1055" t="str">
            <v>MACKENZIE ANCHORAGE</v>
          </cell>
          <cell r="F1055">
            <v>2</v>
          </cell>
          <cell r="G1055">
            <v>2</v>
          </cell>
          <cell r="H1055">
            <v>48.841700000000003</v>
          </cell>
          <cell r="I1055">
            <v>-125.17829999999999</v>
          </cell>
        </row>
        <row r="1056">
          <cell r="A1056" t="str">
            <v>89-063</v>
          </cell>
          <cell r="B1056" t="str">
            <v>1989-05-04T03:28-07:00/1989-05-04T03:58-07:00</v>
          </cell>
          <cell r="C1056" t="str">
            <v>GILLNET</v>
          </cell>
          <cell r="D1056" t="str">
            <v>ROUTINE</v>
          </cell>
          <cell r="E1056" t="str">
            <v>SATELLITE PASSAGE</v>
          </cell>
          <cell r="F1056">
            <v>2</v>
          </cell>
          <cell r="G1056">
            <v>2</v>
          </cell>
          <cell r="H1056">
            <v>48.864199999999997</v>
          </cell>
          <cell r="I1056">
            <v>-125.1583</v>
          </cell>
        </row>
        <row r="1057">
          <cell r="A1057" t="str">
            <v>89-064</v>
          </cell>
          <cell r="B1057" t="str">
            <v>1989-05-04T04:52-07:00/1989-05-04T05:22-07:00</v>
          </cell>
          <cell r="C1057" t="str">
            <v>GILLNET</v>
          </cell>
          <cell r="D1057" t="str">
            <v>ROUTINE</v>
          </cell>
          <cell r="E1057" t="str">
            <v>SWISS BOY ISLAND</v>
          </cell>
          <cell r="F1057">
            <v>3</v>
          </cell>
          <cell r="G1057">
            <v>2</v>
          </cell>
          <cell r="H1057">
            <v>48.9133</v>
          </cell>
          <cell r="I1057">
            <v>-125.1383</v>
          </cell>
        </row>
        <row r="1058">
          <cell r="A1058" t="str">
            <v>89-065</v>
          </cell>
          <cell r="B1058" t="str">
            <v>1989-05-04T07:15-07:00</v>
          </cell>
          <cell r="C1058" t="str">
            <v>PURSE SEINE (KETA)</v>
          </cell>
          <cell r="D1058" t="str">
            <v>ROUTINE</v>
          </cell>
          <cell r="E1058" t="str">
            <v>SWALE ROCK</v>
          </cell>
          <cell r="F1058">
            <v>3</v>
          </cell>
          <cell r="G1058">
            <v>2</v>
          </cell>
          <cell r="H1058">
            <v>48.9283</v>
          </cell>
          <cell r="I1058">
            <v>-125.2192</v>
          </cell>
        </row>
        <row r="1059">
          <cell r="A1059" t="str">
            <v>89-066</v>
          </cell>
          <cell r="B1059" t="str">
            <v>1989-05-04T08:15-07:00</v>
          </cell>
          <cell r="C1059" t="str">
            <v>PURSE SEINE (KETA)</v>
          </cell>
          <cell r="D1059" t="str">
            <v>ROUTINE</v>
          </cell>
          <cell r="E1059" t="str">
            <v>HAND ISLAND</v>
          </cell>
          <cell r="F1059">
            <v>4</v>
          </cell>
          <cell r="G1059">
            <v>2</v>
          </cell>
          <cell r="H1059">
            <v>48.945799999999998</v>
          </cell>
          <cell r="I1059">
            <v>-125.32</v>
          </cell>
        </row>
        <row r="1060">
          <cell r="A1060" t="str">
            <v>89-067</v>
          </cell>
          <cell r="B1060" t="str">
            <v>1989-05-04T09:15-07:00</v>
          </cell>
          <cell r="C1060" t="str">
            <v>PURSE SEINE (KETA)</v>
          </cell>
          <cell r="D1060" t="str">
            <v>ROUTINE</v>
          </cell>
          <cell r="E1060" t="str">
            <v>MAYNE BAY</v>
          </cell>
          <cell r="F1060">
            <v>4</v>
          </cell>
          <cell r="G1060">
            <v>2</v>
          </cell>
          <cell r="H1060">
            <v>48.981699999999996</v>
          </cell>
          <cell r="I1060">
            <v>-125.3017</v>
          </cell>
        </row>
        <row r="1061">
          <cell r="A1061" t="str">
            <v>89-068</v>
          </cell>
          <cell r="B1061" t="str">
            <v>1989-05-04T10:15-07:00</v>
          </cell>
          <cell r="C1061" t="str">
            <v>PURSE SEINE (KETA)</v>
          </cell>
          <cell r="D1061" t="str">
            <v>ROUTINE</v>
          </cell>
          <cell r="E1061" t="str">
            <v>ST. INES ISLAND</v>
          </cell>
          <cell r="F1061">
            <v>4</v>
          </cell>
          <cell r="G1061">
            <v>2</v>
          </cell>
          <cell r="H1061">
            <v>48.979199999999999</v>
          </cell>
          <cell r="I1061">
            <v>-125.36</v>
          </cell>
        </row>
        <row r="1062">
          <cell r="A1062" t="str">
            <v>89-069</v>
          </cell>
          <cell r="B1062" t="str">
            <v>1989-05-04T11:30-07:00</v>
          </cell>
          <cell r="C1062" t="str">
            <v>PURSE SEINE (KETA)</v>
          </cell>
          <cell r="D1062" t="str">
            <v>ROUTINE</v>
          </cell>
          <cell r="E1062" t="str">
            <v>NEWCOMBE CHANNEL</v>
          </cell>
          <cell r="F1062">
            <v>4</v>
          </cell>
          <cell r="G1062">
            <v>2</v>
          </cell>
          <cell r="H1062">
            <v>48.912500000000001</v>
          </cell>
          <cell r="I1062">
            <v>-125.4717</v>
          </cell>
        </row>
        <row r="1063">
          <cell r="A1063" t="str">
            <v>89-070</v>
          </cell>
          <cell r="B1063" t="str">
            <v>1989-05-04T12:20-07:00</v>
          </cell>
          <cell r="C1063" t="str">
            <v>PURSE SEINE (KETA)</v>
          </cell>
          <cell r="D1063" t="str">
            <v>ROUTINE</v>
          </cell>
          <cell r="E1063" t="str">
            <v>HANKIN ISLAND</v>
          </cell>
          <cell r="F1063">
            <v>4</v>
          </cell>
          <cell r="G1063">
            <v>2</v>
          </cell>
          <cell r="H1063">
            <v>48.92</v>
          </cell>
          <cell r="I1063">
            <v>-125.36</v>
          </cell>
        </row>
        <row r="1064">
          <cell r="A1064" t="str">
            <v>89-071</v>
          </cell>
          <cell r="B1064" t="str">
            <v>1989-05-04T13:45-07:00</v>
          </cell>
          <cell r="C1064" t="str">
            <v>PURSE SEINE (KETA)</v>
          </cell>
          <cell r="D1064" t="str">
            <v>ROUTINE</v>
          </cell>
          <cell r="E1064" t="str">
            <v>MEARES BLUFF</v>
          </cell>
          <cell r="F1064">
            <v>3</v>
          </cell>
          <cell r="G1064">
            <v>2</v>
          </cell>
          <cell r="H1064">
            <v>48.87</v>
          </cell>
          <cell r="I1064">
            <v>-125.285</v>
          </cell>
        </row>
        <row r="1065">
          <cell r="A1065" t="str">
            <v>89-072</v>
          </cell>
          <cell r="B1065" t="str">
            <v>1989-05-04T21:22-07:00/1989-05-04T21:52-07:00</v>
          </cell>
          <cell r="C1065" t="str">
            <v>GILLNET</v>
          </cell>
          <cell r="D1065" t="str">
            <v>ROUTINE</v>
          </cell>
          <cell r="E1065" t="str">
            <v>SAIL ROCK</v>
          </cell>
          <cell r="F1065">
            <v>4</v>
          </cell>
          <cell r="G1065">
            <v>2</v>
          </cell>
          <cell r="H1065">
            <v>48.8767</v>
          </cell>
          <cell r="I1065">
            <v>-125.40170000000001</v>
          </cell>
        </row>
        <row r="1066">
          <cell r="A1066" t="str">
            <v>89-073</v>
          </cell>
          <cell r="B1066" t="str">
            <v>1989-05-04T22:53-07:00/1989-05-04T23:23-07:00</v>
          </cell>
          <cell r="C1066" t="str">
            <v>GILLNET</v>
          </cell>
          <cell r="D1066" t="str">
            <v>ROUTINE</v>
          </cell>
          <cell r="E1066" t="str">
            <v>HANKIN ISLAND</v>
          </cell>
          <cell r="F1066">
            <v>4</v>
          </cell>
          <cell r="G1066">
            <v>2</v>
          </cell>
          <cell r="H1066">
            <v>48.92</v>
          </cell>
          <cell r="I1066">
            <v>-125.36</v>
          </cell>
        </row>
        <row r="1067">
          <cell r="A1067" t="str">
            <v>89-074</v>
          </cell>
          <cell r="B1067" t="str">
            <v>1989-05-05T00:24-07:00/1989-05-05T00:54-07:00</v>
          </cell>
          <cell r="C1067" t="str">
            <v>GILLNET</v>
          </cell>
          <cell r="D1067" t="str">
            <v>ROUTINE</v>
          </cell>
          <cell r="E1067" t="str">
            <v>ST. INES ISLAND</v>
          </cell>
          <cell r="F1067">
            <v>4</v>
          </cell>
          <cell r="G1067">
            <v>2</v>
          </cell>
          <cell r="H1067">
            <v>48.979199999999999</v>
          </cell>
          <cell r="I1067">
            <v>-125.36</v>
          </cell>
        </row>
        <row r="1068">
          <cell r="A1068" t="str">
            <v>89-075</v>
          </cell>
          <cell r="B1068" t="str">
            <v>1989-05-05T01:44-07:00/1989-05-05T02:14-07:00</v>
          </cell>
          <cell r="C1068" t="str">
            <v>GILLNET</v>
          </cell>
          <cell r="D1068" t="str">
            <v>ROUTINE</v>
          </cell>
          <cell r="E1068" t="str">
            <v>MAYNE BAY</v>
          </cell>
          <cell r="F1068">
            <v>4</v>
          </cell>
          <cell r="G1068">
            <v>2</v>
          </cell>
          <cell r="H1068">
            <v>48.981699999999996</v>
          </cell>
          <cell r="I1068">
            <v>-125.3017</v>
          </cell>
        </row>
        <row r="1069">
          <cell r="A1069" t="str">
            <v>89-076</v>
          </cell>
          <cell r="B1069" t="str">
            <v>1989-05-05T03:43-07:00/1989-05-05T04:13-07:00</v>
          </cell>
          <cell r="C1069" t="str">
            <v>GILLNET</v>
          </cell>
          <cell r="D1069" t="str">
            <v>ROUTINE</v>
          </cell>
          <cell r="E1069" t="str">
            <v>SWALE ROCK</v>
          </cell>
          <cell r="F1069">
            <v>3</v>
          </cell>
          <cell r="G1069">
            <v>2</v>
          </cell>
          <cell r="H1069">
            <v>48.9283</v>
          </cell>
          <cell r="I1069">
            <v>-125.2192</v>
          </cell>
        </row>
        <row r="1070">
          <cell r="A1070" t="str">
            <v>89-077</v>
          </cell>
          <cell r="B1070" t="str">
            <v>1989-05-05T08:10-07:00</v>
          </cell>
          <cell r="C1070" t="str">
            <v>PURSE SEINE (KETA)</v>
          </cell>
          <cell r="D1070" t="str">
            <v>ROUTINE</v>
          </cell>
          <cell r="E1070" t="str">
            <v>BILTON POINT</v>
          </cell>
          <cell r="F1070">
            <v>1</v>
          </cell>
          <cell r="G1070">
            <v>2</v>
          </cell>
          <cell r="H1070">
            <v>49.011699999999998</v>
          </cell>
          <cell r="I1070">
            <v>-124.86750000000001</v>
          </cell>
        </row>
        <row r="1071">
          <cell r="A1071" t="str">
            <v>89-078</v>
          </cell>
          <cell r="B1071" t="str">
            <v>1989-05-10T11:05-07:00</v>
          </cell>
          <cell r="C1071" t="str">
            <v>BALLOON TRAWL</v>
          </cell>
          <cell r="D1071" t="str">
            <v>TEST SET</v>
          </cell>
          <cell r="E1071" t="str">
            <v>CHUP POINT</v>
          </cell>
          <cell r="F1071">
            <v>2</v>
          </cell>
          <cell r="G1071">
            <v>2</v>
          </cell>
          <cell r="H1071">
            <v>48.959200000000003</v>
          </cell>
          <cell r="I1071">
            <v>-125.0317</v>
          </cell>
        </row>
        <row r="1072">
          <cell r="A1072" t="str">
            <v>89-079</v>
          </cell>
          <cell r="B1072" t="str">
            <v>1989-05-11T05:05-07:00/1989-05-11T06:35-07:00</v>
          </cell>
          <cell r="C1072" t="str">
            <v>BALLOON TRAWL</v>
          </cell>
          <cell r="D1072" t="str">
            <v>TEST SET</v>
          </cell>
          <cell r="E1072" t="str">
            <v>CHUP POINT - POCAHONTAS POINT</v>
          </cell>
          <cell r="F1072">
            <v>1</v>
          </cell>
          <cell r="G1072">
            <v>2</v>
          </cell>
          <cell r="H1072">
            <v>48.959200000000003</v>
          </cell>
          <cell r="I1072">
            <v>-125.0317</v>
          </cell>
        </row>
        <row r="1073">
          <cell r="A1073" t="str">
            <v>89-080</v>
          </cell>
          <cell r="B1073" t="str">
            <v>1989-05-11T07:35-07:00/1989-05-11T09:00-07:00</v>
          </cell>
          <cell r="C1073" t="str">
            <v>BALLOON TRAWL</v>
          </cell>
          <cell r="D1073" t="str">
            <v>TEST SET</v>
          </cell>
          <cell r="E1073" t="str">
            <v>POCAHONTAS POINT - CHUP POINT</v>
          </cell>
          <cell r="F1073">
            <v>1</v>
          </cell>
          <cell r="G1073">
            <v>2</v>
          </cell>
          <cell r="H1073">
            <v>48.981699999999996</v>
          </cell>
          <cell r="I1073">
            <v>-124.9183</v>
          </cell>
        </row>
        <row r="1074">
          <cell r="A1074" t="str">
            <v>89-081</v>
          </cell>
          <cell r="B1074" t="str">
            <v>1989-05-11T21:39-07:00/1989-05-11T22:10-07:00</v>
          </cell>
          <cell r="C1074" t="str">
            <v>GILLNET</v>
          </cell>
          <cell r="D1074" t="str">
            <v>ROUTINE</v>
          </cell>
          <cell r="E1074" t="str">
            <v>NAHMINT BAY</v>
          </cell>
          <cell r="F1074">
            <v>1</v>
          </cell>
          <cell r="G1074">
            <v>2</v>
          </cell>
          <cell r="H1074">
            <v>49.058300000000003</v>
          </cell>
          <cell r="I1074">
            <v>-124.8633</v>
          </cell>
        </row>
        <row r="1075">
          <cell r="A1075" t="str">
            <v>89-082</v>
          </cell>
          <cell r="B1075" t="str">
            <v>1989-05-11T20:25-07:00/1989-05-11T22:45-07:00</v>
          </cell>
          <cell r="C1075" t="str">
            <v>BALLOON TRAWL</v>
          </cell>
          <cell r="D1075" t="str">
            <v>TEST SET</v>
          </cell>
          <cell r="E1075" t="str">
            <v>CHUP POINT - BILTON POINT</v>
          </cell>
          <cell r="F1075">
            <v>1</v>
          </cell>
          <cell r="G1075">
            <v>2</v>
          </cell>
          <cell r="H1075">
            <v>48.95</v>
          </cell>
          <cell r="I1075">
            <v>-125.02330000000001</v>
          </cell>
        </row>
        <row r="1076">
          <cell r="A1076" t="str">
            <v>89-083</v>
          </cell>
          <cell r="B1076" t="str">
            <v>1989-05-11T23:40-07:00/1989-05-12T00:20-07:00</v>
          </cell>
          <cell r="C1076" t="str">
            <v>GILLNET</v>
          </cell>
          <cell r="D1076" t="str">
            <v>ROUTINE</v>
          </cell>
          <cell r="E1076" t="str">
            <v>BURROUGH POINT</v>
          </cell>
          <cell r="F1076">
            <v>1</v>
          </cell>
          <cell r="G1076">
            <v>2</v>
          </cell>
          <cell r="H1076">
            <v>48.978299999999997</v>
          </cell>
          <cell r="I1076">
            <v>-124.9892</v>
          </cell>
        </row>
        <row r="1077">
          <cell r="A1077" t="str">
            <v>89-084</v>
          </cell>
          <cell r="B1077" t="str">
            <v>1989-05-11T23:30-07:00/1989-05-12T00:30-07:00</v>
          </cell>
          <cell r="C1077" t="str">
            <v>BALLOON TRAWL</v>
          </cell>
          <cell r="D1077" t="str">
            <v>TEST SET</v>
          </cell>
          <cell r="E1077" t="str">
            <v>STAR POINT-BERNARD POINT</v>
          </cell>
          <cell r="F1077">
            <v>1</v>
          </cell>
          <cell r="G1077">
            <v>2</v>
          </cell>
          <cell r="H1077">
            <v>48.981699999999996</v>
          </cell>
          <cell r="I1077">
            <v>-124.94670000000001</v>
          </cell>
        </row>
        <row r="1078">
          <cell r="A1078" t="str">
            <v>89-085</v>
          </cell>
          <cell r="B1078" t="str">
            <v>1989-05-12T01:10-07:00/1989-05-12T02:15-07:00</v>
          </cell>
          <cell r="C1078" t="str">
            <v>BALLOON TRAWL</v>
          </cell>
          <cell r="D1078" t="str">
            <v>TEST SET</v>
          </cell>
          <cell r="E1078" t="str">
            <v>CHUP POINT - BILTON POINT</v>
          </cell>
          <cell r="F1078">
            <v>1</v>
          </cell>
          <cell r="G1078">
            <v>2</v>
          </cell>
          <cell r="H1078">
            <v>48.95</v>
          </cell>
          <cell r="I1078">
            <v>-125.02330000000001</v>
          </cell>
        </row>
        <row r="1079">
          <cell r="A1079" t="str">
            <v>89-086</v>
          </cell>
          <cell r="B1079" t="str">
            <v>1989-05-12T02:55-07:00/1989-05-12T03:48-07:00</v>
          </cell>
          <cell r="C1079" t="str">
            <v>GILLNET</v>
          </cell>
          <cell r="D1079" t="str">
            <v>ROUTINE</v>
          </cell>
          <cell r="E1079" t="str">
            <v>BERNARD POINT</v>
          </cell>
          <cell r="F1079">
            <v>1</v>
          </cell>
          <cell r="G1079">
            <v>2</v>
          </cell>
          <cell r="H1079">
            <v>48.947499999999998</v>
          </cell>
          <cell r="I1079">
            <v>-124.9975</v>
          </cell>
        </row>
        <row r="1080">
          <cell r="A1080" t="str">
            <v>89-087</v>
          </cell>
          <cell r="B1080" t="str">
            <v>1989-05-12T04:20-07:00/1989-05-12T05:13-07:00</v>
          </cell>
          <cell r="C1080" t="str">
            <v>GILLNET</v>
          </cell>
          <cell r="D1080" t="str">
            <v>ROUTINE</v>
          </cell>
          <cell r="E1080" t="str">
            <v>CONGREVE ISLAND</v>
          </cell>
          <cell r="F1080">
            <v>2</v>
          </cell>
          <cell r="G1080">
            <v>2</v>
          </cell>
          <cell r="H1080">
            <v>48.918300000000002</v>
          </cell>
          <cell r="I1080">
            <v>-125.02079999999999</v>
          </cell>
        </row>
        <row r="1081">
          <cell r="A1081" t="str">
            <v>89-088</v>
          </cell>
          <cell r="B1081" t="str">
            <v>1989-05-12T02:52-07:00/1989-05-12T05:00-07:00</v>
          </cell>
          <cell r="C1081" t="str">
            <v>BALLOON TRAWL</v>
          </cell>
          <cell r="D1081" t="str">
            <v>TEST SET</v>
          </cell>
          <cell r="E1081" t="str">
            <v>STAR POINT-CONGREVE ISLAND-STAR POINT</v>
          </cell>
          <cell r="F1081">
            <v>1</v>
          </cell>
          <cell r="G1081">
            <v>2</v>
          </cell>
          <cell r="H1081">
            <v>48.981699999999996</v>
          </cell>
          <cell r="I1081">
            <v>-124.94670000000001</v>
          </cell>
        </row>
        <row r="1082">
          <cell r="A1082" t="str">
            <v>89-089</v>
          </cell>
          <cell r="B1082" t="str">
            <v>1989-05-13T08:20-07:00/1989-05-13T09:05-07:00</v>
          </cell>
          <cell r="C1082" t="str">
            <v>BALLOON TRAWL</v>
          </cell>
          <cell r="D1082" t="str">
            <v>TEST SET</v>
          </cell>
          <cell r="E1082" t="str">
            <v>TREVOR CHANNEL - ABEAM BAMFIELD</v>
          </cell>
          <cell r="F1082">
            <v>2</v>
          </cell>
          <cell r="G1082">
            <v>2</v>
          </cell>
          <cell r="H1082">
            <v>48.89</v>
          </cell>
          <cell r="I1082">
            <v>-125.09</v>
          </cell>
        </row>
        <row r="1083">
          <cell r="A1083" t="str">
            <v>89-090</v>
          </cell>
          <cell r="B1083" t="str">
            <v>1989-05-18T12:00-07:00</v>
          </cell>
          <cell r="C1083" t="str">
            <v>DIPNET</v>
          </cell>
          <cell r="D1083" t="str">
            <v>POND SAMPLE</v>
          </cell>
          <cell r="E1083" t="str">
            <v>POETT NOOK</v>
          </cell>
          <cell r="F1083">
            <v>2</v>
          </cell>
          <cell r="G1083">
            <v>3</v>
          </cell>
          <cell r="H1083">
            <v>48.8765</v>
          </cell>
          <cell r="I1083">
            <v>-125.0497</v>
          </cell>
        </row>
        <row r="1084">
          <cell r="A1084" t="str">
            <v>89-091</v>
          </cell>
          <cell r="B1084" t="str">
            <v>1989-05-23T07:30-07:00</v>
          </cell>
          <cell r="C1084" t="str">
            <v>PURSE SEINE (KETA)</v>
          </cell>
          <cell r="D1084" t="str">
            <v>ROUTINE</v>
          </cell>
          <cell r="E1084" t="str">
            <v>BILTON POINT</v>
          </cell>
          <cell r="F1084">
            <v>1</v>
          </cell>
          <cell r="G1084">
            <v>3</v>
          </cell>
          <cell r="H1084">
            <v>49.011699999999998</v>
          </cell>
          <cell r="I1084">
            <v>-124.86750000000001</v>
          </cell>
        </row>
        <row r="1085">
          <cell r="A1085" t="str">
            <v>89-092</v>
          </cell>
          <cell r="B1085" t="str">
            <v>1989-05-23T09:49-07:00</v>
          </cell>
          <cell r="C1085" t="str">
            <v>PURSE SEINE (KETA)</v>
          </cell>
          <cell r="D1085" t="str">
            <v>ROUTINE</v>
          </cell>
          <cell r="E1085" t="str">
            <v>DUNSMUIR POINT</v>
          </cell>
          <cell r="F1085">
            <v>1</v>
          </cell>
          <cell r="G1085">
            <v>3</v>
          </cell>
          <cell r="H1085">
            <v>49.154200000000003</v>
          </cell>
          <cell r="I1085">
            <v>-124.80329999999999</v>
          </cell>
        </row>
        <row r="1086">
          <cell r="A1086" t="str">
            <v>89-093</v>
          </cell>
          <cell r="B1086" t="str">
            <v>1989-05-23T12:10-07:00</v>
          </cell>
          <cell r="C1086" t="str">
            <v>PURSE SEINE (KETA)</v>
          </cell>
          <cell r="D1086" t="str">
            <v>ROUTINE</v>
          </cell>
          <cell r="E1086" t="str">
            <v>POLLY POINT</v>
          </cell>
          <cell r="F1086">
            <v>1</v>
          </cell>
          <cell r="G1086">
            <v>3</v>
          </cell>
          <cell r="H1086">
            <v>49.214199999999998</v>
          </cell>
          <cell r="I1086">
            <v>-124.81829999999999</v>
          </cell>
        </row>
        <row r="1087">
          <cell r="A1087" t="str">
            <v>89-094</v>
          </cell>
          <cell r="B1087" t="str">
            <v>1989-05-23T13:48-07:00</v>
          </cell>
          <cell r="C1087" t="str">
            <v>PURSE SEINE (KETA)</v>
          </cell>
          <cell r="D1087" t="str">
            <v>ROUTINE</v>
          </cell>
          <cell r="E1087" t="str">
            <v>SPROAT NARROWS</v>
          </cell>
          <cell r="F1087">
            <v>1</v>
          </cell>
          <cell r="G1087">
            <v>3</v>
          </cell>
          <cell r="H1087">
            <v>49.11</v>
          </cell>
          <cell r="I1087">
            <v>-124.815</v>
          </cell>
        </row>
        <row r="1088">
          <cell r="A1088" t="str">
            <v>89-095</v>
          </cell>
          <cell r="B1088" t="str">
            <v>1989-05-23T14:55-07:00</v>
          </cell>
          <cell r="C1088" t="str">
            <v>PURSE SEINE (KETA)</v>
          </cell>
          <cell r="D1088" t="str">
            <v>ROUTINE</v>
          </cell>
          <cell r="E1088" t="str">
            <v>NAHMINT BAY</v>
          </cell>
          <cell r="F1088">
            <v>1</v>
          </cell>
          <cell r="G1088">
            <v>3</v>
          </cell>
          <cell r="H1088">
            <v>49.058300000000003</v>
          </cell>
          <cell r="I1088">
            <v>-124.8633</v>
          </cell>
        </row>
        <row r="1089">
          <cell r="A1089" t="str">
            <v>89-096</v>
          </cell>
          <cell r="B1089" t="str">
            <v>1989-05-23T17:05-07:00</v>
          </cell>
          <cell r="C1089" t="str">
            <v>PURSE SEINE (KETA)</v>
          </cell>
          <cell r="D1089" t="str">
            <v>ABORTED</v>
          </cell>
          <cell r="E1089" t="str">
            <v>BURROUGH POINT</v>
          </cell>
          <cell r="F1089">
            <v>1</v>
          </cell>
          <cell r="G1089">
            <v>3</v>
          </cell>
          <cell r="H1089">
            <v>48.978299999999997</v>
          </cell>
          <cell r="I1089">
            <v>-124.9892</v>
          </cell>
        </row>
        <row r="1090">
          <cell r="A1090" t="str">
            <v>89-097</v>
          </cell>
          <cell r="B1090" t="str">
            <v>1989-05-23T17:45-07:00</v>
          </cell>
          <cell r="C1090" t="str">
            <v>PURSE SEINE (KETA)</v>
          </cell>
          <cell r="D1090" t="str">
            <v>ROUTINE</v>
          </cell>
          <cell r="E1090" t="str">
            <v>BURROUGH POINT</v>
          </cell>
          <cell r="F1090">
            <v>1</v>
          </cell>
          <cell r="G1090">
            <v>3</v>
          </cell>
          <cell r="H1090">
            <v>48.978299999999997</v>
          </cell>
          <cell r="I1090">
            <v>-124.9892</v>
          </cell>
        </row>
        <row r="1091">
          <cell r="A1091" t="str">
            <v>89-098</v>
          </cell>
          <cell r="B1091" t="str">
            <v>1989-05-23T22:10-07:00/1989-05-23T22:40-07:00</v>
          </cell>
          <cell r="C1091" t="str">
            <v>GILLNET</v>
          </cell>
          <cell r="D1091" t="str">
            <v>ROUTINE</v>
          </cell>
          <cell r="E1091" t="str">
            <v>BURROUGH POINT</v>
          </cell>
          <cell r="F1091">
            <v>1</v>
          </cell>
          <cell r="G1091">
            <v>3</v>
          </cell>
          <cell r="H1091">
            <v>48.978299999999997</v>
          </cell>
          <cell r="I1091">
            <v>-124.9892</v>
          </cell>
        </row>
        <row r="1092">
          <cell r="A1092" t="str">
            <v>89-099</v>
          </cell>
          <cell r="B1092" t="str">
            <v>1989-05-23T23:20-07:00/1989-05-23T23:50-07:00</v>
          </cell>
          <cell r="C1092" t="str">
            <v>GILLNET</v>
          </cell>
          <cell r="D1092" t="str">
            <v>ROUTINE</v>
          </cell>
          <cell r="E1092" t="str">
            <v>BERNARD POINT</v>
          </cell>
          <cell r="F1092">
            <v>1</v>
          </cell>
          <cell r="G1092">
            <v>3</v>
          </cell>
          <cell r="H1092">
            <v>48.947499999999998</v>
          </cell>
          <cell r="I1092">
            <v>-124.9975</v>
          </cell>
        </row>
        <row r="1093">
          <cell r="A1093" t="str">
            <v>89-100</v>
          </cell>
          <cell r="B1093" t="str">
            <v>1989-05-24T01:03-07:00/1989-05-24T01:33-07:00</v>
          </cell>
          <cell r="C1093" t="str">
            <v>GILLNET</v>
          </cell>
          <cell r="D1093" t="str">
            <v>ROUTINE</v>
          </cell>
          <cell r="E1093" t="str">
            <v>CONGREVE ISLAND</v>
          </cell>
          <cell r="F1093">
            <v>2</v>
          </cell>
          <cell r="G1093">
            <v>3</v>
          </cell>
          <cell r="H1093">
            <v>48.918300000000002</v>
          </cell>
          <cell r="I1093">
            <v>-125.02079999999999</v>
          </cell>
        </row>
        <row r="1094">
          <cell r="A1094" t="str">
            <v>89-101</v>
          </cell>
          <cell r="B1094" t="str">
            <v>1989-05-24T02:44-07:00/1989-05-24T03:39-07:00</v>
          </cell>
          <cell r="C1094" t="str">
            <v>GILLNET</v>
          </cell>
          <cell r="D1094" t="str">
            <v>ROUTINE</v>
          </cell>
          <cell r="E1094" t="str">
            <v>NANAT BAY</v>
          </cell>
          <cell r="F1094">
            <v>2</v>
          </cell>
          <cell r="G1094">
            <v>3</v>
          </cell>
          <cell r="H1094">
            <v>48.8825</v>
          </cell>
          <cell r="I1094">
            <v>-125.0767</v>
          </cell>
        </row>
        <row r="1095">
          <cell r="A1095" t="str">
            <v>89-102</v>
          </cell>
          <cell r="B1095" t="str">
            <v>1989-05-24T04:27-07:00/1989-05-24T05:16-07:00</v>
          </cell>
          <cell r="C1095" t="str">
            <v>GILLNET</v>
          </cell>
          <cell r="D1095" t="str">
            <v>ROUTINE</v>
          </cell>
          <cell r="E1095" t="str">
            <v>MACKENZIE ANCHORAGE</v>
          </cell>
          <cell r="F1095">
            <v>2</v>
          </cell>
          <cell r="G1095">
            <v>3</v>
          </cell>
          <cell r="H1095">
            <v>48.841700000000003</v>
          </cell>
          <cell r="I1095">
            <v>-125.17829999999999</v>
          </cell>
        </row>
        <row r="1096">
          <cell r="A1096" t="str">
            <v>89-103</v>
          </cell>
          <cell r="B1096" t="str">
            <v>1989-05-24T06:15-07:00</v>
          </cell>
          <cell r="C1096" t="str">
            <v>PURSE SEINE (KETA)</v>
          </cell>
          <cell r="D1096" t="str">
            <v>ROUTINE</v>
          </cell>
          <cell r="E1096" t="str">
            <v>PILL POINT</v>
          </cell>
          <cell r="F1096">
            <v>3</v>
          </cell>
          <cell r="G1096">
            <v>3</v>
          </cell>
          <cell r="H1096">
            <v>48.962499999999999</v>
          </cell>
          <cell r="I1096">
            <v>-125.08329999999999</v>
          </cell>
        </row>
        <row r="1097">
          <cell r="A1097" t="str">
            <v>89-104</v>
          </cell>
          <cell r="B1097" t="str">
            <v>1989-05-24T08:50-07:00</v>
          </cell>
          <cell r="C1097" t="str">
            <v>PURSE SEINE (KETA)</v>
          </cell>
          <cell r="D1097" t="str">
            <v>ROUTINE</v>
          </cell>
          <cell r="E1097" t="str">
            <v>MEARES BLUFF</v>
          </cell>
          <cell r="F1097">
            <v>3</v>
          </cell>
          <cell r="G1097">
            <v>3</v>
          </cell>
          <cell r="H1097">
            <v>48.87</v>
          </cell>
          <cell r="I1097">
            <v>-125.285</v>
          </cell>
        </row>
        <row r="1098">
          <cell r="A1098" t="str">
            <v>89-105</v>
          </cell>
          <cell r="B1098" t="str">
            <v>1989-05-24T09:49-07:00</v>
          </cell>
          <cell r="C1098" t="str">
            <v>PURSE SEINE (KETA)</v>
          </cell>
          <cell r="D1098" t="str">
            <v>ROUTINE</v>
          </cell>
          <cell r="E1098" t="str">
            <v>HANKIN ISLAND</v>
          </cell>
          <cell r="F1098">
            <v>4</v>
          </cell>
          <cell r="G1098">
            <v>3</v>
          </cell>
          <cell r="H1098">
            <v>48.92</v>
          </cell>
          <cell r="I1098">
            <v>-125.36</v>
          </cell>
        </row>
        <row r="1099">
          <cell r="A1099" t="str">
            <v>89-106</v>
          </cell>
          <cell r="B1099" t="str">
            <v>1989-05-24T11:50-07:00</v>
          </cell>
          <cell r="C1099" t="str">
            <v>PURSE SEINE (KETA)</v>
          </cell>
          <cell r="D1099" t="str">
            <v>ROUTINE</v>
          </cell>
          <cell r="E1099" t="str">
            <v>NEWCOMBE CHANNEL</v>
          </cell>
          <cell r="F1099">
            <v>4</v>
          </cell>
          <cell r="G1099">
            <v>3</v>
          </cell>
          <cell r="H1099">
            <v>48.912500000000001</v>
          </cell>
          <cell r="I1099">
            <v>-125.4717</v>
          </cell>
        </row>
        <row r="1100">
          <cell r="A1100" t="str">
            <v>89-107</v>
          </cell>
          <cell r="B1100" t="str">
            <v>1989-05-24T14:00-07:00</v>
          </cell>
          <cell r="C1100" t="str">
            <v>PURSE SEINE (KETA)</v>
          </cell>
          <cell r="D1100" t="str">
            <v>ROUTINE</v>
          </cell>
          <cell r="E1100" t="str">
            <v>ST. INES ISLAND</v>
          </cell>
          <cell r="F1100">
            <v>4</v>
          </cell>
          <cell r="G1100">
            <v>3</v>
          </cell>
          <cell r="H1100">
            <v>48.979199999999999</v>
          </cell>
          <cell r="I1100">
            <v>-125.36</v>
          </cell>
        </row>
        <row r="1101">
          <cell r="A1101" t="str">
            <v>89-108</v>
          </cell>
          <cell r="B1101" t="str">
            <v>1989-05-24T14:48-07:00</v>
          </cell>
          <cell r="C1101" t="str">
            <v>PURSE SEINE (KETA)</v>
          </cell>
          <cell r="D1101" t="str">
            <v>ROUTINE</v>
          </cell>
          <cell r="E1101" t="str">
            <v>MAYNE BAY</v>
          </cell>
          <cell r="F1101">
            <v>4</v>
          </cell>
          <cell r="G1101">
            <v>3</v>
          </cell>
          <cell r="H1101">
            <v>48.981699999999996</v>
          </cell>
          <cell r="I1101">
            <v>-125.3017</v>
          </cell>
        </row>
        <row r="1102">
          <cell r="A1102" t="str">
            <v>89-109</v>
          </cell>
          <cell r="B1102" t="str">
            <v>1989-05-24T16:15-07:00</v>
          </cell>
          <cell r="C1102" t="str">
            <v>PURSE SEINE (KETA)</v>
          </cell>
          <cell r="D1102" t="str">
            <v>ROUTINE</v>
          </cell>
          <cell r="E1102" t="str">
            <v>HAND ISLAND</v>
          </cell>
          <cell r="F1102">
            <v>4</v>
          </cell>
          <cell r="G1102">
            <v>3</v>
          </cell>
          <cell r="H1102">
            <v>48.945799999999998</v>
          </cell>
          <cell r="I1102">
            <v>-125.32</v>
          </cell>
        </row>
        <row r="1103">
          <cell r="A1103" t="str">
            <v>89-110</v>
          </cell>
          <cell r="B1103" t="str">
            <v>1989-05-24T17:08-07:00</v>
          </cell>
          <cell r="C1103" t="str">
            <v>PURSE SEINE (KETA)</v>
          </cell>
          <cell r="D1103" t="str">
            <v>ROUTINE</v>
          </cell>
          <cell r="E1103" t="str">
            <v>SWALE ROCK</v>
          </cell>
          <cell r="F1103">
            <v>3</v>
          </cell>
          <cell r="G1103">
            <v>3</v>
          </cell>
          <cell r="H1103">
            <v>48.9283</v>
          </cell>
          <cell r="I1103">
            <v>-125.2192</v>
          </cell>
        </row>
        <row r="1104">
          <cell r="A1104" t="str">
            <v>89-111</v>
          </cell>
          <cell r="B1104" t="str">
            <v>1989-05-24T21:58-07:00/1989-05-24T22:28-07:00</v>
          </cell>
          <cell r="C1104" t="str">
            <v>GILLNET</v>
          </cell>
          <cell r="D1104" t="str">
            <v>ROUTINE</v>
          </cell>
          <cell r="E1104" t="str">
            <v>NAHMINT BAY</v>
          </cell>
          <cell r="F1104">
            <v>1</v>
          </cell>
          <cell r="G1104">
            <v>3</v>
          </cell>
          <cell r="H1104">
            <v>49.058300000000003</v>
          </cell>
          <cell r="I1104">
            <v>-124.8633</v>
          </cell>
        </row>
        <row r="1105">
          <cell r="A1105" t="str">
            <v>89-112</v>
          </cell>
          <cell r="B1105" t="str">
            <v>1989-05-24T23:51-07:00/1989-05-25T00:21-07:00</v>
          </cell>
          <cell r="C1105" t="str">
            <v>GILLNET</v>
          </cell>
          <cell r="D1105" t="str">
            <v>ROUTINE</v>
          </cell>
          <cell r="E1105" t="str">
            <v>DUNSMUIR POINT</v>
          </cell>
          <cell r="F1105">
            <v>1</v>
          </cell>
          <cell r="G1105">
            <v>3</v>
          </cell>
          <cell r="H1105">
            <v>49.154200000000003</v>
          </cell>
          <cell r="I1105">
            <v>-124.80329999999999</v>
          </cell>
        </row>
        <row r="1106">
          <cell r="A1106" t="str">
            <v>89-113</v>
          </cell>
          <cell r="B1106" t="str">
            <v>1989-05-25T01:13-07:00/1989-05-25T01:43-07:00</v>
          </cell>
          <cell r="C1106" t="str">
            <v>GILLNET</v>
          </cell>
          <cell r="D1106" t="str">
            <v>ROUTINE</v>
          </cell>
          <cell r="E1106" t="str">
            <v>POLLY POINT</v>
          </cell>
          <cell r="F1106">
            <v>1</v>
          </cell>
          <cell r="G1106">
            <v>3</v>
          </cell>
          <cell r="H1106">
            <v>49.214199999999998</v>
          </cell>
          <cell r="I1106">
            <v>-124.81829999999999</v>
          </cell>
        </row>
        <row r="1107">
          <cell r="A1107" t="str">
            <v>89-114</v>
          </cell>
          <cell r="B1107" t="str">
            <v>1989-05-25T03:10-07:00/1989-05-25T03:40-07:00</v>
          </cell>
          <cell r="C1107" t="str">
            <v>GILLNET</v>
          </cell>
          <cell r="D1107" t="str">
            <v>ROUTINE</v>
          </cell>
          <cell r="E1107" t="str">
            <v>SPROAT NARROWS</v>
          </cell>
          <cell r="F1107">
            <v>1</v>
          </cell>
          <cell r="G1107">
            <v>3</v>
          </cell>
          <cell r="H1107">
            <v>49.11</v>
          </cell>
          <cell r="I1107">
            <v>-124.815</v>
          </cell>
        </row>
        <row r="1108">
          <cell r="A1108" t="str">
            <v>89-115</v>
          </cell>
          <cell r="B1108" t="str">
            <v>1989-05-25T04:49-07:00/1989-05-25T05:19-07:00</v>
          </cell>
          <cell r="C1108" t="str">
            <v>GILLNET</v>
          </cell>
          <cell r="D1108" t="str">
            <v>ROUTINE</v>
          </cell>
          <cell r="E1108" t="str">
            <v>BILTON POINT</v>
          </cell>
          <cell r="F1108">
            <v>1</v>
          </cell>
          <cell r="G1108">
            <v>3</v>
          </cell>
          <cell r="H1108">
            <v>49.011699999999998</v>
          </cell>
          <cell r="I1108">
            <v>-124.86750000000001</v>
          </cell>
        </row>
        <row r="1109">
          <cell r="A1109" t="str">
            <v>89-116</v>
          </cell>
          <cell r="B1109" t="str">
            <v>1989-05-25T06:40-07:00</v>
          </cell>
          <cell r="C1109" t="str">
            <v>PURSE SEINE (KETA)</v>
          </cell>
          <cell r="D1109" t="str">
            <v>ROUTINE</v>
          </cell>
          <cell r="E1109" t="str">
            <v>CONGREVE ISLAND</v>
          </cell>
          <cell r="F1109">
            <v>2</v>
          </cell>
          <cell r="G1109">
            <v>3</v>
          </cell>
          <cell r="H1109">
            <v>48.918300000000002</v>
          </cell>
          <cell r="I1109">
            <v>-125.02079999999999</v>
          </cell>
        </row>
        <row r="1110">
          <cell r="A1110" t="str">
            <v>89-117</v>
          </cell>
          <cell r="B1110" t="str">
            <v>1989-05-25T08:12-07:00</v>
          </cell>
          <cell r="C1110" t="str">
            <v>PURSE SEINE (KETA)</v>
          </cell>
          <cell r="D1110" t="str">
            <v>ROUTINE</v>
          </cell>
          <cell r="E1110" t="str">
            <v>NANAT BAY</v>
          </cell>
          <cell r="F1110">
            <v>2</v>
          </cell>
          <cell r="G1110">
            <v>3</v>
          </cell>
          <cell r="H1110">
            <v>48.8825</v>
          </cell>
          <cell r="I1110">
            <v>-125.0767</v>
          </cell>
        </row>
        <row r="1111">
          <cell r="A1111" t="str">
            <v>89-118</v>
          </cell>
          <cell r="B1111" t="str">
            <v>1989-05-25T09:10-07:00</v>
          </cell>
          <cell r="C1111" t="str">
            <v>PURSE SEINE (KETA)</v>
          </cell>
          <cell r="D1111" t="str">
            <v>ROUTINE</v>
          </cell>
          <cell r="E1111" t="str">
            <v>AGUILAR POINT</v>
          </cell>
          <cell r="F1111">
            <v>2</v>
          </cell>
          <cell r="G1111">
            <v>3</v>
          </cell>
          <cell r="H1111">
            <v>48.84</v>
          </cell>
          <cell r="I1111">
            <v>-125.1367</v>
          </cell>
        </row>
        <row r="1112">
          <cell r="A1112" t="str">
            <v>89-119</v>
          </cell>
          <cell r="B1112" t="str">
            <v>1989-05-25T09:58-07:00</v>
          </cell>
          <cell r="C1112" t="str">
            <v>PURSE SEINE (KETA)</v>
          </cell>
          <cell r="D1112" t="str">
            <v>ROUTINE</v>
          </cell>
          <cell r="E1112" t="str">
            <v>MACKENZIE ANCHORAGE</v>
          </cell>
          <cell r="F1112">
            <v>2</v>
          </cell>
          <cell r="G1112">
            <v>3</v>
          </cell>
          <cell r="H1112">
            <v>48.841700000000003</v>
          </cell>
          <cell r="I1112">
            <v>-125.17829999999999</v>
          </cell>
        </row>
        <row r="1113">
          <cell r="A1113" t="str">
            <v>89-120</v>
          </cell>
          <cell r="B1113" t="str">
            <v>1989-05-25T11:13-07:00</v>
          </cell>
          <cell r="C1113" t="str">
            <v>PURSE SEINE (KETA)</v>
          </cell>
          <cell r="D1113" t="str">
            <v>ROUTINE</v>
          </cell>
          <cell r="E1113" t="str">
            <v>SATELLITE PASSAGE</v>
          </cell>
          <cell r="F1113">
            <v>2</v>
          </cell>
          <cell r="G1113">
            <v>3</v>
          </cell>
          <cell r="H1113">
            <v>48.864199999999997</v>
          </cell>
          <cell r="I1113">
            <v>-125.1583</v>
          </cell>
        </row>
        <row r="1114">
          <cell r="A1114" t="str">
            <v>89-121</v>
          </cell>
          <cell r="B1114" t="str">
            <v>1989-05-25T12:48-07:00</v>
          </cell>
          <cell r="C1114" t="str">
            <v>PURSE SEINE (KETA)</v>
          </cell>
          <cell r="D1114" t="str">
            <v>ROUTINE</v>
          </cell>
          <cell r="E1114" t="str">
            <v>SWISS BOY ISLAND</v>
          </cell>
          <cell r="F1114">
            <v>3</v>
          </cell>
          <cell r="G1114">
            <v>3</v>
          </cell>
          <cell r="H1114">
            <v>48.9133</v>
          </cell>
          <cell r="I1114">
            <v>-125.1383</v>
          </cell>
        </row>
        <row r="1115">
          <cell r="A1115" t="str">
            <v>89-122</v>
          </cell>
          <cell r="B1115" t="str">
            <v>1989-05-25T13:57-07:00</v>
          </cell>
          <cell r="C1115" t="str">
            <v>PURSE SEINE (KETA)</v>
          </cell>
          <cell r="D1115" t="str">
            <v>ROUTINE</v>
          </cell>
          <cell r="E1115" t="str">
            <v>BAERIA ROCKS</v>
          </cell>
          <cell r="F1115">
            <v>3</v>
          </cell>
          <cell r="G1115">
            <v>3</v>
          </cell>
          <cell r="H1115">
            <v>48.951700000000002</v>
          </cell>
          <cell r="I1115">
            <v>-125.145</v>
          </cell>
        </row>
        <row r="1116">
          <cell r="A1116" t="str">
            <v>89-123</v>
          </cell>
          <cell r="B1116" t="str">
            <v>1989-05-25T15:00-07:00</v>
          </cell>
          <cell r="C1116" t="str">
            <v>PURSE SEINE (KETA)</v>
          </cell>
          <cell r="D1116" t="str">
            <v>ABORTED</v>
          </cell>
          <cell r="E1116" t="str">
            <v>VERNON BAY</v>
          </cell>
          <cell r="F1116">
            <v>3</v>
          </cell>
          <cell r="G1116">
            <v>3</v>
          </cell>
          <cell r="H1116">
            <v>48.995800000000003</v>
          </cell>
          <cell r="I1116">
            <v>-125.1417</v>
          </cell>
        </row>
        <row r="1117">
          <cell r="A1117" t="str">
            <v>89-124</v>
          </cell>
          <cell r="B1117" t="str">
            <v>1989-05-25T21:53-07:00/1989-05-25T22:23-07:00</v>
          </cell>
          <cell r="C1117" t="str">
            <v>GILLNET</v>
          </cell>
          <cell r="D1117" t="str">
            <v>ROUTINE</v>
          </cell>
          <cell r="E1117" t="str">
            <v>MEARES BLUFF</v>
          </cell>
          <cell r="F1117">
            <v>3</v>
          </cell>
          <cell r="G1117">
            <v>3</v>
          </cell>
          <cell r="H1117">
            <v>48.87</v>
          </cell>
          <cell r="I1117">
            <v>-125.285</v>
          </cell>
        </row>
        <row r="1118">
          <cell r="A1118" t="str">
            <v>89-125</v>
          </cell>
          <cell r="B1118" t="str">
            <v>1989-05-26T00:15-07:00/1989-05-26T00:45-07:00</v>
          </cell>
          <cell r="C1118" t="str">
            <v>GILLNET</v>
          </cell>
          <cell r="D1118" t="str">
            <v>ROUTINE</v>
          </cell>
          <cell r="E1118" t="str">
            <v>PILL POINT</v>
          </cell>
          <cell r="F1118">
            <v>3</v>
          </cell>
          <cell r="G1118">
            <v>3</v>
          </cell>
          <cell r="H1118">
            <v>48.962499999999999</v>
          </cell>
          <cell r="I1118">
            <v>-125.08329999999999</v>
          </cell>
        </row>
        <row r="1119">
          <cell r="A1119" t="str">
            <v>89-126</v>
          </cell>
          <cell r="B1119" t="str">
            <v>1989-05-26T07:40-07:00</v>
          </cell>
          <cell r="C1119" t="str">
            <v>PURSE SEINE (KETA)</v>
          </cell>
          <cell r="D1119" t="str">
            <v>ROUTINE</v>
          </cell>
          <cell r="E1119" t="str">
            <v>BERNARD POINT</v>
          </cell>
          <cell r="F1119">
            <v>1</v>
          </cell>
          <cell r="G1119">
            <v>3</v>
          </cell>
          <cell r="H1119">
            <v>48.947499999999998</v>
          </cell>
          <cell r="I1119">
            <v>-124.9975</v>
          </cell>
        </row>
        <row r="1120">
          <cell r="A1120" t="str">
            <v>89-127</v>
          </cell>
          <cell r="B1120" t="str">
            <v>1989-05-26T08:15-07:00</v>
          </cell>
          <cell r="C1120" t="str">
            <v>PURSE SEINE (KETA)</v>
          </cell>
          <cell r="D1120" t="str">
            <v>ROUTINE</v>
          </cell>
          <cell r="E1120" t="str">
            <v>CHUP POINT</v>
          </cell>
          <cell r="F1120">
            <v>2</v>
          </cell>
          <cell r="G1120">
            <v>3</v>
          </cell>
          <cell r="H1120">
            <v>48.959200000000003</v>
          </cell>
          <cell r="I1120">
            <v>-125.0317</v>
          </cell>
        </row>
        <row r="1121">
          <cell r="A1121" t="str">
            <v>89-128</v>
          </cell>
          <cell r="B1121" t="str">
            <v>1989-05-26T09:58-07:00</v>
          </cell>
          <cell r="C1121" t="str">
            <v>PURSE SEINE (KETA)</v>
          </cell>
          <cell r="D1121" t="str">
            <v>ROUTINE</v>
          </cell>
          <cell r="E1121" t="str">
            <v>VERNON BAY</v>
          </cell>
          <cell r="F1121">
            <v>3</v>
          </cell>
          <cell r="G1121">
            <v>3</v>
          </cell>
          <cell r="H1121">
            <v>48.995800000000003</v>
          </cell>
          <cell r="I1121">
            <v>-125.1417</v>
          </cell>
        </row>
        <row r="1122">
          <cell r="A1122" t="str">
            <v>89-129</v>
          </cell>
          <cell r="B1122" t="str">
            <v>1989-05-26T21:32-07:00/1989-05-26T22:02-07:00</v>
          </cell>
          <cell r="C1122" t="str">
            <v>GILLNET</v>
          </cell>
          <cell r="D1122" t="str">
            <v>ROUTINE</v>
          </cell>
          <cell r="E1122" t="str">
            <v>SWALE ROCK</v>
          </cell>
          <cell r="F1122">
            <v>3</v>
          </cell>
          <cell r="G1122">
            <v>3</v>
          </cell>
          <cell r="H1122">
            <v>48.9283</v>
          </cell>
          <cell r="I1122">
            <v>-125.2192</v>
          </cell>
        </row>
        <row r="1123">
          <cell r="A1123" t="str">
            <v>89-130</v>
          </cell>
          <cell r="B1123" t="str">
            <v>1989-05-26T22:57-07:00/1989-05-26T23:27-07:00</v>
          </cell>
          <cell r="C1123" t="str">
            <v>GILLNET</v>
          </cell>
          <cell r="D1123" t="str">
            <v>ROUTINE</v>
          </cell>
          <cell r="E1123" t="str">
            <v>BAERIA ROCKS</v>
          </cell>
          <cell r="F1123">
            <v>3</v>
          </cell>
          <cell r="G1123">
            <v>3</v>
          </cell>
          <cell r="H1123">
            <v>48.951700000000002</v>
          </cell>
          <cell r="I1123">
            <v>-125.145</v>
          </cell>
        </row>
        <row r="1124">
          <cell r="A1124" t="str">
            <v>89-131</v>
          </cell>
          <cell r="B1124" t="str">
            <v>1989-05-27T12:00-07:00/1989-05-27T14:00-07:00</v>
          </cell>
          <cell r="C1124" t="str">
            <v>BALLOON TRAWL</v>
          </cell>
          <cell r="D1124" t="str">
            <v>ROUTINE</v>
          </cell>
          <cell r="E1124" t="str">
            <v>CHUP POINT - STAR POINT</v>
          </cell>
          <cell r="F1124">
            <v>1</v>
          </cell>
          <cell r="G1124">
            <v>3</v>
          </cell>
          <cell r="H1124">
            <v>48.95</v>
          </cell>
          <cell r="I1124">
            <v>-125.02330000000001</v>
          </cell>
        </row>
        <row r="1125">
          <cell r="A1125" t="str">
            <v>89-132</v>
          </cell>
          <cell r="B1125" t="str">
            <v>1989-05-27T14:00-07:00/1989-05-27T16:00-07:00</v>
          </cell>
          <cell r="C1125" t="str">
            <v>BALLOON TRAWL</v>
          </cell>
          <cell r="D1125" t="str">
            <v>ROUTINE</v>
          </cell>
          <cell r="E1125" t="str">
            <v>POCAHONTAS POINT - TEN MILE POINT</v>
          </cell>
          <cell r="F1125">
            <v>1</v>
          </cell>
          <cell r="G1125">
            <v>3</v>
          </cell>
          <cell r="H1125">
            <v>48.991300000000003</v>
          </cell>
          <cell r="I1125">
            <v>-124.89279999999999</v>
          </cell>
        </row>
        <row r="1126">
          <cell r="A1126" t="str">
            <v>89-133</v>
          </cell>
          <cell r="B1126" t="str">
            <v>1989-05-27T17:00-07:00/1989-05-27T17:30-07:00</v>
          </cell>
          <cell r="C1126" t="str">
            <v>BALLOON TRAWL</v>
          </cell>
          <cell r="D1126" t="str">
            <v>ROUTINE</v>
          </cell>
          <cell r="E1126" t="str">
            <v>TEN MILE POINT - HOCKING POINT</v>
          </cell>
          <cell r="F1126">
            <v>1</v>
          </cell>
          <cell r="G1126">
            <v>3</v>
          </cell>
          <cell r="H1126">
            <v>49.058300000000003</v>
          </cell>
          <cell r="I1126">
            <v>-124.85169999999999</v>
          </cell>
        </row>
        <row r="1127">
          <cell r="A1127" t="str">
            <v>89-134</v>
          </cell>
          <cell r="B1127" t="str">
            <v>1989-05-27T17:45-07:00/1989-05-27T18:45-07:00</v>
          </cell>
          <cell r="C1127" t="str">
            <v>BALLOON TRAWL</v>
          </cell>
          <cell r="D1127" t="str">
            <v>ROUTINE</v>
          </cell>
          <cell r="E1127" t="str">
            <v>DUNSMUIR POINT - LONE TREE POINT</v>
          </cell>
          <cell r="F1127">
            <v>1</v>
          </cell>
          <cell r="G1127">
            <v>3</v>
          </cell>
          <cell r="H1127">
            <v>49.154200000000003</v>
          </cell>
          <cell r="I1127">
            <v>-124.80329999999999</v>
          </cell>
        </row>
        <row r="1128">
          <cell r="A1128" t="str">
            <v>89-135</v>
          </cell>
          <cell r="B1128" t="str">
            <v>1989-05-27T21:53-07:00/1989-05-27T22:30-07:00</v>
          </cell>
          <cell r="C1128" t="str">
            <v>BALLOON TRAWL</v>
          </cell>
          <cell r="D1128" t="str">
            <v>ROUTINE</v>
          </cell>
          <cell r="E1128" t="str">
            <v>DUNSMUIR POINT - POLLY POINT</v>
          </cell>
          <cell r="F1128">
            <v>1</v>
          </cell>
          <cell r="G1128">
            <v>3</v>
          </cell>
          <cell r="H1128">
            <v>49.154200000000003</v>
          </cell>
          <cell r="I1128">
            <v>-124.80329999999999</v>
          </cell>
        </row>
        <row r="1129">
          <cell r="A1129" t="str">
            <v>89-136</v>
          </cell>
          <cell r="B1129" t="str">
            <v>1989-05-28T04:28-07:00/1989-05-28T06:10-07:00</v>
          </cell>
          <cell r="C1129" t="str">
            <v>BALLOON TRAWL</v>
          </cell>
          <cell r="D1129" t="str">
            <v>ROUTINE</v>
          </cell>
          <cell r="E1129" t="str">
            <v>POLLY POINT - SPROAT NARROWS</v>
          </cell>
          <cell r="F1129">
            <v>1</v>
          </cell>
          <cell r="G1129">
            <v>3</v>
          </cell>
          <cell r="H1129">
            <v>49.215000000000003</v>
          </cell>
          <cell r="I1129">
            <v>-124.82</v>
          </cell>
        </row>
        <row r="1130">
          <cell r="A1130" t="str">
            <v>89-137</v>
          </cell>
          <cell r="B1130" t="str">
            <v>1989-05-28T06:46-07:00/1989-05-28T08:30-07:00</v>
          </cell>
          <cell r="C1130" t="str">
            <v>BALLOON TRAWL</v>
          </cell>
          <cell r="D1130" t="str">
            <v>ROUTINE</v>
          </cell>
          <cell r="E1130" t="str">
            <v>HOCKING POINT - POCAHONTAS POINT</v>
          </cell>
          <cell r="F1130">
            <v>1</v>
          </cell>
          <cell r="G1130">
            <v>3</v>
          </cell>
          <cell r="H1130">
            <v>49.0837</v>
          </cell>
          <cell r="I1130">
            <v>-124.8305</v>
          </cell>
        </row>
        <row r="1131">
          <cell r="A1131" t="str">
            <v>89-138</v>
          </cell>
          <cell r="B1131" t="str">
            <v>1989-05-28T09:25-07:00/1989-05-28T10:35-07:00</v>
          </cell>
          <cell r="C1131" t="str">
            <v>BALLOON TRAWL</v>
          </cell>
          <cell r="D1131" t="str">
            <v>ROUTINE</v>
          </cell>
          <cell r="E1131" t="str">
            <v>POCAHONTAS POINT - CHUP POINT</v>
          </cell>
          <cell r="F1131">
            <v>1</v>
          </cell>
          <cell r="G1131">
            <v>3</v>
          </cell>
          <cell r="H1131">
            <v>48.981699999999996</v>
          </cell>
          <cell r="I1131">
            <v>-124.9183</v>
          </cell>
        </row>
        <row r="1132">
          <cell r="A1132" t="str">
            <v>89-139</v>
          </cell>
          <cell r="B1132" t="str">
            <v>1989-05-29T04:48-07:00/1989-05-29T05:18-07:00</v>
          </cell>
          <cell r="C1132" t="str">
            <v>GILLNET</v>
          </cell>
          <cell r="D1132" t="str">
            <v>ROUTINE</v>
          </cell>
          <cell r="E1132" t="str">
            <v>CONGREVE ISLAND</v>
          </cell>
          <cell r="F1132">
            <v>2</v>
          </cell>
          <cell r="G1132">
            <v>3</v>
          </cell>
          <cell r="H1132">
            <v>48.918300000000002</v>
          </cell>
          <cell r="I1132">
            <v>-125.02079999999999</v>
          </cell>
        </row>
        <row r="1133">
          <cell r="A1133" t="str">
            <v>89-140</v>
          </cell>
          <cell r="B1133" t="str">
            <v>1989-05-29T04:30-07:00/1989-05-29T06:00-07:00</v>
          </cell>
          <cell r="C1133" t="str">
            <v>BALLOON TRAWL</v>
          </cell>
          <cell r="D1133" t="str">
            <v>ROUTINE</v>
          </cell>
          <cell r="E1133" t="str">
            <v>CHUP POINT - CONGREVE ISLAND</v>
          </cell>
          <cell r="F1133">
            <v>2</v>
          </cell>
          <cell r="G1133">
            <v>3</v>
          </cell>
          <cell r="H1133">
            <v>48.95</v>
          </cell>
          <cell r="I1133">
            <v>-125.02330000000001</v>
          </cell>
        </row>
        <row r="1134">
          <cell r="A1134" t="str">
            <v>89-141</v>
          </cell>
          <cell r="B1134" t="str">
            <v>1989-05-29T06:33-07:00/1989-05-29T08:25-07:00</v>
          </cell>
          <cell r="C1134" t="str">
            <v>BALLOON TRAWL</v>
          </cell>
          <cell r="D1134" t="str">
            <v>ROUTINE</v>
          </cell>
          <cell r="E1134" t="str">
            <v>HOSIE ISLANDS - BAMFIELD</v>
          </cell>
          <cell r="F1134">
            <v>2</v>
          </cell>
          <cell r="G1134">
            <v>3</v>
          </cell>
          <cell r="H1134">
            <v>48.906700000000001</v>
          </cell>
          <cell r="I1134">
            <v>-125.0317</v>
          </cell>
        </row>
        <row r="1135">
          <cell r="A1135" t="str">
            <v>89-142</v>
          </cell>
          <cell r="B1135" t="str">
            <v>1989-05-29T08:50-07:00/1989-05-29T10:20-07:00</v>
          </cell>
          <cell r="C1135" t="str">
            <v>BALLOON TRAWL</v>
          </cell>
          <cell r="D1135" t="str">
            <v>ROUTINE</v>
          </cell>
          <cell r="E1135" t="str">
            <v>SATELLITE PASSAGE - SWALE ROCK</v>
          </cell>
          <cell r="F1135">
            <v>3</v>
          </cell>
          <cell r="G1135">
            <v>3</v>
          </cell>
          <cell r="H1135">
            <v>48.861699999999999</v>
          </cell>
          <cell r="I1135">
            <v>-125.18</v>
          </cell>
        </row>
        <row r="1136">
          <cell r="A1136" t="str">
            <v>89-143</v>
          </cell>
          <cell r="B1136" t="str">
            <v>1989-05-29T10:35-07:00/1989-05-29T12:10-07:00</v>
          </cell>
          <cell r="C1136" t="str">
            <v>BALLOON TRAWL</v>
          </cell>
          <cell r="D1136" t="str">
            <v>ROUTINE</v>
          </cell>
          <cell r="E1136" t="str">
            <v>SWALE ROCK - PILL POINT</v>
          </cell>
          <cell r="F1136">
            <v>3</v>
          </cell>
          <cell r="G1136">
            <v>3</v>
          </cell>
          <cell r="H1136">
            <v>48.915500000000002</v>
          </cell>
          <cell r="I1136">
            <v>-125.2205</v>
          </cell>
        </row>
        <row r="1137">
          <cell r="A1137" t="str">
            <v>89-144</v>
          </cell>
          <cell r="B1137" t="str">
            <v>1989-05-29T21:48-07:00/1989-05-29T22:20-07:00</v>
          </cell>
          <cell r="C1137" t="str">
            <v>GILLNET</v>
          </cell>
          <cell r="D1137" t="str">
            <v>ROUTINE</v>
          </cell>
          <cell r="E1137" t="str">
            <v>NANAT BAY</v>
          </cell>
          <cell r="F1137">
            <v>2</v>
          </cell>
          <cell r="G1137">
            <v>3</v>
          </cell>
          <cell r="H1137">
            <v>48.8825</v>
          </cell>
          <cell r="I1137">
            <v>-125.0767</v>
          </cell>
        </row>
        <row r="1138">
          <cell r="A1138" t="str">
            <v>89-145</v>
          </cell>
          <cell r="B1138" t="str">
            <v>1989-05-29T21:12-07:00/1989-05-29T22:58-07:00</v>
          </cell>
          <cell r="C1138" t="str">
            <v>BALLOON TRAWL</v>
          </cell>
          <cell r="D1138" t="str">
            <v>ROUTINE</v>
          </cell>
          <cell r="E1138" t="str">
            <v>ASSITS ISLAND - HOSIE ISLAND - NANAT BAY</v>
          </cell>
          <cell r="F1138">
            <v>2</v>
          </cell>
          <cell r="G1138">
            <v>3</v>
          </cell>
          <cell r="H1138">
            <v>48.936300000000003</v>
          </cell>
          <cell r="I1138">
            <v>-125.03879999999999</v>
          </cell>
        </row>
        <row r="1139">
          <cell r="A1139" t="str">
            <v>89-146</v>
          </cell>
          <cell r="B1139" t="str">
            <v>1989-05-29T23:24-07:00/1989-05-30T00:05-07:00</v>
          </cell>
          <cell r="C1139" t="str">
            <v>GILLNET</v>
          </cell>
          <cell r="D1139" t="str">
            <v>ROUTINE</v>
          </cell>
          <cell r="E1139" t="str">
            <v>FOUCAULT BLUFF</v>
          </cell>
          <cell r="F1139">
            <v>2</v>
          </cell>
          <cell r="G1139">
            <v>3</v>
          </cell>
          <cell r="H1139">
            <v>48.896500000000003</v>
          </cell>
          <cell r="I1139">
            <v>-125.08750000000001</v>
          </cell>
        </row>
        <row r="1140">
          <cell r="A1140" t="str">
            <v>89-147</v>
          </cell>
          <cell r="B1140" t="str">
            <v>1989-05-29T23:16-07:00/1989-05-30T01:05-07:00</v>
          </cell>
          <cell r="C1140" t="str">
            <v>BALLOON TRAWL</v>
          </cell>
          <cell r="D1140" t="str">
            <v>ROUTINE</v>
          </cell>
          <cell r="E1140" t="str">
            <v>SAN JOSE ISLETS - AGUILAR POINT</v>
          </cell>
          <cell r="F1140">
            <v>2</v>
          </cell>
          <cell r="G1140">
            <v>3</v>
          </cell>
          <cell r="H1140">
            <v>48.897199999999998</v>
          </cell>
          <cell r="I1140">
            <v>-125.0568</v>
          </cell>
        </row>
        <row r="1141">
          <cell r="A1141" t="str">
            <v>89-148</v>
          </cell>
          <cell r="B1141" t="str">
            <v>1989-05-30T01:27-07:00/1989-05-30T02:05-07:00</v>
          </cell>
          <cell r="C1141" t="str">
            <v>GILLNET</v>
          </cell>
          <cell r="D1141" t="str">
            <v>ROUTINE</v>
          </cell>
          <cell r="E1141" t="str">
            <v>MACKENZIE ANCHORAGE</v>
          </cell>
          <cell r="F1141">
            <v>2</v>
          </cell>
          <cell r="G1141">
            <v>4</v>
          </cell>
          <cell r="H1141">
            <v>48.841700000000003</v>
          </cell>
          <cell r="I1141">
            <v>-125.17829999999999</v>
          </cell>
        </row>
        <row r="1142">
          <cell r="A1142" t="str">
            <v>89-149</v>
          </cell>
          <cell r="B1142" t="str">
            <v>1989-05-30T04:20-07:00/1989-05-30T05:15-07:00</v>
          </cell>
          <cell r="C1142" t="str">
            <v>GILLNET</v>
          </cell>
          <cell r="D1142" t="str">
            <v>ROUTINE</v>
          </cell>
          <cell r="E1142" t="str">
            <v>PILL POINT</v>
          </cell>
          <cell r="F1142">
            <v>3</v>
          </cell>
          <cell r="G1142">
            <v>4</v>
          </cell>
          <cell r="H1142">
            <v>48.962499999999999</v>
          </cell>
          <cell r="I1142">
            <v>-125.08329999999999</v>
          </cell>
        </row>
        <row r="1143">
          <cell r="A1143" t="str">
            <v>89-150</v>
          </cell>
          <cell r="B1143" t="str">
            <v>1989-05-30T01:36-07:00/1989-05-30T04:40-07:00</v>
          </cell>
          <cell r="C1143" t="str">
            <v>BALLOON TRAWL</v>
          </cell>
          <cell r="D1143" t="str">
            <v>ROUTINE</v>
          </cell>
          <cell r="E1143" t="str">
            <v>SATELLITE PASSAGE-SWALE ROCK-PILL POINT</v>
          </cell>
          <cell r="F1143">
            <v>3</v>
          </cell>
          <cell r="G1143">
            <v>4</v>
          </cell>
          <cell r="H1143">
            <v>48.861699999999999</v>
          </cell>
          <cell r="I1143">
            <v>-125.18</v>
          </cell>
        </row>
        <row r="1144">
          <cell r="A1144" t="str">
            <v>89-151</v>
          </cell>
          <cell r="B1144" t="str">
            <v>1989-05-30T17:15-07:00</v>
          </cell>
          <cell r="C1144" t="str">
            <v>PURSE SEINE (KETA)</v>
          </cell>
          <cell r="D1144" t="str">
            <v>ROUTINE</v>
          </cell>
          <cell r="E1144" t="str">
            <v>BERNARD POINT</v>
          </cell>
          <cell r="F1144">
            <v>1</v>
          </cell>
          <cell r="G1144">
            <v>4</v>
          </cell>
          <cell r="H1144">
            <v>48.947499999999998</v>
          </cell>
          <cell r="I1144">
            <v>-124.9975</v>
          </cell>
        </row>
        <row r="1145">
          <cell r="A1145" t="str">
            <v>89-152</v>
          </cell>
          <cell r="B1145" t="str">
            <v>1989-05-30T18:17-07:00</v>
          </cell>
          <cell r="C1145" t="str">
            <v>PURSE SEINE (KETA)</v>
          </cell>
          <cell r="D1145" t="str">
            <v>ROUTINE</v>
          </cell>
          <cell r="E1145" t="str">
            <v>CHUP POINT</v>
          </cell>
          <cell r="F1145">
            <v>2</v>
          </cell>
          <cell r="G1145">
            <v>4</v>
          </cell>
          <cell r="H1145">
            <v>48.959200000000003</v>
          </cell>
          <cell r="I1145">
            <v>-125.0317</v>
          </cell>
        </row>
        <row r="1146">
          <cell r="A1146" t="str">
            <v>89-153</v>
          </cell>
          <cell r="B1146" t="str">
            <v>1989-05-30T22:15-07:00/1989-05-30T22:45-07:00</v>
          </cell>
          <cell r="C1146" t="str">
            <v>GILLNET</v>
          </cell>
          <cell r="D1146" t="str">
            <v>ROUTINE</v>
          </cell>
          <cell r="E1146" t="str">
            <v>BERNARD POINT</v>
          </cell>
          <cell r="F1146">
            <v>1</v>
          </cell>
          <cell r="G1146">
            <v>4</v>
          </cell>
          <cell r="H1146">
            <v>48.947499999999998</v>
          </cell>
          <cell r="I1146">
            <v>-124.9975</v>
          </cell>
        </row>
        <row r="1147">
          <cell r="A1147" t="str">
            <v>89-154</v>
          </cell>
          <cell r="B1147" t="str">
            <v>1989-05-30T23:35-07:00/1989-05-31T00:05-07:00</v>
          </cell>
          <cell r="C1147" t="str">
            <v>GILLNET</v>
          </cell>
          <cell r="D1147" t="str">
            <v>ROUTINE</v>
          </cell>
          <cell r="E1147" t="str">
            <v>CONGREVE ISLAND</v>
          </cell>
          <cell r="F1147">
            <v>2</v>
          </cell>
          <cell r="G1147">
            <v>4</v>
          </cell>
          <cell r="H1147">
            <v>48.918300000000002</v>
          </cell>
          <cell r="I1147">
            <v>-125.02079999999999</v>
          </cell>
        </row>
        <row r="1148">
          <cell r="A1148" t="str">
            <v>89-155</v>
          </cell>
          <cell r="B1148" t="str">
            <v>1989-05-31T07:00-07:00</v>
          </cell>
          <cell r="C1148" t="str">
            <v>PURSE SEINE (KETA)</v>
          </cell>
          <cell r="D1148" t="str">
            <v>ROUTINE</v>
          </cell>
          <cell r="E1148" t="str">
            <v>CONGREVE ISLAND</v>
          </cell>
          <cell r="F1148">
            <v>2</v>
          </cell>
          <cell r="G1148">
            <v>4</v>
          </cell>
          <cell r="H1148">
            <v>48.918300000000002</v>
          </cell>
          <cell r="I1148">
            <v>-125.02079999999999</v>
          </cell>
        </row>
        <row r="1149">
          <cell r="A1149" t="str">
            <v>89-156</v>
          </cell>
          <cell r="B1149" t="str">
            <v>1989-05-31T08:03-07:00</v>
          </cell>
          <cell r="C1149" t="str">
            <v>PURSE SEINE (KETA)</v>
          </cell>
          <cell r="D1149" t="str">
            <v>ROUTINE</v>
          </cell>
          <cell r="E1149" t="str">
            <v>NANAT BAY</v>
          </cell>
          <cell r="F1149">
            <v>2</v>
          </cell>
          <cell r="G1149">
            <v>4</v>
          </cell>
          <cell r="H1149">
            <v>48.8825</v>
          </cell>
          <cell r="I1149">
            <v>-125.0767</v>
          </cell>
        </row>
        <row r="1150">
          <cell r="A1150" t="str">
            <v>89-157</v>
          </cell>
          <cell r="B1150" t="str">
            <v>1989-05-31T09:05-07:00</v>
          </cell>
          <cell r="C1150" t="str">
            <v>PURSE SEINE (KETA)</v>
          </cell>
          <cell r="D1150" t="str">
            <v>ROUTINE</v>
          </cell>
          <cell r="E1150" t="str">
            <v>AGUILAR POINT</v>
          </cell>
          <cell r="F1150">
            <v>2</v>
          </cell>
          <cell r="G1150">
            <v>4</v>
          </cell>
          <cell r="H1150">
            <v>48.84</v>
          </cell>
          <cell r="I1150">
            <v>-125.1367</v>
          </cell>
        </row>
        <row r="1151">
          <cell r="A1151" t="str">
            <v>89-158</v>
          </cell>
          <cell r="B1151" t="str">
            <v>1989-05-31T10:55-07:00</v>
          </cell>
          <cell r="C1151" t="str">
            <v>PURSE SEINE (KETA)</v>
          </cell>
          <cell r="D1151" t="str">
            <v>ROUTINE</v>
          </cell>
          <cell r="E1151" t="str">
            <v>MACKENZIE ANCHORAGE</v>
          </cell>
          <cell r="F1151">
            <v>2</v>
          </cell>
          <cell r="G1151">
            <v>4</v>
          </cell>
          <cell r="H1151">
            <v>48.841700000000003</v>
          </cell>
          <cell r="I1151">
            <v>-125.17829999999999</v>
          </cell>
        </row>
        <row r="1152">
          <cell r="A1152" t="str">
            <v>89-159</v>
          </cell>
          <cell r="B1152" t="str">
            <v>1989-05-31T12:10-07:00</v>
          </cell>
          <cell r="C1152" t="str">
            <v>PURSE SEINE (KETA)</v>
          </cell>
          <cell r="D1152" t="str">
            <v>ROUTINE</v>
          </cell>
          <cell r="E1152" t="str">
            <v>SATELLITE PASSAGE</v>
          </cell>
          <cell r="F1152">
            <v>2</v>
          </cell>
          <cell r="G1152">
            <v>4</v>
          </cell>
          <cell r="H1152">
            <v>48.864199999999997</v>
          </cell>
          <cell r="I1152">
            <v>-125.1583</v>
          </cell>
        </row>
        <row r="1153">
          <cell r="A1153" t="str">
            <v>89-160</v>
          </cell>
          <cell r="B1153" t="str">
            <v>1989-05-31T13:35-07:00</v>
          </cell>
          <cell r="C1153" t="str">
            <v>PURSE SEINE (KETA)</v>
          </cell>
          <cell r="D1153" t="str">
            <v>ROUTINE</v>
          </cell>
          <cell r="E1153" t="str">
            <v>SWISS BOY ISLAND</v>
          </cell>
          <cell r="F1153">
            <v>3</v>
          </cell>
          <cell r="G1153">
            <v>4</v>
          </cell>
          <cell r="H1153">
            <v>48.9133</v>
          </cell>
          <cell r="I1153">
            <v>-125.1383</v>
          </cell>
        </row>
        <row r="1154">
          <cell r="A1154" t="str">
            <v>89-161</v>
          </cell>
          <cell r="B1154" t="str">
            <v>1989-05-31T10:10-07:00/1989-05-31T10:40-07:00</v>
          </cell>
          <cell r="C1154" t="str">
            <v>BALLOON TRAWL</v>
          </cell>
          <cell r="D1154" t="str">
            <v>ROUTINE</v>
          </cell>
          <cell r="E1154" t="str">
            <v>BAMFIELD - DANVERS ISLAND</v>
          </cell>
          <cell r="F1154">
            <v>2</v>
          </cell>
          <cell r="G1154">
            <v>4</v>
          </cell>
          <cell r="H1154">
            <v>48.856999999999999</v>
          </cell>
          <cell r="I1154">
            <v>-125.13079999999999</v>
          </cell>
        </row>
        <row r="1155">
          <cell r="A1155" t="str">
            <v>89-162</v>
          </cell>
          <cell r="B1155" t="str">
            <v>1989-05-31T14:40-07:00</v>
          </cell>
          <cell r="C1155" t="str">
            <v>PURSE SEINE (KETA)</v>
          </cell>
          <cell r="D1155" t="str">
            <v>ROUTINE</v>
          </cell>
          <cell r="E1155" t="str">
            <v>BAERIA ROCKS</v>
          </cell>
          <cell r="F1155">
            <v>3</v>
          </cell>
          <cell r="G1155">
            <v>4</v>
          </cell>
          <cell r="H1155">
            <v>48.951700000000002</v>
          </cell>
          <cell r="I1155">
            <v>-125.145</v>
          </cell>
        </row>
        <row r="1156">
          <cell r="A1156" t="str">
            <v>89-163</v>
          </cell>
          <cell r="B1156" t="str">
            <v>1989-05-31T16:25-07:00</v>
          </cell>
          <cell r="C1156" t="str">
            <v>PURSE SEINE (KETA)</v>
          </cell>
          <cell r="D1156" t="str">
            <v>ROUTINE</v>
          </cell>
          <cell r="E1156" t="str">
            <v>VERNON BAY</v>
          </cell>
          <cell r="F1156">
            <v>3</v>
          </cell>
          <cell r="G1156">
            <v>4</v>
          </cell>
          <cell r="H1156">
            <v>48.995800000000003</v>
          </cell>
          <cell r="I1156">
            <v>-125.1417</v>
          </cell>
        </row>
        <row r="1157">
          <cell r="A1157" t="str">
            <v>89-164</v>
          </cell>
          <cell r="B1157" t="str">
            <v>1989-05-31T17:38-07:00</v>
          </cell>
          <cell r="C1157" t="str">
            <v>PURSE SEINE (KETA)</v>
          </cell>
          <cell r="D1157" t="str">
            <v>ROUTINE</v>
          </cell>
          <cell r="E1157" t="str">
            <v>PILL POINT</v>
          </cell>
          <cell r="F1157">
            <v>3</v>
          </cell>
          <cell r="G1157">
            <v>4</v>
          </cell>
          <cell r="H1157">
            <v>48.962499999999999</v>
          </cell>
          <cell r="I1157">
            <v>-125.08329999999999</v>
          </cell>
        </row>
        <row r="1158">
          <cell r="A1158" t="str">
            <v>89-165</v>
          </cell>
          <cell r="B1158" t="str">
            <v>1989-05-31T11:15-07:00/1989-05-31T11:45-07:00</v>
          </cell>
          <cell r="C1158" t="str">
            <v>BALLOON TRAWL</v>
          </cell>
          <cell r="D1158" t="str">
            <v>ROUTINE</v>
          </cell>
          <cell r="E1158" t="str">
            <v>NORTH FLEMING ISLAND - SATELLITE PASSAGE</v>
          </cell>
          <cell r="F1158">
            <v>2</v>
          </cell>
          <cell r="G1158">
            <v>4</v>
          </cell>
          <cell r="H1158">
            <v>48.903300000000002</v>
          </cell>
          <cell r="I1158">
            <v>-125.15</v>
          </cell>
        </row>
        <row r="1159">
          <cell r="A1159" t="str">
            <v>89-166</v>
          </cell>
          <cell r="B1159" t="str">
            <v>1989-05-31T12:10-07:00/1989-05-31T12:45-07:00</v>
          </cell>
          <cell r="C1159" t="str">
            <v>BALLOON TRAWL</v>
          </cell>
          <cell r="D1159" t="str">
            <v>ROUTINE</v>
          </cell>
          <cell r="E1159" t="str">
            <v>SATELLITE PASSAGE - BAMFIELD</v>
          </cell>
          <cell r="F1159">
            <v>2</v>
          </cell>
          <cell r="G1159">
            <v>4</v>
          </cell>
          <cell r="H1159">
            <v>48.864199999999997</v>
          </cell>
          <cell r="I1159">
            <v>-125.1583</v>
          </cell>
        </row>
        <row r="1160">
          <cell r="A1160" t="str">
            <v>89-167</v>
          </cell>
          <cell r="B1160" t="str">
            <v>1989-05-31T21:44-07:00/1989-05-31T22:14-07:00</v>
          </cell>
          <cell r="C1160" t="str">
            <v>GILLNET</v>
          </cell>
          <cell r="D1160" t="str">
            <v>ROUTINE</v>
          </cell>
          <cell r="E1160" t="str">
            <v>SWALE ROCK</v>
          </cell>
          <cell r="F1160">
            <v>3</v>
          </cell>
          <cell r="G1160">
            <v>4</v>
          </cell>
          <cell r="H1160">
            <v>48.9283</v>
          </cell>
          <cell r="I1160">
            <v>-125.2192</v>
          </cell>
        </row>
        <row r="1161">
          <cell r="A1161" t="str">
            <v>89-168</v>
          </cell>
          <cell r="B1161" t="str">
            <v>1989-05-31T23:06-07:00/1989-05-31T23:36-07:00</v>
          </cell>
          <cell r="C1161" t="str">
            <v>GILLNET</v>
          </cell>
          <cell r="D1161" t="str">
            <v>ROUTINE</v>
          </cell>
          <cell r="E1161" t="str">
            <v>BAERIA ROCKS</v>
          </cell>
          <cell r="F1161">
            <v>3</v>
          </cell>
          <cell r="G1161">
            <v>4</v>
          </cell>
          <cell r="H1161">
            <v>48.951700000000002</v>
          </cell>
          <cell r="I1161">
            <v>-125.145</v>
          </cell>
        </row>
        <row r="1162">
          <cell r="A1162" t="str">
            <v>89-169</v>
          </cell>
          <cell r="B1162" t="str">
            <v>1989-06-01T07:45-07:00</v>
          </cell>
          <cell r="C1162" t="str">
            <v>PURSE SEINE (KETA)</v>
          </cell>
          <cell r="D1162" t="str">
            <v>ROUTINE</v>
          </cell>
          <cell r="E1162" t="str">
            <v>MEARES BLUFF</v>
          </cell>
          <cell r="F1162">
            <v>3</v>
          </cell>
          <cell r="G1162">
            <v>4</v>
          </cell>
          <cell r="H1162">
            <v>48.87</v>
          </cell>
          <cell r="I1162">
            <v>-125.285</v>
          </cell>
        </row>
        <row r="1163">
          <cell r="A1163" t="str">
            <v>89-170</v>
          </cell>
          <cell r="B1163" t="str">
            <v>1989-06-01T09:00-07:00</v>
          </cell>
          <cell r="C1163" t="str">
            <v>PURSE SEINE (KETA)</v>
          </cell>
          <cell r="D1163" t="str">
            <v>ROUTINE</v>
          </cell>
          <cell r="E1163" t="str">
            <v>HANKIN ISLAND</v>
          </cell>
          <cell r="F1163">
            <v>4</v>
          </cell>
          <cell r="G1163">
            <v>4</v>
          </cell>
          <cell r="H1163">
            <v>48.92</v>
          </cell>
          <cell r="I1163">
            <v>-125.36</v>
          </cell>
        </row>
        <row r="1164">
          <cell r="A1164" t="str">
            <v>89-171</v>
          </cell>
          <cell r="B1164" t="str">
            <v>1989-06-01T10:30-07:00</v>
          </cell>
          <cell r="C1164" t="str">
            <v>PURSE SEINE (KETA)</v>
          </cell>
          <cell r="D1164" t="str">
            <v>ROUTINE</v>
          </cell>
          <cell r="E1164" t="str">
            <v>NEWCOMBE CHANNEL</v>
          </cell>
          <cell r="F1164">
            <v>4</v>
          </cell>
          <cell r="G1164">
            <v>4</v>
          </cell>
          <cell r="H1164">
            <v>48.912500000000001</v>
          </cell>
          <cell r="I1164">
            <v>-125.4717</v>
          </cell>
        </row>
        <row r="1165">
          <cell r="A1165" t="str">
            <v>89-172</v>
          </cell>
          <cell r="B1165" t="str">
            <v>1989-06-01T11:55-07:00</v>
          </cell>
          <cell r="C1165" t="str">
            <v>PURSE SEINE (KETA)</v>
          </cell>
          <cell r="D1165" t="str">
            <v>ROUTINE</v>
          </cell>
          <cell r="E1165" t="str">
            <v>ST. INES ISLAND</v>
          </cell>
          <cell r="F1165">
            <v>4</v>
          </cell>
          <cell r="G1165">
            <v>4</v>
          </cell>
          <cell r="H1165">
            <v>48.979199999999999</v>
          </cell>
          <cell r="I1165">
            <v>-125.36</v>
          </cell>
        </row>
        <row r="1166">
          <cell r="A1166" t="str">
            <v>89-173</v>
          </cell>
          <cell r="B1166" t="str">
            <v>1989-06-01T12:55-07:00</v>
          </cell>
          <cell r="C1166" t="str">
            <v>PURSE SEINE (KETA)</v>
          </cell>
          <cell r="D1166" t="str">
            <v>ROUTINE</v>
          </cell>
          <cell r="E1166" t="str">
            <v>MAYNE BAY</v>
          </cell>
          <cell r="F1166">
            <v>4</v>
          </cell>
          <cell r="G1166">
            <v>4</v>
          </cell>
          <cell r="H1166">
            <v>48.981699999999996</v>
          </cell>
          <cell r="I1166">
            <v>-125.3017</v>
          </cell>
        </row>
        <row r="1167">
          <cell r="A1167" t="str">
            <v>89-174</v>
          </cell>
          <cell r="B1167" t="str">
            <v>1989-06-01T14:10-07:00</v>
          </cell>
          <cell r="C1167" t="str">
            <v>PURSE SEINE (KETA)</v>
          </cell>
          <cell r="D1167" t="str">
            <v>ROUTINE</v>
          </cell>
          <cell r="E1167" t="str">
            <v>HAND ISLAND</v>
          </cell>
          <cell r="F1167">
            <v>4</v>
          </cell>
          <cell r="G1167">
            <v>4</v>
          </cell>
          <cell r="H1167">
            <v>48.945799999999998</v>
          </cell>
          <cell r="I1167">
            <v>-125.32</v>
          </cell>
        </row>
        <row r="1168">
          <cell r="A1168" t="str">
            <v>89-175</v>
          </cell>
          <cell r="B1168" t="str">
            <v>1989-06-01T15:05-07:00</v>
          </cell>
          <cell r="C1168" t="str">
            <v>PURSE SEINE (KETA)</v>
          </cell>
          <cell r="D1168" t="str">
            <v>ROUTINE</v>
          </cell>
          <cell r="E1168" t="str">
            <v>SWALE ROCK</v>
          </cell>
          <cell r="F1168">
            <v>3</v>
          </cell>
          <cell r="G1168">
            <v>4</v>
          </cell>
          <cell r="H1168">
            <v>48.9283</v>
          </cell>
          <cell r="I1168">
            <v>-125.2192</v>
          </cell>
        </row>
        <row r="1169">
          <cell r="A1169" t="str">
            <v>89-176</v>
          </cell>
          <cell r="B1169" t="str">
            <v>1989-06-01T22:57-07:00/1989-06-01T23:27-07:00</v>
          </cell>
          <cell r="C1169" t="str">
            <v>GILLNET</v>
          </cell>
          <cell r="D1169" t="str">
            <v>ROUTINE</v>
          </cell>
          <cell r="E1169" t="str">
            <v>POLLY POINT</v>
          </cell>
          <cell r="F1169">
            <v>1</v>
          </cell>
          <cell r="G1169">
            <v>4</v>
          </cell>
          <cell r="H1169">
            <v>49.214199999999998</v>
          </cell>
          <cell r="I1169">
            <v>-124.81829999999999</v>
          </cell>
        </row>
        <row r="1170">
          <cell r="A1170" t="str">
            <v>89-177</v>
          </cell>
          <cell r="B1170" t="str">
            <v>1989-06-02T00:41-07:00/1989-06-02T01:11-07:00</v>
          </cell>
          <cell r="C1170" t="str">
            <v>GILLNET</v>
          </cell>
          <cell r="D1170" t="str">
            <v>ROUTINE</v>
          </cell>
          <cell r="E1170" t="str">
            <v>DUNSMUIR POINT</v>
          </cell>
          <cell r="F1170">
            <v>1</v>
          </cell>
          <cell r="G1170">
            <v>4</v>
          </cell>
          <cell r="H1170">
            <v>49.154200000000003</v>
          </cell>
          <cell r="I1170">
            <v>-124.80329999999999</v>
          </cell>
        </row>
        <row r="1171">
          <cell r="A1171" t="str">
            <v>89-178</v>
          </cell>
          <cell r="B1171" t="str">
            <v>1989-06-02T02:22-07:00/1989-06-02T02:52-07:00</v>
          </cell>
          <cell r="C1171" t="str">
            <v>GILLNET</v>
          </cell>
          <cell r="D1171" t="str">
            <v>ROUTINE</v>
          </cell>
          <cell r="E1171" t="str">
            <v>NAHMINT BAY</v>
          </cell>
          <cell r="F1171">
            <v>1</v>
          </cell>
          <cell r="G1171">
            <v>4</v>
          </cell>
          <cell r="H1171">
            <v>49.058300000000003</v>
          </cell>
          <cell r="I1171">
            <v>-124.8633</v>
          </cell>
        </row>
        <row r="1172">
          <cell r="A1172" t="str">
            <v>89-179</v>
          </cell>
          <cell r="B1172" t="str">
            <v>1989-06-02T03:34-07:00/1989-06-02T04:04-07:00</v>
          </cell>
          <cell r="C1172" t="str">
            <v>GILLNET</v>
          </cell>
          <cell r="D1172" t="str">
            <v>ROUTINE</v>
          </cell>
          <cell r="E1172" t="str">
            <v>BILTON POINT</v>
          </cell>
          <cell r="F1172">
            <v>1</v>
          </cell>
          <cell r="G1172">
            <v>4</v>
          </cell>
          <cell r="H1172">
            <v>49.011699999999998</v>
          </cell>
          <cell r="I1172">
            <v>-124.86750000000001</v>
          </cell>
        </row>
        <row r="1173">
          <cell r="A1173" t="str">
            <v>89-180</v>
          </cell>
          <cell r="B1173" t="str">
            <v>1989-06-02T07:00-07:00</v>
          </cell>
          <cell r="C1173" t="str">
            <v>PURSE SEINE (KETA)</v>
          </cell>
          <cell r="D1173" t="str">
            <v>ROUTINE</v>
          </cell>
          <cell r="E1173" t="str">
            <v>BILTON POINT</v>
          </cell>
          <cell r="F1173">
            <v>1</v>
          </cell>
          <cell r="G1173">
            <v>4</v>
          </cell>
          <cell r="H1173">
            <v>49.011699999999998</v>
          </cell>
          <cell r="I1173">
            <v>-124.86750000000001</v>
          </cell>
        </row>
        <row r="1174">
          <cell r="A1174" t="str">
            <v>89-181</v>
          </cell>
          <cell r="B1174" t="str">
            <v>1989-06-02T07:50-07:00</v>
          </cell>
          <cell r="C1174" t="str">
            <v>PURSE SEINE (KETA)</v>
          </cell>
          <cell r="D1174" t="str">
            <v>ROUTINE</v>
          </cell>
          <cell r="E1174" t="str">
            <v>NAHMINT BAY</v>
          </cell>
          <cell r="F1174">
            <v>1</v>
          </cell>
          <cell r="G1174">
            <v>4</v>
          </cell>
          <cell r="H1174">
            <v>49.058300000000003</v>
          </cell>
          <cell r="I1174">
            <v>-124.8633</v>
          </cell>
        </row>
        <row r="1175">
          <cell r="A1175" t="str">
            <v>89-182</v>
          </cell>
          <cell r="B1175" t="str">
            <v>1989-06-02T09:05-07:00</v>
          </cell>
          <cell r="C1175" t="str">
            <v>PURSE SEINE (KETA)</v>
          </cell>
          <cell r="D1175" t="str">
            <v>ROUTINE</v>
          </cell>
          <cell r="E1175" t="str">
            <v>DUNSMUIR POINT</v>
          </cell>
          <cell r="F1175">
            <v>1</v>
          </cell>
          <cell r="G1175">
            <v>4</v>
          </cell>
          <cell r="H1175">
            <v>49.154200000000003</v>
          </cell>
          <cell r="I1175">
            <v>-124.80329999999999</v>
          </cell>
        </row>
        <row r="1176">
          <cell r="A1176" t="str">
            <v>89-183</v>
          </cell>
          <cell r="B1176" t="str">
            <v>1989-06-02T10:18-07:00</v>
          </cell>
          <cell r="C1176" t="str">
            <v>PURSE SEINE (KETA)</v>
          </cell>
          <cell r="D1176" t="str">
            <v>ROUTINE</v>
          </cell>
          <cell r="E1176" t="str">
            <v>POLLY POINT</v>
          </cell>
          <cell r="F1176">
            <v>1</v>
          </cell>
          <cell r="G1176">
            <v>4</v>
          </cell>
          <cell r="H1176">
            <v>49.214199999999998</v>
          </cell>
          <cell r="I1176">
            <v>-124.81829999999999</v>
          </cell>
        </row>
        <row r="1177">
          <cell r="A1177" t="str">
            <v>89-184</v>
          </cell>
          <cell r="B1177" t="str">
            <v>1989-06-02T11:50-07:00</v>
          </cell>
          <cell r="C1177" t="str">
            <v>PURSE SEINE (KETA)</v>
          </cell>
          <cell r="D1177" t="str">
            <v>ROUTINE</v>
          </cell>
          <cell r="E1177" t="str">
            <v>SPROAT NARROWS</v>
          </cell>
          <cell r="F1177">
            <v>1</v>
          </cell>
          <cell r="G1177">
            <v>4</v>
          </cell>
          <cell r="H1177">
            <v>49.11</v>
          </cell>
          <cell r="I1177">
            <v>-124.815</v>
          </cell>
        </row>
        <row r="1178">
          <cell r="A1178" t="str">
            <v>89-185</v>
          </cell>
          <cell r="B1178" t="str">
            <v>1989-06-02T14:05-07:00</v>
          </cell>
          <cell r="C1178" t="str">
            <v>PURSE SEINE (KETA)</v>
          </cell>
          <cell r="D1178" t="str">
            <v>ROUTINE</v>
          </cell>
          <cell r="E1178" t="str">
            <v>BURROUGH POINT</v>
          </cell>
          <cell r="F1178">
            <v>1</v>
          </cell>
          <cell r="G1178">
            <v>4</v>
          </cell>
          <cell r="H1178">
            <v>48.978299999999997</v>
          </cell>
          <cell r="I1178">
            <v>-124.9892</v>
          </cell>
        </row>
        <row r="1179">
          <cell r="A1179" t="str">
            <v>89-186</v>
          </cell>
          <cell r="B1179" t="str">
            <v>1989-06-02T22:10-07:00/1989-06-02T22:40-07:00</v>
          </cell>
          <cell r="C1179" t="str">
            <v>GILLNET</v>
          </cell>
          <cell r="D1179" t="str">
            <v>ROUTINE</v>
          </cell>
          <cell r="E1179" t="str">
            <v>SAIL ROCK</v>
          </cell>
          <cell r="F1179">
            <v>4</v>
          </cell>
          <cell r="G1179">
            <v>4</v>
          </cell>
          <cell r="H1179">
            <v>48.8767</v>
          </cell>
          <cell r="I1179">
            <v>-125.40170000000001</v>
          </cell>
        </row>
        <row r="1180">
          <cell r="A1180" t="str">
            <v>89-187</v>
          </cell>
          <cell r="B1180" t="str">
            <v>1989-06-02T23:32-07:00/1989-06-03T00:02-07:00</v>
          </cell>
          <cell r="C1180" t="str">
            <v>GILLNET</v>
          </cell>
          <cell r="D1180" t="str">
            <v>ROUTINE</v>
          </cell>
          <cell r="E1180" t="str">
            <v>HANKIN ISLAND</v>
          </cell>
          <cell r="F1180">
            <v>4</v>
          </cell>
          <cell r="G1180">
            <v>4</v>
          </cell>
          <cell r="H1180">
            <v>48.92</v>
          </cell>
          <cell r="I1180">
            <v>-125.36</v>
          </cell>
        </row>
        <row r="1181">
          <cell r="A1181" t="str">
            <v>89-188</v>
          </cell>
          <cell r="B1181" t="str">
            <v>1989-06-03T01:14-07:00/1989-06-03T01:44-07:00</v>
          </cell>
          <cell r="C1181" t="str">
            <v>GILLNET</v>
          </cell>
          <cell r="D1181" t="str">
            <v>ROUTINE</v>
          </cell>
          <cell r="E1181" t="str">
            <v>ST. INES ISLAND</v>
          </cell>
          <cell r="F1181">
            <v>4</v>
          </cell>
          <cell r="G1181">
            <v>4</v>
          </cell>
          <cell r="H1181">
            <v>48.979199999999999</v>
          </cell>
          <cell r="I1181">
            <v>-125.36</v>
          </cell>
        </row>
        <row r="1182">
          <cell r="A1182" t="str">
            <v>89-189</v>
          </cell>
          <cell r="B1182" t="str">
            <v>1989-06-03T02:29-07:00/1989-06-03T02:59-07:00</v>
          </cell>
          <cell r="C1182" t="str">
            <v>GILLNET</v>
          </cell>
          <cell r="D1182" t="str">
            <v>ROUTINE</v>
          </cell>
          <cell r="E1182" t="str">
            <v>MAYNE BAY</v>
          </cell>
          <cell r="F1182">
            <v>4</v>
          </cell>
          <cell r="G1182">
            <v>4</v>
          </cell>
          <cell r="H1182">
            <v>48.981699999999996</v>
          </cell>
          <cell r="I1182">
            <v>-125.3017</v>
          </cell>
        </row>
        <row r="1183">
          <cell r="A1183" t="str">
            <v>89-190</v>
          </cell>
          <cell r="B1183" t="str">
            <v>1989-06-02T06:50-07:00/1989-06-02T07:20-07:00</v>
          </cell>
          <cell r="C1183" t="str">
            <v>TRY NET</v>
          </cell>
          <cell r="D1183" t="str">
            <v>TEST SET</v>
          </cell>
          <cell r="E1183" t="str">
            <v>RAINY BAY - PILL POINT</v>
          </cell>
          <cell r="F1183">
            <v>2</v>
          </cell>
          <cell r="G1183">
            <v>4</v>
          </cell>
          <cell r="H1183">
            <v>48.956699999999998</v>
          </cell>
          <cell r="I1183">
            <v>-125.05</v>
          </cell>
        </row>
        <row r="1184">
          <cell r="A1184" t="str">
            <v>89-191</v>
          </cell>
          <cell r="B1184" t="str">
            <v>1989-06-02T07:30-07:00/1989-06-02T08:00-07:00</v>
          </cell>
          <cell r="C1184" t="str">
            <v>TRY NET</v>
          </cell>
          <cell r="D1184" t="str">
            <v>TEST SET</v>
          </cell>
          <cell r="E1184" t="str">
            <v>RAINY BAY - PILL POINT</v>
          </cell>
          <cell r="F1184">
            <v>2</v>
          </cell>
          <cell r="G1184">
            <v>4</v>
          </cell>
          <cell r="H1184">
            <v>48.956699999999998</v>
          </cell>
          <cell r="I1184">
            <v>-125.05</v>
          </cell>
        </row>
        <row r="1185">
          <cell r="A1185" t="str">
            <v>89-192</v>
          </cell>
          <cell r="B1185" t="str">
            <v>1989-06-02T08:50-07:00/1989-06-03T:-07:00</v>
          </cell>
          <cell r="C1185" t="str">
            <v>TRY NET</v>
          </cell>
          <cell r="D1185" t="str">
            <v>TEST SET</v>
          </cell>
          <cell r="E1185" t="str">
            <v>RAINY BAY - CHUP POINT</v>
          </cell>
          <cell r="F1185">
            <v>2</v>
          </cell>
          <cell r="G1185">
            <v>4</v>
          </cell>
          <cell r="H1185">
            <v>48.956699999999998</v>
          </cell>
          <cell r="I1185">
            <v>-125.05</v>
          </cell>
        </row>
        <row r="1186">
          <cell r="A1186" t="str">
            <v>89-193</v>
          </cell>
          <cell r="B1186" t="str">
            <v>1989-06-02T09:30-07:00/1989-06-02T10:00-07:00</v>
          </cell>
          <cell r="C1186" t="str">
            <v>TRY NET</v>
          </cell>
          <cell r="D1186" t="str">
            <v>TEST SET</v>
          </cell>
          <cell r="E1186" t="str">
            <v>BERNARD POINT - LIMESTONE ISLET</v>
          </cell>
          <cell r="F1186">
            <v>1</v>
          </cell>
          <cell r="G1186">
            <v>4</v>
          </cell>
          <cell r="H1186">
            <v>48.952500000000001</v>
          </cell>
          <cell r="I1186">
            <v>-125.0133</v>
          </cell>
        </row>
        <row r="1187">
          <cell r="A1187" t="str">
            <v>89-194</v>
          </cell>
          <cell r="B1187" t="str">
            <v>1989-06-02T10:30-07:00/1989-06-02T11:00-07:00</v>
          </cell>
          <cell r="C1187" t="str">
            <v>TRY NET</v>
          </cell>
          <cell r="D1187" t="str">
            <v>TEST SET</v>
          </cell>
          <cell r="E1187" t="str">
            <v>STAR POINT - POCAHONTAS POINT</v>
          </cell>
          <cell r="F1187">
            <v>1</v>
          </cell>
          <cell r="G1187">
            <v>4</v>
          </cell>
          <cell r="H1187">
            <v>48.981699999999996</v>
          </cell>
          <cell r="I1187">
            <v>-124.94670000000001</v>
          </cell>
        </row>
        <row r="1188">
          <cell r="A1188" t="str">
            <v>89-195</v>
          </cell>
          <cell r="B1188" t="str">
            <v>1989-06-02T12:15-07:00/1989-06-02T12:45-07:00</v>
          </cell>
          <cell r="C1188" t="str">
            <v>TRY NET</v>
          </cell>
          <cell r="D1188" t="str">
            <v>TEST SET</v>
          </cell>
          <cell r="E1188" t="str">
            <v>NAHMINT BAY - HOCKING POINT</v>
          </cell>
          <cell r="F1188">
            <v>1</v>
          </cell>
          <cell r="G1188">
            <v>4</v>
          </cell>
          <cell r="H1188">
            <v>49.056800000000003</v>
          </cell>
          <cell r="I1188">
            <v>-124.84699999999999</v>
          </cell>
        </row>
        <row r="1189">
          <cell r="A1189" t="str">
            <v>89-196</v>
          </cell>
          <cell r="B1189" t="str">
            <v>1989-06-02T14:20-07:00/1989-06-02T14:50-07:00</v>
          </cell>
          <cell r="C1189" t="str">
            <v>TRY NET</v>
          </cell>
          <cell r="D1189" t="str">
            <v>TEST SET</v>
          </cell>
          <cell r="E1189" t="str">
            <v>SPROAT NARROWS - DUNSMUIR POINT</v>
          </cell>
          <cell r="F1189">
            <v>1</v>
          </cell>
          <cell r="G1189">
            <v>4</v>
          </cell>
          <cell r="H1189">
            <v>49.111699999999999</v>
          </cell>
          <cell r="I1189">
            <v>-124.8192</v>
          </cell>
        </row>
        <row r="1190">
          <cell r="A1190" t="str">
            <v>89-197</v>
          </cell>
          <cell r="B1190" t="str">
            <v>1989-06-02T15:20-07:00/1989-06-02T15:50-07:00</v>
          </cell>
          <cell r="C1190" t="str">
            <v>TRY NET</v>
          </cell>
          <cell r="D1190" t="str">
            <v>TEST SET</v>
          </cell>
          <cell r="E1190" t="str">
            <v>DUNSMUIR POINT - LONE TREE POINT</v>
          </cell>
          <cell r="F1190">
            <v>1</v>
          </cell>
          <cell r="G1190">
            <v>4</v>
          </cell>
          <cell r="H1190">
            <v>49.154200000000003</v>
          </cell>
          <cell r="I1190">
            <v>-124.80329999999999</v>
          </cell>
        </row>
        <row r="1191">
          <cell r="A1191" t="str">
            <v>89-198</v>
          </cell>
          <cell r="B1191" t="str">
            <v>1989-06-13T06:05-07:00</v>
          </cell>
          <cell r="C1191" t="str">
            <v>PURSE SEINE (KETA)</v>
          </cell>
          <cell r="D1191" t="str">
            <v>ROUTINE</v>
          </cell>
          <cell r="E1191" t="str">
            <v>CHUP POINT</v>
          </cell>
          <cell r="F1191">
            <v>2</v>
          </cell>
          <cell r="G1191">
            <v>4</v>
          </cell>
          <cell r="H1191">
            <v>48.959200000000003</v>
          </cell>
          <cell r="I1191">
            <v>-125.0317</v>
          </cell>
        </row>
        <row r="1192">
          <cell r="A1192" t="str">
            <v>89-199</v>
          </cell>
          <cell r="B1192" t="str">
            <v>1989-06-13T07:40-07:00</v>
          </cell>
          <cell r="C1192" t="str">
            <v>PURSE SEINE (KETA)</v>
          </cell>
          <cell r="D1192" t="str">
            <v>ROUTINE</v>
          </cell>
          <cell r="E1192" t="str">
            <v>CONGREVE ISLAND</v>
          </cell>
          <cell r="F1192">
            <v>2</v>
          </cell>
          <cell r="G1192">
            <v>4</v>
          </cell>
          <cell r="H1192">
            <v>48.918300000000002</v>
          </cell>
          <cell r="I1192">
            <v>-125.02079999999999</v>
          </cell>
        </row>
        <row r="1193">
          <cell r="A1193" t="str">
            <v>89-200</v>
          </cell>
          <cell r="B1193" t="str">
            <v>1989-06-13T09:25-07:00</v>
          </cell>
          <cell r="C1193" t="str">
            <v>PURSE SEINE (KETA)</v>
          </cell>
          <cell r="D1193" t="str">
            <v>ROUTINE</v>
          </cell>
          <cell r="E1193" t="str">
            <v>NANAT BAY</v>
          </cell>
          <cell r="F1193">
            <v>2</v>
          </cell>
          <cell r="G1193">
            <v>4</v>
          </cell>
          <cell r="H1193">
            <v>48.8825</v>
          </cell>
          <cell r="I1193">
            <v>-125.0767</v>
          </cell>
        </row>
        <row r="1194">
          <cell r="A1194" t="str">
            <v>89-201</v>
          </cell>
          <cell r="B1194" t="str">
            <v>1989-06-13T11:17-07:00</v>
          </cell>
          <cell r="C1194" t="str">
            <v>PURSE SEINE (KETA)</v>
          </cell>
          <cell r="D1194" t="str">
            <v>ROUTINE</v>
          </cell>
          <cell r="E1194" t="str">
            <v>AGUILAR POINT</v>
          </cell>
          <cell r="F1194">
            <v>2</v>
          </cell>
          <cell r="G1194">
            <v>4</v>
          </cell>
          <cell r="H1194">
            <v>48.84</v>
          </cell>
          <cell r="I1194">
            <v>-125.1367</v>
          </cell>
        </row>
        <row r="1195">
          <cell r="A1195" t="str">
            <v>89-202</v>
          </cell>
          <cell r="B1195" t="str">
            <v>1989-06-13T12:20-07:00</v>
          </cell>
          <cell r="C1195" t="str">
            <v>PURSE SEINE (KETA)</v>
          </cell>
          <cell r="D1195" t="str">
            <v>ROUTINE</v>
          </cell>
          <cell r="E1195" t="str">
            <v>MACKENZIE ANCHORAGE</v>
          </cell>
          <cell r="F1195">
            <v>2</v>
          </cell>
          <cell r="G1195">
            <v>4</v>
          </cell>
          <cell r="H1195">
            <v>48.841700000000003</v>
          </cell>
          <cell r="I1195">
            <v>-125.17829999999999</v>
          </cell>
        </row>
        <row r="1196">
          <cell r="A1196" t="str">
            <v>89-203</v>
          </cell>
          <cell r="B1196" t="str">
            <v>1989-06-13T13:10-07:00</v>
          </cell>
          <cell r="C1196" t="str">
            <v>PURSE SEINE (KETA)</v>
          </cell>
          <cell r="D1196" t="str">
            <v>ROUTINE</v>
          </cell>
          <cell r="E1196" t="str">
            <v>SATELLITE PASSAGE</v>
          </cell>
          <cell r="F1196">
            <v>2</v>
          </cell>
          <cell r="G1196">
            <v>4</v>
          </cell>
          <cell r="H1196">
            <v>48.864199999999997</v>
          </cell>
          <cell r="I1196">
            <v>-125.1583</v>
          </cell>
        </row>
        <row r="1197">
          <cell r="A1197" t="str">
            <v>89-204</v>
          </cell>
          <cell r="B1197" t="str">
            <v>1989-06-13T14:45-07:00</v>
          </cell>
          <cell r="C1197" t="str">
            <v>PURSE SEINE (KETA)</v>
          </cell>
          <cell r="D1197" t="str">
            <v>ROUTINE</v>
          </cell>
          <cell r="E1197" t="str">
            <v>SWISS BOY ISLAND</v>
          </cell>
          <cell r="F1197">
            <v>3</v>
          </cell>
          <cell r="G1197">
            <v>4</v>
          </cell>
          <cell r="H1197">
            <v>48.9133</v>
          </cell>
          <cell r="I1197">
            <v>-125.1383</v>
          </cell>
        </row>
        <row r="1198">
          <cell r="A1198" t="str">
            <v>89-205</v>
          </cell>
          <cell r="B1198" t="str">
            <v>1989-06-13T16:07-07:00</v>
          </cell>
          <cell r="C1198" t="str">
            <v>PURSE SEINE (KETA)</v>
          </cell>
          <cell r="D1198" t="str">
            <v>ROUTINE</v>
          </cell>
          <cell r="E1198" t="str">
            <v>BAERIA ROCKS</v>
          </cell>
          <cell r="F1198">
            <v>3</v>
          </cell>
          <cell r="G1198">
            <v>4</v>
          </cell>
          <cell r="H1198">
            <v>48.951700000000002</v>
          </cell>
          <cell r="I1198">
            <v>-125.145</v>
          </cell>
        </row>
        <row r="1199">
          <cell r="A1199" t="str">
            <v>89-206</v>
          </cell>
          <cell r="B1199" t="str">
            <v>1989-06-13T17:40-07:00</v>
          </cell>
          <cell r="C1199" t="str">
            <v>PURSE SEINE (KETA)</v>
          </cell>
          <cell r="D1199" t="str">
            <v>ROUTINE</v>
          </cell>
          <cell r="E1199" t="str">
            <v>VERNON BAY</v>
          </cell>
          <cell r="F1199">
            <v>3</v>
          </cell>
          <cell r="G1199">
            <v>4</v>
          </cell>
          <cell r="H1199">
            <v>48.995800000000003</v>
          </cell>
          <cell r="I1199">
            <v>-125.1417</v>
          </cell>
        </row>
        <row r="1200">
          <cell r="A1200" t="str">
            <v>89-207</v>
          </cell>
          <cell r="B1200" t="str">
            <v>1989-06-13T22:45-07:00/1989-06-13T23:18-07:00</v>
          </cell>
          <cell r="C1200" t="str">
            <v>GILLNET</v>
          </cell>
          <cell r="D1200" t="str">
            <v>ROUTINE</v>
          </cell>
          <cell r="E1200" t="str">
            <v>CONGREVE ISLAND</v>
          </cell>
          <cell r="F1200">
            <v>2</v>
          </cell>
          <cell r="G1200">
            <v>4</v>
          </cell>
          <cell r="H1200">
            <v>48.918300000000002</v>
          </cell>
          <cell r="I1200">
            <v>-125.02079999999999</v>
          </cell>
        </row>
        <row r="1201">
          <cell r="A1201" t="str">
            <v>89-208</v>
          </cell>
          <cell r="B1201" t="str">
            <v>1989-06-14T00:14-07:00/1989-06-14T00:48-07:00</v>
          </cell>
          <cell r="C1201" t="str">
            <v>GILLNET</v>
          </cell>
          <cell r="D1201" t="str">
            <v>ROUTINE</v>
          </cell>
          <cell r="E1201" t="str">
            <v>NANAT BAY</v>
          </cell>
          <cell r="F1201">
            <v>2</v>
          </cell>
          <cell r="G1201">
            <v>5</v>
          </cell>
          <cell r="H1201">
            <v>48.8825</v>
          </cell>
          <cell r="I1201">
            <v>-125.0767</v>
          </cell>
        </row>
        <row r="1202">
          <cell r="A1202" t="str">
            <v>89-209</v>
          </cell>
          <cell r="B1202" t="str">
            <v>1989-06-14T01:59-07:00/1989-06-14T02:32-07:00</v>
          </cell>
          <cell r="C1202" t="str">
            <v>GILLNET</v>
          </cell>
          <cell r="D1202" t="str">
            <v>ROUTINE</v>
          </cell>
          <cell r="E1202" t="str">
            <v>MACKENZIE ANCHORAGE</v>
          </cell>
          <cell r="F1202">
            <v>2</v>
          </cell>
          <cell r="G1202">
            <v>5</v>
          </cell>
          <cell r="H1202">
            <v>48.841700000000003</v>
          </cell>
          <cell r="I1202">
            <v>-125.17829999999999</v>
          </cell>
        </row>
        <row r="1203">
          <cell r="A1203" t="str">
            <v>89-210</v>
          </cell>
          <cell r="B1203" t="str">
            <v>1989-06-14T06:40-07:00</v>
          </cell>
          <cell r="C1203" t="str">
            <v>PURSE SEINE (KETA)</v>
          </cell>
          <cell r="D1203" t="str">
            <v>ROUTINE</v>
          </cell>
          <cell r="E1203" t="str">
            <v>BURROUGH POINT</v>
          </cell>
          <cell r="F1203">
            <v>1</v>
          </cell>
          <cell r="G1203">
            <v>5</v>
          </cell>
          <cell r="H1203">
            <v>48.978299999999997</v>
          </cell>
          <cell r="I1203">
            <v>-124.9892</v>
          </cell>
        </row>
        <row r="1204">
          <cell r="A1204" t="str">
            <v>89-211</v>
          </cell>
          <cell r="B1204" t="str">
            <v>1989-06-14T08:00-07:00</v>
          </cell>
          <cell r="C1204" t="str">
            <v>PURSE SEINE (KETA)</v>
          </cell>
          <cell r="D1204" t="str">
            <v>ROUTINE</v>
          </cell>
          <cell r="E1204" t="str">
            <v>BILTON POINT</v>
          </cell>
          <cell r="F1204">
            <v>1</v>
          </cell>
          <cell r="G1204">
            <v>5</v>
          </cell>
          <cell r="H1204">
            <v>49.011699999999998</v>
          </cell>
          <cell r="I1204">
            <v>-124.86750000000001</v>
          </cell>
        </row>
        <row r="1205">
          <cell r="A1205" t="str">
            <v>89-212</v>
          </cell>
          <cell r="B1205" t="str">
            <v>1989-06-14T09:10-07:00</v>
          </cell>
          <cell r="C1205" t="str">
            <v>PURSE SEINE (KETA)</v>
          </cell>
          <cell r="D1205" t="str">
            <v>ROUTINE</v>
          </cell>
          <cell r="E1205" t="str">
            <v>SPROAT NARROWS</v>
          </cell>
          <cell r="F1205">
            <v>1</v>
          </cell>
          <cell r="G1205">
            <v>5</v>
          </cell>
          <cell r="H1205">
            <v>49.11</v>
          </cell>
          <cell r="I1205">
            <v>-124.815</v>
          </cell>
        </row>
        <row r="1206">
          <cell r="A1206" t="str">
            <v>89-213</v>
          </cell>
          <cell r="B1206" t="str">
            <v>1989-06-14T10:27-07:00</v>
          </cell>
          <cell r="C1206" t="str">
            <v>PURSE SEINE (KETA)</v>
          </cell>
          <cell r="D1206" t="str">
            <v>ROUTINE</v>
          </cell>
          <cell r="E1206" t="str">
            <v>POLLY POINT</v>
          </cell>
          <cell r="F1206">
            <v>1</v>
          </cell>
          <cell r="G1206">
            <v>5</v>
          </cell>
          <cell r="H1206">
            <v>49.214199999999998</v>
          </cell>
          <cell r="I1206">
            <v>-124.81829999999999</v>
          </cell>
        </row>
        <row r="1207">
          <cell r="A1207" t="str">
            <v>89-214</v>
          </cell>
          <cell r="B1207" t="str">
            <v>1989-06-14T11:24-07:00</v>
          </cell>
          <cell r="C1207" t="str">
            <v>PURSE SEINE (KETA)</v>
          </cell>
          <cell r="D1207" t="str">
            <v>ROUTINE</v>
          </cell>
          <cell r="E1207" t="str">
            <v>DUNSMUIR POINT</v>
          </cell>
          <cell r="F1207">
            <v>1</v>
          </cell>
          <cell r="G1207">
            <v>5</v>
          </cell>
          <cell r="H1207">
            <v>49.154200000000003</v>
          </cell>
          <cell r="I1207">
            <v>-124.80329999999999</v>
          </cell>
        </row>
        <row r="1208">
          <cell r="A1208" t="str">
            <v>89-215</v>
          </cell>
          <cell r="B1208" t="str">
            <v>1989-06-14T12:43-07:00</v>
          </cell>
          <cell r="C1208" t="str">
            <v>PURSE SEINE (KETA)</v>
          </cell>
          <cell r="D1208" t="str">
            <v>ROUTINE</v>
          </cell>
          <cell r="E1208" t="str">
            <v>NAHMINT BAY</v>
          </cell>
          <cell r="F1208">
            <v>1</v>
          </cell>
          <cell r="G1208">
            <v>5</v>
          </cell>
          <cell r="H1208">
            <v>49.058300000000003</v>
          </cell>
          <cell r="I1208">
            <v>-124.8633</v>
          </cell>
        </row>
        <row r="1209">
          <cell r="A1209" t="str">
            <v>89-216</v>
          </cell>
          <cell r="B1209" t="str">
            <v>1989-06-14T14:30-07:00</v>
          </cell>
          <cell r="C1209" t="str">
            <v>PURSE SEINE (KETA)</v>
          </cell>
          <cell r="D1209" t="str">
            <v>ROUTINE</v>
          </cell>
          <cell r="E1209" t="str">
            <v>BERNARD POINT</v>
          </cell>
          <cell r="F1209">
            <v>1</v>
          </cell>
          <cell r="G1209">
            <v>5</v>
          </cell>
          <cell r="H1209">
            <v>48.947499999999998</v>
          </cell>
          <cell r="I1209">
            <v>-124.9975</v>
          </cell>
        </row>
        <row r="1210">
          <cell r="A1210" t="str">
            <v>89-217</v>
          </cell>
          <cell r="B1210" t="str">
            <v>1989-06-14T22:14-07:00/1989-06-14T22:46-07:00</v>
          </cell>
          <cell r="C1210" t="str">
            <v>GILLNET</v>
          </cell>
          <cell r="D1210" t="str">
            <v>ROUTINE</v>
          </cell>
          <cell r="E1210" t="str">
            <v>POLLY POINT</v>
          </cell>
          <cell r="F1210">
            <v>1</v>
          </cell>
          <cell r="G1210">
            <v>5</v>
          </cell>
          <cell r="H1210">
            <v>49.214199999999998</v>
          </cell>
          <cell r="I1210">
            <v>-124.81829999999999</v>
          </cell>
        </row>
        <row r="1211">
          <cell r="A1211" t="str">
            <v>89-218</v>
          </cell>
          <cell r="B1211" t="str">
            <v>1989-06-14T23:54-07:00/1989-06-15T00:26-07:00</v>
          </cell>
          <cell r="C1211" t="str">
            <v>GILLNET</v>
          </cell>
          <cell r="D1211" t="str">
            <v>ROUTINE</v>
          </cell>
          <cell r="E1211" t="str">
            <v>DUNSMUIR POINT</v>
          </cell>
          <cell r="F1211">
            <v>1</v>
          </cell>
          <cell r="G1211">
            <v>5</v>
          </cell>
          <cell r="H1211">
            <v>49.154200000000003</v>
          </cell>
          <cell r="I1211">
            <v>-124.80329999999999</v>
          </cell>
        </row>
        <row r="1212">
          <cell r="A1212" t="str">
            <v>89-219</v>
          </cell>
          <cell r="B1212" t="str">
            <v>1989-06-15T01:40-07:00/1989-06-15T02:10-07:00</v>
          </cell>
          <cell r="C1212" t="str">
            <v>GILLNET</v>
          </cell>
          <cell r="D1212" t="str">
            <v>ROUTINE</v>
          </cell>
          <cell r="E1212" t="str">
            <v>NAHMINT BAY</v>
          </cell>
          <cell r="F1212">
            <v>1</v>
          </cell>
          <cell r="G1212">
            <v>5</v>
          </cell>
          <cell r="H1212">
            <v>49.058300000000003</v>
          </cell>
          <cell r="I1212">
            <v>-124.8633</v>
          </cell>
        </row>
        <row r="1213">
          <cell r="A1213" t="str">
            <v>89-220</v>
          </cell>
          <cell r="B1213" t="str">
            <v>1989-06-15T02:53-07:00/1989-06-15T03:23-07:00</v>
          </cell>
          <cell r="C1213" t="str">
            <v>GILLNET</v>
          </cell>
          <cell r="D1213" t="str">
            <v>ROUTINE</v>
          </cell>
          <cell r="E1213" t="str">
            <v>BILTON POINT</v>
          </cell>
          <cell r="F1213">
            <v>1</v>
          </cell>
          <cell r="G1213">
            <v>5</v>
          </cell>
          <cell r="H1213">
            <v>49.011699999999998</v>
          </cell>
          <cell r="I1213">
            <v>-124.86750000000001</v>
          </cell>
        </row>
        <row r="1214">
          <cell r="A1214" t="str">
            <v>89-221</v>
          </cell>
          <cell r="B1214" t="str">
            <v>1989-06-15T04:25-07:00/1989-06-15T05:04-07:00</v>
          </cell>
          <cell r="C1214" t="str">
            <v>GILLNET</v>
          </cell>
          <cell r="D1214" t="str">
            <v>ROUTINE</v>
          </cell>
          <cell r="E1214" t="str">
            <v>BURROUGH POINT</v>
          </cell>
          <cell r="F1214">
            <v>1</v>
          </cell>
          <cell r="G1214">
            <v>5</v>
          </cell>
          <cell r="H1214">
            <v>48.978299999999997</v>
          </cell>
          <cell r="I1214">
            <v>-124.9892</v>
          </cell>
        </row>
        <row r="1215">
          <cell r="A1215" t="str">
            <v>89-222A</v>
          </cell>
          <cell r="B1215" t="str">
            <v>1989-06-16T08:17-07:00</v>
          </cell>
          <cell r="C1215" t="str">
            <v>PURSE SEINE (KETA)</v>
          </cell>
          <cell r="D1215" t="str">
            <v>ROUTINE</v>
          </cell>
          <cell r="E1215" t="str">
            <v>PILL POINT</v>
          </cell>
          <cell r="F1215">
            <v>3</v>
          </cell>
          <cell r="G1215">
            <v>5</v>
          </cell>
          <cell r="H1215">
            <v>48.962499999999999</v>
          </cell>
          <cell r="I1215">
            <v>-125.08329999999999</v>
          </cell>
        </row>
        <row r="1216">
          <cell r="A1216" t="str">
            <v>89-223</v>
          </cell>
          <cell r="B1216" t="str">
            <v>1989-06-15T08:00-07:00</v>
          </cell>
          <cell r="C1216" t="str">
            <v>PURSE SEINE (KETA)</v>
          </cell>
          <cell r="D1216" t="str">
            <v>ROUTINE</v>
          </cell>
          <cell r="E1216" t="str">
            <v>MEARES BLUFF</v>
          </cell>
          <cell r="F1216">
            <v>3</v>
          </cell>
          <cell r="G1216">
            <v>5</v>
          </cell>
          <cell r="H1216">
            <v>48.87</v>
          </cell>
          <cell r="I1216">
            <v>-125.285</v>
          </cell>
        </row>
        <row r="1217">
          <cell r="A1217" t="str">
            <v>89-224</v>
          </cell>
          <cell r="B1217" t="str">
            <v>1989-06-15T09:26-07:00</v>
          </cell>
          <cell r="C1217" t="str">
            <v>PURSE SEINE (KETA)</v>
          </cell>
          <cell r="D1217" t="str">
            <v>ROUTINE</v>
          </cell>
          <cell r="E1217" t="str">
            <v>HANKIN ISLAND</v>
          </cell>
          <cell r="F1217">
            <v>4</v>
          </cell>
          <cell r="G1217">
            <v>5</v>
          </cell>
          <cell r="H1217">
            <v>48.92</v>
          </cell>
          <cell r="I1217">
            <v>-125.36</v>
          </cell>
        </row>
        <row r="1218">
          <cell r="A1218" t="str">
            <v>89-225</v>
          </cell>
          <cell r="B1218" t="str">
            <v>1989-06-15T10:46-07:00</v>
          </cell>
          <cell r="C1218" t="str">
            <v>PURSE SEINE (KETA)</v>
          </cell>
          <cell r="D1218" t="str">
            <v>ROUTINE</v>
          </cell>
          <cell r="E1218" t="str">
            <v>NEWCOMBE CHANNEL</v>
          </cell>
          <cell r="F1218">
            <v>4</v>
          </cell>
          <cell r="G1218">
            <v>5</v>
          </cell>
          <cell r="H1218">
            <v>48.912500000000001</v>
          </cell>
          <cell r="I1218">
            <v>-125.4717</v>
          </cell>
        </row>
        <row r="1219">
          <cell r="A1219" t="str">
            <v>89-226</v>
          </cell>
          <cell r="B1219" t="str">
            <v>1989-06-15T12:06-07:00</v>
          </cell>
          <cell r="C1219" t="str">
            <v>PURSE SEINE (KETA)</v>
          </cell>
          <cell r="D1219" t="str">
            <v>ROUTINE</v>
          </cell>
          <cell r="E1219" t="str">
            <v>ST. INES ISLAND</v>
          </cell>
          <cell r="F1219">
            <v>4</v>
          </cell>
          <cell r="G1219">
            <v>5</v>
          </cell>
          <cell r="H1219">
            <v>48.979199999999999</v>
          </cell>
          <cell r="I1219">
            <v>-125.36</v>
          </cell>
        </row>
        <row r="1220">
          <cell r="A1220" t="str">
            <v>89-227</v>
          </cell>
          <cell r="B1220" t="str">
            <v>1989-06-15T13:40-07:00</v>
          </cell>
          <cell r="C1220" t="str">
            <v>PURSE SEINE (KETA)</v>
          </cell>
          <cell r="D1220" t="str">
            <v>ROUTINE</v>
          </cell>
          <cell r="E1220" t="str">
            <v>MAYNE BAY</v>
          </cell>
          <cell r="F1220">
            <v>4</v>
          </cell>
          <cell r="G1220">
            <v>5</v>
          </cell>
          <cell r="H1220">
            <v>48.981699999999996</v>
          </cell>
          <cell r="I1220">
            <v>-125.3017</v>
          </cell>
        </row>
        <row r="1221">
          <cell r="A1221" t="str">
            <v>89-228</v>
          </cell>
          <cell r="B1221" t="str">
            <v>1989-06-15T15:10-07:00</v>
          </cell>
          <cell r="C1221" t="str">
            <v>PURSE SEINE (KETA)</v>
          </cell>
          <cell r="D1221" t="str">
            <v>ROUTINE</v>
          </cell>
          <cell r="E1221" t="str">
            <v>HAND ISLAND</v>
          </cell>
          <cell r="F1221">
            <v>4</v>
          </cell>
          <cell r="G1221">
            <v>5</v>
          </cell>
          <cell r="H1221">
            <v>48.945799999999998</v>
          </cell>
          <cell r="I1221">
            <v>-125.32</v>
          </cell>
        </row>
        <row r="1222">
          <cell r="A1222" t="str">
            <v>89-229</v>
          </cell>
          <cell r="B1222" t="str">
            <v>1989-06-15T16:46-07:00</v>
          </cell>
          <cell r="C1222" t="str">
            <v>PURSE SEINE (KETA)</v>
          </cell>
          <cell r="D1222" t="str">
            <v>ROUTINE</v>
          </cell>
          <cell r="E1222" t="str">
            <v>SWALE ROCK</v>
          </cell>
          <cell r="F1222">
            <v>3</v>
          </cell>
          <cell r="G1222">
            <v>5</v>
          </cell>
          <cell r="H1222">
            <v>48.9283</v>
          </cell>
          <cell r="I1222">
            <v>-125.2192</v>
          </cell>
        </row>
        <row r="1223">
          <cell r="A1223" t="str">
            <v>89-230</v>
          </cell>
          <cell r="B1223" t="str">
            <v>1989-06-15T21:59-07:00/1989-06-15T22:29-07:00</v>
          </cell>
          <cell r="C1223" t="str">
            <v>GILLNET</v>
          </cell>
          <cell r="D1223" t="str">
            <v>ROUTINE</v>
          </cell>
          <cell r="E1223" t="str">
            <v>MEARES BLUFF</v>
          </cell>
          <cell r="F1223">
            <v>3</v>
          </cell>
          <cell r="G1223">
            <v>5</v>
          </cell>
          <cell r="H1223">
            <v>48.87</v>
          </cell>
          <cell r="I1223">
            <v>-125.285</v>
          </cell>
        </row>
        <row r="1224">
          <cell r="A1224" t="str">
            <v>89-231</v>
          </cell>
          <cell r="B1224" t="str">
            <v>1989-06-16T01:17-07:00/1989-06-16T01:36-07:00</v>
          </cell>
          <cell r="C1224" t="str">
            <v>GILLNET</v>
          </cell>
          <cell r="D1224" t="str">
            <v>ROUTINE</v>
          </cell>
          <cell r="E1224" t="str">
            <v>HANKIN ISLAND</v>
          </cell>
          <cell r="F1224">
            <v>4</v>
          </cell>
          <cell r="G1224">
            <v>5</v>
          </cell>
          <cell r="H1224">
            <v>48.92</v>
          </cell>
          <cell r="I1224">
            <v>-125.36</v>
          </cell>
        </row>
        <row r="1225">
          <cell r="A1225" t="str">
            <v>89-232</v>
          </cell>
          <cell r="B1225" t="str">
            <v>1989-06-16T03:23-07:00/1989-06-16T03:53-07:00</v>
          </cell>
          <cell r="C1225" t="str">
            <v>GILLNET</v>
          </cell>
          <cell r="D1225" t="str">
            <v>ROUTINE</v>
          </cell>
          <cell r="E1225" t="str">
            <v>MAYNE BAY</v>
          </cell>
          <cell r="F1225">
            <v>4</v>
          </cell>
          <cell r="G1225">
            <v>5</v>
          </cell>
          <cell r="H1225">
            <v>48.981699999999996</v>
          </cell>
          <cell r="I1225">
            <v>-125.3017</v>
          </cell>
        </row>
        <row r="1226">
          <cell r="A1226" t="str">
            <v>89-233</v>
          </cell>
          <cell r="B1226" t="str">
            <v>1989-06-16T22:08-07:00/1989-06-16T22:38-07:00</v>
          </cell>
          <cell r="C1226" t="str">
            <v>GILLNET</v>
          </cell>
          <cell r="D1226" t="str">
            <v>ROUTINE</v>
          </cell>
          <cell r="E1226" t="str">
            <v>BERNARD POINT</v>
          </cell>
          <cell r="F1226">
            <v>1</v>
          </cell>
          <cell r="G1226">
            <v>5</v>
          </cell>
          <cell r="H1226">
            <v>48.947499999999998</v>
          </cell>
          <cell r="I1226">
            <v>-124.9975</v>
          </cell>
        </row>
        <row r="1227">
          <cell r="A1227" t="str">
            <v>89-234</v>
          </cell>
          <cell r="B1227" t="str">
            <v>1989-06-16T22:08-07:00/1989-06-16T22:55-07:00</v>
          </cell>
          <cell r="C1227" t="str">
            <v>BALLOON TRAWL</v>
          </cell>
          <cell r="D1227" t="str">
            <v>ROUTINE</v>
          </cell>
          <cell r="E1227" t="str">
            <v>ASSITS ISLAND - SAN JOSE ISLETS</v>
          </cell>
          <cell r="F1227">
            <v>2</v>
          </cell>
          <cell r="G1227">
            <v>5</v>
          </cell>
          <cell r="H1227">
            <v>48.936300000000003</v>
          </cell>
          <cell r="I1227">
            <v>-125.03879999999999</v>
          </cell>
        </row>
        <row r="1228">
          <cell r="A1228" t="str">
            <v>89-235</v>
          </cell>
          <cell r="B1228" t="str">
            <v>1989-06-16T23:10-07:00/1989-06-17T00:00-07:00</v>
          </cell>
          <cell r="C1228" t="str">
            <v>BALLOON TRAWL</v>
          </cell>
          <cell r="D1228" t="str">
            <v>ROUTINE</v>
          </cell>
          <cell r="E1228" t="str">
            <v>NANAT ISLAND - DANVERS ISLET</v>
          </cell>
          <cell r="F1228">
            <v>2</v>
          </cell>
          <cell r="G1228">
            <v>5</v>
          </cell>
          <cell r="H1228">
            <v>48.895299999999999</v>
          </cell>
          <cell r="I1228">
            <v>-125.0723</v>
          </cell>
        </row>
        <row r="1229">
          <cell r="A1229" t="str">
            <v>89-236</v>
          </cell>
          <cell r="B1229" t="str">
            <v>1989-06-17T00:12-07:00/1989-06-17T01:05-07:00</v>
          </cell>
          <cell r="C1229" t="str">
            <v>BALLOON TRAWL</v>
          </cell>
          <cell r="D1229" t="str">
            <v>ROUTINE</v>
          </cell>
          <cell r="E1229" t="str">
            <v>DANVERS ISLET - ELLIS ISLET</v>
          </cell>
          <cell r="F1229">
            <v>2</v>
          </cell>
          <cell r="G1229">
            <v>5</v>
          </cell>
          <cell r="H1229">
            <v>48.874699999999997</v>
          </cell>
          <cell r="I1229">
            <v>-125.1078</v>
          </cell>
        </row>
        <row r="1230">
          <cell r="A1230" t="str">
            <v>89-237</v>
          </cell>
          <cell r="B1230" t="str">
            <v>1989-06-17T00:30-07:00/1989-06-17T01:25-07:00</v>
          </cell>
          <cell r="C1230" t="str">
            <v>GILLNET</v>
          </cell>
          <cell r="D1230" t="str">
            <v>ROUTINE</v>
          </cell>
          <cell r="E1230" t="str">
            <v>SATELLITE PASSAGE</v>
          </cell>
          <cell r="F1230">
            <v>2</v>
          </cell>
          <cell r="G1230">
            <v>5</v>
          </cell>
          <cell r="H1230">
            <v>48.864199999999997</v>
          </cell>
          <cell r="I1230">
            <v>-125.1583</v>
          </cell>
        </row>
        <row r="1231">
          <cell r="A1231" t="str">
            <v>89-238</v>
          </cell>
          <cell r="B1231" t="str">
            <v>1989-06-17T01:30-07:00/1989-06-17T02:20-07:00</v>
          </cell>
          <cell r="C1231" t="str">
            <v>BALLOON TRAWL</v>
          </cell>
          <cell r="D1231" t="str">
            <v>ROUTINE</v>
          </cell>
          <cell r="E1231" t="str">
            <v>ABEAM VOSS POINT - AGUILAR POINT</v>
          </cell>
          <cell r="F1231">
            <v>2</v>
          </cell>
          <cell r="G1231">
            <v>5</v>
          </cell>
          <cell r="H1231">
            <v>48.841500000000003</v>
          </cell>
          <cell r="I1231">
            <v>-125.1705</v>
          </cell>
        </row>
        <row r="1232">
          <cell r="A1232" t="str">
            <v>89-239</v>
          </cell>
          <cell r="B1232" t="str">
            <v>1989-06-17T02:33-07:00/1989-06-17T03:30-07:00</v>
          </cell>
          <cell r="C1232" t="str">
            <v>BALLOON TRAWL</v>
          </cell>
          <cell r="D1232" t="str">
            <v>ROUTINE</v>
          </cell>
          <cell r="E1232" t="str">
            <v>DIXON ISLAND - DANVERS ISLET</v>
          </cell>
          <cell r="F1232">
            <v>2</v>
          </cell>
          <cell r="G1232">
            <v>5</v>
          </cell>
          <cell r="H1232">
            <v>48.850299999999997</v>
          </cell>
          <cell r="I1232">
            <v>-125.1253</v>
          </cell>
        </row>
        <row r="1233">
          <cell r="A1233" t="str">
            <v>89-240</v>
          </cell>
          <cell r="B1233" t="str">
            <v>1989-06-17T04:10-07:00/1989-06-17T04:48-07:00</v>
          </cell>
          <cell r="C1233" t="str">
            <v>BALLOON TRAWL</v>
          </cell>
          <cell r="D1233" t="str">
            <v>ROUTINE</v>
          </cell>
          <cell r="E1233" t="str">
            <v>SAN JOSE ISLETS - ASSITS ISLAND</v>
          </cell>
          <cell r="F1233">
            <v>2</v>
          </cell>
          <cell r="G1233">
            <v>5</v>
          </cell>
          <cell r="H1233">
            <v>48.906700000000001</v>
          </cell>
          <cell r="I1233">
            <v>-125.04649999999999</v>
          </cell>
        </row>
        <row r="1234">
          <cell r="A1234" t="str">
            <v>89-241</v>
          </cell>
          <cell r="B1234" t="str">
            <v>1989-06-17T22:29-07:00/1989-06-17T23:00-07:00</v>
          </cell>
          <cell r="C1234" t="str">
            <v>GILLNET</v>
          </cell>
          <cell r="D1234" t="str">
            <v>ROUTINE</v>
          </cell>
          <cell r="E1234" t="str">
            <v>POLLY POINT</v>
          </cell>
          <cell r="F1234">
            <v>1</v>
          </cell>
          <cell r="G1234">
            <v>5</v>
          </cell>
          <cell r="H1234">
            <v>49.214199999999998</v>
          </cell>
          <cell r="I1234">
            <v>-124.81829999999999</v>
          </cell>
        </row>
        <row r="1235">
          <cell r="A1235" t="str">
            <v>89-242</v>
          </cell>
          <cell r="B1235" t="str">
            <v>1989-06-17T22:24-07:00/1989-06-17T23:04-07:00</v>
          </cell>
          <cell r="C1235" t="str">
            <v>BALLOON TRAWL</v>
          </cell>
          <cell r="D1235" t="str">
            <v>ROUTINE</v>
          </cell>
          <cell r="E1235" t="str">
            <v>POLLY POINT - ½ M SOUTH LONE TREE POINT</v>
          </cell>
          <cell r="F1235">
            <v>1</v>
          </cell>
          <cell r="G1235">
            <v>5</v>
          </cell>
          <cell r="H1235">
            <v>49.213200000000001</v>
          </cell>
          <cell r="I1235">
            <v>-124.81570000000001</v>
          </cell>
        </row>
        <row r="1236">
          <cell r="A1236" t="str">
            <v>89-243</v>
          </cell>
          <cell r="B1236" t="str">
            <v>1989-06-18T00:03-07:00/1989-06-18T00:44-07:00</v>
          </cell>
          <cell r="C1236" t="str">
            <v>BALLOON TRAWL</v>
          </cell>
          <cell r="D1236" t="str">
            <v>ROUTINE</v>
          </cell>
          <cell r="E1236" t="str">
            <v>HOCKING POINT - ½ M SOUTH TEN MILE POINT</v>
          </cell>
          <cell r="F1236">
            <v>1</v>
          </cell>
          <cell r="G1236">
            <v>5</v>
          </cell>
          <cell r="H1236">
            <v>49.0837</v>
          </cell>
          <cell r="I1236">
            <v>-124.8305</v>
          </cell>
        </row>
        <row r="1237">
          <cell r="A1237" t="str">
            <v>89-244</v>
          </cell>
          <cell r="B1237" t="str">
            <v>1989-06-18T01:24-07:00/1989-06-18T02:09-07:00</v>
          </cell>
          <cell r="C1237" t="str">
            <v>BALLOON TRAWL</v>
          </cell>
          <cell r="D1237" t="str">
            <v>ROUTINE</v>
          </cell>
          <cell r="E1237" t="str">
            <v>BILTON POINT - POCAHONTAS POINT</v>
          </cell>
          <cell r="F1237">
            <v>1</v>
          </cell>
          <cell r="G1237">
            <v>5</v>
          </cell>
          <cell r="H1237">
            <v>49.0092</v>
          </cell>
          <cell r="I1237">
            <v>-124.873</v>
          </cell>
        </row>
        <row r="1238">
          <cell r="A1238" t="str">
            <v>89-245</v>
          </cell>
          <cell r="B1238" t="str">
            <v>1989-06-18T01:55-07:00/1989-06-18T02:25-07:00</v>
          </cell>
          <cell r="C1238" t="str">
            <v>GILLNET</v>
          </cell>
          <cell r="D1238" t="str">
            <v>ROUTINE</v>
          </cell>
          <cell r="E1238" t="str">
            <v>BILTON POINT</v>
          </cell>
          <cell r="F1238">
            <v>1</v>
          </cell>
          <cell r="G1238">
            <v>5</v>
          </cell>
          <cell r="H1238">
            <v>49.011699999999998</v>
          </cell>
          <cell r="I1238">
            <v>-124.86750000000001</v>
          </cell>
        </row>
        <row r="1239">
          <cell r="A1239" t="str">
            <v>89-246</v>
          </cell>
          <cell r="B1239" t="str">
            <v>1989-06-18T02:38-07:00/1989-06-18T03:14-07:00</v>
          </cell>
          <cell r="C1239" t="str">
            <v>BALLOON TRAWL</v>
          </cell>
          <cell r="D1239" t="str">
            <v>ROUTINE</v>
          </cell>
          <cell r="E1239" t="str">
            <v>LIMESTONE ISLET - CHUP POINT</v>
          </cell>
          <cell r="F1239">
            <v>1</v>
          </cell>
          <cell r="G1239">
            <v>5</v>
          </cell>
          <cell r="H1239">
            <v>48.972499999999997</v>
          </cell>
          <cell r="I1239">
            <v>-124.9825</v>
          </cell>
        </row>
        <row r="1240">
          <cell r="A1240" t="str">
            <v>89-247</v>
          </cell>
          <cell r="B1240" t="str">
            <v>1989-06-18T03:09-07:00/1989-06-18T03:40-07:00</v>
          </cell>
          <cell r="C1240" t="str">
            <v>GILLNET</v>
          </cell>
          <cell r="D1240" t="str">
            <v>ROUTINE</v>
          </cell>
          <cell r="E1240" t="str">
            <v>BURROUGH POINT</v>
          </cell>
          <cell r="F1240">
            <v>1</v>
          </cell>
          <cell r="G1240">
            <v>5</v>
          </cell>
          <cell r="H1240">
            <v>48.978299999999997</v>
          </cell>
          <cell r="I1240">
            <v>-124.9892</v>
          </cell>
        </row>
        <row r="1241">
          <cell r="A1241" t="str">
            <v>89-248</v>
          </cell>
          <cell r="B1241" t="str">
            <v>1989-06-18T03:33-07:00/1989-06-18T04:14-07:00</v>
          </cell>
          <cell r="C1241" t="str">
            <v>BALLOON TRAWL</v>
          </cell>
          <cell r="D1241" t="str">
            <v>ROUTINE</v>
          </cell>
          <cell r="E1241" t="str">
            <v>CHUP POINT - LIMESTONE ISLET</v>
          </cell>
          <cell r="F1241">
            <v>1</v>
          </cell>
          <cell r="G1241">
            <v>5</v>
          </cell>
          <cell r="H1241">
            <v>48.954700000000003</v>
          </cell>
          <cell r="I1241">
            <v>-125.0155</v>
          </cell>
        </row>
        <row r="1242">
          <cell r="A1242" t="str">
            <v>89-249</v>
          </cell>
          <cell r="B1242" t="str">
            <v>1989-06-18T22:05-07:00/1989-06-18T22:35-07:00</v>
          </cell>
          <cell r="C1242" t="str">
            <v>GILLNET</v>
          </cell>
          <cell r="D1242" t="str">
            <v>ROUTINE</v>
          </cell>
          <cell r="E1242" t="str">
            <v>BAERIA ROCKS</v>
          </cell>
          <cell r="F1242">
            <v>3</v>
          </cell>
          <cell r="G1242">
            <v>5</v>
          </cell>
          <cell r="H1242">
            <v>48.951700000000002</v>
          </cell>
          <cell r="I1242">
            <v>-125.145</v>
          </cell>
        </row>
        <row r="1243">
          <cell r="A1243" t="str">
            <v>89-250</v>
          </cell>
          <cell r="B1243" t="str">
            <v>1989-06-18T22:04-07:00/1989-06-19T00:15-07:00</v>
          </cell>
          <cell r="C1243" t="str">
            <v>BALLOON TRAWL</v>
          </cell>
          <cell r="D1243" t="str">
            <v>ROUTINE</v>
          </cell>
          <cell r="E1243" t="str">
            <v>PILL POINT - FLEMING ISLAND</v>
          </cell>
          <cell r="F1243">
            <v>3</v>
          </cell>
          <cell r="G1243">
            <v>5</v>
          </cell>
          <cell r="H1243">
            <v>48.965800000000002</v>
          </cell>
          <cell r="I1243">
            <v>-125.0967</v>
          </cell>
        </row>
        <row r="1244">
          <cell r="A1244" t="str">
            <v>89-251</v>
          </cell>
          <cell r="B1244" t="str">
            <v>1989-06-19T00:56-07:00/1989-06-19T02:05-07:00</v>
          </cell>
          <cell r="C1244" t="str">
            <v>BALLOON TRAWL</v>
          </cell>
          <cell r="D1244" t="str">
            <v>ROUTINE</v>
          </cell>
          <cell r="E1244" t="str">
            <v>FLEMING ISLAND - MEARES BLUFF</v>
          </cell>
          <cell r="F1244">
            <v>3</v>
          </cell>
          <cell r="G1244">
            <v>5</v>
          </cell>
          <cell r="H1244">
            <v>48.87</v>
          </cell>
          <cell r="I1244">
            <v>-125.285</v>
          </cell>
        </row>
        <row r="1245">
          <cell r="A1245" t="str">
            <v>89-252</v>
          </cell>
          <cell r="B1245" t="str">
            <v>1989-06-19T02:50-07:00/1989-06-19T05:05-07:00</v>
          </cell>
          <cell r="C1245" t="str">
            <v>BALLOON TRAWL</v>
          </cell>
          <cell r="D1245" t="str">
            <v>ROUTINE</v>
          </cell>
          <cell r="E1245" t="str">
            <v>MEARES BLUFF - PILL POINT</v>
          </cell>
          <cell r="F1245">
            <v>3</v>
          </cell>
          <cell r="G1245">
            <v>5</v>
          </cell>
          <cell r="H1245">
            <v>48.880499999999998</v>
          </cell>
          <cell r="I1245">
            <v>-125.2727</v>
          </cell>
        </row>
        <row r="1246">
          <cell r="A1246" t="str">
            <v>89-253</v>
          </cell>
          <cell r="B1246" t="str">
            <v>1989-06-19T04:07-07:00/1989-06-19T04:35-07:00</v>
          </cell>
          <cell r="C1246" t="str">
            <v>GILLNET</v>
          </cell>
          <cell r="D1246" t="str">
            <v>ROUTINE</v>
          </cell>
          <cell r="E1246" t="str">
            <v>SWALE ROCK</v>
          </cell>
          <cell r="F1246">
            <v>3</v>
          </cell>
          <cell r="G1246">
            <v>5</v>
          </cell>
          <cell r="H1246">
            <v>48.9283</v>
          </cell>
          <cell r="I1246">
            <v>-125.2192</v>
          </cell>
        </row>
        <row r="1247">
          <cell r="A1247" t="str">
            <v>89-254</v>
          </cell>
          <cell r="B1247" t="str">
            <v>1989-06-19T21:07-07:00</v>
          </cell>
          <cell r="C1247" t="str">
            <v>PURSE SEINE (KETA)</v>
          </cell>
          <cell r="D1247" t="str">
            <v>ROUTINE</v>
          </cell>
          <cell r="E1247" t="str">
            <v>CHUP POINT (WEST)</v>
          </cell>
          <cell r="F1247">
            <v>2</v>
          </cell>
          <cell r="G1247">
            <v>5</v>
          </cell>
          <cell r="H1247">
            <v>48.959200000000003</v>
          </cell>
          <cell r="I1247">
            <v>-125.0317</v>
          </cell>
        </row>
        <row r="1248">
          <cell r="A1248" t="str">
            <v>89-255</v>
          </cell>
          <cell r="B1248" t="str">
            <v>1989-06-19T22:30-07:00/1989-06-19T23:02-07:00</v>
          </cell>
          <cell r="C1248" t="str">
            <v>GILLNET</v>
          </cell>
          <cell r="D1248" t="str">
            <v>ROUTINE</v>
          </cell>
          <cell r="E1248" t="str">
            <v>NANAT BAY</v>
          </cell>
          <cell r="F1248">
            <v>2</v>
          </cell>
          <cell r="G1248">
            <v>5</v>
          </cell>
          <cell r="H1248">
            <v>48.8825</v>
          </cell>
          <cell r="I1248">
            <v>-125.0767</v>
          </cell>
        </row>
        <row r="1249">
          <cell r="A1249" t="str">
            <v>89-256</v>
          </cell>
          <cell r="B1249" t="str">
            <v>1989-06-19T23:58-07:00/1989-06-20T00:29-07:00</v>
          </cell>
          <cell r="C1249" t="str">
            <v>GILLNET</v>
          </cell>
          <cell r="D1249" t="str">
            <v>ROUTINE</v>
          </cell>
          <cell r="E1249" t="str">
            <v>CONGREVE ISLAND</v>
          </cell>
          <cell r="F1249">
            <v>2</v>
          </cell>
          <cell r="G1249">
            <v>5</v>
          </cell>
          <cell r="H1249">
            <v>48.918300000000002</v>
          </cell>
          <cell r="I1249">
            <v>-125.02079999999999</v>
          </cell>
        </row>
        <row r="1250">
          <cell r="A1250" t="str">
            <v>89-257</v>
          </cell>
          <cell r="B1250" t="str">
            <v>1989-06-20T01:44-07:00/1989-06-20T02:15-07:00</v>
          </cell>
          <cell r="C1250" t="str">
            <v>GILLNET</v>
          </cell>
          <cell r="D1250" t="str">
            <v>ROUTINE</v>
          </cell>
          <cell r="E1250" t="str">
            <v>BERNARD POINT</v>
          </cell>
          <cell r="F1250">
            <v>1</v>
          </cell>
          <cell r="G1250">
            <v>5</v>
          </cell>
          <cell r="H1250">
            <v>48.947499999999998</v>
          </cell>
          <cell r="I1250">
            <v>-124.9975</v>
          </cell>
        </row>
        <row r="1251">
          <cell r="A1251" t="str">
            <v>89-258</v>
          </cell>
          <cell r="B1251" t="str">
            <v>1989-06-20T02:54-07:00/1989-06-20T03:25-07:00</v>
          </cell>
          <cell r="C1251" t="str">
            <v>GILLNET</v>
          </cell>
          <cell r="D1251" t="str">
            <v>ROUTINE</v>
          </cell>
          <cell r="E1251" t="str">
            <v>BURROUGH POINT</v>
          </cell>
          <cell r="F1251">
            <v>1</v>
          </cell>
          <cell r="G1251">
            <v>5</v>
          </cell>
          <cell r="H1251">
            <v>48.978299999999997</v>
          </cell>
          <cell r="I1251">
            <v>-124.9892</v>
          </cell>
        </row>
        <row r="1252">
          <cell r="A1252" t="str">
            <v>89-259</v>
          </cell>
          <cell r="B1252" t="str">
            <v>1989-06-20T04:10-07:00/1989-06-20T04:42-07:00</v>
          </cell>
          <cell r="C1252" t="str">
            <v>GILLNET</v>
          </cell>
          <cell r="D1252" t="str">
            <v>ROUTINE</v>
          </cell>
          <cell r="E1252" t="str">
            <v>PILL POINT</v>
          </cell>
          <cell r="F1252">
            <v>3</v>
          </cell>
          <cell r="G1252">
            <v>5</v>
          </cell>
          <cell r="H1252">
            <v>48.962499999999999</v>
          </cell>
          <cell r="I1252">
            <v>-125.08329999999999</v>
          </cell>
        </row>
        <row r="1253">
          <cell r="A1253" t="str">
            <v>89-260</v>
          </cell>
          <cell r="B1253" t="str">
            <v>1989-06-20T06:30-07:00</v>
          </cell>
          <cell r="C1253" t="str">
            <v>PURSE SEINE (KETA)</v>
          </cell>
          <cell r="D1253" t="str">
            <v>ROUTINE</v>
          </cell>
          <cell r="E1253" t="str">
            <v>CONGREVE ISLAND</v>
          </cell>
          <cell r="F1253">
            <v>2</v>
          </cell>
          <cell r="G1253">
            <v>5</v>
          </cell>
          <cell r="H1253">
            <v>48.918300000000002</v>
          </cell>
          <cell r="I1253">
            <v>-125.02079999999999</v>
          </cell>
        </row>
        <row r="1254">
          <cell r="A1254" t="str">
            <v>89-261</v>
          </cell>
          <cell r="B1254" t="str">
            <v>1989-06-20T07:32-07:00</v>
          </cell>
          <cell r="C1254" t="str">
            <v>PURSE SEINE (KETA)</v>
          </cell>
          <cell r="D1254" t="str">
            <v>ROUTINE</v>
          </cell>
          <cell r="E1254" t="str">
            <v>NANAT BAY</v>
          </cell>
          <cell r="F1254">
            <v>2</v>
          </cell>
          <cell r="G1254">
            <v>5</v>
          </cell>
          <cell r="H1254">
            <v>48.8825</v>
          </cell>
          <cell r="I1254">
            <v>-125.0767</v>
          </cell>
        </row>
        <row r="1255">
          <cell r="A1255" t="str">
            <v>89-262</v>
          </cell>
          <cell r="B1255" t="str">
            <v>1989-06-20T08:30-07:00</v>
          </cell>
          <cell r="C1255" t="str">
            <v>PURSE SEINE (KETA)</v>
          </cell>
          <cell r="D1255" t="str">
            <v>ROUTINE</v>
          </cell>
          <cell r="E1255" t="str">
            <v>AGUILAR POINT</v>
          </cell>
          <cell r="F1255">
            <v>2</v>
          </cell>
          <cell r="G1255">
            <v>5</v>
          </cell>
          <cell r="H1255">
            <v>48.84</v>
          </cell>
          <cell r="I1255">
            <v>-125.1367</v>
          </cell>
        </row>
        <row r="1256">
          <cell r="A1256" t="str">
            <v>89-263</v>
          </cell>
          <cell r="B1256" t="str">
            <v>1989-06-20T10:07-07:00</v>
          </cell>
          <cell r="C1256" t="str">
            <v>PURSE SEINE (KETA)</v>
          </cell>
          <cell r="D1256" t="str">
            <v>ROUTINE</v>
          </cell>
          <cell r="E1256" t="str">
            <v>MACKENZIE ANCHORAGE</v>
          </cell>
          <cell r="F1256">
            <v>2</v>
          </cell>
          <cell r="G1256">
            <v>5</v>
          </cell>
          <cell r="H1256">
            <v>48.841700000000003</v>
          </cell>
          <cell r="I1256">
            <v>-125.17829999999999</v>
          </cell>
        </row>
        <row r="1257">
          <cell r="A1257" t="str">
            <v>89-264</v>
          </cell>
          <cell r="B1257" t="str">
            <v>1989-06-20T11:40-07:00</v>
          </cell>
          <cell r="C1257" t="str">
            <v>PURSE SEINE (KETA)</v>
          </cell>
          <cell r="D1257" t="str">
            <v>ROUTINE</v>
          </cell>
          <cell r="E1257" t="str">
            <v>SATELLITE PASSAGE</v>
          </cell>
          <cell r="F1257">
            <v>2</v>
          </cell>
          <cell r="G1257">
            <v>5</v>
          </cell>
          <cell r="H1257">
            <v>48.864199999999997</v>
          </cell>
          <cell r="I1257">
            <v>-125.1583</v>
          </cell>
        </row>
        <row r="1258">
          <cell r="A1258" t="str">
            <v>89-265</v>
          </cell>
          <cell r="B1258" t="str">
            <v>1989-06-20T13:30-07:00</v>
          </cell>
          <cell r="C1258" t="str">
            <v>PURSE SEINE (KETA)</v>
          </cell>
          <cell r="D1258" t="str">
            <v>ROUTINE</v>
          </cell>
          <cell r="E1258" t="str">
            <v>SWISS BOY ISLAND</v>
          </cell>
          <cell r="F1258">
            <v>3</v>
          </cell>
          <cell r="G1258">
            <v>5</v>
          </cell>
          <cell r="H1258">
            <v>48.9133</v>
          </cell>
          <cell r="I1258">
            <v>-125.1383</v>
          </cell>
        </row>
        <row r="1259">
          <cell r="A1259" t="str">
            <v>89-266</v>
          </cell>
          <cell r="B1259" t="str">
            <v>1989-06-20T14:35-07:00</v>
          </cell>
          <cell r="C1259" t="str">
            <v>PURSE SEINE (KETA)</v>
          </cell>
          <cell r="D1259" t="str">
            <v>ROUTINE</v>
          </cell>
          <cell r="E1259" t="str">
            <v>BAERIA ROCKS</v>
          </cell>
          <cell r="F1259">
            <v>3</v>
          </cell>
          <cell r="G1259">
            <v>5</v>
          </cell>
          <cell r="H1259">
            <v>48.951700000000002</v>
          </cell>
          <cell r="I1259">
            <v>-125.145</v>
          </cell>
        </row>
        <row r="1260">
          <cell r="A1260" t="str">
            <v>89-267</v>
          </cell>
          <cell r="B1260" t="str">
            <v>1989-06-20T15:45-07:00</v>
          </cell>
          <cell r="C1260" t="str">
            <v>PURSE SEINE (KETA)</v>
          </cell>
          <cell r="D1260" t="str">
            <v>ROUTINE</v>
          </cell>
          <cell r="E1260" t="str">
            <v>VERNON BAY</v>
          </cell>
          <cell r="F1260">
            <v>3</v>
          </cell>
          <cell r="G1260">
            <v>5</v>
          </cell>
          <cell r="H1260">
            <v>48.995800000000003</v>
          </cell>
          <cell r="I1260">
            <v>-125.1417</v>
          </cell>
        </row>
        <row r="1261">
          <cell r="A1261" t="str">
            <v>89-268</v>
          </cell>
          <cell r="B1261" t="str">
            <v>1989-06-20T15:00-07:00</v>
          </cell>
          <cell r="C1261" t="str">
            <v>PURSE SEINE (KETA)</v>
          </cell>
          <cell r="D1261" t="str">
            <v>ROUTINE</v>
          </cell>
          <cell r="E1261" t="str">
            <v>PILL POINT</v>
          </cell>
          <cell r="F1261">
            <v>3</v>
          </cell>
          <cell r="G1261">
            <v>5</v>
          </cell>
          <cell r="H1261">
            <v>48.962499999999999</v>
          </cell>
          <cell r="I1261">
            <v>-125.08329999999999</v>
          </cell>
        </row>
        <row r="1262">
          <cell r="A1262" t="str">
            <v>89-269</v>
          </cell>
          <cell r="B1262" t="str">
            <v>1989-06-20T22:35-07:00/1989-06-20T24:15-07:00</v>
          </cell>
          <cell r="C1262" t="str">
            <v>GILLNET</v>
          </cell>
          <cell r="D1262" t="str">
            <v>ROUTINE</v>
          </cell>
          <cell r="E1262" t="str">
            <v>POLLY POINT</v>
          </cell>
          <cell r="F1262">
            <v>1</v>
          </cell>
          <cell r="G1262">
            <v>5</v>
          </cell>
          <cell r="H1262">
            <v>49.214199999999998</v>
          </cell>
          <cell r="I1262">
            <v>-124.81829999999999</v>
          </cell>
        </row>
        <row r="1263">
          <cell r="A1263" t="str">
            <v>89-270</v>
          </cell>
          <cell r="B1263" t="str">
            <v>1989-06-21T00:13-07:00/1989-06-21T00:45-07:00</v>
          </cell>
          <cell r="C1263" t="str">
            <v>GILLNET</v>
          </cell>
          <cell r="D1263" t="str">
            <v>ROUTINE</v>
          </cell>
          <cell r="E1263" t="str">
            <v>DUNSMUIR POINT</v>
          </cell>
          <cell r="F1263">
            <v>1</v>
          </cell>
          <cell r="G1263">
            <v>5</v>
          </cell>
          <cell r="H1263">
            <v>49.154200000000003</v>
          </cell>
          <cell r="I1263">
            <v>-124.80329999999999</v>
          </cell>
        </row>
        <row r="1264">
          <cell r="A1264" t="str">
            <v>89-271</v>
          </cell>
          <cell r="B1264" t="str">
            <v>1989-06-21T01:24-07:00/1989-06-21T01:57-07:00</v>
          </cell>
          <cell r="C1264" t="str">
            <v>GILLNET</v>
          </cell>
          <cell r="D1264" t="str">
            <v>ROUTINE</v>
          </cell>
          <cell r="E1264" t="str">
            <v>SPROAT NARROWS</v>
          </cell>
          <cell r="F1264">
            <v>1</v>
          </cell>
          <cell r="G1264">
            <v>5</v>
          </cell>
          <cell r="H1264">
            <v>49.11</v>
          </cell>
          <cell r="I1264">
            <v>-124.815</v>
          </cell>
        </row>
        <row r="1265">
          <cell r="A1265" t="str">
            <v>89-272</v>
          </cell>
          <cell r="B1265" t="str">
            <v>1989-06-21T02:39-07:00/1989-06-21T03:09-07:00</v>
          </cell>
          <cell r="C1265" t="str">
            <v>GILLNET</v>
          </cell>
          <cell r="D1265" t="str">
            <v>ROUTINE</v>
          </cell>
          <cell r="E1265" t="str">
            <v>NAHMINT BAY</v>
          </cell>
          <cell r="F1265">
            <v>1</v>
          </cell>
          <cell r="G1265">
            <v>5</v>
          </cell>
          <cell r="H1265">
            <v>49.058300000000003</v>
          </cell>
          <cell r="I1265">
            <v>-124.8633</v>
          </cell>
        </row>
        <row r="1266">
          <cell r="A1266" t="str">
            <v>89-273</v>
          </cell>
          <cell r="B1266" t="str">
            <v>1989-06-21T03:50-07:00/1989-06-21T04:20-07:00</v>
          </cell>
          <cell r="C1266" t="str">
            <v>GILLNET</v>
          </cell>
          <cell r="D1266" t="str">
            <v>ROUTINE</v>
          </cell>
          <cell r="E1266" t="str">
            <v>BILTON POINT</v>
          </cell>
          <cell r="F1266">
            <v>1</v>
          </cell>
          <cell r="G1266">
            <v>5</v>
          </cell>
          <cell r="H1266">
            <v>49.011699999999998</v>
          </cell>
          <cell r="I1266">
            <v>-124.86750000000001</v>
          </cell>
        </row>
        <row r="1267">
          <cell r="A1267" t="str">
            <v>89-274</v>
          </cell>
          <cell r="B1267" t="str">
            <v>1989-06-21T07:30-07:00</v>
          </cell>
          <cell r="C1267" t="str">
            <v>PURSE SEINE (KETA)</v>
          </cell>
          <cell r="D1267" t="str">
            <v>ROUTINE</v>
          </cell>
          <cell r="E1267" t="str">
            <v>MEARES BLUFF</v>
          </cell>
          <cell r="F1267">
            <v>3</v>
          </cell>
          <cell r="G1267">
            <v>5</v>
          </cell>
          <cell r="H1267">
            <v>48.87</v>
          </cell>
          <cell r="I1267">
            <v>-125.285</v>
          </cell>
        </row>
        <row r="1268">
          <cell r="A1268" t="str">
            <v>89-275</v>
          </cell>
          <cell r="B1268" t="str">
            <v>1989-06-21T09:10-07:00</v>
          </cell>
          <cell r="C1268" t="str">
            <v>PURSE SEINE (KETA)</v>
          </cell>
          <cell r="D1268" t="str">
            <v>ROUTINE</v>
          </cell>
          <cell r="E1268" t="str">
            <v>HANKIN ISLAND</v>
          </cell>
          <cell r="F1268">
            <v>4</v>
          </cell>
          <cell r="G1268">
            <v>5</v>
          </cell>
          <cell r="H1268">
            <v>48.92</v>
          </cell>
          <cell r="I1268">
            <v>-125.36</v>
          </cell>
        </row>
        <row r="1269">
          <cell r="A1269" t="str">
            <v>89-276</v>
          </cell>
          <cell r="B1269" t="str">
            <v>1989-06-21T10:23-07:00</v>
          </cell>
          <cell r="C1269" t="str">
            <v>PURSE SEINE (KETA)</v>
          </cell>
          <cell r="D1269" t="str">
            <v>ROUTINE</v>
          </cell>
          <cell r="E1269" t="str">
            <v>NEWCOMBE CHANNEL</v>
          </cell>
          <cell r="F1269">
            <v>4</v>
          </cell>
          <cell r="G1269">
            <v>5</v>
          </cell>
          <cell r="H1269">
            <v>48.912500000000001</v>
          </cell>
          <cell r="I1269">
            <v>-125.4717</v>
          </cell>
        </row>
        <row r="1270">
          <cell r="A1270" t="str">
            <v>89-277</v>
          </cell>
          <cell r="B1270" t="str">
            <v>1989-06-21T11:11-07:00</v>
          </cell>
          <cell r="C1270" t="str">
            <v>PURSE SEINE (KETA)</v>
          </cell>
          <cell r="D1270" t="str">
            <v>ROUTINE</v>
          </cell>
          <cell r="E1270" t="str">
            <v>AMPHITRITE POINT</v>
          </cell>
          <cell r="F1270">
            <v>4</v>
          </cell>
          <cell r="G1270">
            <v>5</v>
          </cell>
          <cell r="H1270">
            <v>48.915199999999999</v>
          </cell>
          <cell r="I1270">
            <v>-125.5472</v>
          </cell>
        </row>
        <row r="1271">
          <cell r="A1271" t="str">
            <v>89-278</v>
          </cell>
          <cell r="B1271" t="str">
            <v>1989-06-21T12:44-07:00</v>
          </cell>
          <cell r="C1271" t="str">
            <v>PURSE SEINE (KETA)</v>
          </cell>
          <cell r="D1271" t="str">
            <v>ROUTINE</v>
          </cell>
          <cell r="E1271" t="str">
            <v>ST. INES ISLAND</v>
          </cell>
          <cell r="F1271">
            <v>4</v>
          </cell>
          <cell r="G1271">
            <v>5</v>
          </cell>
          <cell r="H1271">
            <v>48.979199999999999</v>
          </cell>
          <cell r="I1271">
            <v>-125.36</v>
          </cell>
        </row>
        <row r="1272">
          <cell r="A1272" t="str">
            <v>89-279</v>
          </cell>
          <cell r="B1272" t="str">
            <v>1989-06-21T13:33-07:00</v>
          </cell>
          <cell r="C1272" t="str">
            <v>PURSE SEINE (KETA)</v>
          </cell>
          <cell r="D1272" t="str">
            <v>ROUTINE</v>
          </cell>
          <cell r="E1272" t="str">
            <v>MAYNE BAY</v>
          </cell>
          <cell r="F1272">
            <v>4</v>
          </cell>
          <cell r="G1272">
            <v>5</v>
          </cell>
          <cell r="H1272">
            <v>48.981699999999996</v>
          </cell>
          <cell r="I1272">
            <v>-125.3017</v>
          </cell>
        </row>
        <row r="1273">
          <cell r="A1273" t="str">
            <v>89-280</v>
          </cell>
          <cell r="B1273" t="str">
            <v>1989-06-21T14:28-07:00</v>
          </cell>
          <cell r="C1273" t="str">
            <v>PURSE SEINE (KETA)</v>
          </cell>
          <cell r="D1273" t="str">
            <v>ROUTINE</v>
          </cell>
          <cell r="E1273" t="str">
            <v>HAND ISLAND</v>
          </cell>
          <cell r="F1273">
            <v>4</v>
          </cell>
          <cell r="G1273">
            <v>5</v>
          </cell>
          <cell r="H1273">
            <v>48.945799999999998</v>
          </cell>
          <cell r="I1273">
            <v>-125.32</v>
          </cell>
        </row>
        <row r="1274">
          <cell r="A1274" t="str">
            <v>89-281</v>
          </cell>
          <cell r="B1274" t="str">
            <v>1989-06-21T15:27-07:00</v>
          </cell>
          <cell r="C1274" t="str">
            <v>PURSE SEINE (KETA)</v>
          </cell>
          <cell r="D1274" t="str">
            <v>ROUTINE</v>
          </cell>
          <cell r="E1274" t="str">
            <v>SWALE ROCK</v>
          </cell>
          <cell r="F1274">
            <v>3</v>
          </cell>
          <cell r="G1274">
            <v>5</v>
          </cell>
          <cell r="H1274">
            <v>48.9283</v>
          </cell>
          <cell r="I1274">
            <v>-125.2192</v>
          </cell>
        </row>
        <row r="1275">
          <cell r="A1275" t="str">
            <v>89-282</v>
          </cell>
          <cell r="B1275" t="str">
            <v>1989-06-21T15:00-07:00/1989-06-21T16:10-07:00</v>
          </cell>
          <cell r="C1275" t="str">
            <v>SHRIMP TRAWL</v>
          </cell>
          <cell r="D1275" t="str">
            <v>COMMERCIAL FISHING</v>
          </cell>
          <cell r="E1275" t="str">
            <v>OFF RUTLEY ISLAND</v>
          </cell>
          <cell r="F1275">
            <v>3</v>
          </cell>
          <cell r="G1275">
            <v>5</v>
          </cell>
          <cell r="H1275">
            <v>48.966700000000003</v>
          </cell>
          <cell r="I1275">
            <v>-125.15</v>
          </cell>
        </row>
        <row r="1276">
          <cell r="A1276" t="str">
            <v>89-283</v>
          </cell>
          <cell r="B1276" t="str">
            <v>1989-06-21T22:16-07:00/1989-06-21T22:46-07:00</v>
          </cell>
          <cell r="C1276" t="str">
            <v>GILLNET</v>
          </cell>
          <cell r="D1276" t="str">
            <v>ROUTINE</v>
          </cell>
          <cell r="E1276" t="str">
            <v>SAIL ROCK</v>
          </cell>
          <cell r="F1276">
            <v>4</v>
          </cell>
          <cell r="G1276">
            <v>5</v>
          </cell>
          <cell r="H1276">
            <v>48.8767</v>
          </cell>
          <cell r="I1276">
            <v>-125.40170000000001</v>
          </cell>
        </row>
        <row r="1277">
          <cell r="A1277" t="str">
            <v>89-284</v>
          </cell>
          <cell r="B1277" t="str">
            <v>1989-06-22T00:10-07:00/1989-06-22T00:40-07:00</v>
          </cell>
          <cell r="C1277" t="str">
            <v>GILLNET</v>
          </cell>
          <cell r="D1277" t="str">
            <v>ROUTINE</v>
          </cell>
          <cell r="E1277" t="str">
            <v>HANKIN ISLAND</v>
          </cell>
          <cell r="F1277">
            <v>4</v>
          </cell>
          <cell r="G1277">
            <v>5</v>
          </cell>
          <cell r="H1277">
            <v>48.92</v>
          </cell>
          <cell r="I1277">
            <v>-125.36</v>
          </cell>
        </row>
        <row r="1278">
          <cell r="A1278" t="str">
            <v>89-285</v>
          </cell>
          <cell r="B1278" t="str">
            <v>1989-06-22T01:37-07:00/1989-06-22T02:10-07:00</v>
          </cell>
          <cell r="C1278" t="str">
            <v>GILLNET</v>
          </cell>
          <cell r="D1278" t="str">
            <v>ROUTINE</v>
          </cell>
          <cell r="E1278" t="str">
            <v>HAND ISLAND</v>
          </cell>
          <cell r="F1278">
            <v>4</v>
          </cell>
          <cell r="G1278">
            <v>5</v>
          </cell>
          <cell r="H1278">
            <v>48.945799999999998</v>
          </cell>
          <cell r="I1278">
            <v>-125.32</v>
          </cell>
        </row>
        <row r="1279">
          <cell r="A1279" t="str">
            <v>89-286</v>
          </cell>
          <cell r="B1279" t="str">
            <v>1989-06-22T02:43-07:00/1989-06-22T03:14-07:00</v>
          </cell>
          <cell r="C1279" t="str">
            <v>GILLNET</v>
          </cell>
          <cell r="D1279" t="str">
            <v>ROUTINE</v>
          </cell>
          <cell r="E1279" t="str">
            <v>MAYNE BAY</v>
          </cell>
          <cell r="F1279">
            <v>4</v>
          </cell>
          <cell r="G1279">
            <v>5</v>
          </cell>
          <cell r="H1279">
            <v>48.981699999999996</v>
          </cell>
          <cell r="I1279">
            <v>-125.3017</v>
          </cell>
        </row>
        <row r="1280">
          <cell r="A1280" t="str">
            <v>89-287</v>
          </cell>
          <cell r="B1280" t="str">
            <v>1989-06-22T04:06-07:00/1989-06-22T04:36-07:00</v>
          </cell>
          <cell r="C1280" t="str">
            <v>GILLNET</v>
          </cell>
          <cell r="D1280" t="str">
            <v>ROUTINE</v>
          </cell>
          <cell r="E1280" t="str">
            <v>SWALE ROCK</v>
          </cell>
          <cell r="F1280">
            <v>3</v>
          </cell>
          <cell r="G1280">
            <v>5</v>
          </cell>
          <cell r="H1280">
            <v>48.9283</v>
          </cell>
          <cell r="I1280">
            <v>-125.2192</v>
          </cell>
        </row>
        <row r="1281">
          <cell r="A1281" t="str">
            <v>89-288</v>
          </cell>
          <cell r="B1281" t="str">
            <v>1989-06-22T07:43-07:00</v>
          </cell>
          <cell r="C1281" t="str">
            <v>PURSE SEINE (KETA)</v>
          </cell>
          <cell r="D1281" t="str">
            <v>ROUTINE</v>
          </cell>
          <cell r="E1281" t="str">
            <v>BILTON POINT</v>
          </cell>
          <cell r="F1281">
            <v>1</v>
          </cell>
          <cell r="G1281">
            <v>5</v>
          </cell>
          <cell r="H1281">
            <v>49.011699999999998</v>
          </cell>
          <cell r="I1281">
            <v>-124.86750000000001</v>
          </cell>
        </row>
        <row r="1282">
          <cell r="A1282" t="str">
            <v>89-289</v>
          </cell>
          <cell r="B1282" t="str">
            <v>1989-06-22T09:43-07:00</v>
          </cell>
          <cell r="C1282" t="str">
            <v>PURSE SEINE (KETA)</v>
          </cell>
          <cell r="D1282" t="str">
            <v>ROUTINE</v>
          </cell>
          <cell r="E1282" t="str">
            <v>DUNSMUIR POINT</v>
          </cell>
          <cell r="F1282">
            <v>1</v>
          </cell>
          <cell r="G1282">
            <v>5</v>
          </cell>
          <cell r="H1282">
            <v>49.154200000000003</v>
          </cell>
          <cell r="I1282">
            <v>-124.80329999999999</v>
          </cell>
        </row>
        <row r="1283">
          <cell r="A1283" t="str">
            <v>89-290</v>
          </cell>
          <cell r="B1283" t="str">
            <v>1989-06-22T10:59-07:00</v>
          </cell>
          <cell r="C1283" t="str">
            <v>PURSE SEINE (KETA)</v>
          </cell>
          <cell r="D1283" t="str">
            <v>ROUTINE</v>
          </cell>
          <cell r="E1283" t="str">
            <v>POLLY POINT</v>
          </cell>
          <cell r="F1283">
            <v>1</v>
          </cell>
          <cell r="G1283">
            <v>5</v>
          </cell>
          <cell r="H1283">
            <v>49.214199999999998</v>
          </cell>
          <cell r="I1283">
            <v>-124.81829999999999</v>
          </cell>
        </row>
        <row r="1284">
          <cell r="A1284" t="str">
            <v>89-291</v>
          </cell>
          <cell r="B1284" t="str">
            <v>1989-06-22T12:03-07:00</v>
          </cell>
          <cell r="C1284" t="str">
            <v>PURSE SEINE (KETA)</v>
          </cell>
          <cell r="D1284" t="str">
            <v>ROUTINE</v>
          </cell>
          <cell r="E1284" t="str">
            <v>SPROAT NARROWS</v>
          </cell>
          <cell r="F1284">
            <v>1</v>
          </cell>
          <cell r="G1284">
            <v>5</v>
          </cell>
          <cell r="H1284">
            <v>49.1875</v>
          </cell>
          <cell r="I1284">
            <v>-124.8167</v>
          </cell>
        </row>
        <row r="1285">
          <cell r="A1285" t="str">
            <v>89-292</v>
          </cell>
          <cell r="B1285" t="str">
            <v>1989-06-22T13:41-07:00</v>
          </cell>
          <cell r="C1285" t="str">
            <v>PURSE SEINE (KETA)</v>
          </cell>
          <cell r="D1285" t="str">
            <v>ROUTINE</v>
          </cell>
          <cell r="E1285" t="str">
            <v>NAHMINT BAY</v>
          </cell>
          <cell r="F1285">
            <v>1</v>
          </cell>
          <cell r="G1285">
            <v>5</v>
          </cell>
          <cell r="H1285">
            <v>49.058300000000003</v>
          </cell>
          <cell r="I1285">
            <v>-124.8633</v>
          </cell>
        </row>
        <row r="1286">
          <cell r="A1286" t="str">
            <v>89-293</v>
          </cell>
          <cell r="B1286" t="str">
            <v>1989-06-22T15:10-07:00</v>
          </cell>
          <cell r="C1286" t="str">
            <v>PURSE SEINE (KETA)</v>
          </cell>
          <cell r="D1286" t="str">
            <v>ROUTINE</v>
          </cell>
          <cell r="E1286" t="str">
            <v>BURROUGH POINT</v>
          </cell>
          <cell r="F1286">
            <v>1</v>
          </cell>
          <cell r="G1286">
            <v>5</v>
          </cell>
          <cell r="H1286">
            <v>48.98</v>
          </cell>
          <cell r="I1286">
            <v>-124.9892</v>
          </cell>
        </row>
        <row r="1287">
          <cell r="A1287" t="str">
            <v>89-294</v>
          </cell>
          <cell r="B1287" t="str">
            <v>1989-06-22T16:06-07:00</v>
          </cell>
          <cell r="C1287" t="str">
            <v>PURSE SEINE (KETA)</v>
          </cell>
          <cell r="D1287" t="str">
            <v>ROUTINE</v>
          </cell>
          <cell r="E1287" t="str">
            <v>BERNARD POINT</v>
          </cell>
          <cell r="F1287">
            <v>1</v>
          </cell>
          <cell r="G1287">
            <v>5</v>
          </cell>
          <cell r="H1287">
            <v>48.947499999999998</v>
          </cell>
          <cell r="I1287">
            <v>-124.9975</v>
          </cell>
        </row>
        <row r="1288">
          <cell r="A1288" t="str">
            <v>89-295</v>
          </cell>
          <cell r="B1288" t="str">
            <v>1989-06-22T22:24-07:00/1989-06-22T22:44-07:00</v>
          </cell>
          <cell r="C1288" t="str">
            <v>GILLNET</v>
          </cell>
          <cell r="D1288" t="str">
            <v>ROUTINE</v>
          </cell>
          <cell r="E1288" t="str">
            <v>MEARES BLUFF</v>
          </cell>
          <cell r="F1288">
            <v>3</v>
          </cell>
          <cell r="G1288">
            <v>5</v>
          </cell>
          <cell r="H1288">
            <v>48.87</v>
          </cell>
          <cell r="I1288">
            <v>-125.285</v>
          </cell>
        </row>
        <row r="1289">
          <cell r="A1289" t="str">
            <v>89-296</v>
          </cell>
          <cell r="B1289" t="str">
            <v>1989-06-23T00:29-07:00/1989-06-23T00:59-07:00</v>
          </cell>
          <cell r="C1289" t="str">
            <v>GILLNET</v>
          </cell>
          <cell r="D1289" t="str">
            <v>ROUTINE</v>
          </cell>
          <cell r="E1289" t="str">
            <v>SWISS BOY ISLAND</v>
          </cell>
          <cell r="F1289">
            <v>3</v>
          </cell>
          <cell r="G1289">
            <v>5</v>
          </cell>
          <cell r="H1289">
            <v>48.9133</v>
          </cell>
          <cell r="I1289">
            <v>-125.1383</v>
          </cell>
        </row>
        <row r="1290">
          <cell r="A1290" t="str">
            <v>89-297</v>
          </cell>
          <cell r="B1290" t="str">
            <v>1989-06-27T20:15-07:00</v>
          </cell>
          <cell r="C1290" t="str">
            <v>ANGLING</v>
          </cell>
          <cell r="D1290" t="str">
            <v>ROUTINE</v>
          </cell>
          <cell r="E1290" t="str">
            <v>RAINY BAY</v>
          </cell>
          <cell r="F1290">
            <v>2</v>
          </cell>
          <cell r="G1290">
            <v>5</v>
          </cell>
          <cell r="H1290">
            <v>48.962000000000003</v>
          </cell>
          <cell r="I1290">
            <v>-125.0307</v>
          </cell>
        </row>
        <row r="1291">
          <cell r="A1291" t="str">
            <v>89-298</v>
          </cell>
          <cell r="B1291" t="str">
            <v>1989-06-28T08:45-07:00</v>
          </cell>
          <cell r="C1291" t="str">
            <v>ANGLING</v>
          </cell>
          <cell r="D1291" t="str">
            <v>ROUTINE</v>
          </cell>
          <cell r="E1291" t="str">
            <v>CREE ISLAND</v>
          </cell>
          <cell r="F1291">
            <v>3</v>
          </cell>
          <cell r="G1291">
            <v>5</v>
          </cell>
          <cell r="H1291">
            <v>48.852499999999999</v>
          </cell>
          <cell r="I1291">
            <v>-125.32170000000001</v>
          </cell>
        </row>
        <row r="1292">
          <cell r="A1292" t="str">
            <v>89-299</v>
          </cell>
          <cell r="B1292" t="str">
            <v>1989-06-28T11:45-07:00</v>
          </cell>
          <cell r="C1292" t="str">
            <v>ANGLING</v>
          </cell>
          <cell r="D1292" t="str">
            <v>ROUTINE</v>
          </cell>
          <cell r="E1292" t="str">
            <v>RAINY BAY</v>
          </cell>
          <cell r="F1292">
            <v>2</v>
          </cell>
          <cell r="G1292">
            <v>5</v>
          </cell>
          <cell r="H1292">
            <v>48.962000000000003</v>
          </cell>
          <cell r="I1292">
            <v>-125.0307</v>
          </cell>
        </row>
        <row r="1293">
          <cell r="A1293" t="str">
            <v>89-300</v>
          </cell>
          <cell r="B1293" t="str">
            <v>1989-07-05T06:15-07:00</v>
          </cell>
          <cell r="C1293" t="str">
            <v>PURSE SEINE (KETA)</v>
          </cell>
          <cell r="D1293" t="str">
            <v>ROUTINE</v>
          </cell>
          <cell r="E1293" t="str">
            <v>CHUP POINT (WEST)</v>
          </cell>
          <cell r="F1293">
            <v>2</v>
          </cell>
          <cell r="G1293">
            <v>6</v>
          </cell>
          <cell r="H1293">
            <v>48.959200000000003</v>
          </cell>
          <cell r="I1293">
            <v>-125.0317</v>
          </cell>
        </row>
        <row r="1294">
          <cell r="A1294" t="str">
            <v>89-301</v>
          </cell>
          <cell r="B1294" t="str">
            <v>1989-07-05T07:57-07:00</v>
          </cell>
          <cell r="C1294" t="str">
            <v>PURSE SEINE (KETA)</v>
          </cell>
          <cell r="D1294" t="str">
            <v>ROUTINE</v>
          </cell>
          <cell r="E1294" t="str">
            <v>CONGREVE ISLAND</v>
          </cell>
          <cell r="F1294">
            <v>2</v>
          </cell>
          <cell r="G1294">
            <v>6</v>
          </cell>
          <cell r="H1294">
            <v>48.918300000000002</v>
          </cell>
          <cell r="I1294">
            <v>-125.02079999999999</v>
          </cell>
        </row>
        <row r="1295">
          <cell r="A1295" t="str">
            <v>89-302</v>
          </cell>
          <cell r="B1295" t="str">
            <v>1989-07-05T09:30-07:00</v>
          </cell>
          <cell r="C1295" t="str">
            <v>PURSE SEINE (KETA)</v>
          </cell>
          <cell r="D1295" t="str">
            <v>ROUTINE</v>
          </cell>
          <cell r="E1295" t="str">
            <v>NANAT BAY</v>
          </cell>
          <cell r="F1295">
            <v>2</v>
          </cell>
          <cell r="G1295">
            <v>6</v>
          </cell>
          <cell r="H1295">
            <v>48.8825</v>
          </cell>
          <cell r="I1295">
            <v>-125.0767</v>
          </cell>
        </row>
        <row r="1296">
          <cell r="A1296" t="str">
            <v>89-303</v>
          </cell>
          <cell r="B1296" t="str">
            <v>1989-07-05T10:17-07:00</v>
          </cell>
          <cell r="C1296" t="str">
            <v>PURSE SEINE (KETA)</v>
          </cell>
          <cell r="D1296" t="str">
            <v>ROUTINE</v>
          </cell>
          <cell r="E1296" t="str">
            <v>AGUILAR POINT</v>
          </cell>
          <cell r="F1296">
            <v>2</v>
          </cell>
          <cell r="G1296">
            <v>6</v>
          </cell>
          <cell r="H1296">
            <v>48.84</v>
          </cell>
          <cell r="I1296">
            <v>-125.1367</v>
          </cell>
        </row>
        <row r="1297">
          <cell r="A1297" t="str">
            <v>89-304</v>
          </cell>
          <cell r="B1297" t="str">
            <v>1989-07-05T11:28-07:00</v>
          </cell>
          <cell r="C1297" t="str">
            <v>PURSE SEINE (KETA)</v>
          </cell>
          <cell r="D1297" t="str">
            <v>ROUTINE</v>
          </cell>
          <cell r="E1297" t="str">
            <v>MACKENZIE ANCHORAGE</v>
          </cell>
          <cell r="F1297">
            <v>2</v>
          </cell>
          <cell r="G1297">
            <v>6</v>
          </cell>
          <cell r="H1297">
            <v>48.841700000000003</v>
          </cell>
          <cell r="I1297">
            <v>-125.17829999999999</v>
          </cell>
        </row>
        <row r="1298">
          <cell r="A1298" t="str">
            <v>89-305</v>
          </cell>
          <cell r="B1298" t="str">
            <v>1989-07-05T13:00-07:00</v>
          </cell>
          <cell r="C1298" t="str">
            <v>PURSE SEINE (KETA)</v>
          </cell>
          <cell r="D1298" t="str">
            <v>ROUTINE</v>
          </cell>
          <cell r="E1298" t="str">
            <v>SATELLITE PASSAGE</v>
          </cell>
          <cell r="F1298">
            <v>2</v>
          </cell>
          <cell r="G1298">
            <v>6</v>
          </cell>
          <cell r="H1298">
            <v>48.864199999999997</v>
          </cell>
          <cell r="I1298">
            <v>-125.1583</v>
          </cell>
        </row>
        <row r="1299">
          <cell r="A1299" t="str">
            <v>89-306</v>
          </cell>
          <cell r="B1299" t="str">
            <v>1989-07-05T14:07-07:00</v>
          </cell>
          <cell r="C1299" t="str">
            <v>PURSE SEINE (KETA)</v>
          </cell>
          <cell r="D1299" t="str">
            <v>ROUTINE</v>
          </cell>
          <cell r="E1299" t="str">
            <v>SWISS BOY ISLAND</v>
          </cell>
          <cell r="F1299">
            <v>3</v>
          </cell>
          <cell r="G1299">
            <v>6</v>
          </cell>
          <cell r="H1299">
            <v>48.9133</v>
          </cell>
          <cell r="I1299">
            <v>-125.1383</v>
          </cell>
        </row>
        <row r="1300">
          <cell r="A1300" t="str">
            <v>89-307</v>
          </cell>
          <cell r="B1300" t="str">
            <v>1989-07-05T14:58-07:00</v>
          </cell>
          <cell r="C1300" t="str">
            <v>PURSE SEINE (KETA)</v>
          </cell>
          <cell r="D1300" t="str">
            <v>ROUTINE</v>
          </cell>
          <cell r="E1300" t="str">
            <v>BAERIA ROCKS</v>
          </cell>
          <cell r="F1300">
            <v>3</v>
          </cell>
          <cell r="G1300">
            <v>6</v>
          </cell>
          <cell r="H1300">
            <v>48.951700000000002</v>
          </cell>
          <cell r="I1300">
            <v>-125.145</v>
          </cell>
        </row>
        <row r="1301">
          <cell r="A1301" t="str">
            <v>89-308</v>
          </cell>
          <cell r="B1301" t="str">
            <v>1989-07-05T16:08-07:00</v>
          </cell>
          <cell r="C1301" t="str">
            <v>PURSE SEINE (KETA)</v>
          </cell>
          <cell r="D1301" t="str">
            <v>ROUTINE</v>
          </cell>
          <cell r="E1301" t="str">
            <v>VERNON BAY</v>
          </cell>
          <cell r="F1301">
            <v>3</v>
          </cell>
          <cell r="G1301">
            <v>6</v>
          </cell>
          <cell r="H1301">
            <v>48.995800000000003</v>
          </cell>
          <cell r="I1301">
            <v>-125.1417</v>
          </cell>
        </row>
        <row r="1302">
          <cell r="A1302" t="str">
            <v>89-309</v>
          </cell>
          <cell r="B1302" t="str">
            <v>1989-07-05T16:58-07:00</v>
          </cell>
          <cell r="C1302" t="str">
            <v>PURSE SEINE (KETA)</v>
          </cell>
          <cell r="D1302" t="str">
            <v>ROUTINE</v>
          </cell>
          <cell r="E1302" t="str">
            <v>PILL POINT</v>
          </cell>
          <cell r="F1302">
            <v>3</v>
          </cell>
          <cell r="G1302">
            <v>6</v>
          </cell>
          <cell r="H1302">
            <v>48.962499999999999</v>
          </cell>
          <cell r="I1302">
            <v>-125.08329999999999</v>
          </cell>
        </row>
        <row r="1303">
          <cell r="A1303" t="str">
            <v>89-310</v>
          </cell>
          <cell r="B1303" t="str">
            <v>1989-07-05T22:18-07:00/1989-07-05T22:48-07:00</v>
          </cell>
          <cell r="C1303" t="str">
            <v>GILLNET</v>
          </cell>
          <cell r="D1303" t="str">
            <v>ROUTINE</v>
          </cell>
          <cell r="E1303" t="str">
            <v>MACKENZIE ANCHORAGE</v>
          </cell>
          <cell r="F1303">
            <v>2</v>
          </cell>
          <cell r="G1303">
            <v>6</v>
          </cell>
          <cell r="H1303">
            <v>48.841700000000003</v>
          </cell>
          <cell r="I1303">
            <v>-125.17829999999999</v>
          </cell>
        </row>
        <row r="1304">
          <cell r="A1304" t="str">
            <v>89-311</v>
          </cell>
          <cell r="B1304" t="str">
            <v>1989-07-06T01:21-07:00/1989-07-06T01:51-07:00</v>
          </cell>
          <cell r="C1304" t="str">
            <v>GILLNET</v>
          </cell>
          <cell r="D1304" t="str">
            <v>ROUTINE</v>
          </cell>
          <cell r="E1304" t="str">
            <v>SATELLITE PASSAGE</v>
          </cell>
          <cell r="F1304">
            <v>2</v>
          </cell>
          <cell r="G1304">
            <v>6</v>
          </cell>
          <cell r="H1304">
            <v>48.864199999999997</v>
          </cell>
          <cell r="I1304">
            <v>-125.1583</v>
          </cell>
        </row>
        <row r="1305">
          <cell r="A1305" t="str">
            <v>89-312</v>
          </cell>
          <cell r="B1305" t="str">
            <v>1989-07-06T04:00-07:00/1989-07-06T04:10-07:00</v>
          </cell>
          <cell r="C1305" t="str">
            <v>GILLNET</v>
          </cell>
          <cell r="D1305" t="str">
            <v>ABORTED</v>
          </cell>
          <cell r="E1305" t="str">
            <v>NEAR SWISS BOY ISLAND</v>
          </cell>
          <cell r="F1305">
            <v>3</v>
          </cell>
          <cell r="G1305">
            <v>6</v>
          </cell>
          <cell r="H1305">
            <v>48.908299999999997</v>
          </cell>
          <cell r="I1305">
            <v>-125.1433</v>
          </cell>
        </row>
        <row r="1306">
          <cell r="A1306" t="str">
            <v>89-313</v>
          </cell>
          <cell r="B1306" t="str">
            <v>1989-07-06T04:22-07:00/1989-07-06T04:52-07:00</v>
          </cell>
          <cell r="C1306" t="str">
            <v>GILLNET</v>
          </cell>
          <cell r="D1306" t="str">
            <v>ROUTINE</v>
          </cell>
          <cell r="E1306" t="str">
            <v>SWISS BOY ISLAND</v>
          </cell>
          <cell r="F1306">
            <v>3</v>
          </cell>
          <cell r="G1306">
            <v>6</v>
          </cell>
          <cell r="H1306">
            <v>48.9133</v>
          </cell>
          <cell r="I1306">
            <v>-125.1383</v>
          </cell>
        </row>
        <row r="1307">
          <cell r="A1307" t="str">
            <v>89-314</v>
          </cell>
          <cell r="B1307" t="str">
            <v>1989-07-06T07:26-07:00</v>
          </cell>
          <cell r="C1307" t="str">
            <v>PURSE SEINE (KETA)</v>
          </cell>
          <cell r="D1307" t="str">
            <v>ROUTINE</v>
          </cell>
          <cell r="E1307" t="str">
            <v>MEARES BLUFF</v>
          </cell>
          <cell r="F1307">
            <v>3</v>
          </cell>
          <cell r="G1307">
            <v>6</v>
          </cell>
          <cell r="H1307">
            <v>48.87</v>
          </cell>
          <cell r="I1307">
            <v>-125.285</v>
          </cell>
        </row>
        <row r="1308">
          <cell r="A1308" t="str">
            <v>89-315</v>
          </cell>
          <cell r="B1308" t="str">
            <v>1989-07-06T08:59-07:00</v>
          </cell>
          <cell r="C1308" t="str">
            <v>PURSE SEINE (KETA)</v>
          </cell>
          <cell r="D1308" t="str">
            <v>ROUTINE</v>
          </cell>
          <cell r="E1308" t="str">
            <v>HANKIN ISLAND</v>
          </cell>
          <cell r="F1308">
            <v>4</v>
          </cell>
          <cell r="G1308">
            <v>6</v>
          </cell>
          <cell r="H1308">
            <v>48.92</v>
          </cell>
          <cell r="I1308">
            <v>-125.36</v>
          </cell>
        </row>
        <row r="1309">
          <cell r="A1309" t="str">
            <v>89-316</v>
          </cell>
          <cell r="B1309" t="str">
            <v>1989-07-06T10:16-07:00</v>
          </cell>
          <cell r="C1309" t="str">
            <v>PURSE SEINE (KETA)</v>
          </cell>
          <cell r="D1309" t="str">
            <v>ROUTINE</v>
          </cell>
          <cell r="E1309" t="str">
            <v>NEWCOMBE CHANNEL</v>
          </cell>
          <cell r="F1309">
            <v>4</v>
          </cell>
          <cell r="G1309">
            <v>6</v>
          </cell>
          <cell r="H1309">
            <v>48.912500000000001</v>
          </cell>
          <cell r="I1309">
            <v>-125.4717</v>
          </cell>
        </row>
        <row r="1310">
          <cell r="A1310" t="str">
            <v>89-317</v>
          </cell>
          <cell r="B1310" t="str">
            <v>1989-07-06T11:40-07:00</v>
          </cell>
          <cell r="C1310" t="str">
            <v>PURSE SEINE (KETA)</v>
          </cell>
          <cell r="D1310" t="str">
            <v>ROUTINE</v>
          </cell>
          <cell r="E1310" t="str">
            <v>ST. INES ISLAND</v>
          </cell>
          <cell r="F1310">
            <v>4</v>
          </cell>
          <cell r="G1310">
            <v>6</v>
          </cell>
          <cell r="H1310">
            <v>48.979199999999999</v>
          </cell>
          <cell r="I1310">
            <v>-125.36</v>
          </cell>
        </row>
        <row r="1311">
          <cell r="A1311" t="str">
            <v>89-318</v>
          </cell>
          <cell r="B1311" t="str">
            <v>1989-07-06T12:35-07:00</v>
          </cell>
          <cell r="C1311" t="str">
            <v>PURSE SEINE (KETA)</v>
          </cell>
          <cell r="D1311" t="str">
            <v>ROUTINE</v>
          </cell>
          <cell r="E1311" t="str">
            <v>MAYNE BAY</v>
          </cell>
          <cell r="F1311">
            <v>4</v>
          </cell>
          <cell r="G1311">
            <v>6</v>
          </cell>
          <cell r="H1311">
            <v>48.981699999999996</v>
          </cell>
          <cell r="I1311">
            <v>-125.3017</v>
          </cell>
        </row>
        <row r="1312">
          <cell r="A1312" t="str">
            <v>89-319</v>
          </cell>
          <cell r="B1312" t="str">
            <v>1989-07-06T14:09-07:00</v>
          </cell>
          <cell r="C1312" t="str">
            <v>PURSE SEINE (KETA)</v>
          </cell>
          <cell r="D1312" t="str">
            <v>ROUTINE</v>
          </cell>
          <cell r="E1312" t="str">
            <v>HAND ISLAND</v>
          </cell>
          <cell r="F1312">
            <v>4</v>
          </cell>
          <cell r="G1312">
            <v>6</v>
          </cell>
          <cell r="H1312">
            <v>48.945799999999998</v>
          </cell>
          <cell r="I1312">
            <v>-125.32</v>
          </cell>
        </row>
        <row r="1313">
          <cell r="A1313" t="str">
            <v>89-320</v>
          </cell>
          <cell r="B1313" t="str">
            <v>1989-07-06T15:07-07:00</v>
          </cell>
          <cell r="C1313" t="str">
            <v>PURSE SEINE (KETA)</v>
          </cell>
          <cell r="D1313" t="str">
            <v>ROUTINE</v>
          </cell>
          <cell r="E1313" t="str">
            <v>SWALE ROCK</v>
          </cell>
          <cell r="F1313">
            <v>3</v>
          </cell>
          <cell r="G1313">
            <v>6</v>
          </cell>
          <cell r="H1313">
            <v>48.9283</v>
          </cell>
          <cell r="I1313">
            <v>-125.2192</v>
          </cell>
        </row>
        <row r="1314">
          <cell r="A1314" t="str">
            <v>89-321</v>
          </cell>
          <cell r="B1314" t="str">
            <v>1989-07-06T21:43-07:00/1989-07-06T22:13-07:00</v>
          </cell>
          <cell r="C1314" t="str">
            <v>GILLNET</v>
          </cell>
          <cell r="D1314" t="str">
            <v>ROUTINE</v>
          </cell>
          <cell r="E1314" t="str">
            <v>MEARES BLUFF</v>
          </cell>
          <cell r="F1314">
            <v>3</v>
          </cell>
          <cell r="G1314">
            <v>6</v>
          </cell>
          <cell r="H1314">
            <v>48.87</v>
          </cell>
          <cell r="I1314">
            <v>-125.285</v>
          </cell>
        </row>
        <row r="1315">
          <cell r="A1315" t="str">
            <v>89-322</v>
          </cell>
          <cell r="B1315" t="str">
            <v>1989-07-07T00:02-07:00/1989-07-07T00:32-07:00</v>
          </cell>
          <cell r="C1315" t="str">
            <v>GILLNET</v>
          </cell>
          <cell r="D1315" t="str">
            <v>ROUTINE</v>
          </cell>
          <cell r="E1315" t="str">
            <v>HANKIN ISLAND</v>
          </cell>
          <cell r="F1315">
            <v>4</v>
          </cell>
          <cell r="G1315">
            <v>6</v>
          </cell>
          <cell r="H1315">
            <v>48.92</v>
          </cell>
          <cell r="I1315">
            <v>-125.36</v>
          </cell>
        </row>
        <row r="1316">
          <cell r="A1316" t="str">
            <v>89-323</v>
          </cell>
          <cell r="B1316" t="str">
            <v>1989-07-07T01:28-07:00/1989-07-07T01:58-07:00</v>
          </cell>
          <cell r="C1316" t="str">
            <v>GILLNET</v>
          </cell>
          <cell r="D1316" t="str">
            <v>ROUTINE</v>
          </cell>
          <cell r="E1316" t="str">
            <v>ST. INES ISLAND</v>
          </cell>
          <cell r="F1316">
            <v>4</v>
          </cell>
          <cell r="G1316">
            <v>6</v>
          </cell>
          <cell r="H1316">
            <v>48.979199999999999</v>
          </cell>
          <cell r="I1316">
            <v>-125.36</v>
          </cell>
        </row>
        <row r="1317">
          <cell r="A1317" t="str">
            <v>89-324</v>
          </cell>
          <cell r="B1317" t="str">
            <v>1989-07-07T02:57-07:00/1989-07-08T02:27-07:00</v>
          </cell>
          <cell r="C1317" t="str">
            <v>GILLNET</v>
          </cell>
          <cell r="D1317" t="str">
            <v>ROUTINE</v>
          </cell>
          <cell r="E1317" t="str">
            <v>MAYNE BAY</v>
          </cell>
          <cell r="F1317">
            <v>4</v>
          </cell>
          <cell r="G1317">
            <v>6</v>
          </cell>
          <cell r="H1317">
            <v>48.981699999999996</v>
          </cell>
          <cell r="I1317">
            <v>-125.3017</v>
          </cell>
        </row>
        <row r="1318">
          <cell r="A1318" t="str">
            <v>89-325</v>
          </cell>
          <cell r="B1318" t="str">
            <v>1989-07-07T07:10-07:00</v>
          </cell>
          <cell r="C1318" t="str">
            <v>PURSE SEINE (KETA)</v>
          </cell>
          <cell r="D1318" t="str">
            <v>ROUTINE</v>
          </cell>
          <cell r="E1318" t="str">
            <v>BILTON POINT</v>
          </cell>
          <cell r="F1318">
            <v>1</v>
          </cell>
          <cell r="G1318">
            <v>6</v>
          </cell>
          <cell r="H1318">
            <v>49.011699999999998</v>
          </cell>
          <cell r="I1318">
            <v>-124.86750000000001</v>
          </cell>
        </row>
        <row r="1319">
          <cell r="A1319" t="str">
            <v>89-326</v>
          </cell>
          <cell r="B1319" t="str">
            <v>1989-07-07T08:35-07:00</v>
          </cell>
          <cell r="C1319" t="str">
            <v>PURSE SEINE (KETA)</v>
          </cell>
          <cell r="D1319" t="str">
            <v>ROUTINE</v>
          </cell>
          <cell r="E1319" t="str">
            <v>SPROAT NARROWS</v>
          </cell>
          <cell r="F1319">
            <v>1</v>
          </cell>
          <cell r="G1319">
            <v>6</v>
          </cell>
          <cell r="H1319">
            <v>49.11</v>
          </cell>
          <cell r="I1319">
            <v>-124.815</v>
          </cell>
        </row>
        <row r="1320">
          <cell r="A1320" t="str">
            <v>89-327</v>
          </cell>
          <cell r="B1320" t="str">
            <v>1989-07-07T09:55-07:00</v>
          </cell>
          <cell r="C1320" t="str">
            <v>PURSE SEINE (KETA)</v>
          </cell>
          <cell r="D1320" t="str">
            <v>ROUTINE</v>
          </cell>
          <cell r="E1320" t="str">
            <v>POLLY POINT</v>
          </cell>
          <cell r="F1320">
            <v>1</v>
          </cell>
          <cell r="G1320">
            <v>6</v>
          </cell>
          <cell r="H1320">
            <v>49.214199999999998</v>
          </cell>
          <cell r="I1320">
            <v>-124.81829999999999</v>
          </cell>
        </row>
        <row r="1321">
          <cell r="A1321" t="str">
            <v>89-328</v>
          </cell>
          <cell r="B1321" t="str">
            <v>1989-07-07T10:49-07:00</v>
          </cell>
          <cell r="C1321" t="str">
            <v>PURSE SEINE (KETA)</v>
          </cell>
          <cell r="D1321" t="str">
            <v>ROUTINE</v>
          </cell>
          <cell r="E1321" t="str">
            <v>DUNSMUIR POINT</v>
          </cell>
          <cell r="F1321">
            <v>1</v>
          </cell>
          <cell r="G1321">
            <v>6</v>
          </cell>
          <cell r="H1321">
            <v>49.154200000000003</v>
          </cell>
          <cell r="I1321">
            <v>-124.80329999999999</v>
          </cell>
        </row>
        <row r="1322">
          <cell r="A1322" t="str">
            <v>89-329</v>
          </cell>
          <cell r="B1322" t="str">
            <v>1989-07-07T12:28-07:00</v>
          </cell>
          <cell r="C1322" t="str">
            <v>PURSE SEINE (KETA)</v>
          </cell>
          <cell r="D1322" t="str">
            <v>ROUTINE</v>
          </cell>
          <cell r="E1322" t="str">
            <v>NAHMINT BAY</v>
          </cell>
          <cell r="F1322">
            <v>1</v>
          </cell>
          <cell r="G1322">
            <v>6</v>
          </cell>
          <cell r="H1322">
            <v>49.058300000000003</v>
          </cell>
          <cell r="I1322">
            <v>-124.8633</v>
          </cell>
        </row>
        <row r="1323">
          <cell r="A1323" t="str">
            <v>89-330</v>
          </cell>
          <cell r="B1323" t="str">
            <v>1989-07-07T14:05-07:00</v>
          </cell>
          <cell r="C1323" t="str">
            <v>PURSE SEINE (KETA)</v>
          </cell>
          <cell r="D1323" t="str">
            <v>ROUTINE</v>
          </cell>
          <cell r="E1323" t="str">
            <v>BURROUGH POINT</v>
          </cell>
          <cell r="F1323">
            <v>1</v>
          </cell>
          <cell r="G1323">
            <v>6</v>
          </cell>
          <cell r="H1323">
            <v>48.978299999999997</v>
          </cell>
          <cell r="I1323">
            <v>-124.9892</v>
          </cell>
        </row>
        <row r="1324">
          <cell r="A1324" t="str">
            <v>89-331</v>
          </cell>
          <cell r="B1324" t="str">
            <v>1989-07-07T15:17-07:00</v>
          </cell>
          <cell r="C1324" t="str">
            <v>PURSE SEINE (KETA)</v>
          </cell>
          <cell r="D1324" t="str">
            <v>ROUTINE</v>
          </cell>
          <cell r="E1324" t="str">
            <v>BERNARD POINT</v>
          </cell>
          <cell r="F1324">
            <v>1</v>
          </cell>
          <cell r="G1324">
            <v>6</v>
          </cell>
          <cell r="H1324">
            <v>48.947499999999998</v>
          </cell>
          <cell r="I1324">
            <v>-124.9975</v>
          </cell>
        </row>
        <row r="1325">
          <cell r="A1325" t="str">
            <v>89-332</v>
          </cell>
          <cell r="B1325" t="str">
            <v>1989-07-07T22:05-07:00/1989-07-07T22:35-07:00</v>
          </cell>
          <cell r="C1325" t="str">
            <v>GILLNET</v>
          </cell>
          <cell r="D1325" t="str">
            <v>ROUTINE</v>
          </cell>
          <cell r="E1325" t="str">
            <v>POLLY POINT</v>
          </cell>
          <cell r="F1325">
            <v>1</v>
          </cell>
          <cell r="G1325">
            <v>6</v>
          </cell>
          <cell r="H1325">
            <v>49.214199999999998</v>
          </cell>
          <cell r="I1325">
            <v>-124.81829999999999</v>
          </cell>
        </row>
        <row r="1326">
          <cell r="A1326" t="str">
            <v>89-333</v>
          </cell>
          <cell r="B1326" t="str">
            <v>1989-07-07T23:39-07:00/1989-07-08T00:08-07:00</v>
          </cell>
          <cell r="C1326" t="str">
            <v>GILLNET</v>
          </cell>
          <cell r="D1326" t="str">
            <v>ROUTINE</v>
          </cell>
          <cell r="E1326" t="str">
            <v>DUNSMUIR POINT</v>
          </cell>
          <cell r="F1326">
            <v>1</v>
          </cell>
          <cell r="G1326">
            <v>6</v>
          </cell>
          <cell r="H1326">
            <v>49.154200000000003</v>
          </cell>
          <cell r="I1326">
            <v>-124.80329999999999</v>
          </cell>
        </row>
        <row r="1327">
          <cell r="A1327" t="str">
            <v>89-334</v>
          </cell>
          <cell r="B1327" t="str">
            <v>1989-07-08T01:35-07:00/1989-07-08T02:05-07:00</v>
          </cell>
          <cell r="C1327" t="str">
            <v>GILLNET</v>
          </cell>
          <cell r="D1327" t="str">
            <v>ROUTINE</v>
          </cell>
          <cell r="E1327" t="str">
            <v>NAHMINT BAY</v>
          </cell>
          <cell r="F1327">
            <v>1</v>
          </cell>
          <cell r="G1327">
            <v>6</v>
          </cell>
          <cell r="H1327">
            <v>49.058300000000003</v>
          </cell>
          <cell r="I1327">
            <v>-124.8633</v>
          </cell>
        </row>
        <row r="1328">
          <cell r="A1328" t="str">
            <v>89-335</v>
          </cell>
          <cell r="B1328" t="str">
            <v>1989-07-08T02:55-07:00/1989-07-08T03:29-07:00</v>
          </cell>
          <cell r="C1328" t="str">
            <v>GILLNET</v>
          </cell>
          <cell r="D1328" t="str">
            <v>ROUTINE</v>
          </cell>
          <cell r="E1328" t="str">
            <v>BILTON POINT</v>
          </cell>
          <cell r="F1328">
            <v>1</v>
          </cell>
          <cell r="G1328">
            <v>6</v>
          </cell>
          <cell r="H1328">
            <v>49.011699999999998</v>
          </cell>
          <cell r="I1328">
            <v>-124.86750000000001</v>
          </cell>
        </row>
        <row r="1329">
          <cell r="A1329" t="str">
            <v>89-336</v>
          </cell>
          <cell r="B1329" t="str">
            <v>1989-07-08T21:48-07:00/1989-07-08T22:24-07:00</v>
          </cell>
          <cell r="C1329" t="str">
            <v>BALLOON TRAWL</v>
          </cell>
          <cell r="D1329" t="str">
            <v>ROUTINE</v>
          </cell>
          <cell r="E1329" t="str">
            <v>PILL POINT - ALMA RUSSELL ISLANDS</v>
          </cell>
          <cell r="F1329">
            <v>3</v>
          </cell>
          <cell r="G1329">
            <v>6</v>
          </cell>
          <cell r="H1329">
            <v>48.965200000000003</v>
          </cell>
          <cell r="I1329">
            <v>-125.0873</v>
          </cell>
        </row>
        <row r="1330">
          <cell r="A1330" t="str">
            <v>89-337</v>
          </cell>
          <cell r="B1330" t="str">
            <v>1989-07-08T22:23-07:00/1989-07-08T22:53-07:00</v>
          </cell>
          <cell r="C1330" t="str">
            <v>GILLNET</v>
          </cell>
          <cell r="D1330" t="str">
            <v>ROUTINE</v>
          </cell>
          <cell r="E1330" t="str">
            <v>BAERIA ROCKS</v>
          </cell>
          <cell r="F1330">
            <v>3</v>
          </cell>
          <cell r="G1330">
            <v>6</v>
          </cell>
          <cell r="H1330">
            <v>48.951700000000002</v>
          </cell>
          <cell r="I1330">
            <v>-125.145</v>
          </cell>
        </row>
        <row r="1331">
          <cell r="A1331" t="str">
            <v>89-338</v>
          </cell>
          <cell r="B1331" t="str">
            <v>1989-07-08T22:55-07:00/1989-07-08T23:31-07:00</v>
          </cell>
          <cell r="C1331" t="str">
            <v>BALLOON TRAWL</v>
          </cell>
          <cell r="D1331" t="str">
            <v>ROUTINE</v>
          </cell>
          <cell r="E1331" t="str">
            <v>ALMA RUSSELL ISLANDS - FLEMING ISLAND</v>
          </cell>
          <cell r="F1331">
            <v>3</v>
          </cell>
          <cell r="G1331">
            <v>6</v>
          </cell>
          <cell r="H1331">
            <v>48.951999999999998</v>
          </cell>
          <cell r="I1331">
            <v>-125.16800000000001</v>
          </cell>
        </row>
        <row r="1332">
          <cell r="A1332" t="str">
            <v>89-339</v>
          </cell>
          <cell r="B1332" t="str">
            <v>1989-07-09T00:16-07:00/1989-07-09T01:11-07:00</v>
          </cell>
          <cell r="C1332" t="str">
            <v>BALLOON TRAWL</v>
          </cell>
          <cell r="D1332" t="str">
            <v>ROUTINE</v>
          </cell>
          <cell r="E1332" t="str">
            <v>FLEMING ISLAND - MEARES BLUFF</v>
          </cell>
          <cell r="F1332">
            <v>3</v>
          </cell>
          <cell r="G1332">
            <v>6</v>
          </cell>
          <cell r="H1332">
            <v>48.889699999999998</v>
          </cell>
          <cell r="I1332">
            <v>-125.19370000000001</v>
          </cell>
        </row>
        <row r="1333">
          <cell r="A1333" t="str">
            <v>89-340</v>
          </cell>
          <cell r="B1333" t="str">
            <v>1989-07-09T00:35-07:00/1989-07-09T01:05-07:00</v>
          </cell>
          <cell r="C1333" t="str">
            <v>GILLNET</v>
          </cell>
          <cell r="D1333" t="str">
            <v>ROUTINE</v>
          </cell>
          <cell r="E1333" t="str">
            <v>SWALE ROCK</v>
          </cell>
          <cell r="F1333">
            <v>3</v>
          </cell>
          <cell r="G1333">
            <v>6</v>
          </cell>
          <cell r="H1333">
            <v>48.9283</v>
          </cell>
          <cell r="I1333">
            <v>-125.2192</v>
          </cell>
        </row>
        <row r="1334">
          <cell r="A1334" t="str">
            <v>89-341</v>
          </cell>
          <cell r="B1334" t="str">
            <v>1989-07-09T01:36-07:00/1989-07-09T02:15-07:00</v>
          </cell>
          <cell r="C1334" t="str">
            <v>BALLOON TRAWL</v>
          </cell>
          <cell r="D1334" t="str">
            <v>ROUTINE</v>
          </cell>
          <cell r="E1334" t="str">
            <v>MEARES BLUFF - KIRBY POINT</v>
          </cell>
          <cell r="F1334">
            <v>3</v>
          </cell>
          <cell r="G1334">
            <v>6</v>
          </cell>
          <cell r="H1334">
            <v>48.8658</v>
          </cell>
          <cell r="I1334">
            <v>-125.2693</v>
          </cell>
        </row>
        <row r="1335">
          <cell r="A1335" t="str">
            <v>89-342</v>
          </cell>
          <cell r="B1335" t="str">
            <v>1989-07-09T02:30-07:00/1989-07-09T03:33-07:00</v>
          </cell>
          <cell r="C1335" t="str">
            <v>BALLOON TRAWL</v>
          </cell>
          <cell r="D1335" t="str">
            <v>ROUTINE</v>
          </cell>
          <cell r="E1335" t="str">
            <v>KIRBY POINT - SWALE ROCK</v>
          </cell>
          <cell r="F1335">
            <v>3</v>
          </cell>
          <cell r="G1335">
            <v>6</v>
          </cell>
          <cell r="H1335">
            <v>48.865000000000002</v>
          </cell>
          <cell r="I1335">
            <v>-125.2152</v>
          </cell>
        </row>
        <row r="1336">
          <cell r="A1336" t="str">
            <v>89-343</v>
          </cell>
          <cell r="B1336" t="str">
            <v>1989-07-09T03:23-07:00/1989-07-09T03:53-07:00</v>
          </cell>
          <cell r="C1336" t="str">
            <v>GILLNET</v>
          </cell>
          <cell r="D1336" t="str">
            <v>ROUTINE</v>
          </cell>
          <cell r="E1336" t="str">
            <v>SWALE ROCK</v>
          </cell>
          <cell r="F1336">
            <v>3</v>
          </cell>
          <cell r="G1336">
            <v>6</v>
          </cell>
          <cell r="H1336">
            <v>48.9283</v>
          </cell>
          <cell r="I1336">
            <v>-125.2192</v>
          </cell>
        </row>
        <row r="1337">
          <cell r="A1337" t="str">
            <v>89-344</v>
          </cell>
          <cell r="B1337" t="str">
            <v>1989-07-09T03:40-07:00/1989-07-09T04:45-07:00</v>
          </cell>
          <cell r="C1337" t="str">
            <v>BALLOON TRAWL</v>
          </cell>
          <cell r="D1337" t="str">
            <v>ROUTINE</v>
          </cell>
          <cell r="E1337" t="str">
            <v>SWALE ROCK - PILL POINT</v>
          </cell>
          <cell r="F1337">
            <v>3</v>
          </cell>
          <cell r="G1337">
            <v>6</v>
          </cell>
          <cell r="H1337">
            <v>48.915500000000002</v>
          </cell>
          <cell r="I1337">
            <v>-125.2205</v>
          </cell>
        </row>
        <row r="1338">
          <cell r="A1338" t="str">
            <v>89-345</v>
          </cell>
          <cell r="B1338" t="str">
            <v>1989-07-09T22:20-07:00/1989-07-09T22:45-07:00</v>
          </cell>
          <cell r="C1338" t="str">
            <v>GILLNET</v>
          </cell>
          <cell r="D1338" t="str">
            <v>ROUTINE</v>
          </cell>
          <cell r="E1338" t="str">
            <v>CONGREVE ISLAND</v>
          </cell>
          <cell r="F1338">
            <v>2</v>
          </cell>
          <cell r="G1338">
            <v>6</v>
          </cell>
          <cell r="H1338">
            <v>48.918300000000002</v>
          </cell>
          <cell r="I1338">
            <v>-125.02079999999999</v>
          </cell>
        </row>
        <row r="1339">
          <cell r="A1339" t="str">
            <v>89-346</v>
          </cell>
          <cell r="B1339" t="str">
            <v>1989-07-09T21:49-07:00/1989-07-09T22:33-07:00</v>
          </cell>
          <cell r="C1339" t="str">
            <v>BALLOON TRAWL</v>
          </cell>
          <cell r="D1339" t="str">
            <v>ROUTINE</v>
          </cell>
          <cell r="E1339" t="str">
            <v>ASSITS ISLAND - SAN JOSE ISLETS</v>
          </cell>
          <cell r="F1339">
            <v>2</v>
          </cell>
          <cell r="G1339">
            <v>6</v>
          </cell>
          <cell r="H1339">
            <v>48.9377</v>
          </cell>
          <cell r="I1339">
            <v>-125.039</v>
          </cell>
        </row>
        <row r="1340">
          <cell r="A1340" t="str">
            <v>89-347</v>
          </cell>
          <cell r="B1340" t="str">
            <v>1989-07-09T23:00-07:00/1989-07-09T23:45-07:00</v>
          </cell>
          <cell r="C1340" t="str">
            <v>BALLOON TRAWL</v>
          </cell>
          <cell r="D1340" t="str">
            <v>ROUTINE</v>
          </cell>
          <cell r="E1340" t="str">
            <v>SAN JOSE ISLETS - DANVERS ISLET</v>
          </cell>
          <cell r="F1340">
            <v>2</v>
          </cell>
          <cell r="G1340">
            <v>6</v>
          </cell>
          <cell r="H1340">
            <v>48.897199999999998</v>
          </cell>
          <cell r="I1340">
            <v>-125.0568</v>
          </cell>
        </row>
        <row r="1341">
          <cell r="A1341" t="str">
            <v>89-348</v>
          </cell>
          <cell r="B1341" t="str">
            <v>1989-07-10T00:14-07:00/1989-07-10T00:49-07:00</v>
          </cell>
          <cell r="C1341" t="str">
            <v>BALLOON TRAWL</v>
          </cell>
          <cell r="D1341" t="str">
            <v>ROUTINE</v>
          </cell>
          <cell r="E1341" t="str">
            <v>DANVERS ISLET - AGUILAR POINT</v>
          </cell>
          <cell r="F1341">
            <v>2</v>
          </cell>
          <cell r="G1341">
            <v>6</v>
          </cell>
          <cell r="H1341">
            <v>48.873199999999997</v>
          </cell>
          <cell r="I1341">
            <v>-125.1185</v>
          </cell>
        </row>
        <row r="1342">
          <cell r="A1342" t="str">
            <v>89-349</v>
          </cell>
          <cell r="B1342" t="str">
            <v>1989-07-10T01:29-07:00/1989-07-10T01:48-07:00</v>
          </cell>
          <cell r="C1342" t="str">
            <v>BALLOON TRAWL</v>
          </cell>
          <cell r="D1342" t="str">
            <v>ROUTINE</v>
          </cell>
          <cell r="E1342" t="str">
            <v>VOSS POINT - AGUILAR POINT</v>
          </cell>
          <cell r="F1342">
            <v>2</v>
          </cell>
          <cell r="G1342">
            <v>6</v>
          </cell>
          <cell r="H1342">
            <v>48.839799999999997</v>
          </cell>
          <cell r="I1342">
            <v>-125.1703</v>
          </cell>
        </row>
        <row r="1343">
          <cell r="A1343" t="str">
            <v>89-350</v>
          </cell>
          <cell r="B1343" t="str">
            <v>1989-07-10T02:29-07:00/1989-07-10T03:16-07:00</v>
          </cell>
          <cell r="C1343" t="str">
            <v>BALLOON TRAWL</v>
          </cell>
          <cell r="D1343" t="str">
            <v>ROUTINE</v>
          </cell>
          <cell r="E1343" t="str">
            <v>BAMFIELD - KOOH ROCK</v>
          </cell>
          <cell r="F1343">
            <v>2</v>
          </cell>
          <cell r="G1343">
            <v>6</v>
          </cell>
          <cell r="H1343">
            <v>48.856999999999999</v>
          </cell>
          <cell r="I1343">
            <v>-125.13079999999999</v>
          </cell>
        </row>
        <row r="1344">
          <cell r="A1344" t="str">
            <v>89-351</v>
          </cell>
          <cell r="B1344" t="str">
            <v>1989-07-10T04:08-07:00/1989-07-10T04:35-07:00</v>
          </cell>
          <cell r="C1344" t="str">
            <v>BALLOON TRAWL</v>
          </cell>
          <cell r="D1344" t="str">
            <v>ROUTINE</v>
          </cell>
          <cell r="E1344" t="str">
            <v>KOOH ROCK - CHUP POINT</v>
          </cell>
          <cell r="F1344">
            <v>2</v>
          </cell>
          <cell r="G1344">
            <v>6</v>
          </cell>
          <cell r="H1344">
            <v>48.9178</v>
          </cell>
          <cell r="I1344">
            <v>-125.05070000000001</v>
          </cell>
        </row>
        <row r="1345">
          <cell r="A1345" t="str">
            <v>89-352</v>
          </cell>
          <cell r="B1345" t="str">
            <v>1989-07-10T22:07-07:00/1989-07-10T22:39-07:00</v>
          </cell>
          <cell r="C1345" t="str">
            <v>GILLNET</v>
          </cell>
          <cell r="D1345" t="str">
            <v>ROUTINE</v>
          </cell>
          <cell r="E1345" t="str">
            <v>BURROUGH POINT</v>
          </cell>
          <cell r="F1345">
            <v>1</v>
          </cell>
          <cell r="G1345">
            <v>6</v>
          </cell>
          <cell r="H1345">
            <v>48.978299999999997</v>
          </cell>
          <cell r="I1345">
            <v>-124.9892</v>
          </cell>
        </row>
        <row r="1346">
          <cell r="A1346" t="str">
            <v>89-353</v>
          </cell>
          <cell r="B1346" t="str">
            <v>1989-07-10T21:47-07:00/1989-07-10T22:15-07:00</v>
          </cell>
          <cell r="C1346" t="str">
            <v>BALLOON TRAWL</v>
          </cell>
          <cell r="D1346" t="str">
            <v>ROUTINE</v>
          </cell>
          <cell r="E1346" t="str">
            <v>CHUP POINT - LIMESTONE ISLET</v>
          </cell>
          <cell r="F1346">
            <v>1</v>
          </cell>
          <cell r="G1346">
            <v>6</v>
          </cell>
          <cell r="H1346">
            <v>48.963999999999999</v>
          </cell>
          <cell r="I1346">
            <v>-125.001</v>
          </cell>
        </row>
        <row r="1347">
          <cell r="A1347" t="str">
            <v>89-354</v>
          </cell>
          <cell r="B1347" t="str">
            <v>1989-07-10T22:57-07:00/1989-07-10T23:37-07:00</v>
          </cell>
          <cell r="C1347" t="str">
            <v>BALLOON TRAWL</v>
          </cell>
          <cell r="D1347" t="str">
            <v>ROUTINE</v>
          </cell>
          <cell r="E1347" t="str">
            <v>POCAHONTAS POINT - BILTON POINT</v>
          </cell>
          <cell r="F1347">
            <v>1</v>
          </cell>
          <cell r="G1347">
            <v>6</v>
          </cell>
          <cell r="H1347">
            <v>48.991300000000003</v>
          </cell>
          <cell r="I1347">
            <v>-124.89279999999999</v>
          </cell>
        </row>
        <row r="1348">
          <cell r="A1348" t="str">
            <v>89-355</v>
          </cell>
          <cell r="B1348" t="str">
            <v>1989-07-11T00:27-07:00/1989-07-11T00:55-07:00</v>
          </cell>
          <cell r="C1348" t="str">
            <v>BALLOON TRAWL</v>
          </cell>
          <cell r="D1348" t="str">
            <v>ROUTINE</v>
          </cell>
          <cell r="E1348" t="str">
            <v>NAHMINT BAY - HOCKING POINT</v>
          </cell>
          <cell r="F1348">
            <v>1</v>
          </cell>
          <cell r="G1348">
            <v>6</v>
          </cell>
          <cell r="H1348">
            <v>49.056800000000003</v>
          </cell>
          <cell r="I1348">
            <v>-124.84699999999999</v>
          </cell>
        </row>
        <row r="1349">
          <cell r="A1349" t="str">
            <v>89-356</v>
          </cell>
          <cell r="B1349" t="str">
            <v>1989-07-11T01:03-07:00/1989-07-11T01:30-07:00</v>
          </cell>
          <cell r="C1349" t="str">
            <v>GILLNET</v>
          </cell>
          <cell r="D1349" t="str">
            <v>ROUTINE</v>
          </cell>
          <cell r="E1349" t="str">
            <v>SPROAT NARROWS</v>
          </cell>
          <cell r="F1349">
            <v>1</v>
          </cell>
          <cell r="G1349">
            <v>6</v>
          </cell>
          <cell r="H1349">
            <v>49.11</v>
          </cell>
          <cell r="I1349">
            <v>-124.815</v>
          </cell>
        </row>
        <row r="1350">
          <cell r="A1350" t="str">
            <v>89-357</v>
          </cell>
          <cell r="B1350" t="str">
            <v>1989-07-11T01:30-07:00/1989-07-11T02:15-07:00</v>
          </cell>
          <cell r="C1350" t="str">
            <v>BALLOON TRAWL</v>
          </cell>
          <cell r="D1350" t="str">
            <v>ROUTINE</v>
          </cell>
          <cell r="E1350" t="str">
            <v>SPROAT NARROWS - CHINA CREEK</v>
          </cell>
          <cell r="F1350">
            <v>1</v>
          </cell>
          <cell r="G1350">
            <v>6</v>
          </cell>
          <cell r="H1350">
            <v>49.111699999999999</v>
          </cell>
          <cell r="I1350">
            <v>-124.8192</v>
          </cell>
        </row>
        <row r="1351">
          <cell r="A1351" t="str">
            <v>89-358</v>
          </cell>
          <cell r="B1351" t="str">
            <v>1989-07-11T02:38-07:00/1989-07-11T03:20-07:00</v>
          </cell>
          <cell r="C1351" t="str">
            <v>BALLOON TRAWL</v>
          </cell>
          <cell r="D1351" t="str">
            <v>ROUTINE</v>
          </cell>
          <cell r="E1351" t="str">
            <v>DUNSMUIR POINT - POLLY POINT</v>
          </cell>
          <cell r="F1351">
            <v>1</v>
          </cell>
          <cell r="G1351">
            <v>6</v>
          </cell>
          <cell r="H1351">
            <v>49.171700000000001</v>
          </cell>
          <cell r="I1351">
            <v>-124.815</v>
          </cell>
        </row>
        <row r="1352">
          <cell r="A1352" t="str">
            <v>89-359</v>
          </cell>
          <cell r="B1352" t="str">
            <v>1989-07-11T03:04-07:00/1989-07-11T03:34-07:00</v>
          </cell>
          <cell r="C1352" t="str">
            <v>GILLNET</v>
          </cell>
          <cell r="D1352" t="str">
            <v>ROUTINE</v>
          </cell>
          <cell r="E1352" t="str">
            <v>POLLY POINT</v>
          </cell>
          <cell r="F1352">
            <v>1</v>
          </cell>
          <cell r="G1352">
            <v>6</v>
          </cell>
          <cell r="H1352">
            <v>49.214199999999998</v>
          </cell>
          <cell r="I1352">
            <v>-124.81829999999999</v>
          </cell>
        </row>
        <row r="1353">
          <cell r="A1353" t="str">
            <v>89-360</v>
          </cell>
          <cell r="B1353" t="str">
            <v>1989-07-12T08:10-07:00</v>
          </cell>
          <cell r="C1353" t="str">
            <v>PURSE SEINE (KETA)</v>
          </cell>
          <cell r="D1353" t="str">
            <v>ROUTINE</v>
          </cell>
          <cell r="E1353" t="str">
            <v>CHUP POINT</v>
          </cell>
          <cell r="F1353">
            <v>2</v>
          </cell>
          <cell r="G1353">
            <v>6</v>
          </cell>
          <cell r="H1353">
            <v>48.959200000000003</v>
          </cell>
          <cell r="I1353">
            <v>-125.0317</v>
          </cell>
        </row>
        <row r="1354">
          <cell r="A1354" t="str">
            <v>89-361</v>
          </cell>
          <cell r="B1354" t="str">
            <v>1989-07-12T09:19-07:00</v>
          </cell>
          <cell r="C1354" t="str">
            <v>PURSE SEINE (KETA)</v>
          </cell>
          <cell r="D1354" t="str">
            <v>ROUTINE</v>
          </cell>
          <cell r="E1354" t="str">
            <v>CONGREVE ISLAND</v>
          </cell>
          <cell r="F1354">
            <v>2</v>
          </cell>
          <cell r="G1354">
            <v>6</v>
          </cell>
          <cell r="H1354">
            <v>48.918300000000002</v>
          </cell>
          <cell r="I1354">
            <v>-125.02079999999999</v>
          </cell>
        </row>
        <row r="1355">
          <cell r="A1355" t="str">
            <v>89-362</v>
          </cell>
          <cell r="B1355" t="str">
            <v>1989-07-12T10:20-07:00</v>
          </cell>
          <cell r="C1355" t="str">
            <v>PURSE SEINE (KETA)</v>
          </cell>
          <cell r="D1355" t="str">
            <v>ROUTINE</v>
          </cell>
          <cell r="E1355" t="str">
            <v>NANAT BAY</v>
          </cell>
          <cell r="F1355">
            <v>2</v>
          </cell>
          <cell r="G1355">
            <v>6</v>
          </cell>
          <cell r="H1355">
            <v>48.8825</v>
          </cell>
          <cell r="I1355">
            <v>-125.0767</v>
          </cell>
        </row>
        <row r="1356">
          <cell r="A1356" t="str">
            <v>89-363</v>
          </cell>
          <cell r="B1356" t="str">
            <v>1989-07-12T11:21-07:00</v>
          </cell>
          <cell r="C1356" t="str">
            <v>PURSE SEINE (KETA)</v>
          </cell>
          <cell r="D1356" t="str">
            <v>ROUTINE</v>
          </cell>
          <cell r="E1356" t="str">
            <v>AGUILAR POINT</v>
          </cell>
          <cell r="F1356">
            <v>2</v>
          </cell>
          <cell r="G1356">
            <v>6</v>
          </cell>
          <cell r="H1356">
            <v>48.84</v>
          </cell>
          <cell r="I1356">
            <v>-125.1367</v>
          </cell>
        </row>
        <row r="1357">
          <cell r="A1357" t="str">
            <v>89-364</v>
          </cell>
          <cell r="B1357" t="str">
            <v>1989-07-12T12:21-07:00</v>
          </cell>
          <cell r="C1357" t="str">
            <v>PURSE SEINE (KETA)</v>
          </cell>
          <cell r="D1357" t="str">
            <v>ROUTINE</v>
          </cell>
          <cell r="E1357" t="str">
            <v>MACKENZIE ANCHORAGE</v>
          </cell>
          <cell r="F1357">
            <v>2</v>
          </cell>
          <cell r="G1357">
            <v>6</v>
          </cell>
          <cell r="H1357">
            <v>48.841700000000003</v>
          </cell>
          <cell r="I1357">
            <v>-125.17829999999999</v>
          </cell>
        </row>
        <row r="1358">
          <cell r="A1358" t="str">
            <v>89-365</v>
          </cell>
          <cell r="B1358" t="str">
            <v>1989-07-12T13:23-07:00</v>
          </cell>
          <cell r="C1358" t="str">
            <v>PURSE SEINE (KETA)</v>
          </cell>
          <cell r="D1358" t="str">
            <v>ROUTINE</v>
          </cell>
          <cell r="E1358" t="str">
            <v>SATELLITE PASSAGE</v>
          </cell>
          <cell r="F1358">
            <v>2</v>
          </cell>
          <cell r="G1358">
            <v>6</v>
          </cell>
          <cell r="H1358">
            <v>48.864199999999997</v>
          </cell>
          <cell r="I1358">
            <v>-125.1583</v>
          </cell>
        </row>
        <row r="1359">
          <cell r="A1359" t="str">
            <v>89-366</v>
          </cell>
          <cell r="B1359" t="str">
            <v>1989-07-12T14:30-07:00</v>
          </cell>
          <cell r="C1359" t="str">
            <v>PURSE SEINE (KETA)</v>
          </cell>
          <cell r="D1359" t="str">
            <v>ROUTINE</v>
          </cell>
          <cell r="E1359" t="str">
            <v>SWISS BOY ISLAND</v>
          </cell>
          <cell r="F1359">
            <v>3</v>
          </cell>
          <cell r="G1359">
            <v>6</v>
          </cell>
          <cell r="H1359">
            <v>48.9133</v>
          </cell>
          <cell r="I1359">
            <v>-125.1383</v>
          </cell>
        </row>
        <row r="1360">
          <cell r="A1360" t="str">
            <v>89-367</v>
          </cell>
          <cell r="B1360" t="str">
            <v>1989-07-12T15:35-07:00</v>
          </cell>
          <cell r="C1360" t="str">
            <v>PURSE SEINE (KETA)</v>
          </cell>
          <cell r="D1360" t="str">
            <v>ROUTINE</v>
          </cell>
          <cell r="E1360" t="str">
            <v>BAERIA ROCKS</v>
          </cell>
          <cell r="F1360">
            <v>3</v>
          </cell>
          <cell r="G1360">
            <v>6</v>
          </cell>
          <cell r="H1360">
            <v>48.951700000000002</v>
          </cell>
          <cell r="I1360">
            <v>-125.145</v>
          </cell>
        </row>
        <row r="1361">
          <cell r="A1361" t="str">
            <v>89-368</v>
          </cell>
          <cell r="B1361" t="str">
            <v>1989-07-12T16:30-07:00</v>
          </cell>
          <cell r="C1361" t="str">
            <v>PURSE SEINE (KETA)</v>
          </cell>
          <cell r="D1361" t="str">
            <v>ROUTINE</v>
          </cell>
          <cell r="E1361" t="str">
            <v>VERNON BAY</v>
          </cell>
          <cell r="F1361">
            <v>3</v>
          </cell>
          <cell r="G1361">
            <v>6</v>
          </cell>
          <cell r="H1361">
            <v>48.995800000000003</v>
          </cell>
          <cell r="I1361">
            <v>-125.1417</v>
          </cell>
        </row>
        <row r="1362">
          <cell r="A1362" t="str">
            <v>89-369</v>
          </cell>
          <cell r="B1362" t="str">
            <v>1989-07-12T17:15-07:00</v>
          </cell>
          <cell r="C1362" t="str">
            <v>PURSE SEINE (KETA)</v>
          </cell>
          <cell r="D1362" t="str">
            <v>ROUTINE</v>
          </cell>
          <cell r="E1362" t="str">
            <v>PILL POINT</v>
          </cell>
          <cell r="F1362">
            <v>3</v>
          </cell>
          <cell r="G1362">
            <v>6</v>
          </cell>
          <cell r="H1362">
            <v>48.962499999999999</v>
          </cell>
          <cell r="I1362">
            <v>-125.08329999999999</v>
          </cell>
        </row>
        <row r="1363">
          <cell r="A1363" t="str">
            <v>89-370</v>
          </cell>
          <cell r="B1363" t="str">
            <v>1989-07-12T21:55-07:00/1989-07-12T22:25-07:00</v>
          </cell>
          <cell r="C1363" t="str">
            <v>GILLNET</v>
          </cell>
          <cell r="D1363" t="str">
            <v>ROUTINE</v>
          </cell>
          <cell r="E1363" t="str">
            <v>MEARES BLUFF</v>
          </cell>
          <cell r="F1363">
            <v>3</v>
          </cell>
          <cell r="G1363">
            <v>6</v>
          </cell>
          <cell r="H1363">
            <v>48.87</v>
          </cell>
          <cell r="I1363">
            <v>-125.285</v>
          </cell>
        </row>
        <row r="1364">
          <cell r="A1364" t="str">
            <v>89-371</v>
          </cell>
          <cell r="B1364" t="str">
            <v>1989-07-12T23:47-07:00/1989-07-13T00:17-07:00</v>
          </cell>
          <cell r="C1364" t="str">
            <v>GILLNET</v>
          </cell>
          <cell r="D1364" t="str">
            <v>ROUTINE</v>
          </cell>
          <cell r="E1364" t="str">
            <v>HANKIN ISLAND</v>
          </cell>
          <cell r="F1364">
            <v>4</v>
          </cell>
          <cell r="G1364">
            <v>6</v>
          </cell>
          <cell r="H1364">
            <v>48.92</v>
          </cell>
          <cell r="I1364">
            <v>-125.36</v>
          </cell>
        </row>
        <row r="1365">
          <cell r="A1365" t="str">
            <v>89-372</v>
          </cell>
          <cell r="B1365" t="str">
            <v>1989-07-13T01:12-07:00/1989-07-13T01:42-07:00</v>
          </cell>
          <cell r="C1365" t="str">
            <v>GILLNET</v>
          </cell>
          <cell r="D1365" t="str">
            <v>ROUTINE</v>
          </cell>
          <cell r="E1365" t="str">
            <v>ST. INES ISLAND</v>
          </cell>
          <cell r="F1365">
            <v>4</v>
          </cell>
          <cell r="G1365">
            <v>6</v>
          </cell>
          <cell r="H1365">
            <v>48.979199999999999</v>
          </cell>
          <cell r="I1365">
            <v>-125.36</v>
          </cell>
        </row>
        <row r="1366">
          <cell r="A1366" t="str">
            <v>89-373</v>
          </cell>
          <cell r="B1366" t="str">
            <v>1989-07-13T02:31-07:00/1989-07-13T03:01-07:00</v>
          </cell>
          <cell r="C1366" t="str">
            <v>GILLNET</v>
          </cell>
          <cell r="D1366" t="str">
            <v>ROUTINE</v>
          </cell>
          <cell r="E1366" t="str">
            <v>MAYNE BAY</v>
          </cell>
          <cell r="F1366">
            <v>4</v>
          </cell>
          <cell r="G1366">
            <v>6</v>
          </cell>
          <cell r="H1366">
            <v>48.981699999999996</v>
          </cell>
          <cell r="I1366">
            <v>-125.3017</v>
          </cell>
        </row>
        <row r="1367">
          <cell r="A1367" t="str">
            <v>89-374</v>
          </cell>
          <cell r="B1367" t="str">
            <v>1989-07-13T04:21-07:00/1989-07-13T04:51-07:00</v>
          </cell>
          <cell r="C1367" t="str">
            <v>GILLNET</v>
          </cell>
          <cell r="D1367" t="str">
            <v>ROUTINE</v>
          </cell>
          <cell r="E1367" t="str">
            <v>SWALE ROCK</v>
          </cell>
          <cell r="F1367">
            <v>3</v>
          </cell>
          <cell r="G1367">
            <v>6</v>
          </cell>
          <cell r="H1367">
            <v>48.9283</v>
          </cell>
          <cell r="I1367">
            <v>-125.2192</v>
          </cell>
        </row>
        <row r="1368">
          <cell r="A1368" t="str">
            <v>89-375</v>
          </cell>
          <cell r="B1368" t="str">
            <v>1989-07-13T07:43-07:00</v>
          </cell>
          <cell r="C1368" t="str">
            <v>PURSE SEINE (KETA)</v>
          </cell>
          <cell r="D1368" t="str">
            <v>ROUTINE</v>
          </cell>
          <cell r="E1368" t="str">
            <v>MEARES BLUFF</v>
          </cell>
          <cell r="F1368">
            <v>3</v>
          </cell>
          <cell r="G1368">
            <v>6</v>
          </cell>
          <cell r="H1368">
            <v>48.87</v>
          </cell>
          <cell r="I1368">
            <v>-125.285</v>
          </cell>
        </row>
        <row r="1369">
          <cell r="A1369" t="str">
            <v>89-376</v>
          </cell>
          <cell r="B1369" t="str">
            <v>1989-07-13T08:41-07:00</v>
          </cell>
          <cell r="C1369" t="str">
            <v>PURSE SEINE (KETA)</v>
          </cell>
          <cell r="D1369" t="str">
            <v>ROUTINE</v>
          </cell>
          <cell r="E1369" t="str">
            <v>HANKIN ISLAND</v>
          </cell>
          <cell r="F1369">
            <v>4</v>
          </cell>
          <cell r="G1369">
            <v>6</v>
          </cell>
          <cell r="H1369">
            <v>48.92</v>
          </cell>
          <cell r="I1369">
            <v>-125.36</v>
          </cell>
        </row>
        <row r="1370">
          <cell r="A1370" t="str">
            <v>89-377</v>
          </cell>
          <cell r="B1370" t="str">
            <v>1989-07-13T09:56-07:00</v>
          </cell>
          <cell r="C1370" t="str">
            <v>PURSE SEINE (KETA)</v>
          </cell>
          <cell r="D1370" t="str">
            <v>ROUTINE</v>
          </cell>
          <cell r="E1370" t="str">
            <v>NEWCOMBE CHANNEL</v>
          </cell>
          <cell r="F1370">
            <v>4</v>
          </cell>
          <cell r="G1370">
            <v>6</v>
          </cell>
          <cell r="H1370">
            <v>48.912500000000001</v>
          </cell>
          <cell r="I1370">
            <v>-125.4717</v>
          </cell>
        </row>
        <row r="1371">
          <cell r="A1371" t="str">
            <v>89-378</v>
          </cell>
          <cell r="B1371" t="str">
            <v>1989-07-13T11:17-07:00</v>
          </cell>
          <cell r="C1371" t="str">
            <v>PURSE SEINE (KETA)</v>
          </cell>
          <cell r="D1371" t="str">
            <v>ROUTINE</v>
          </cell>
          <cell r="E1371" t="str">
            <v>ST. INES ISLAND</v>
          </cell>
          <cell r="F1371">
            <v>4</v>
          </cell>
          <cell r="G1371">
            <v>6</v>
          </cell>
          <cell r="H1371">
            <v>48.979199999999999</v>
          </cell>
          <cell r="I1371">
            <v>-125.36</v>
          </cell>
        </row>
        <row r="1372">
          <cell r="A1372" t="str">
            <v>89-379</v>
          </cell>
          <cell r="B1372" t="str">
            <v>1989-07-13T12:13-07:00</v>
          </cell>
          <cell r="C1372" t="str">
            <v>PURSE SEINE (KETA)</v>
          </cell>
          <cell r="D1372" t="str">
            <v>ROUTINE</v>
          </cell>
          <cell r="E1372" t="str">
            <v>MAYNE BAY</v>
          </cell>
          <cell r="F1372">
            <v>4</v>
          </cell>
          <cell r="G1372">
            <v>6</v>
          </cell>
          <cell r="H1372">
            <v>48.981699999999996</v>
          </cell>
          <cell r="I1372">
            <v>-125.3017</v>
          </cell>
        </row>
        <row r="1373">
          <cell r="A1373" t="str">
            <v>89-380</v>
          </cell>
          <cell r="B1373" t="str">
            <v>1989-07-13T13:27-07:00</v>
          </cell>
          <cell r="C1373" t="str">
            <v>PURSE SEINE (KETA)</v>
          </cell>
          <cell r="D1373" t="str">
            <v>ROUTINE</v>
          </cell>
          <cell r="E1373" t="str">
            <v>HAND ISLAND</v>
          </cell>
          <cell r="F1373">
            <v>4</v>
          </cell>
          <cell r="G1373">
            <v>6</v>
          </cell>
          <cell r="H1373">
            <v>48.945799999999998</v>
          </cell>
          <cell r="I1373">
            <v>-125.32</v>
          </cell>
        </row>
        <row r="1374">
          <cell r="A1374" t="str">
            <v>89-381</v>
          </cell>
          <cell r="B1374" t="str">
            <v>1989-07-13T15:00-07:00</v>
          </cell>
          <cell r="C1374" t="str">
            <v>PURSE SEINE (KETA)</v>
          </cell>
          <cell r="D1374" t="str">
            <v>ROUTINE</v>
          </cell>
          <cell r="E1374" t="str">
            <v>SWALE ROCK</v>
          </cell>
          <cell r="F1374">
            <v>3</v>
          </cell>
          <cell r="G1374">
            <v>6</v>
          </cell>
          <cell r="H1374">
            <v>48.9283</v>
          </cell>
          <cell r="I1374">
            <v>-125.2192</v>
          </cell>
        </row>
        <row r="1375">
          <cell r="A1375" t="str">
            <v>89-382</v>
          </cell>
          <cell r="B1375" t="str">
            <v>1989-07-13T21:57-07:00/1989-07-13T22:27-07:00</v>
          </cell>
          <cell r="C1375" t="str">
            <v>GILLNET</v>
          </cell>
          <cell r="D1375" t="str">
            <v>ROUTINE</v>
          </cell>
          <cell r="E1375" t="str">
            <v>CONGREVE ISLAND</v>
          </cell>
          <cell r="F1375">
            <v>2</v>
          </cell>
          <cell r="G1375">
            <v>6</v>
          </cell>
          <cell r="H1375">
            <v>48.918300000000002</v>
          </cell>
          <cell r="I1375">
            <v>-125.02079999999999</v>
          </cell>
        </row>
        <row r="1376">
          <cell r="A1376" t="str">
            <v>89-383</v>
          </cell>
          <cell r="B1376" t="str">
            <v>1989-07-13T23:59-07:00/1989-07-14T00:29-07:00</v>
          </cell>
          <cell r="C1376" t="str">
            <v>GILLNET</v>
          </cell>
          <cell r="D1376" t="str">
            <v>ROUTINE</v>
          </cell>
          <cell r="E1376" t="str">
            <v>NANAT BAY</v>
          </cell>
          <cell r="F1376">
            <v>2</v>
          </cell>
          <cell r="G1376">
            <v>6</v>
          </cell>
          <cell r="H1376">
            <v>48.8825</v>
          </cell>
          <cell r="I1376">
            <v>-125.0767</v>
          </cell>
        </row>
        <row r="1377">
          <cell r="A1377" t="str">
            <v>89-384</v>
          </cell>
          <cell r="B1377" t="str">
            <v>1989-07-14T01:52-07:00/1989-07-14T02:22-07:00</v>
          </cell>
          <cell r="C1377" t="str">
            <v>GILLNET</v>
          </cell>
          <cell r="D1377" t="str">
            <v>ROUTINE</v>
          </cell>
          <cell r="E1377" t="str">
            <v>SATELLITE PASSAGE</v>
          </cell>
          <cell r="F1377">
            <v>2</v>
          </cell>
          <cell r="G1377">
            <v>7</v>
          </cell>
          <cell r="H1377">
            <v>48.864199999999997</v>
          </cell>
          <cell r="I1377">
            <v>-125.1583</v>
          </cell>
        </row>
        <row r="1378">
          <cell r="A1378" t="str">
            <v>89-385</v>
          </cell>
          <cell r="B1378" t="str">
            <v>1989-07-14T03:44-07:00/1989-07-14T04:14-07:00</v>
          </cell>
          <cell r="C1378" t="str">
            <v>GILLNET</v>
          </cell>
          <cell r="D1378" t="str">
            <v>ROUTINE</v>
          </cell>
          <cell r="E1378" t="str">
            <v>SWISS BOY ISLAND</v>
          </cell>
          <cell r="F1378">
            <v>3</v>
          </cell>
          <cell r="G1378">
            <v>7</v>
          </cell>
          <cell r="H1378">
            <v>48.9133</v>
          </cell>
          <cell r="I1378">
            <v>-125.1383</v>
          </cell>
        </row>
        <row r="1379">
          <cell r="A1379" t="str">
            <v>89-386</v>
          </cell>
          <cell r="B1379" t="str">
            <v>1989-07-14T07:15-07:00</v>
          </cell>
          <cell r="C1379" t="str">
            <v>PURSE SEINE (KETA)</v>
          </cell>
          <cell r="D1379" t="str">
            <v>ROUTINE</v>
          </cell>
          <cell r="E1379" t="str">
            <v>BILTON POINT</v>
          </cell>
          <cell r="F1379">
            <v>1</v>
          </cell>
          <cell r="G1379">
            <v>7</v>
          </cell>
          <cell r="H1379">
            <v>49.011699999999998</v>
          </cell>
          <cell r="I1379">
            <v>-124.86750000000001</v>
          </cell>
        </row>
        <row r="1380">
          <cell r="A1380" t="str">
            <v>89-387</v>
          </cell>
          <cell r="B1380" t="str">
            <v>1989-07-14T08:45-07:00</v>
          </cell>
          <cell r="C1380" t="str">
            <v>PURSE SEINE (KETA)</v>
          </cell>
          <cell r="D1380" t="str">
            <v>ROUTINE</v>
          </cell>
          <cell r="E1380" t="str">
            <v>SPROAT NARROWS</v>
          </cell>
          <cell r="F1380">
            <v>1</v>
          </cell>
          <cell r="G1380">
            <v>7</v>
          </cell>
          <cell r="H1380">
            <v>49.11</v>
          </cell>
          <cell r="I1380">
            <v>-124.815</v>
          </cell>
        </row>
        <row r="1381">
          <cell r="A1381" t="str">
            <v>89-388</v>
          </cell>
          <cell r="B1381" t="str">
            <v>1989-07-14T09:48-07:00</v>
          </cell>
          <cell r="C1381" t="str">
            <v>PURSE SEINE (KETA)</v>
          </cell>
          <cell r="D1381" t="str">
            <v>ROUTINE</v>
          </cell>
          <cell r="E1381" t="str">
            <v>DUNSMUIR POINT</v>
          </cell>
          <cell r="F1381">
            <v>1</v>
          </cell>
          <cell r="G1381">
            <v>7</v>
          </cell>
          <cell r="H1381">
            <v>49.154200000000003</v>
          </cell>
          <cell r="I1381">
            <v>-124.80329999999999</v>
          </cell>
        </row>
        <row r="1382">
          <cell r="A1382" t="str">
            <v>89-389</v>
          </cell>
          <cell r="B1382" t="str">
            <v>1989-07-14T11:30-07:00</v>
          </cell>
          <cell r="C1382" t="str">
            <v>PURSE SEINE (KETA)</v>
          </cell>
          <cell r="D1382" t="str">
            <v>ROUTINE</v>
          </cell>
          <cell r="E1382" t="str">
            <v>POLLY POINT</v>
          </cell>
          <cell r="F1382">
            <v>1</v>
          </cell>
          <cell r="G1382">
            <v>7</v>
          </cell>
          <cell r="H1382">
            <v>49.214199999999998</v>
          </cell>
          <cell r="I1382">
            <v>-124.81829999999999</v>
          </cell>
        </row>
        <row r="1383">
          <cell r="A1383" t="str">
            <v>89-390</v>
          </cell>
          <cell r="B1383" t="str">
            <v>1989-07-14T13:25-07:00</v>
          </cell>
          <cell r="C1383" t="str">
            <v>PURSE SEINE (KETA)</v>
          </cell>
          <cell r="D1383" t="str">
            <v>ROUTINE</v>
          </cell>
          <cell r="E1383" t="str">
            <v>NAHMINT BAY</v>
          </cell>
          <cell r="F1383">
            <v>1</v>
          </cell>
          <cell r="G1383">
            <v>7</v>
          </cell>
          <cell r="H1383">
            <v>49.058300000000003</v>
          </cell>
          <cell r="I1383">
            <v>-124.8633</v>
          </cell>
        </row>
        <row r="1384">
          <cell r="A1384" t="str">
            <v>89-391</v>
          </cell>
          <cell r="B1384" t="str">
            <v>1989-07-14T14:40-07:00</v>
          </cell>
          <cell r="C1384" t="str">
            <v>PURSE SEINE (KETA)</v>
          </cell>
          <cell r="D1384" t="str">
            <v>ROUTINE</v>
          </cell>
          <cell r="E1384" t="str">
            <v>BURROUGH POINT</v>
          </cell>
          <cell r="F1384">
            <v>1</v>
          </cell>
          <cell r="G1384">
            <v>7</v>
          </cell>
          <cell r="H1384">
            <v>48.978299999999997</v>
          </cell>
          <cell r="I1384">
            <v>-124.9892</v>
          </cell>
        </row>
        <row r="1385">
          <cell r="A1385" t="str">
            <v>89-392</v>
          </cell>
          <cell r="B1385" t="str">
            <v>1989-07-14T15:30-07:00</v>
          </cell>
          <cell r="C1385" t="str">
            <v>PURSE SEINE (KETA)</v>
          </cell>
          <cell r="D1385" t="str">
            <v>ROUTINE</v>
          </cell>
          <cell r="E1385" t="str">
            <v>BERNARD POINT</v>
          </cell>
          <cell r="F1385">
            <v>1</v>
          </cell>
          <cell r="G1385">
            <v>7</v>
          </cell>
          <cell r="H1385">
            <v>48.947499999999998</v>
          </cell>
          <cell r="I1385">
            <v>-124.9975</v>
          </cell>
        </row>
        <row r="1386">
          <cell r="A1386" t="str">
            <v>X89-222</v>
          </cell>
          <cell r="B1386" t="str">
            <v>1989-06-15T06:17-07:00</v>
          </cell>
          <cell r="C1386" t="str">
            <v>PURSE SEINE (KETA)</v>
          </cell>
          <cell r="D1386" t="str">
            <v>ID ERROR, REPEATED</v>
          </cell>
          <cell r="E1386" t="str">
            <v>PILL POINT</v>
          </cell>
          <cell r="F1386">
            <v>3</v>
          </cell>
          <cell r="G1386">
            <v>5</v>
          </cell>
          <cell r="H1386">
            <v>48.962499999999999</v>
          </cell>
          <cell r="I1386">
            <v>-125.08329999999999</v>
          </cell>
        </row>
        <row r="1387">
          <cell r="A1387" t="str">
            <v>90-001</v>
          </cell>
          <cell r="B1387" t="str">
            <v>1990-04-11T15:10-07:00</v>
          </cell>
          <cell r="C1387" t="str">
            <v>PURSE SEINE (KETA)</v>
          </cell>
          <cell r="D1387" t="str">
            <v>ROUTINE</v>
          </cell>
          <cell r="E1387" t="str">
            <v>POLLY POINT</v>
          </cell>
          <cell r="F1387">
            <v>1</v>
          </cell>
          <cell r="G1387">
            <v>0</v>
          </cell>
          <cell r="H1387">
            <v>49.214199999999998</v>
          </cell>
          <cell r="I1387">
            <v>-124.81829999999999</v>
          </cell>
        </row>
        <row r="1388">
          <cell r="A1388" t="str">
            <v>90-002</v>
          </cell>
          <cell r="B1388" t="str">
            <v>1990-04-11T17:25-07:00</v>
          </cell>
          <cell r="C1388" t="str">
            <v>PURSE SEINE (KETA)</v>
          </cell>
          <cell r="D1388" t="str">
            <v>ROUTINE</v>
          </cell>
          <cell r="E1388" t="str">
            <v>NAHMINT BAY</v>
          </cell>
          <cell r="F1388">
            <v>1</v>
          </cell>
          <cell r="G1388">
            <v>0</v>
          </cell>
          <cell r="H1388">
            <v>49.058300000000003</v>
          </cell>
          <cell r="I1388">
            <v>-124.8633</v>
          </cell>
        </row>
        <row r="1389">
          <cell r="A1389" t="str">
            <v>90-003</v>
          </cell>
          <cell r="B1389" t="str">
            <v>1990-04-17T16:40-07:00</v>
          </cell>
          <cell r="C1389" t="str">
            <v>PURSE SEINE (KETA)</v>
          </cell>
          <cell r="D1389" t="str">
            <v>ROUTINE</v>
          </cell>
          <cell r="E1389" t="str">
            <v>POLLY POINT</v>
          </cell>
          <cell r="F1389">
            <v>1</v>
          </cell>
          <cell r="G1389">
            <v>1</v>
          </cell>
          <cell r="H1389">
            <v>49.214199999999998</v>
          </cell>
          <cell r="I1389">
            <v>-124.81829999999999</v>
          </cell>
        </row>
        <row r="1390">
          <cell r="A1390" t="str">
            <v>90-004</v>
          </cell>
          <cell r="B1390" t="str">
            <v>1990-04-17T18:45-07:00</v>
          </cell>
          <cell r="C1390" t="str">
            <v>PURSE SEINE (KETA)</v>
          </cell>
          <cell r="D1390" t="str">
            <v>ROUTINE</v>
          </cell>
          <cell r="E1390" t="str">
            <v>SPROAT NARROWS</v>
          </cell>
          <cell r="F1390">
            <v>1</v>
          </cell>
          <cell r="G1390">
            <v>1</v>
          </cell>
          <cell r="H1390">
            <v>49.11</v>
          </cell>
          <cell r="I1390">
            <v>-124.815</v>
          </cell>
        </row>
        <row r="1391">
          <cell r="A1391" t="str">
            <v>90-005</v>
          </cell>
          <cell r="B1391" t="str">
            <v>1990-04-18T07:25-07:00</v>
          </cell>
          <cell r="C1391" t="str">
            <v>PURSE SEINE (KETA)</v>
          </cell>
          <cell r="D1391" t="str">
            <v>ROUTINE</v>
          </cell>
          <cell r="E1391" t="str">
            <v>PILL POINT</v>
          </cell>
          <cell r="F1391">
            <v>3</v>
          </cell>
          <cell r="G1391">
            <v>1</v>
          </cell>
          <cell r="H1391">
            <v>48.962499999999999</v>
          </cell>
          <cell r="I1391">
            <v>-125.08329999999999</v>
          </cell>
        </row>
        <row r="1392">
          <cell r="A1392" t="str">
            <v>90-006</v>
          </cell>
          <cell r="B1392" t="str">
            <v>1990-04-18T08:20-07:00</v>
          </cell>
          <cell r="C1392" t="str">
            <v>PURSE SEINE (KETA)</v>
          </cell>
          <cell r="D1392" t="str">
            <v>ROUTINE</v>
          </cell>
          <cell r="E1392" t="str">
            <v>VERNON BAY</v>
          </cell>
          <cell r="F1392">
            <v>3</v>
          </cell>
          <cell r="G1392">
            <v>1</v>
          </cell>
          <cell r="H1392">
            <v>48.995800000000003</v>
          </cell>
          <cell r="I1392">
            <v>-125.1417</v>
          </cell>
        </row>
        <row r="1393">
          <cell r="A1393" t="str">
            <v>90-007</v>
          </cell>
          <cell r="B1393" t="str">
            <v>1990-04-18T09:00-07:00</v>
          </cell>
          <cell r="C1393" t="str">
            <v>PURSE SEINE (KETA)</v>
          </cell>
          <cell r="D1393" t="str">
            <v>ROUTINE</v>
          </cell>
          <cell r="E1393" t="str">
            <v>BAERIA ROCKS</v>
          </cell>
          <cell r="F1393">
            <v>3</v>
          </cell>
          <cell r="G1393">
            <v>1</v>
          </cell>
          <cell r="H1393">
            <v>48.951700000000002</v>
          </cell>
          <cell r="I1393">
            <v>-125.145</v>
          </cell>
        </row>
        <row r="1394">
          <cell r="A1394" t="str">
            <v>90-008</v>
          </cell>
          <cell r="B1394" t="str">
            <v>1990-04-18T09:45-07:00</v>
          </cell>
          <cell r="C1394" t="str">
            <v>PURSE SEINE (KETA)</v>
          </cell>
          <cell r="D1394" t="str">
            <v>ROUTINE</v>
          </cell>
          <cell r="E1394" t="str">
            <v>SWISS BOY ISLAND</v>
          </cell>
          <cell r="F1394">
            <v>3</v>
          </cell>
          <cell r="G1394">
            <v>1</v>
          </cell>
          <cell r="H1394">
            <v>48.9133</v>
          </cell>
          <cell r="I1394">
            <v>-125.1383</v>
          </cell>
        </row>
        <row r="1395">
          <cell r="A1395" t="str">
            <v>90-009</v>
          </cell>
          <cell r="B1395" t="str">
            <v>1990-04-18T10:38-07:00</v>
          </cell>
          <cell r="C1395" t="str">
            <v>PURSE SEINE (KETA)</v>
          </cell>
          <cell r="D1395" t="str">
            <v>ROUTINE</v>
          </cell>
          <cell r="E1395" t="str">
            <v>SATELLITE PASSAGE</v>
          </cell>
          <cell r="F1395">
            <v>2</v>
          </cell>
          <cell r="G1395">
            <v>1</v>
          </cell>
          <cell r="H1395">
            <v>48.864199999999997</v>
          </cell>
          <cell r="I1395">
            <v>-125.1583</v>
          </cell>
        </row>
        <row r="1396">
          <cell r="A1396" t="str">
            <v>90-010</v>
          </cell>
          <cell r="B1396" t="str">
            <v>1990-04-18T11:15-07:00</v>
          </cell>
          <cell r="C1396" t="str">
            <v>PURSE SEINE (KETA)</v>
          </cell>
          <cell r="D1396" t="str">
            <v>ROUTINE</v>
          </cell>
          <cell r="E1396" t="str">
            <v>MACKENZIE ANCHORAGE</v>
          </cell>
          <cell r="F1396">
            <v>2</v>
          </cell>
          <cell r="G1396">
            <v>1</v>
          </cell>
          <cell r="H1396">
            <v>48.841700000000003</v>
          </cell>
          <cell r="I1396">
            <v>-125.17829999999999</v>
          </cell>
        </row>
        <row r="1397">
          <cell r="A1397" t="str">
            <v>90-011</v>
          </cell>
          <cell r="B1397" t="str">
            <v>1990-04-18T11:45-07:00</v>
          </cell>
          <cell r="C1397" t="str">
            <v>PURSE SEINE (KETA)</v>
          </cell>
          <cell r="D1397" t="str">
            <v>ROUTINE</v>
          </cell>
          <cell r="E1397" t="str">
            <v>AGUILAR POINT</v>
          </cell>
          <cell r="F1397">
            <v>2</v>
          </cell>
          <cell r="G1397">
            <v>1</v>
          </cell>
          <cell r="H1397">
            <v>48.84</v>
          </cell>
          <cell r="I1397">
            <v>-125.1367</v>
          </cell>
        </row>
        <row r="1398">
          <cell r="A1398" t="str">
            <v>90-012</v>
          </cell>
          <cell r="B1398" t="str">
            <v>1990-04-18T13:30-07:00</v>
          </cell>
          <cell r="C1398" t="str">
            <v>PURSE SEINE (KETA)</v>
          </cell>
          <cell r="D1398" t="str">
            <v>ROUTINE</v>
          </cell>
          <cell r="E1398" t="str">
            <v>NANAT BAY</v>
          </cell>
          <cell r="F1398">
            <v>2</v>
          </cell>
          <cell r="G1398">
            <v>1</v>
          </cell>
          <cell r="H1398">
            <v>48.8825</v>
          </cell>
          <cell r="I1398">
            <v>-125.0767</v>
          </cell>
        </row>
        <row r="1399">
          <cell r="A1399" t="str">
            <v>90-013</v>
          </cell>
          <cell r="B1399" t="str">
            <v>1990-04-18T14:15-07:00</v>
          </cell>
          <cell r="C1399" t="str">
            <v>PURSE SEINE (KETA)</v>
          </cell>
          <cell r="D1399" t="str">
            <v>ROUTINE</v>
          </cell>
          <cell r="E1399" t="str">
            <v>CONGREVE ISLAND</v>
          </cell>
          <cell r="F1399">
            <v>2</v>
          </cell>
          <cell r="G1399">
            <v>1</v>
          </cell>
          <cell r="H1399">
            <v>48.918300000000002</v>
          </cell>
          <cell r="I1399">
            <v>-125.02079999999999</v>
          </cell>
        </row>
        <row r="1400">
          <cell r="A1400" t="str">
            <v>90-014</v>
          </cell>
          <cell r="B1400" t="str">
            <v>1990-04-18T15:05-07:00</v>
          </cell>
          <cell r="C1400" t="str">
            <v>PURSE SEINE (KETA)</v>
          </cell>
          <cell r="D1400" t="str">
            <v>ROUTINE</v>
          </cell>
          <cell r="E1400" t="str">
            <v>BERNARD POINT</v>
          </cell>
          <cell r="F1400">
            <v>1</v>
          </cell>
          <cell r="G1400">
            <v>1</v>
          </cell>
          <cell r="H1400">
            <v>48.947499999999998</v>
          </cell>
          <cell r="I1400">
            <v>-124.9975</v>
          </cell>
        </row>
        <row r="1401">
          <cell r="A1401" t="str">
            <v>90-015</v>
          </cell>
          <cell r="B1401" t="str">
            <v>1990-04-18T15:45-07:00</v>
          </cell>
          <cell r="C1401" t="str">
            <v>PURSE SEINE (KETA)</v>
          </cell>
          <cell r="D1401" t="str">
            <v>ROUTINE</v>
          </cell>
          <cell r="E1401" t="str">
            <v>BURROUGH POINT</v>
          </cell>
          <cell r="F1401">
            <v>1</v>
          </cell>
          <cell r="G1401">
            <v>1</v>
          </cell>
          <cell r="H1401">
            <v>48.978299999999997</v>
          </cell>
          <cell r="I1401">
            <v>-124.9892</v>
          </cell>
        </row>
        <row r="1402">
          <cell r="A1402" t="str">
            <v>90-016</v>
          </cell>
          <cell r="B1402" t="str">
            <v>1990-04-18T16:30-07:00</v>
          </cell>
          <cell r="C1402" t="str">
            <v>PURSE SEINE (KETA)</v>
          </cell>
          <cell r="D1402" t="str">
            <v>ROUTINE</v>
          </cell>
          <cell r="E1402" t="str">
            <v>CHUP POINT (RAINY BAY)</v>
          </cell>
          <cell r="F1402">
            <v>2</v>
          </cell>
          <cell r="G1402">
            <v>1</v>
          </cell>
          <cell r="H1402">
            <v>48.96</v>
          </cell>
          <cell r="I1402">
            <v>-125.0317</v>
          </cell>
        </row>
        <row r="1403">
          <cell r="A1403" t="str">
            <v>90-017</v>
          </cell>
          <cell r="B1403" t="str">
            <v>1990-04-19T08:10-07:00</v>
          </cell>
          <cell r="C1403" t="str">
            <v>PURSE SEINE (KETA)</v>
          </cell>
          <cell r="D1403" t="str">
            <v>ROUTINE</v>
          </cell>
          <cell r="E1403" t="str">
            <v>MEARES BLUFF</v>
          </cell>
          <cell r="F1403">
            <v>3</v>
          </cell>
          <cell r="G1403">
            <v>1</v>
          </cell>
          <cell r="H1403">
            <v>48.87</v>
          </cell>
          <cell r="I1403">
            <v>-125.285</v>
          </cell>
        </row>
        <row r="1404">
          <cell r="A1404" t="str">
            <v>90-018</v>
          </cell>
          <cell r="B1404" t="str">
            <v>1990-04-19T09:11-07:00</v>
          </cell>
          <cell r="C1404" t="str">
            <v>PURSE SEINE (KETA)</v>
          </cell>
          <cell r="D1404" t="str">
            <v>ROUTINE</v>
          </cell>
          <cell r="E1404" t="str">
            <v>HANKIN ISLAND</v>
          </cell>
          <cell r="F1404">
            <v>4</v>
          </cell>
          <cell r="G1404">
            <v>1</v>
          </cell>
          <cell r="H1404">
            <v>48.92</v>
          </cell>
          <cell r="I1404">
            <v>-125.36</v>
          </cell>
        </row>
        <row r="1405">
          <cell r="A1405" t="str">
            <v>90-019</v>
          </cell>
          <cell r="B1405" t="str">
            <v>1990-04-19T10:05-07:00</v>
          </cell>
          <cell r="C1405" t="str">
            <v>PURSE SEINE (KETA)</v>
          </cell>
          <cell r="D1405" t="str">
            <v>ROUTINE</v>
          </cell>
          <cell r="E1405" t="str">
            <v>NEWCOMBE CHANNEL</v>
          </cell>
          <cell r="F1405">
            <v>4</v>
          </cell>
          <cell r="G1405">
            <v>1</v>
          </cell>
          <cell r="H1405">
            <v>48.912500000000001</v>
          </cell>
          <cell r="I1405">
            <v>-125.4717</v>
          </cell>
        </row>
        <row r="1406">
          <cell r="A1406" t="str">
            <v>90-020</v>
          </cell>
          <cell r="B1406" t="str">
            <v>1990-04-19T11:34-07:00</v>
          </cell>
          <cell r="C1406" t="str">
            <v>PURSE SEINE (KETA)</v>
          </cell>
          <cell r="D1406" t="str">
            <v>ROUTINE</v>
          </cell>
          <cell r="E1406" t="str">
            <v>ST. INES ISLAND</v>
          </cell>
          <cell r="F1406">
            <v>4</v>
          </cell>
          <cell r="G1406">
            <v>1</v>
          </cell>
          <cell r="H1406">
            <v>48.979199999999999</v>
          </cell>
          <cell r="I1406">
            <v>-125.36</v>
          </cell>
        </row>
        <row r="1407">
          <cell r="A1407" t="str">
            <v>90-021</v>
          </cell>
          <cell r="B1407" t="str">
            <v>1990-04-19T13:05-07:00</v>
          </cell>
          <cell r="C1407" t="str">
            <v>PURSE SEINE (KETA)</v>
          </cell>
          <cell r="D1407" t="str">
            <v>ROUTINE</v>
          </cell>
          <cell r="E1407" t="str">
            <v>MAYNE BAY</v>
          </cell>
          <cell r="F1407">
            <v>4</v>
          </cell>
          <cell r="G1407">
            <v>1</v>
          </cell>
          <cell r="H1407">
            <v>48.981699999999996</v>
          </cell>
          <cell r="I1407">
            <v>-125.3017</v>
          </cell>
        </row>
        <row r="1408">
          <cell r="A1408" t="str">
            <v>90-022</v>
          </cell>
          <cell r="B1408" t="str">
            <v>1990-04-19T13:50-07:00</v>
          </cell>
          <cell r="C1408" t="str">
            <v>PURSE SEINE (KETA)</v>
          </cell>
          <cell r="D1408" t="str">
            <v>ROUTINE</v>
          </cell>
          <cell r="E1408" t="str">
            <v>HAND ISLAND</v>
          </cell>
          <cell r="F1408">
            <v>4</v>
          </cell>
          <cell r="G1408">
            <v>1</v>
          </cell>
          <cell r="H1408">
            <v>48.945799999999998</v>
          </cell>
          <cell r="I1408">
            <v>-125.32</v>
          </cell>
        </row>
        <row r="1409">
          <cell r="A1409" t="str">
            <v>90-023</v>
          </cell>
          <cell r="B1409" t="str">
            <v>1990-04-19T14:40-07:00</v>
          </cell>
          <cell r="C1409" t="str">
            <v>PURSE SEINE (KETA)</v>
          </cell>
          <cell r="D1409" t="str">
            <v>ROUTINE</v>
          </cell>
          <cell r="E1409" t="str">
            <v>SWALE ROCK</v>
          </cell>
          <cell r="F1409">
            <v>3</v>
          </cell>
          <cell r="G1409">
            <v>1</v>
          </cell>
          <cell r="H1409">
            <v>48.9283</v>
          </cell>
          <cell r="I1409">
            <v>-125.2192</v>
          </cell>
        </row>
        <row r="1410">
          <cell r="A1410" t="str">
            <v>90-024</v>
          </cell>
          <cell r="B1410" t="str">
            <v>1990-04-20T09:18-07:00</v>
          </cell>
          <cell r="C1410" t="str">
            <v>PURSE SEINE (KETA)</v>
          </cell>
          <cell r="D1410" t="str">
            <v>ROUTINE</v>
          </cell>
          <cell r="E1410" t="str">
            <v>BILTON POINT</v>
          </cell>
          <cell r="F1410">
            <v>1</v>
          </cell>
          <cell r="G1410">
            <v>1</v>
          </cell>
          <cell r="H1410">
            <v>49.011699999999998</v>
          </cell>
          <cell r="I1410">
            <v>-124.86750000000001</v>
          </cell>
        </row>
        <row r="1411">
          <cell r="A1411" t="str">
            <v>90-025</v>
          </cell>
          <cell r="B1411" t="str">
            <v>1990-04-20T10:05-07:00</v>
          </cell>
          <cell r="C1411" t="str">
            <v>PURSE SEINE (KETA)</v>
          </cell>
          <cell r="D1411" t="str">
            <v>ROUTINE</v>
          </cell>
          <cell r="E1411" t="str">
            <v>NAHMINT BAY</v>
          </cell>
          <cell r="F1411">
            <v>1</v>
          </cell>
          <cell r="G1411">
            <v>1</v>
          </cell>
          <cell r="H1411">
            <v>49.058300000000003</v>
          </cell>
          <cell r="I1411">
            <v>-124.8633</v>
          </cell>
        </row>
        <row r="1412">
          <cell r="A1412" t="str">
            <v>90-026</v>
          </cell>
          <cell r="B1412" t="str">
            <v>1990-04-20T11:10-07:00</v>
          </cell>
          <cell r="C1412" t="str">
            <v>PURSE SEINE (KETA)</v>
          </cell>
          <cell r="D1412" t="str">
            <v>ROUTINE</v>
          </cell>
          <cell r="E1412" t="str">
            <v>DUNSMUIR POINT</v>
          </cell>
          <cell r="F1412">
            <v>1</v>
          </cell>
          <cell r="G1412">
            <v>1</v>
          </cell>
          <cell r="H1412">
            <v>49.154200000000003</v>
          </cell>
          <cell r="I1412">
            <v>-124.80329999999999</v>
          </cell>
        </row>
        <row r="1413">
          <cell r="A1413" t="str">
            <v>90-027</v>
          </cell>
          <cell r="B1413" t="str">
            <v>1990-04-24T20:53-07:00/1990-04-24T21:38-07:00</v>
          </cell>
          <cell r="C1413" t="str">
            <v>BALLOON TRAWL</v>
          </cell>
          <cell r="D1413" t="str">
            <v>ROUTINE</v>
          </cell>
          <cell r="E1413" t="str">
            <v>2.01</v>
          </cell>
          <cell r="F1413">
            <v>2</v>
          </cell>
          <cell r="G1413">
            <v>1</v>
          </cell>
          <cell r="H1413">
            <v>48.945</v>
          </cell>
          <cell r="I1413">
            <v>-125.0317</v>
          </cell>
        </row>
        <row r="1414">
          <cell r="A1414" t="str">
            <v>90-028</v>
          </cell>
          <cell r="B1414" t="str">
            <v>1990-04-24T22:19-07:00/1990-04-24T22:51-07:00</v>
          </cell>
          <cell r="C1414" t="str">
            <v>BALLOON TRAWL</v>
          </cell>
          <cell r="D1414" t="str">
            <v>ROUTINE</v>
          </cell>
          <cell r="E1414" t="str">
            <v>2.02</v>
          </cell>
          <cell r="F1414">
            <v>2</v>
          </cell>
          <cell r="G1414">
            <v>1</v>
          </cell>
          <cell r="H1414">
            <v>48.913200000000003</v>
          </cell>
          <cell r="I1414">
            <v>-125.01949999999999</v>
          </cell>
        </row>
        <row r="1415">
          <cell r="A1415" t="str">
            <v>90-029</v>
          </cell>
          <cell r="B1415" t="str">
            <v>1990-04-24T23:09-07:00/1990-04-24T23:49-07:00</v>
          </cell>
          <cell r="C1415" t="str">
            <v>BALLOON TRAWL</v>
          </cell>
          <cell r="D1415" t="str">
            <v>ROUTINE</v>
          </cell>
          <cell r="E1415" t="str">
            <v>2.03 NORTH</v>
          </cell>
          <cell r="F1415">
            <v>2</v>
          </cell>
          <cell r="G1415">
            <v>1</v>
          </cell>
          <cell r="H1415">
            <v>48.892499999999998</v>
          </cell>
          <cell r="I1415">
            <v>-125.0483</v>
          </cell>
        </row>
        <row r="1416">
          <cell r="A1416" t="str">
            <v>90-030</v>
          </cell>
          <cell r="B1416" t="str">
            <v>1990-04-25T00:06-07:00/1990-04-25T00:36-07:00</v>
          </cell>
          <cell r="C1416" t="str">
            <v>BALLOON TRAWL</v>
          </cell>
          <cell r="D1416" t="str">
            <v>ROUTINE</v>
          </cell>
          <cell r="E1416" t="str">
            <v>2.03 SOUTH</v>
          </cell>
          <cell r="F1416">
            <v>2</v>
          </cell>
          <cell r="G1416">
            <v>1</v>
          </cell>
          <cell r="H1416">
            <v>48.877499999999998</v>
          </cell>
          <cell r="I1416">
            <v>-125.1022</v>
          </cell>
        </row>
        <row r="1417">
          <cell r="A1417" t="str">
            <v>90-031</v>
          </cell>
          <cell r="B1417" t="str">
            <v>1990-04-25T00:52-07:00/1990-04-25T01:32-07:00</v>
          </cell>
          <cell r="C1417" t="str">
            <v>BALLOON TRAWL</v>
          </cell>
          <cell r="D1417" t="str">
            <v>ROUTINE</v>
          </cell>
          <cell r="E1417" t="str">
            <v>2.05</v>
          </cell>
          <cell r="F1417">
            <v>2</v>
          </cell>
          <cell r="G1417">
            <v>1</v>
          </cell>
          <cell r="H1417">
            <v>48.844700000000003</v>
          </cell>
          <cell r="I1417">
            <v>-125.1533</v>
          </cell>
        </row>
        <row r="1418">
          <cell r="A1418" t="str">
            <v>90-032</v>
          </cell>
          <cell r="B1418" t="str">
            <v>1990-04-25T02:00-07:00/1990-04-25T02:35-07:00</v>
          </cell>
          <cell r="C1418" t="str">
            <v>BALLOON TRAWL</v>
          </cell>
          <cell r="D1418" t="str">
            <v>ROUTINE</v>
          </cell>
          <cell r="E1418" t="str">
            <v>2.05</v>
          </cell>
          <cell r="F1418">
            <v>2</v>
          </cell>
          <cell r="G1418">
            <v>1</v>
          </cell>
          <cell r="H1418">
            <v>48.82</v>
          </cell>
          <cell r="I1418">
            <v>-125.1867</v>
          </cell>
        </row>
        <row r="1419">
          <cell r="A1419" t="str">
            <v>90-033</v>
          </cell>
          <cell r="B1419" t="str">
            <v>1990-04-25T02:59-07:00/1990-04-25T03:29-07:00</v>
          </cell>
          <cell r="C1419" t="str">
            <v>BALLOON TRAWL</v>
          </cell>
          <cell r="D1419" t="str">
            <v>ROUTINE</v>
          </cell>
          <cell r="E1419" t="str">
            <v>2.03 SOUTH</v>
          </cell>
          <cell r="F1419">
            <v>2</v>
          </cell>
          <cell r="G1419">
            <v>1</v>
          </cell>
          <cell r="H1419">
            <v>48.854700000000001</v>
          </cell>
          <cell r="I1419">
            <v>-125.13800000000001</v>
          </cell>
        </row>
        <row r="1420">
          <cell r="A1420" t="str">
            <v>90-034</v>
          </cell>
          <cell r="B1420" t="str">
            <v>1990-04-25T03:47-07:00/1990-04-25T04:27-07:00</v>
          </cell>
          <cell r="C1420" t="str">
            <v>BALLOON TRAWL</v>
          </cell>
          <cell r="D1420" t="str">
            <v>ROUTINE</v>
          </cell>
          <cell r="E1420" t="str">
            <v>2.03 NORTH</v>
          </cell>
          <cell r="F1420">
            <v>2</v>
          </cell>
          <cell r="G1420">
            <v>1</v>
          </cell>
          <cell r="H1420">
            <v>48.883299999999998</v>
          </cell>
          <cell r="I1420">
            <v>-125.0932</v>
          </cell>
        </row>
        <row r="1421">
          <cell r="A1421" t="str">
            <v>90-035</v>
          </cell>
          <cell r="B1421" t="str">
            <v>1990-04-25T21:00-07:00/1990-04-25T21:30-07:00</v>
          </cell>
          <cell r="C1421" t="str">
            <v>BALLOON TRAWL</v>
          </cell>
          <cell r="D1421" t="str">
            <v>ROUTINE</v>
          </cell>
          <cell r="E1421" t="str">
            <v>1.07 SOUTH</v>
          </cell>
          <cell r="F1421">
            <v>1</v>
          </cell>
          <cell r="G1421">
            <v>1</v>
          </cell>
          <cell r="H1421">
            <v>48.952500000000001</v>
          </cell>
          <cell r="I1421">
            <v>-125.0133</v>
          </cell>
        </row>
        <row r="1422">
          <cell r="A1422" t="str">
            <v>90-036</v>
          </cell>
          <cell r="B1422" t="str">
            <v>1990-04-25T22:00-07:00/1990-04-25T22:40-07:00</v>
          </cell>
          <cell r="C1422" t="str">
            <v>BALLOON TRAWL</v>
          </cell>
          <cell r="D1422" t="str">
            <v>ROUTINE</v>
          </cell>
          <cell r="E1422" t="str">
            <v>1.07 NORTH</v>
          </cell>
          <cell r="F1422">
            <v>1</v>
          </cell>
          <cell r="G1422">
            <v>1</v>
          </cell>
          <cell r="H1422">
            <v>48.979199999999999</v>
          </cell>
          <cell r="I1422">
            <v>-124.9658</v>
          </cell>
        </row>
        <row r="1423">
          <cell r="A1423" t="str">
            <v>90-037</v>
          </cell>
          <cell r="B1423" t="str">
            <v>1990-04-25T22:54-07:00/1990-04-25T23:40-07:00</v>
          </cell>
          <cell r="C1423" t="str">
            <v>BALLOON TRAWL</v>
          </cell>
          <cell r="D1423" t="str">
            <v>ROUTINE</v>
          </cell>
          <cell r="E1423" t="str">
            <v>1.06</v>
          </cell>
          <cell r="F1423">
            <v>1</v>
          </cell>
          <cell r="G1423">
            <v>1</v>
          </cell>
          <cell r="H1423">
            <v>48.986800000000002</v>
          </cell>
          <cell r="I1423">
            <v>-124.9002</v>
          </cell>
        </row>
        <row r="1424">
          <cell r="A1424" t="str">
            <v>90-038</v>
          </cell>
          <cell r="B1424" t="str">
            <v>1990-04-26T00:00-07:00/1990-04-26T00:40-07:00</v>
          </cell>
          <cell r="C1424" t="str">
            <v>BALLOON TRAWL</v>
          </cell>
          <cell r="D1424" t="str">
            <v>ROUTINE</v>
          </cell>
          <cell r="E1424" t="str">
            <v>1.05 SOUTH</v>
          </cell>
          <cell r="F1424">
            <v>1</v>
          </cell>
          <cell r="G1424">
            <v>1</v>
          </cell>
          <cell r="H1424">
            <v>49.024700000000003</v>
          </cell>
          <cell r="I1424">
            <v>-124.8583</v>
          </cell>
        </row>
        <row r="1425">
          <cell r="A1425" t="str">
            <v>90-039</v>
          </cell>
          <cell r="B1425" t="str">
            <v>1990-04-26T01:04-07:00/1990-04-26T01:44-07:00</v>
          </cell>
          <cell r="C1425" t="str">
            <v>BALLOON TRAWL</v>
          </cell>
          <cell r="D1425" t="str">
            <v>ROUTINE</v>
          </cell>
          <cell r="E1425" t="str">
            <v>1.05 NORTH</v>
          </cell>
          <cell r="F1425">
            <v>1</v>
          </cell>
          <cell r="G1425">
            <v>1</v>
          </cell>
          <cell r="H1425">
            <v>49.067799999999998</v>
          </cell>
          <cell r="I1425">
            <v>-124.8417</v>
          </cell>
        </row>
        <row r="1426">
          <cell r="A1426" t="str">
            <v>90-040</v>
          </cell>
          <cell r="B1426" t="str">
            <v>1990-04-26T02:05-07:00/1990-04-26T02:50-07:00</v>
          </cell>
          <cell r="C1426" t="str">
            <v>BALLOON TRAWL</v>
          </cell>
          <cell r="D1426" t="str">
            <v>ROUTINE</v>
          </cell>
          <cell r="E1426" t="str">
            <v>1.04</v>
          </cell>
          <cell r="F1426">
            <v>1</v>
          </cell>
          <cell r="G1426">
            <v>1</v>
          </cell>
          <cell r="H1426">
            <v>49.114699999999999</v>
          </cell>
          <cell r="I1426">
            <v>-124.81619999999999</v>
          </cell>
        </row>
        <row r="1427">
          <cell r="A1427" t="str">
            <v>90-041</v>
          </cell>
          <cell r="B1427" t="str">
            <v>1990-04-26T02:57-07:00/1990-04-26T03:33-07:00</v>
          </cell>
          <cell r="C1427" t="str">
            <v>BALLOON TRAWL</v>
          </cell>
          <cell r="D1427" t="str">
            <v>ROUTINE</v>
          </cell>
          <cell r="E1427" t="str">
            <v>1.03</v>
          </cell>
          <cell r="F1427">
            <v>1</v>
          </cell>
          <cell r="G1427">
            <v>1</v>
          </cell>
          <cell r="H1427">
            <v>49.158000000000001</v>
          </cell>
          <cell r="I1427">
            <v>-124.8018</v>
          </cell>
        </row>
        <row r="1428">
          <cell r="A1428" t="str">
            <v>90-042</v>
          </cell>
          <cell r="B1428" t="str">
            <v>1990-04-26T03:46-07:00/1990-04-26T04:16-07:00</v>
          </cell>
          <cell r="C1428" t="str">
            <v>BALLOON TRAWL</v>
          </cell>
          <cell r="D1428" t="str">
            <v>ROUTINE</v>
          </cell>
          <cell r="E1428" t="str">
            <v>1.02</v>
          </cell>
          <cell r="F1428">
            <v>1</v>
          </cell>
          <cell r="G1428">
            <v>1</v>
          </cell>
          <cell r="H1428">
            <v>49.1892</v>
          </cell>
          <cell r="I1428">
            <v>-124.818</v>
          </cell>
        </row>
        <row r="1429">
          <cell r="A1429" t="str">
            <v>90-043</v>
          </cell>
          <cell r="B1429" t="str">
            <v>1990-04-26T22:23-07:00/1990-04-26T22:49-07:00</v>
          </cell>
          <cell r="C1429" t="str">
            <v>BALLOON TRAWL</v>
          </cell>
          <cell r="D1429" t="str">
            <v>ROUTINE</v>
          </cell>
          <cell r="E1429" t="str">
            <v>2.08 NORTH</v>
          </cell>
          <cell r="F1429">
            <v>3</v>
          </cell>
          <cell r="G1429">
            <v>1</v>
          </cell>
          <cell r="H1429">
            <v>48.970300000000002</v>
          </cell>
          <cell r="I1429">
            <v>-125.1067</v>
          </cell>
        </row>
        <row r="1430">
          <cell r="A1430" t="str">
            <v>90-044</v>
          </cell>
          <cell r="B1430" t="str">
            <v>1990-04-26T23:00-07:00/1990-04-26T23:30-07:00</v>
          </cell>
          <cell r="C1430" t="str">
            <v>BALLOON TRAWL</v>
          </cell>
          <cell r="D1430" t="str">
            <v>ROUTINE</v>
          </cell>
          <cell r="E1430" t="str">
            <v>2.08 SOUTH</v>
          </cell>
          <cell r="F1430">
            <v>3</v>
          </cell>
          <cell r="G1430">
            <v>1</v>
          </cell>
          <cell r="H1430">
            <v>48.942500000000003</v>
          </cell>
          <cell r="I1430">
            <v>-125.1332</v>
          </cell>
        </row>
        <row r="1431">
          <cell r="A1431" t="str">
            <v>90-045</v>
          </cell>
          <cell r="B1431" t="str">
            <v>1990-04-26T23:51-07:00/1990-04-27T00:31-07:00</v>
          </cell>
          <cell r="C1431" t="str">
            <v>BALLOON TRAWL</v>
          </cell>
          <cell r="D1431" t="str">
            <v>ROUTINE</v>
          </cell>
          <cell r="E1431" t="str">
            <v>2.07 NORTH</v>
          </cell>
          <cell r="F1431">
            <v>3</v>
          </cell>
          <cell r="G1431">
            <v>1</v>
          </cell>
          <cell r="H1431">
            <v>48.911499999999997</v>
          </cell>
          <cell r="I1431">
            <v>-125.1397</v>
          </cell>
        </row>
        <row r="1432">
          <cell r="A1432" t="str">
            <v>90-046</v>
          </cell>
          <cell r="B1432" t="str">
            <v>1990-04-27T00:44-07:00/1990-04-27T01:23-07:00</v>
          </cell>
          <cell r="C1432" t="str">
            <v>BALLOON TRAWL</v>
          </cell>
          <cell r="D1432" t="str">
            <v>ROUTINE</v>
          </cell>
          <cell r="E1432" t="str">
            <v>2.07 SOUTH</v>
          </cell>
          <cell r="F1432">
            <v>3</v>
          </cell>
          <cell r="G1432">
            <v>1</v>
          </cell>
          <cell r="H1432">
            <v>48.875799999999998</v>
          </cell>
          <cell r="I1432">
            <v>-125.18519999999999</v>
          </cell>
        </row>
        <row r="1433">
          <cell r="A1433" t="str">
            <v>90-047</v>
          </cell>
          <cell r="B1433" t="str">
            <v>1990-04-27T01:54-07:00/1990-04-27T02:29-07:00</v>
          </cell>
          <cell r="C1433" t="str">
            <v>BALLOON TRAWL</v>
          </cell>
          <cell r="D1433" t="str">
            <v>ROUTINE</v>
          </cell>
          <cell r="E1433" t="str">
            <v>3.02 SOUTH</v>
          </cell>
          <cell r="F1433">
            <v>3</v>
          </cell>
          <cell r="G1433">
            <v>1</v>
          </cell>
          <cell r="H1433">
            <v>48.860199999999999</v>
          </cell>
          <cell r="I1433">
            <v>-125.2585</v>
          </cell>
        </row>
        <row r="1434">
          <cell r="A1434" t="str">
            <v>90-048</v>
          </cell>
          <cell r="B1434" t="str">
            <v>1990-04-27T02:39-07:00/1990-04-27T03:23-07:00</v>
          </cell>
          <cell r="C1434" t="str">
            <v>BALLOON TRAWL</v>
          </cell>
          <cell r="D1434" t="str">
            <v>ROUTINE</v>
          </cell>
          <cell r="E1434" t="str">
            <v>3.02 NORTH</v>
          </cell>
          <cell r="F1434">
            <v>3</v>
          </cell>
          <cell r="G1434">
            <v>1</v>
          </cell>
          <cell r="H1434">
            <v>48.8947</v>
          </cell>
          <cell r="I1434">
            <v>-125.2265</v>
          </cell>
        </row>
        <row r="1435">
          <cell r="A1435" t="str">
            <v>90-049</v>
          </cell>
          <cell r="B1435" t="str">
            <v>1990-04-27T03:41-07:00/1990-04-27T04:27-07:00</v>
          </cell>
          <cell r="C1435" t="str">
            <v>BALLOON TRAWL</v>
          </cell>
          <cell r="D1435" t="str">
            <v>ROUTINE</v>
          </cell>
          <cell r="E1435" t="str">
            <v>3.01 SOUTH</v>
          </cell>
          <cell r="F1435">
            <v>3</v>
          </cell>
          <cell r="G1435">
            <v>1</v>
          </cell>
          <cell r="H1435">
            <v>48.928800000000003</v>
          </cell>
          <cell r="I1435">
            <v>-125.1942</v>
          </cell>
        </row>
        <row r="1436">
          <cell r="A1436" t="str">
            <v>90-050</v>
          </cell>
          <cell r="B1436" t="str">
            <v>1990-04-27T04:47-07:00/1990-04-27T05:26-07:00</v>
          </cell>
          <cell r="C1436" t="str">
            <v>BALLOON TRAWL</v>
          </cell>
          <cell r="D1436" t="str">
            <v>ROUTINE</v>
          </cell>
          <cell r="E1436" t="str">
            <v>3.01 NORTH</v>
          </cell>
          <cell r="F1436">
            <v>3</v>
          </cell>
          <cell r="G1436">
            <v>1</v>
          </cell>
          <cell r="H1436">
            <v>48.960799999999999</v>
          </cell>
          <cell r="I1436">
            <v>-125.1765</v>
          </cell>
        </row>
        <row r="1437">
          <cell r="A1437" t="str">
            <v>90-051</v>
          </cell>
          <cell r="B1437" t="str">
            <v>1990-05-01T06:40-07:00</v>
          </cell>
          <cell r="C1437" t="str">
            <v>PURSE SEINE (KETA)</v>
          </cell>
          <cell r="D1437" t="str">
            <v>ROUTINE</v>
          </cell>
          <cell r="E1437" t="str">
            <v>PILL POINT</v>
          </cell>
          <cell r="F1437">
            <v>3</v>
          </cell>
          <cell r="G1437">
            <v>2</v>
          </cell>
          <cell r="H1437">
            <v>48.962499999999999</v>
          </cell>
          <cell r="I1437">
            <v>-125.08329999999999</v>
          </cell>
        </row>
        <row r="1438">
          <cell r="A1438" t="str">
            <v>90-052</v>
          </cell>
          <cell r="B1438" t="str">
            <v>1990-05-01T07:45-07:00</v>
          </cell>
          <cell r="C1438" t="str">
            <v>PURSE SEINE (KETA)</v>
          </cell>
          <cell r="D1438" t="str">
            <v>ROUTINE</v>
          </cell>
          <cell r="E1438" t="str">
            <v>VERNON BAY</v>
          </cell>
          <cell r="F1438">
            <v>3</v>
          </cell>
          <cell r="G1438">
            <v>2</v>
          </cell>
          <cell r="H1438">
            <v>48.995800000000003</v>
          </cell>
          <cell r="I1438">
            <v>-125.1417</v>
          </cell>
        </row>
        <row r="1439">
          <cell r="A1439" t="str">
            <v>90-053</v>
          </cell>
          <cell r="B1439" t="str">
            <v>1990-05-01T08:35-07:00</v>
          </cell>
          <cell r="C1439" t="str">
            <v>PURSE SEINE (KETA)</v>
          </cell>
          <cell r="D1439" t="str">
            <v>ROUTINE</v>
          </cell>
          <cell r="E1439" t="str">
            <v>BAERIA ROCKS</v>
          </cell>
          <cell r="F1439">
            <v>3</v>
          </cell>
          <cell r="G1439">
            <v>2</v>
          </cell>
          <cell r="H1439">
            <v>48.951700000000002</v>
          </cell>
          <cell r="I1439">
            <v>-125.145</v>
          </cell>
        </row>
        <row r="1440">
          <cell r="A1440" t="str">
            <v>90-054</v>
          </cell>
          <cell r="B1440" t="str">
            <v>1990-05-01T09:20-07:00</v>
          </cell>
          <cell r="C1440" t="str">
            <v>PURSE SEINE (KETA)</v>
          </cell>
          <cell r="D1440" t="str">
            <v>ROUTINE</v>
          </cell>
          <cell r="E1440" t="str">
            <v>SWISS BOY ISLAND</v>
          </cell>
          <cell r="F1440">
            <v>3</v>
          </cell>
          <cell r="G1440">
            <v>2</v>
          </cell>
          <cell r="H1440">
            <v>48.9133</v>
          </cell>
          <cell r="I1440">
            <v>-125.1383</v>
          </cell>
        </row>
        <row r="1441">
          <cell r="A1441" t="str">
            <v>90-055</v>
          </cell>
          <cell r="B1441" t="str">
            <v>1990-05-01T10:40-07:00</v>
          </cell>
          <cell r="C1441" t="str">
            <v>PURSE SEINE (KETA)</v>
          </cell>
          <cell r="D1441" t="str">
            <v>ROUTINE</v>
          </cell>
          <cell r="E1441" t="str">
            <v>MEARES BLUFF</v>
          </cell>
          <cell r="F1441">
            <v>3</v>
          </cell>
          <cell r="G1441">
            <v>2</v>
          </cell>
          <cell r="H1441">
            <v>48.87</v>
          </cell>
          <cell r="I1441">
            <v>-125.285</v>
          </cell>
        </row>
        <row r="1442">
          <cell r="A1442" t="str">
            <v>90-056</v>
          </cell>
          <cell r="B1442" t="str">
            <v>1990-05-01T11:30-07:00</v>
          </cell>
          <cell r="C1442" t="str">
            <v>PURSE SEINE (KETA)</v>
          </cell>
          <cell r="D1442" t="str">
            <v>ROUTINE</v>
          </cell>
          <cell r="E1442" t="str">
            <v>HANKIN ISLAND</v>
          </cell>
          <cell r="F1442">
            <v>4</v>
          </cell>
          <cell r="G1442">
            <v>2</v>
          </cell>
          <cell r="H1442">
            <v>48.92</v>
          </cell>
          <cell r="I1442">
            <v>-125.36</v>
          </cell>
        </row>
        <row r="1443">
          <cell r="A1443" t="str">
            <v>90-057</v>
          </cell>
          <cell r="B1443" t="str">
            <v>1990-05-01T12:40-07:00</v>
          </cell>
          <cell r="C1443" t="str">
            <v>PURSE SEINE (KETA)</v>
          </cell>
          <cell r="D1443" t="str">
            <v>ROUTINE</v>
          </cell>
          <cell r="E1443" t="str">
            <v>NEWCOMBE CHANNEL</v>
          </cell>
          <cell r="F1443">
            <v>4</v>
          </cell>
          <cell r="G1443">
            <v>2</v>
          </cell>
          <cell r="H1443">
            <v>48.912500000000001</v>
          </cell>
          <cell r="I1443">
            <v>-125.4717</v>
          </cell>
        </row>
        <row r="1444">
          <cell r="A1444" t="str">
            <v>90-058</v>
          </cell>
          <cell r="B1444" t="str">
            <v>1990-05-01T13:50-07:00</v>
          </cell>
          <cell r="C1444" t="str">
            <v>PURSE SEINE (KETA)</v>
          </cell>
          <cell r="D1444" t="str">
            <v>ROUTINE</v>
          </cell>
          <cell r="E1444" t="str">
            <v>ST. INES ISLAND</v>
          </cell>
          <cell r="F1444">
            <v>4</v>
          </cell>
          <cell r="G1444">
            <v>2</v>
          </cell>
          <cell r="H1444">
            <v>48.979199999999999</v>
          </cell>
          <cell r="I1444">
            <v>-125.36</v>
          </cell>
        </row>
        <row r="1445">
          <cell r="A1445" t="str">
            <v>90-059</v>
          </cell>
          <cell r="B1445" t="str">
            <v>1990-05-02T10:50-07:00</v>
          </cell>
          <cell r="C1445" t="str">
            <v>PURSE SEINE (KETA)</v>
          </cell>
          <cell r="D1445" t="str">
            <v>ROUTINE</v>
          </cell>
          <cell r="E1445" t="str">
            <v>RAINY BAY</v>
          </cell>
          <cell r="F1445">
            <v>2</v>
          </cell>
          <cell r="G1445">
            <v>2</v>
          </cell>
          <cell r="H1445">
            <v>48.96</v>
          </cell>
          <cell r="I1445">
            <v>-125.0317</v>
          </cell>
        </row>
        <row r="1446">
          <cell r="A1446" t="str">
            <v>90-060</v>
          </cell>
          <cell r="B1446" t="str">
            <v>1990-05-02T12:00-07:00</v>
          </cell>
          <cell r="C1446" t="str">
            <v>PURSE SEINE (KETA)</v>
          </cell>
          <cell r="D1446" t="str">
            <v>ROUTINE</v>
          </cell>
          <cell r="E1446" t="str">
            <v>SATELLITE PASSAGE</v>
          </cell>
          <cell r="F1446">
            <v>2</v>
          </cell>
          <cell r="G1446">
            <v>2</v>
          </cell>
          <cell r="H1446">
            <v>48.864199999999997</v>
          </cell>
          <cell r="I1446">
            <v>-125.1583</v>
          </cell>
        </row>
        <row r="1447">
          <cell r="A1447" t="str">
            <v>90-061</v>
          </cell>
          <cell r="B1447" t="str">
            <v>1990-05-02T12:45-07:00</v>
          </cell>
          <cell r="C1447" t="str">
            <v>PURSE SEINE (KETA)</v>
          </cell>
          <cell r="D1447" t="str">
            <v>ROUTINE</v>
          </cell>
          <cell r="E1447" t="str">
            <v>MACKENZIE ANCHORAGE</v>
          </cell>
          <cell r="F1447">
            <v>2</v>
          </cell>
          <cell r="G1447">
            <v>2</v>
          </cell>
          <cell r="H1447">
            <v>48.841700000000003</v>
          </cell>
          <cell r="I1447">
            <v>-125.17829999999999</v>
          </cell>
        </row>
        <row r="1448">
          <cell r="A1448" t="str">
            <v>90-062</v>
          </cell>
          <cell r="B1448" t="str">
            <v>1990-05-02T14:25-07:00</v>
          </cell>
          <cell r="C1448" t="str">
            <v>PURSE SEINE (KETA)</v>
          </cell>
          <cell r="D1448" t="str">
            <v>ROUTINE</v>
          </cell>
          <cell r="E1448" t="str">
            <v>AGUILAR POINT</v>
          </cell>
          <cell r="F1448">
            <v>2</v>
          </cell>
          <cell r="G1448">
            <v>2</v>
          </cell>
          <cell r="H1448">
            <v>48.84</v>
          </cell>
          <cell r="I1448">
            <v>-125.1367</v>
          </cell>
        </row>
        <row r="1449">
          <cell r="A1449" t="str">
            <v>90-063</v>
          </cell>
          <cell r="B1449" t="str">
            <v>1990-05-02T15:20-07:00</v>
          </cell>
          <cell r="C1449" t="str">
            <v>PURSE SEINE (KETA)</v>
          </cell>
          <cell r="D1449" t="str">
            <v>ROUTINE</v>
          </cell>
          <cell r="E1449" t="str">
            <v>NANAT BAY</v>
          </cell>
          <cell r="F1449">
            <v>2</v>
          </cell>
          <cell r="G1449">
            <v>2</v>
          </cell>
          <cell r="H1449">
            <v>48.8825</v>
          </cell>
          <cell r="I1449">
            <v>-125.0767</v>
          </cell>
        </row>
        <row r="1450">
          <cell r="A1450" t="str">
            <v>90-064</v>
          </cell>
          <cell r="B1450" t="str">
            <v>1990-05-02T16:25-07:00</v>
          </cell>
          <cell r="C1450" t="str">
            <v>PURSE SEINE (KETA)</v>
          </cell>
          <cell r="D1450" t="str">
            <v>ROUTINE</v>
          </cell>
          <cell r="E1450" t="str">
            <v>CONGREVE ISLAND</v>
          </cell>
          <cell r="F1450">
            <v>2</v>
          </cell>
          <cell r="G1450">
            <v>2</v>
          </cell>
          <cell r="H1450">
            <v>48.918300000000002</v>
          </cell>
          <cell r="I1450">
            <v>-125.02079999999999</v>
          </cell>
        </row>
        <row r="1451">
          <cell r="A1451" t="str">
            <v>90-065</v>
          </cell>
          <cell r="B1451" t="str">
            <v>1990-05-02T21:02-07:00/1990-05-02T21:35-07:00</v>
          </cell>
          <cell r="C1451" t="str">
            <v>GILLNET</v>
          </cell>
          <cell r="D1451" t="str">
            <v>ROUTINE</v>
          </cell>
          <cell r="E1451" t="str">
            <v>CONGREVE ISLAND</v>
          </cell>
          <cell r="F1451">
            <v>2</v>
          </cell>
          <cell r="G1451">
            <v>2</v>
          </cell>
          <cell r="H1451">
            <v>48.918300000000002</v>
          </cell>
          <cell r="I1451">
            <v>-125.02079999999999</v>
          </cell>
        </row>
        <row r="1452">
          <cell r="A1452" t="str">
            <v>90-066</v>
          </cell>
          <cell r="B1452" t="str">
            <v>1990-05-02T22:01-07:00/1990-05-02T22:31-07:00</v>
          </cell>
          <cell r="C1452" t="str">
            <v>GILLNET</v>
          </cell>
          <cell r="D1452" t="str">
            <v>ROUTINE</v>
          </cell>
          <cell r="E1452" t="str">
            <v>NANAT BAY</v>
          </cell>
          <cell r="F1452">
            <v>2</v>
          </cell>
          <cell r="G1452">
            <v>2</v>
          </cell>
          <cell r="H1452">
            <v>48.8825</v>
          </cell>
          <cell r="I1452">
            <v>-125.0767</v>
          </cell>
        </row>
        <row r="1453">
          <cell r="A1453" t="str">
            <v>90-067</v>
          </cell>
          <cell r="B1453" t="str">
            <v>1990-05-02T23:35-07:00/1990-05-03T00:05-07:00</v>
          </cell>
          <cell r="C1453" t="str">
            <v>GILLNET</v>
          </cell>
          <cell r="D1453" t="str">
            <v>ROUTINE</v>
          </cell>
          <cell r="E1453" t="str">
            <v>AGUILAR POINT</v>
          </cell>
          <cell r="F1453">
            <v>2</v>
          </cell>
          <cell r="G1453">
            <v>2</v>
          </cell>
          <cell r="H1453">
            <v>48.84</v>
          </cell>
          <cell r="I1453">
            <v>-125.1367</v>
          </cell>
        </row>
        <row r="1454">
          <cell r="A1454" t="str">
            <v>90-068</v>
          </cell>
          <cell r="B1454" t="str">
            <v>1990-05-03T00:30-07:00/1990-05-03T01:00-07:00</v>
          </cell>
          <cell r="C1454" t="str">
            <v>GILLNET</v>
          </cell>
          <cell r="D1454" t="str">
            <v>ROUTINE</v>
          </cell>
          <cell r="E1454" t="str">
            <v>MACKENZIE ANCHORAGE</v>
          </cell>
          <cell r="F1454">
            <v>2</v>
          </cell>
          <cell r="G1454">
            <v>2</v>
          </cell>
          <cell r="H1454">
            <v>48.841700000000003</v>
          </cell>
          <cell r="I1454">
            <v>-125.17829999999999</v>
          </cell>
        </row>
        <row r="1455">
          <cell r="A1455" t="str">
            <v>90-069</v>
          </cell>
          <cell r="B1455" t="str">
            <v>1990-05-03T01:25-07:00/1990-05-03T02:05-07:00</v>
          </cell>
          <cell r="C1455" t="str">
            <v>GILLNET</v>
          </cell>
          <cell r="D1455" t="str">
            <v>ROUTINE</v>
          </cell>
          <cell r="E1455" t="str">
            <v>SATELLITE PASSAGE</v>
          </cell>
          <cell r="F1455">
            <v>2</v>
          </cell>
          <cell r="G1455">
            <v>2</v>
          </cell>
          <cell r="H1455">
            <v>48.864199999999997</v>
          </cell>
          <cell r="I1455">
            <v>-125.1583</v>
          </cell>
        </row>
        <row r="1456">
          <cell r="A1456" t="str">
            <v>90-070</v>
          </cell>
          <cell r="B1456" t="str">
            <v>1990-05-03T02:51-07:00/1990-05-03T03:25-07:00</v>
          </cell>
          <cell r="C1456" t="str">
            <v>GILLNET</v>
          </cell>
          <cell r="D1456" t="str">
            <v>ROUTINE</v>
          </cell>
          <cell r="E1456" t="str">
            <v>SWISS BOY ISLAND</v>
          </cell>
          <cell r="F1456">
            <v>3</v>
          </cell>
          <cell r="G1456">
            <v>2</v>
          </cell>
          <cell r="H1456">
            <v>48.9133</v>
          </cell>
          <cell r="I1456">
            <v>-125.1383</v>
          </cell>
        </row>
        <row r="1457">
          <cell r="A1457" t="str">
            <v>90-071</v>
          </cell>
          <cell r="B1457" t="str">
            <v>1990-05-03T07:45-07:00</v>
          </cell>
          <cell r="C1457" t="str">
            <v>PURSE SEINE (KETA)</v>
          </cell>
          <cell r="D1457" t="str">
            <v>ROUTINE</v>
          </cell>
          <cell r="E1457" t="str">
            <v>BILTON POINT</v>
          </cell>
          <cell r="F1457">
            <v>1</v>
          </cell>
          <cell r="G1457">
            <v>2</v>
          </cell>
          <cell r="H1457">
            <v>49.011699999999998</v>
          </cell>
          <cell r="I1457">
            <v>-124.86750000000001</v>
          </cell>
        </row>
        <row r="1458">
          <cell r="A1458" t="str">
            <v>90-072</v>
          </cell>
          <cell r="B1458" t="str">
            <v>1990-05-03T09:00-07:00</v>
          </cell>
          <cell r="C1458" t="str">
            <v>PURSE SEINE (KETA)</v>
          </cell>
          <cell r="D1458" t="str">
            <v>ROUTINE</v>
          </cell>
          <cell r="E1458" t="str">
            <v>SPROAT NARROWS</v>
          </cell>
          <cell r="F1458">
            <v>1</v>
          </cell>
          <cell r="G1458">
            <v>2</v>
          </cell>
          <cell r="H1458">
            <v>49.11</v>
          </cell>
          <cell r="I1458">
            <v>-124.815</v>
          </cell>
        </row>
        <row r="1459">
          <cell r="A1459" t="str">
            <v>90-073</v>
          </cell>
          <cell r="B1459" t="str">
            <v>1990-05-03T10:40-07:00</v>
          </cell>
          <cell r="C1459" t="str">
            <v>PURSE SEINE (KETA)</v>
          </cell>
          <cell r="D1459" t="str">
            <v>ROUTINE</v>
          </cell>
          <cell r="E1459" t="str">
            <v>POLLY POINT</v>
          </cell>
          <cell r="F1459">
            <v>1</v>
          </cell>
          <cell r="G1459">
            <v>2</v>
          </cell>
          <cell r="H1459">
            <v>49.214199999999998</v>
          </cell>
          <cell r="I1459">
            <v>-124.81829999999999</v>
          </cell>
        </row>
        <row r="1460">
          <cell r="A1460" t="str">
            <v>90-074</v>
          </cell>
          <cell r="B1460" t="str">
            <v>1990-05-03T11:50-07:00</v>
          </cell>
          <cell r="C1460" t="str">
            <v>PURSE SEINE (KETA)</v>
          </cell>
          <cell r="D1460" t="str">
            <v>ROUTINE</v>
          </cell>
          <cell r="E1460" t="str">
            <v>DUNSMUIR POINT</v>
          </cell>
          <cell r="F1460">
            <v>1</v>
          </cell>
          <cell r="G1460">
            <v>2</v>
          </cell>
          <cell r="H1460">
            <v>49.154200000000003</v>
          </cell>
          <cell r="I1460">
            <v>-124.80329999999999</v>
          </cell>
        </row>
        <row r="1461">
          <cell r="A1461" t="str">
            <v>90-075</v>
          </cell>
          <cell r="B1461" t="str">
            <v>1990-05-03T13:30-07:00</v>
          </cell>
          <cell r="C1461" t="str">
            <v>PURSE SEINE (KETA)</v>
          </cell>
          <cell r="D1461" t="str">
            <v>ROUTINE</v>
          </cell>
          <cell r="E1461" t="str">
            <v>NAHMINT BAY</v>
          </cell>
          <cell r="F1461">
            <v>1</v>
          </cell>
          <cell r="G1461">
            <v>2</v>
          </cell>
          <cell r="H1461">
            <v>49.058300000000003</v>
          </cell>
          <cell r="I1461">
            <v>-124.8633</v>
          </cell>
        </row>
        <row r="1462">
          <cell r="A1462" t="str">
            <v>90-076</v>
          </cell>
          <cell r="B1462" t="str">
            <v>1990-05-03T15:05-07:00</v>
          </cell>
          <cell r="C1462" t="str">
            <v>PURSE SEINE (KETA)</v>
          </cell>
          <cell r="D1462" t="str">
            <v>ROUTINE</v>
          </cell>
          <cell r="E1462" t="str">
            <v>BURROUGH POINT</v>
          </cell>
          <cell r="F1462">
            <v>1</v>
          </cell>
          <cell r="G1462">
            <v>2</v>
          </cell>
          <cell r="H1462">
            <v>48.978299999999997</v>
          </cell>
          <cell r="I1462">
            <v>-124.9892</v>
          </cell>
        </row>
        <row r="1463">
          <cell r="A1463" t="str">
            <v>90-077</v>
          </cell>
          <cell r="B1463" t="str">
            <v>1990-05-03T16:45-07:00</v>
          </cell>
          <cell r="C1463" t="str">
            <v>PURSE SEINE (KETA)</v>
          </cell>
          <cell r="D1463" t="str">
            <v>ROUTINE</v>
          </cell>
          <cell r="E1463" t="str">
            <v>BERNARD POINT</v>
          </cell>
          <cell r="F1463">
            <v>1</v>
          </cell>
          <cell r="G1463">
            <v>2</v>
          </cell>
          <cell r="H1463">
            <v>48.947499999999998</v>
          </cell>
          <cell r="I1463">
            <v>-124.9975</v>
          </cell>
        </row>
        <row r="1464">
          <cell r="A1464" t="str">
            <v>90-078</v>
          </cell>
          <cell r="B1464" t="str">
            <v>1990-05-03T21:28-07:00/1990-05-03T21:58-07:00</v>
          </cell>
          <cell r="C1464" t="str">
            <v>GILLNET</v>
          </cell>
          <cell r="D1464" t="str">
            <v>ROUTINE</v>
          </cell>
          <cell r="E1464" t="str">
            <v>BILTON POINT</v>
          </cell>
          <cell r="F1464">
            <v>1</v>
          </cell>
          <cell r="G1464">
            <v>2</v>
          </cell>
          <cell r="H1464">
            <v>49.011699999999998</v>
          </cell>
          <cell r="I1464">
            <v>-124.86750000000001</v>
          </cell>
        </row>
        <row r="1465">
          <cell r="A1465" t="str">
            <v>90-079</v>
          </cell>
          <cell r="B1465" t="str">
            <v>1990-05-03T22:38-07:00/1990-05-04T00:08-07:00</v>
          </cell>
          <cell r="C1465" t="str">
            <v>GILLNET</v>
          </cell>
          <cell r="D1465" t="str">
            <v>ROUTINE</v>
          </cell>
          <cell r="E1465" t="str">
            <v>POCAHONTAS POINT</v>
          </cell>
          <cell r="F1465">
            <v>1</v>
          </cell>
          <cell r="G1465">
            <v>2</v>
          </cell>
          <cell r="H1465">
            <v>48.981699999999996</v>
          </cell>
          <cell r="I1465">
            <v>-124.91670000000001</v>
          </cell>
        </row>
        <row r="1466">
          <cell r="A1466" t="str">
            <v>90-080</v>
          </cell>
          <cell r="B1466" t="str">
            <v>1990-05-03T23:57-07:00/1990-05-04T00:27-07:00</v>
          </cell>
          <cell r="C1466" t="str">
            <v>GILLNET</v>
          </cell>
          <cell r="D1466" t="str">
            <v>ROUTINE</v>
          </cell>
          <cell r="E1466" t="str">
            <v>BURROUGH POINT</v>
          </cell>
          <cell r="F1466">
            <v>1</v>
          </cell>
          <cell r="G1466">
            <v>2</v>
          </cell>
          <cell r="H1466">
            <v>48.978299999999997</v>
          </cell>
          <cell r="I1466">
            <v>-124.9892</v>
          </cell>
        </row>
        <row r="1467">
          <cell r="A1467" t="str">
            <v>90-081</v>
          </cell>
          <cell r="B1467" t="str">
            <v>1990-05-04T01:00-07:00/1990-05-04T01:28-07:00</v>
          </cell>
          <cell r="C1467" t="str">
            <v>GILLNET</v>
          </cell>
          <cell r="D1467" t="str">
            <v>ROUTINE</v>
          </cell>
          <cell r="E1467" t="str">
            <v>BERNARD POINT</v>
          </cell>
          <cell r="F1467">
            <v>1</v>
          </cell>
          <cell r="G1467">
            <v>2</v>
          </cell>
          <cell r="H1467">
            <v>48.947499999999998</v>
          </cell>
          <cell r="I1467">
            <v>-124.9975</v>
          </cell>
        </row>
        <row r="1468">
          <cell r="A1468" t="str">
            <v>90-082</v>
          </cell>
          <cell r="B1468" t="str">
            <v>1990-05-04T02:16-07:00/1990-05-04T02:46-07:00</v>
          </cell>
          <cell r="C1468" t="str">
            <v>GILLNET</v>
          </cell>
          <cell r="D1468" t="str">
            <v>ROUTINE</v>
          </cell>
          <cell r="E1468" t="str">
            <v>PILL POINT</v>
          </cell>
          <cell r="F1468">
            <v>3</v>
          </cell>
          <cell r="G1468">
            <v>2</v>
          </cell>
          <cell r="H1468">
            <v>48.962499999999999</v>
          </cell>
          <cell r="I1468">
            <v>-125.08329999999999</v>
          </cell>
        </row>
        <row r="1469">
          <cell r="A1469" t="str">
            <v>90-083</v>
          </cell>
          <cell r="B1469" t="str">
            <v>1990-05-04T07:45-07:00</v>
          </cell>
          <cell r="C1469" t="str">
            <v>PURSE SEINE (KETA)</v>
          </cell>
          <cell r="D1469" t="str">
            <v>ROUTINE</v>
          </cell>
          <cell r="E1469" t="str">
            <v>SWALE ROCK</v>
          </cell>
          <cell r="F1469">
            <v>3</v>
          </cell>
          <cell r="G1469">
            <v>2</v>
          </cell>
          <cell r="H1469">
            <v>48.9283</v>
          </cell>
          <cell r="I1469">
            <v>-125.2192</v>
          </cell>
        </row>
        <row r="1470">
          <cell r="A1470" t="str">
            <v>90-084</v>
          </cell>
          <cell r="B1470" t="str">
            <v>1990-05-04T09:00-07:00</v>
          </cell>
          <cell r="C1470" t="str">
            <v>PURSE SEINE (KETA)</v>
          </cell>
          <cell r="D1470" t="str">
            <v>ROUTINE</v>
          </cell>
          <cell r="E1470" t="str">
            <v>HAND ISLAND</v>
          </cell>
          <cell r="F1470">
            <v>4</v>
          </cell>
          <cell r="G1470">
            <v>2</v>
          </cell>
          <cell r="H1470">
            <v>48.945799999999998</v>
          </cell>
          <cell r="I1470">
            <v>-125.32</v>
          </cell>
        </row>
        <row r="1471">
          <cell r="A1471" t="str">
            <v>90-085</v>
          </cell>
          <cell r="B1471" t="str">
            <v>1990-05-04T10:10-07:00</v>
          </cell>
          <cell r="C1471" t="str">
            <v>PURSE SEINE (KETA)</v>
          </cell>
          <cell r="D1471" t="str">
            <v>ROUTINE</v>
          </cell>
          <cell r="E1471" t="str">
            <v>MAYNE BAY</v>
          </cell>
          <cell r="F1471">
            <v>4</v>
          </cell>
          <cell r="G1471">
            <v>2</v>
          </cell>
          <cell r="H1471">
            <v>48.981699999999996</v>
          </cell>
          <cell r="I1471">
            <v>-125.3017</v>
          </cell>
        </row>
        <row r="1472">
          <cell r="A1472" t="str">
            <v>90-086</v>
          </cell>
          <cell r="B1472" t="str">
            <v>1990-05-08T21:37-07:00/1990-05-08T22:07-07:00</v>
          </cell>
          <cell r="C1472" t="str">
            <v>GILLNET</v>
          </cell>
          <cell r="D1472" t="str">
            <v>ROUTINE</v>
          </cell>
          <cell r="E1472" t="str">
            <v>POLLY POINT</v>
          </cell>
          <cell r="F1472">
            <v>1</v>
          </cell>
          <cell r="G1472">
            <v>2</v>
          </cell>
          <cell r="H1472">
            <v>49.214199999999998</v>
          </cell>
          <cell r="I1472">
            <v>-124.81829999999999</v>
          </cell>
        </row>
        <row r="1473">
          <cell r="A1473" t="str">
            <v>90-087</v>
          </cell>
          <cell r="B1473" t="str">
            <v>1990-05-08T21:47-07:00/1990-05-08T22:17-07:00</v>
          </cell>
          <cell r="C1473" t="str">
            <v>BALLOON TRAWL</v>
          </cell>
          <cell r="D1473" t="str">
            <v>ROUTINE</v>
          </cell>
          <cell r="E1473" t="str">
            <v>1.02</v>
          </cell>
          <cell r="F1473">
            <v>1</v>
          </cell>
          <cell r="G1473">
            <v>2</v>
          </cell>
          <cell r="H1473">
            <v>49.215800000000002</v>
          </cell>
          <cell r="I1473">
            <v>-124.821</v>
          </cell>
        </row>
        <row r="1474">
          <cell r="A1474" t="str">
            <v>90-088</v>
          </cell>
          <cell r="B1474" t="str">
            <v>1990-05-08T22:43-07:00/1990-05-08T23:13-07:00</v>
          </cell>
          <cell r="C1474" t="str">
            <v>GILLNET</v>
          </cell>
          <cell r="D1474" t="str">
            <v>ROUTINE</v>
          </cell>
          <cell r="E1474" t="str">
            <v>DUNSMUIR POINT</v>
          </cell>
          <cell r="F1474">
            <v>1</v>
          </cell>
          <cell r="G1474">
            <v>2</v>
          </cell>
          <cell r="H1474">
            <v>49.154200000000003</v>
          </cell>
          <cell r="I1474">
            <v>-124.80329999999999</v>
          </cell>
        </row>
        <row r="1475">
          <cell r="A1475" t="str">
            <v>90-089</v>
          </cell>
          <cell r="B1475" t="str">
            <v>1990-05-08T22:39-07:00/1990-05-08T23:09-07:00</v>
          </cell>
          <cell r="C1475" t="str">
            <v>BALLOON TRAWL</v>
          </cell>
          <cell r="D1475" t="str">
            <v>ROUTINE</v>
          </cell>
          <cell r="E1475" t="str">
            <v>1.03</v>
          </cell>
          <cell r="F1475">
            <v>1</v>
          </cell>
          <cell r="G1475">
            <v>2</v>
          </cell>
          <cell r="H1475">
            <v>49.179499999999997</v>
          </cell>
          <cell r="I1475">
            <v>-124.8212</v>
          </cell>
        </row>
        <row r="1476">
          <cell r="A1476" t="str">
            <v>90-090</v>
          </cell>
          <cell r="B1476" t="str">
            <v>1990-05-08T23:29-07:00/1990-05-09T00:09-07:00</v>
          </cell>
          <cell r="C1476" t="str">
            <v>BALLOON TRAWL</v>
          </cell>
          <cell r="D1476" t="str">
            <v>ROUTINE</v>
          </cell>
          <cell r="E1476" t="str">
            <v>1.04</v>
          </cell>
          <cell r="F1476">
            <v>1</v>
          </cell>
          <cell r="G1476">
            <v>2</v>
          </cell>
          <cell r="H1476">
            <v>49.146700000000003</v>
          </cell>
          <cell r="I1476">
            <v>-124.804</v>
          </cell>
        </row>
        <row r="1477">
          <cell r="A1477" t="str">
            <v>90-091</v>
          </cell>
          <cell r="B1477" t="str">
            <v>1990-05-08T23:50-07:00/1990-05-09T00:20-07:00</v>
          </cell>
          <cell r="C1477" t="str">
            <v>GILLNET</v>
          </cell>
          <cell r="D1477" t="str">
            <v>ROUTINE</v>
          </cell>
          <cell r="E1477" t="str">
            <v>SPROAT NARROWS</v>
          </cell>
          <cell r="F1477">
            <v>1</v>
          </cell>
          <cell r="G1477">
            <v>2</v>
          </cell>
          <cell r="H1477">
            <v>49.11</v>
          </cell>
          <cell r="I1477">
            <v>-124.815</v>
          </cell>
        </row>
        <row r="1478">
          <cell r="A1478" t="str">
            <v>90-092</v>
          </cell>
          <cell r="B1478" t="str">
            <v>1990-05-09T00:32-07:00/1990-05-09T01:12-07:00</v>
          </cell>
          <cell r="C1478" t="str">
            <v>BALLOON TRAWL</v>
          </cell>
          <cell r="D1478" t="str">
            <v>ROUTINE</v>
          </cell>
          <cell r="E1478" t="str">
            <v>1.05 NORTH</v>
          </cell>
          <cell r="F1478">
            <v>1</v>
          </cell>
          <cell r="G1478">
            <v>2</v>
          </cell>
          <cell r="H1478">
            <v>49.098700000000001</v>
          </cell>
          <cell r="I1478">
            <v>-124.82680000000001</v>
          </cell>
        </row>
        <row r="1479">
          <cell r="A1479" t="str">
            <v>90-093</v>
          </cell>
          <cell r="B1479" t="str">
            <v>1990-05-09T00:45-07:00/1990-05-09T01:15-07:00</v>
          </cell>
          <cell r="C1479" t="str">
            <v>GILLNET</v>
          </cell>
          <cell r="D1479" t="str">
            <v>ROUTINE</v>
          </cell>
          <cell r="E1479" t="str">
            <v>NAHMINT BAY</v>
          </cell>
          <cell r="F1479">
            <v>1</v>
          </cell>
          <cell r="G1479">
            <v>2</v>
          </cell>
          <cell r="H1479">
            <v>49.058300000000003</v>
          </cell>
          <cell r="I1479">
            <v>-124.8633</v>
          </cell>
        </row>
        <row r="1480">
          <cell r="A1480" t="str">
            <v>90-094</v>
          </cell>
          <cell r="B1480" t="str">
            <v>1990-05-09T01:30-07:00/1990-05-09T02:10-07:00</v>
          </cell>
          <cell r="C1480" t="str">
            <v>BALLOON TRAWL</v>
          </cell>
          <cell r="D1480" t="str">
            <v>ROUTINE</v>
          </cell>
          <cell r="E1480" t="str">
            <v>1.05 SOUTH</v>
          </cell>
          <cell r="F1480">
            <v>1</v>
          </cell>
          <cell r="G1480">
            <v>2</v>
          </cell>
          <cell r="H1480">
            <v>49.057200000000002</v>
          </cell>
          <cell r="I1480">
            <v>-124.84829999999999</v>
          </cell>
        </row>
        <row r="1481">
          <cell r="A1481" t="str">
            <v>90-095</v>
          </cell>
          <cell r="B1481" t="str">
            <v>1990-05-09T01:41-07:00/1990-05-09T02:11-07:00</v>
          </cell>
          <cell r="C1481" t="str">
            <v>GILLNET</v>
          </cell>
          <cell r="D1481" t="str">
            <v>ROUTINE</v>
          </cell>
          <cell r="E1481" t="str">
            <v>BILTON POINT</v>
          </cell>
          <cell r="F1481">
            <v>1</v>
          </cell>
          <cell r="G1481">
            <v>2</v>
          </cell>
          <cell r="H1481">
            <v>49.011699999999998</v>
          </cell>
          <cell r="I1481">
            <v>-124.86750000000001</v>
          </cell>
        </row>
        <row r="1482">
          <cell r="A1482" t="str">
            <v>90-096</v>
          </cell>
          <cell r="B1482" t="str">
            <v>1990-05-09T02:32-07:00/1990-05-09T03:02-07:00</v>
          </cell>
          <cell r="C1482" t="str">
            <v>GILLNET</v>
          </cell>
          <cell r="D1482" t="str">
            <v>ROUTINE</v>
          </cell>
          <cell r="E1482" t="str">
            <v>POCAHONTAS POINT</v>
          </cell>
          <cell r="F1482">
            <v>1</v>
          </cell>
          <cell r="G1482">
            <v>2</v>
          </cell>
          <cell r="H1482">
            <v>48.981699999999996</v>
          </cell>
          <cell r="I1482">
            <v>-124.91670000000001</v>
          </cell>
        </row>
        <row r="1483">
          <cell r="A1483" t="str">
            <v>90-097</v>
          </cell>
          <cell r="B1483" t="str">
            <v>1990-05-09T02:34-07:00/1990-05-09T03:04-07:00</v>
          </cell>
          <cell r="C1483" t="str">
            <v>BALLOON TRAWL</v>
          </cell>
          <cell r="D1483" t="str">
            <v>ROUTINE</v>
          </cell>
          <cell r="E1483" t="str">
            <v>1.06</v>
          </cell>
          <cell r="F1483">
            <v>1</v>
          </cell>
          <cell r="G1483">
            <v>2</v>
          </cell>
          <cell r="H1483">
            <v>49.009700000000002</v>
          </cell>
          <cell r="I1483">
            <v>-124.8647</v>
          </cell>
        </row>
        <row r="1484">
          <cell r="A1484" t="str">
            <v>90-098</v>
          </cell>
          <cell r="B1484" t="str">
            <v>1990-05-09T03:30-07:00/1990-05-09T04:03-07:00</v>
          </cell>
          <cell r="C1484" t="str">
            <v>BALLOON TRAWL</v>
          </cell>
          <cell r="D1484" t="str">
            <v>ROUTINE</v>
          </cell>
          <cell r="E1484" t="str">
            <v>1.07 NORTH</v>
          </cell>
          <cell r="F1484">
            <v>1</v>
          </cell>
          <cell r="G1484">
            <v>2</v>
          </cell>
          <cell r="H1484">
            <v>48.981699999999996</v>
          </cell>
          <cell r="I1484">
            <v>-124.9162</v>
          </cell>
        </row>
        <row r="1485">
          <cell r="A1485" t="str">
            <v>90-099</v>
          </cell>
          <cell r="B1485" t="str">
            <v>1990-05-09T03:36-07:00/1990-05-09T04:06-07:00</v>
          </cell>
          <cell r="C1485" t="str">
            <v>GILLNET</v>
          </cell>
          <cell r="D1485" t="str">
            <v>ROUTINE</v>
          </cell>
          <cell r="E1485" t="str">
            <v>BURROUGH POINT</v>
          </cell>
          <cell r="F1485">
            <v>1</v>
          </cell>
          <cell r="G1485">
            <v>2</v>
          </cell>
          <cell r="H1485">
            <v>48.978299999999997</v>
          </cell>
          <cell r="I1485">
            <v>-124.9892</v>
          </cell>
        </row>
        <row r="1486">
          <cell r="A1486" t="str">
            <v>90-100</v>
          </cell>
          <cell r="B1486" t="str">
            <v>1990-05-09T04:21-07:00/1990-05-09T04:51-07:00</v>
          </cell>
          <cell r="C1486" t="str">
            <v>BALLOON TRAWL</v>
          </cell>
          <cell r="D1486" t="str">
            <v>ROUTINE</v>
          </cell>
          <cell r="E1486" t="str">
            <v>1.07 SOUTH</v>
          </cell>
          <cell r="F1486">
            <v>1</v>
          </cell>
          <cell r="G1486">
            <v>2</v>
          </cell>
          <cell r="H1486">
            <v>48.975000000000001</v>
          </cell>
          <cell r="I1486">
            <v>-124.9783</v>
          </cell>
        </row>
        <row r="1487">
          <cell r="A1487" t="str">
            <v>90-101</v>
          </cell>
          <cell r="B1487" t="str">
            <v>1990-05-09T04:25-07:00/1990-05-09T04:55-07:00</v>
          </cell>
          <cell r="C1487" t="str">
            <v>GILLNET</v>
          </cell>
          <cell r="D1487" t="str">
            <v>ROUTINE</v>
          </cell>
          <cell r="E1487" t="str">
            <v>BERNARD POINT</v>
          </cell>
          <cell r="F1487">
            <v>1</v>
          </cell>
          <cell r="G1487">
            <v>2</v>
          </cell>
          <cell r="H1487">
            <v>48.947499999999998</v>
          </cell>
          <cell r="I1487">
            <v>-124.9975</v>
          </cell>
        </row>
        <row r="1488">
          <cell r="A1488" t="str">
            <v>90-102</v>
          </cell>
          <cell r="B1488" t="str">
            <v>1990-05-09T21:31-07:00/1990-05-09T22:01-07:00</v>
          </cell>
          <cell r="C1488" t="str">
            <v>GILLNET</v>
          </cell>
          <cell r="D1488" t="str">
            <v>ROUTINE</v>
          </cell>
          <cell r="E1488" t="str">
            <v>CONGREVE ISLAND</v>
          </cell>
          <cell r="F1488">
            <v>2</v>
          </cell>
          <cell r="G1488">
            <v>2</v>
          </cell>
          <cell r="H1488">
            <v>48.918300000000002</v>
          </cell>
          <cell r="I1488">
            <v>-125.02079999999999</v>
          </cell>
        </row>
        <row r="1489">
          <cell r="A1489" t="str">
            <v>90-103</v>
          </cell>
          <cell r="B1489" t="str">
            <v>1990-05-09T22:06-07:00/1990-05-09T22:36-07:00</v>
          </cell>
          <cell r="C1489" t="str">
            <v>BALLOON TRAWL</v>
          </cell>
          <cell r="D1489" t="str">
            <v>ROUTINE</v>
          </cell>
          <cell r="E1489" t="str">
            <v>2.10</v>
          </cell>
          <cell r="F1489">
            <v>2</v>
          </cell>
          <cell r="G1489">
            <v>2</v>
          </cell>
          <cell r="H1489">
            <v>48.963700000000003</v>
          </cell>
          <cell r="I1489">
            <v>-125.0825</v>
          </cell>
        </row>
        <row r="1490">
          <cell r="A1490" t="str">
            <v>90-104</v>
          </cell>
          <cell r="B1490" t="str">
            <v>1990-05-09T22:35-07:00/1990-05-09T23:05-07:00</v>
          </cell>
          <cell r="C1490" t="str">
            <v>GILLNET</v>
          </cell>
          <cell r="D1490" t="str">
            <v>ROUTINE</v>
          </cell>
          <cell r="E1490" t="str">
            <v>NANAT BAY</v>
          </cell>
          <cell r="F1490">
            <v>2</v>
          </cell>
          <cell r="G1490">
            <v>2</v>
          </cell>
          <cell r="H1490">
            <v>48.8825</v>
          </cell>
          <cell r="I1490">
            <v>-125.0767</v>
          </cell>
        </row>
        <row r="1491">
          <cell r="A1491" t="str">
            <v>90-105</v>
          </cell>
          <cell r="B1491" t="str">
            <v>1990-05-09T22:59-07:00/1990-05-09T23:39-07:00</v>
          </cell>
          <cell r="C1491" t="str">
            <v>BALLOON TRAWL</v>
          </cell>
          <cell r="D1491" t="str">
            <v>ROUTINE</v>
          </cell>
          <cell r="E1491" t="str">
            <v>2.01</v>
          </cell>
          <cell r="F1491">
            <v>2</v>
          </cell>
          <cell r="G1491">
            <v>2</v>
          </cell>
          <cell r="H1491">
            <v>48.945</v>
          </cell>
          <cell r="I1491">
            <v>-125.0317</v>
          </cell>
        </row>
        <row r="1492">
          <cell r="A1492" t="str">
            <v>90-106</v>
          </cell>
          <cell r="B1492" t="str">
            <v>1990-05-09T23:57-07:00/1990-05-10T00:27-07:00</v>
          </cell>
          <cell r="C1492" t="str">
            <v>GILLNET</v>
          </cell>
          <cell r="D1492" t="str">
            <v>ROUTINE</v>
          </cell>
          <cell r="E1492" t="str">
            <v>MACKENZIE ANCHORAGE</v>
          </cell>
          <cell r="F1492">
            <v>2</v>
          </cell>
          <cell r="G1492">
            <v>2</v>
          </cell>
          <cell r="H1492">
            <v>48.841700000000003</v>
          </cell>
          <cell r="I1492">
            <v>-125.17829999999999</v>
          </cell>
        </row>
        <row r="1493">
          <cell r="A1493" t="str">
            <v>90-107</v>
          </cell>
          <cell r="B1493" t="str">
            <v>1990-05-10T00:22-07:00/1990-05-10T01:02-07:00</v>
          </cell>
          <cell r="C1493" t="str">
            <v>BALLOON TRAWL</v>
          </cell>
          <cell r="D1493" t="str">
            <v>ROUTINE</v>
          </cell>
          <cell r="E1493" t="str">
            <v>2.02</v>
          </cell>
          <cell r="F1493">
            <v>2</v>
          </cell>
          <cell r="G1493">
            <v>2</v>
          </cell>
          <cell r="H1493">
            <v>48.913200000000003</v>
          </cell>
          <cell r="I1493">
            <v>-125.01949999999999</v>
          </cell>
        </row>
        <row r="1494">
          <cell r="A1494" t="str">
            <v>90-108</v>
          </cell>
          <cell r="B1494" t="str">
            <v>1990-05-10T00:48-07:00/1990-05-10T01:18-07:00</v>
          </cell>
          <cell r="C1494" t="str">
            <v>GILLNET</v>
          </cell>
          <cell r="D1494" t="str">
            <v>ROUTINE</v>
          </cell>
          <cell r="E1494" t="str">
            <v>SATELLITE PASSAGE</v>
          </cell>
          <cell r="F1494">
            <v>2</v>
          </cell>
          <cell r="G1494">
            <v>2</v>
          </cell>
          <cell r="H1494">
            <v>48.864199999999997</v>
          </cell>
          <cell r="I1494">
            <v>-125.1583</v>
          </cell>
        </row>
        <row r="1495">
          <cell r="A1495" t="str">
            <v>90-109</v>
          </cell>
          <cell r="B1495" t="str">
            <v>1990-05-10T01:25-07:00/1990-05-10T02:05-07:00</v>
          </cell>
          <cell r="C1495" t="str">
            <v>BALLOON TRAWL</v>
          </cell>
          <cell r="D1495" t="str">
            <v>ROUTINE</v>
          </cell>
          <cell r="E1495" t="str">
            <v>2.03 NORTH</v>
          </cell>
          <cell r="F1495">
            <v>2</v>
          </cell>
          <cell r="G1495">
            <v>2</v>
          </cell>
          <cell r="H1495">
            <v>48.892499999999998</v>
          </cell>
          <cell r="I1495">
            <v>-125.0483</v>
          </cell>
        </row>
        <row r="1496">
          <cell r="A1496" t="str">
            <v>90-110</v>
          </cell>
          <cell r="B1496" t="str">
            <v>1990-05-10T02:07-07:00/1990-05-10T02:37-07:00</v>
          </cell>
          <cell r="C1496" t="str">
            <v>GILLNET</v>
          </cell>
          <cell r="D1496" t="str">
            <v>ROUTINE</v>
          </cell>
          <cell r="E1496" t="str">
            <v>SWISS BOY ISLAND</v>
          </cell>
          <cell r="F1496">
            <v>3</v>
          </cell>
          <cell r="G1496">
            <v>2</v>
          </cell>
          <cell r="H1496">
            <v>48.9133</v>
          </cell>
          <cell r="I1496">
            <v>-125.1383</v>
          </cell>
        </row>
        <row r="1497">
          <cell r="A1497" t="str">
            <v>90-111</v>
          </cell>
          <cell r="B1497" t="str">
            <v>1990-05-10T02:21-07:00/1990-05-10T03:01-07:00</v>
          </cell>
          <cell r="C1497" t="str">
            <v>BALLOON TRAWL</v>
          </cell>
          <cell r="D1497" t="str">
            <v>ROUTINE</v>
          </cell>
          <cell r="E1497" t="str">
            <v>2.03 SOUTH</v>
          </cell>
          <cell r="F1497">
            <v>2</v>
          </cell>
          <cell r="G1497">
            <v>2</v>
          </cell>
          <cell r="H1497">
            <v>48.877499999999998</v>
          </cell>
          <cell r="I1497">
            <v>-125.1022</v>
          </cell>
        </row>
        <row r="1498">
          <cell r="A1498" t="str">
            <v>90-112</v>
          </cell>
          <cell r="B1498" t="str">
            <v>1990-05-10T03:20-07:00/1990-05-10T04:00-07:00</v>
          </cell>
          <cell r="C1498" t="str">
            <v>BALLOON TRAWL</v>
          </cell>
          <cell r="D1498" t="str">
            <v>ROUTINE</v>
          </cell>
          <cell r="E1498" t="str">
            <v>2.05</v>
          </cell>
          <cell r="F1498">
            <v>2</v>
          </cell>
          <cell r="G1498">
            <v>2</v>
          </cell>
          <cell r="H1498">
            <v>48.844700000000003</v>
          </cell>
          <cell r="I1498">
            <v>-125.1533</v>
          </cell>
        </row>
        <row r="1499">
          <cell r="A1499" t="str">
            <v>90-113</v>
          </cell>
          <cell r="B1499" t="str">
            <v>1990-05-10T03:30-07:00/1990-05-10T04:00-07:00</v>
          </cell>
          <cell r="C1499" t="str">
            <v>GILLNET</v>
          </cell>
          <cell r="D1499" t="str">
            <v>ROUTINE</v>
          </cell>
          <cell r="E1499" t="str">
            <v>PILL POINT</v>
          </cell>
          <cell r="F1499">
            <v>3</v>
          </cell>
          <cell r="G1499">
            <v>2</v>
          </cell>
          <cell r="H1499">
            <v>48.962499999999999</v>
          </cell>
          <cell r="I1499">
            <v>-125.08329999999999</v>
          </cell>
        </row>
        <row r="1500">
          <cell r="A1500" t="str">
            <v>90-114</v>
          </cell>
          <cell r="B1500" t="str">
            <v>1990-05-10T04:43-07:00/1990-05-10T05:23-07:00</v>
          </cell>
          <cell r="C1500" t="str">
            <v>BALLOON TRAWL</v>
          </cell>
          <cell r="D1500" t="str">
            <v>ROUTINE</v>
          </cell>
          <cell r="E1500" t="str">
            <v>2.03 SOUTH</v>
          </cell>
          <cell r="F1500">
            <v>2</v>
          </cell>
          <cell r="G1500">
            <v>2</v>
          </cell>
          <cell r="H1500">
            <v>48.854700000000001</v>
          </cell>
          <cell r="I1500">
            <v>-125.13800000000001</v>
          </cell>
        </row>
        <row r="1501">
          <cell r="A1501" t="str">
            <v>90-115</v>
          </cell>
          <cell r="B1501" t="str">
            <v>1990-05-10T21:22-07:00/1990-05-10T21:52-07:00</v>
          </cell>
          <cell r="C1501" t="str">
            <v>GILLNET</v>
          </cell>
          <cell r="D1501" t="str">
            <v>ROUTINE</v>
          </cell>
          <cell r="E1501" t="str">
            <v>MEARES BLUFF</v>
          </cell>
          <cell r="F1501">
            <v>3</v>
          </cell>
          <cell r="G1501">
            <v>2</v>
          </cell>
          <cell r="H1501">
            <v>48.87</v>
          </cell>
          <cell r="I1501">
            <v>-125.285</v>
          </cell>
        </row>
        <row r="1502">
          <cell r="A1502" t="str">
            <v>90-116</v>
          </cell>
          <cell r="B1502" t="str">
            <v>1990-05-10T21:25-07:00/1990-05-10T21:55-07:00</v>
          </cell>
          <cell r="C1502" t="str">
            <v>BALLOON TRAWL</v>
          </cell>
          <cell r="D1502" t="str">
            <v>ROUTINE</v>
          </cell>
          <cell r="E1502" t="str">
            <v>2.08 NORTH</v>
          </cell>
          <cell r="F1502">
            <v>3</v>
          </cell>
          <cell r="G1502">
            <v>2</v>
          </cell>
          <cell r="H1502">
            <v>48.970300000000002</v>
          </cell>
          <cell r="I1502">
            <v>-125.1067</v>
          </cell>
        </row>
        <row r="1503">
          <cell r="A1503" t="str">
            <v>90-117</v>
          </cell>
          <cell r="B1503" t="str">
            <v>1990-05-10T22:13-07:00/1990-05-10T22:43-07:00</v>
          </cell>
          <cell r="C1503" t="str">
            <v>BALLOON TRAWL</v>
          </cell>
          <cell r="D1503" t="str">
            <v>ROUTINE</v>
          </cell>
          <cell r="E1503" t="str">
            <v>2.08 SOUTH</v>
          </cell>
          <cell r="F1503">
            <v>3</v>
          </cell>
          <cell r="G1503">
            <v>2</v>
          </cell>
          <cell r="H1503">
            <v>48.942500000000003</v>
          </cell>
          <cell r="I1503">
            <v>-125.1332</v>
          </cell>
        </row>
        <row r="1504">
          <cell r="A1504" t="str">
            <v>90-118</v>
          </cell>
          <cell r="B1504" t="str">
            <v>1990-05-10T22:39-07:00/1990-05-10T23:09-07:00</v>
          </cell>
          <cell r="C1504" t="str">
            <v>GILLNET</v>
          </cell>
          <cell r="D1504" t="str">
            <v>ROUTINE</v>
          </cell>
          <cell r="E1504" t="str">
            <v>HANKIN ISLAND</v>
          </cell>
          <cell r="F1504">
            <v>4</v>
          </cell>
          <cell r="G1504">
            <v>2</v>
          </cell>
          <cell r="H1504">
            <v>48.92</v>
          </cell>
          <cell r="I1504">
            <v>-125.36</v>
          </cell>
        </row>
        <row r="1505">
          <cell r="A1505" t="str">
            <v>90-119</v>
          </cell>
          <cell r="B1505" t="str">
            <v>1990-05-10T23:12-07:00/1990-05-10T23:52-07:00</v>
          </cell>
          <cell r="C1505" t="str">
            <v>BALLOON TRAWL</v>
          </cell>
          <cell r="D1505" t="str">
            <v>ROUTINE</v>
          </cell>
          <cell r="E1505" t="str">
            <v>2.07 NORTH</v>
          </cell>
          <cell r="F1505">
            <v>3</v>
          </cell>
          <cell r="G1505">
            <v>2</v>
          </cell>
          <cell r="H1505">
            <v>48.904699999999998</v>
          </cell>
          <cell r="I1505">
            <v>-125.1397</v>
          </cell>
        </row>
        <row r="1506">
          <cell r="A1506" t="str">
            <v>90-120</v>
          </cell>
          <cell r="B1506" t="str">
            <v>1990-05-10T23:52-07:00/1990-05-11T00:22-07:00</v>
          </cell>
          <cell r="C1506" t="str">
            <v>GILLNET</v>
          </cell>
          <cell r="D1506" t="str">
            <v>ROUTINE</v>
          </cell>
          <cell r="E1506" t="str">
            <v>ST. INES ISLAND</v>
          </cell>
          <cell r="F1506">
            <v>4</v>
          </cell>
          <cell r="G1506">
            <v>2</v>
          </cell>
          <cell r="H1506">
            <v>48.979199999999999</v>
          </cell>
          <cell r="I1506">
            <v>-125.36</v>
          </cell>
        </row>
        <row r="1507">
          <cell r="A1507" t="str">
            <v>90-121</v>
          </cell>
          <cell r="B1507" t="str">
            <v>1990-05-11T00:24-07:00/1990-05-11T01:04-07:00</v>
          </cell>
          <cell r="C1507" t="str">
            <v>BALLOON TRAWL</v>
          </cell>
          <cell r="D1507" t="str">
            <v>ROUTINE</v>
          </cell>
          <cell r="E1507" t="str">
            <v>2.07 SOUTH</v>
          </cell>
          <cell r="F1507">
            <v>3</v>
          </cell>
          <cell r="G1507">
            <v>2</v>
          </cell>
          <cell r="H1507">
            <v>48.875799999999998</v>
          </cell>
          <cell r="I1507">
            <v>-125.18519999999999</v>
          </cell>
        </row>
        <row r="1508">
          <cell r="A1508" t="str">
            <v>90-122</v>
          </cell>
          <cell r="B1508" t="str">
            <v>1990-05-11T00:49-07:00/1990-05-11T01:19-07:00</v>
          </cell>
          <cell r="C1508" t="str">
            <v>GILLNET</v>
          </cell>
          <cell r="D1508" t="str">
            <v>ROUTINE</v>
          </cell>
          <cell r="E1508" t="str">
            <v>HAND ISLAND</v>
          </cell>
          <cell r="F1508">
            <v>4</v>
          </cell>
          <cell r="G1508">
            <v>2</v>
          </cell>
          <cell r="H1508">
            <v>48.945799999999998</v>
          </cell>
          <cell r="I1508">
            <v>-125.32</v>
          </cell>
        </row>
        <row r="1509">
          <cell r="A1509" t="str">
            <v>90-123</v>
          </cell>
          <cell r="B1509" t="str">
            <v>1990-05-11T01:34-07:00/1990-05-11T02:14-07:00</v>
          </cell>
          <cell r="C1509" t="str">
            <v>BALLOON TRAWL</v>
          </cell>
          <cell r="D1509" t="str">
            <v>ROUTINE</v>
          </cell>
          <cell r="E1509" t="str">
            <v>3.02 SOUTH</v>
          </cell>
          <cell r="F1509">
            <v>3</v>
          </cell>
          <cell r="G1509">
            <v>2</v>
          </cell>
          <cell r="H1509">
            <v>48.860199999999999</v>
          </cell>
          <cell r="I1509">
            <v>-125.2585</v>
          </cell>
        </row>
        <row r="1510">
          <cell r="A1510" t="str">
            <v>90-124</v>
          </cell>
          <cell r="B1510" t="str">
            <v>1990-05-11T02:09-07:00/1990-05-11T02:39-07:00</v>
          </cell>
          <cell r="C1510" t="str">
            <v>GILLNET</v>
          </cell>
          <cell r="D1510" t="str">
            <v>ROUTINE</v>
          </cell>
          <cell r="E1510" t="str">
            <v>SWALE ROCK</v>
          </cell>
          <cell r="F1510">
            <v>3</v>
          </cell>
          <cell r="G1510">
            <v>2</v>
          </cell>
          <cell r="H1510">
            <v>48.9283</v>
          </cell>
          <cell r="I1510">
            <v>-125.2192</v>
          </cell>
        </row>
        <row r="1511">
          <cell r="A1511" t="str">
            <v>90-125</v>
          </cell>
          <cell r="B1511" t="str">
            <v>1990-05-11T02:32-07:00/1990-05-11T03:12-07:00</v>
          </cell>
          <cell r="C1511" t="str">
            <v>BALLOON TRAWL</v>
          </cell>
          <cell r="D1511" t="str">
            <v>ROUTINE</v>
          </cell>
          <cell r="E1511" t="str">
            <v>3.02 NORTH</v>
          </cell>
          <cell r="F1511">
            <v>3</v>
          </cell>
          <cell r="G1511">
            <v>2</v>
          </cell>
          <cell r="H1511">
            <v>48.8947</v>
          </cell>
          <cell r="I1511">
            <v>-125.2265</v>
          </cell>
        </row>
        <row r="1512">
          <cell r="A1512" t="str">
            <v>90-126</v>
          </cell>
          <cell r="B1512" t="str">
            <v>1990-05-11T03:04-07:00/1990-05-11T03:34-07:00</v>
          </cell>
          <cell r="C1512" t="str">
            <v>GILLNET</v>
          </cell>
          <cell r="D1512" t="str">
            <v>ROUTINE</v>
          </cell>
          <cell r="E1512" t="str">
            <v>BAERIA ROCKS</v>
          </cell>
          <cell r="F1512">
            <v>3</v>
          </cell>
          <cell r="G1512">
            <v>2</v>
          </cell>
          <cell r="H1512">
            <v>48.951700000000002</v>
          </cell>
          <cell r="I1512">
            <v>-125.145</v>
          </cell>
        </row>
        <row r="1513">
          <cell r="A1513" t="str">
            <v>90-127</v>
          </cell>
          <cell r="B1513" t="str">
            <v>1990-05-11T03:33-07:00/1990-05-11T04:03-07:00</v>
          </cell>
          <cell r="C1513" t="str">
            <v>BALLOON TRAWL</v>
          </cell>
          <cell r="D1513" t="str">
            <v>ROUTINE</v>
          </cell>
          <cell r="E1513" t="str">
            <v>3.01 SOUTH</v>
          </cell>
          <cell r="F1513">
            <v>3</v>
          </cell>
          <cell r="G1513">
            <v>2</v>
          </cell>
          <cell r="H1513">
            <v>48.928800000000003</v>
          </cell>
          <cell r="I1513">
            <v>-125.1942</v>
          </cell>
        </row>
        <row r="1514">
          <cell r="A1514" t="str">
            <v>90-128</v>
          </cell>
          <cell r="B1514" t="str">
            <v>1990-05-11T04:24-07:00/1990-05-11T04:54-07:00</v>
          </cell>
          <cell r="C1514" t="str">
            <v>BALLOON TRAWL</v>
          </cell>
          <cell r="D1514" t="str">
            <v>ROUTINE</v>
          </cell>
          <cell r="E1514" t="str">
            <v>3.01 NORTH</v>
          </cell>
          <cell r="F1514">
            <v>3</v>
          </cell>
          <cell r="G1514">
            <v>2</v>
          </cell>
          <cell r="H1514">
            <v>48.960799999999999</v>
          </cell>
          <cell r="I1514">
            <v>-125.1765</v>
          </cell>
        </row>
        <row r="1515">
          <cell r="A1515" t="str">
            <v>90-129</v>
          </cell>
          <cell r="B1515" t="str">
            <v>1990-05-15T06:20-07:00</v>
          </cell>
          <cell r="C1515" t="str">
            <v>PURSE SEINE (KETA)</v>
          </cell>
          <cell r="D1515" t="str">
            <v>ROUTINE</v>
          </cell>
          <cell r="E1515" t="str">
            <v>PILL POINT</v>
          </cell>
          <cell r="F1515">
            <v>3</v>
          </cell>
          <cell r="G1515">
            <v>3</v>
          </cell>
          <cell r="H1515">
            <v>48.962499999999999</v>
          </cell>
          <cell r="I1515">
            <v>-125.08329999999999</v>
          </cell>
        </row>
        <row r="1516">
          <cell r="A1516" t="str">
            <v>90-130</v>
          </cell>
          <cell r="B1516" t="str">
            <v>1990-05-15T08:05-07:00</v>
          </cell>
          <cell r="C1516" t="str">
            <v>PURSE SEINE (KETA)</v>
          </cell>
          <cell r="D1516" t="str">
            <v>ROUTINE</v>
          </cell>
          <cell r="E1516" t="str">
            <v>VERNON BAY</v>
          </cell>
          <cell r="F1516">
            <v>3</v>
          </cell>
          <cell r="G1516">
            <v>3</v>
          </cell>
          <cell r="H1516">
            <v>48.995800000000003</v>
          </cell>
          <cell r="I1516">
            <v>-125.1417</v>
          </cell>
        </row>
        <row r="1517">
          <cell r="A1517" t="str">
            <v>90-131</v>
          </cell>
          <cell r="B1517" t="str">
            <v>1990-05-15T09:30-07:00</v>
          </cell>
          <cell r="C1517" t="str">
            <v>PURSE SEINE (KETA)</v>
          </cell>
          <cell r="D1517" t="str">
            <v>ROUTINE</v>
          </cell>
          <cell r="E1517" t="str">
            <v>BAERIA ROCKS</v>
          </cell>
          <cell r="F1517">
            <v>3</v>
          </cell>
          <cell r="G1517">
            <v>3</v>
          </cell>
          <cell r="H1517">
            <v>48.951700000000002</v>
          </cell>
          <cell r="I1517">
            <v>-125.145</v>
          </cell>
        </row>
        <row r="1518">
          <cell r="A1518" t="str">
            <v>90-132</v>
          </cell>
          <cell r="B1518" t="str">
            <v>1990-05-15T10:48-07:00</v>
          </cell>
          <cell r="C1518" t="str">
            <v>PURSE SEINE (KETA)</v>
          </cell>
          <cell r="D1518" t="str">
            <v>ROUTINE</v>
          </cell>
          <cell r="E1518" t="str">
            <v>SWISS BOY ISLAND</v>
          </cell>
          <cell r="F1518">
            <v>3</v>
          </cell>
          <cell r="G1518">
            <v>3</v>
          </cell>
          <cell r="H1518">
            <v>48.9133</v>
          </cell>
          <cell r="I1518">
            <v>-125.1383</v>
          </cell>
        </row>
        <row r="1519">
          <cell r="A1519" t="str">
            <v>90-133</v>
          </cell>
          <cell r="B1519" t="str">
            <v>1990-05-15T11:40-07:00</v>
          </cell>
          <cell r="C1519" t="str">
            <v>PURSE SEINE (KETA)</v>
          </cell>
          <cell r="D1519" t="str">
            <v>ROUTINE</v>
          </cell>
          <cell r="E1519" t="str">
            <v>SATELLITE PASSAGE</v>
          </cell>
          <cell r="F1519">
            <v>2</v>
          </cell>
          <cell r="G1519">
            <v>3</v>
          </cell>
          <cell r="H1519">
            <v>48.864199999999997</v>
          </cell>
          <cell r="I1519">
            <v>-125.1583</v>
          </cell>
        </row>
        <row r="1520">
          <cell r="A1520" t="str">
            <v>90-134</v>
          </cell>
          <cell r="B1520" t="str">
            <v>1990-05-15T13:03-07:00</v>
          </cell>
          <cell r="C1520" t="str">
            <v>PURSE SEINE (KETA)</v>
          </cell>
          <cell r="D1520" t="str">
            <v>ROUTINE</v>
          </cell>
          <cell r="E1520" t="str">
            <v>MACKENZIE ANCHORAGE</v>
          </cell>
          <cell r="F1520">
            <v>2</v>
          </cell>
          <cell r="G1520">
            <v>3</v>
          </cell>
          <cell r="H1520">
            <v>48.841700000000003</v>
          </cell>
          <cell r="I1520">
            <v>-125.17829999999999</v>
          </cell>
        </row>
        <row r="1521">
          <cell r="A1521" t="str">
            <v>90-135</v>
          </cell>
          <cell r="B1521" t="str">
            <v>1990-05-15T15:00-07:00</v>
          </cell>
          <cell r="C1521" t="str">
            <v>PURSE SEINE (KETA)</v>
          </cell>
          <cell r="D1521" t="str">
            <v>ROUTINE</v>
          </cell>
          <cell r="E1521" t="str">
            <v>AGUILAR POINT</v>
          </cell>
          <cell r="F1521">
            <v>2</v>
          </cell>
          <cell r="G1521">
            <v>3</v>
          </cell>
          <cell r="H1521">
            <v>48.84</v>
          </cell>
          <cell r="I1521">
            <v>-125.1367</v>
          </cell>
        </row>
        <row r="1522">
          <cell r="A1522" t="str">
            <v>90-136</v>
          </cell>
          <cell r="B1522" t="str">
            <v>1990-05-15T16:03-07:00</v>
          </cell>
          <cell r="C1522" t="str">
            <v>PURSE SEINE (KETA)</v>
          </cell>
          <cell r="D1522" t="str">
            <v>ROUTINE</v>
          </cell>
          <cell r="E1522" t="str">
            <v>NANAT BAY</v>
          </cell>
          <cell r="F1522">
            <v>2</v>
          </cell>
          <cell r="G1522">
            <v>3</v>
          </cell>
          <cell r="H1522">
            <v>48.8825</v>
          </cell>
          <cell r="I1522">
            <v>-125.0767</v>
          </cell>
        </row>
        <row r="1523">
          <cell r="A1523" t="str">
            <v>90-137</v>
          </cell>
          <cell r="B1523" t="str">
            <v>1990-05-15T17:30-07:00</v>
          </cell>
          <cell r="C1523" t="str">
            <v>PURSE SEINE (KETA)</v>
          </cell>
          <cell r="D1523" t="str">
            <v>ROUTINE</v>
          </cell>
          <cell r="E1523" t="str">
            <v>CONGREVE ISLAND</v>
          </cell>
          <cell r="F1523">
            <v>2</v>
          </cell>
          <cell r="G1523">
            <v>3</v>
          </cell>
          <cell r="H1523">
            <v>48.918300000000002</v>
          </cell>
          <cell r="I1523">
            <v>-125.02079999999999</v>
          </cell>
        </row>
        <row r="1524">
          <cell r="A1524" t="str">
            <v>90-138</v>
          </cell>
          <cell r="B1524" t="str">
            <v>1990-05-16T06:05-07:00</v>
          </cell>
          <cell r="C1524" t="str">
            <v>PURSE SEINE (KETA)</v>
          </cell>
          <cell r="D1524" t="str">
            <v>ROUTINE</v>
          </cell>
          <cell r="E1524" t="str">
            <v>CHUP POINT</v>
          </cell>
          <cell r="F1524">
            <v>2</v>
          </cell>
          <cell r="G1524">
            <v>3</v>
          </cell>
          <cell r="H1524">
            <v>48.959200000000003</v>
          </cell>
          <cell r="I1524">
            <v>-125.0317</v>
          </cell>
        </row>
        <row r="1525">
          <cell r="A1525" t="str">
            <v>90-139</v>
          </cell>
          <cell r="B1525" t="str">
            <v>1990-05-16T08:00-07:00</v>
          </cell>
          <cell r="C1525" t="str">
            <v>PURSE SEINE (KETA)</v>
          </cell>
          <cell r="D1525" t="str">
            <v>ROUTINE</v>
          </cell>
          <cell r="E1525" t="str">
            <v>MEARES BLUFF</v>
          </cell>
          <cell r="F1525">
            <v>3</v>
          </cell>
          <cell r="G1525">
            <v>3</v>
          </cell>
          <cell r="H1525">
            <v>48.87</v>
          </cell>
          <cell r="I1525">
            <v>-125.285</v>
          </cell>
        </row>
        <row r="1526">
          <cell r="A1526" t="str">
            <v>90-140</v>
          </cell>
          <cell r="B1526" t="str">
            <v>1990-05-16T09:05-07:00</v>
          </cell>
          <cell r="C1526" t="str">
            <v>PURSE SEINE (KETA)</v>
          </cell>
          <cell r="D1526" t="str">
            <v>ROUTINE</v>
          </cell>
          <cell r="E1526" t="str">
            <v>HANKIN ISLAND</v>
          </cell>
          <cell r="F1526">
            <v>4</v>
          </cell>
          <cell r="G1526">
            <v>3</v>
          </cell>
          <cell r="H1526">
            <v>48.92</v>
          </cell>
          <cell r="I1526">
            <v>-125.36</v>
          </cell>
        </row>
        <row r="1527">
          <cell r="A1527" t="str">
            <v>90-141</v>
          </cell>
          <cell r="B1527" t="str">
            <v>1990-05-16T10:12-07:00</v>
          </cell>
          <cell r="C1527" t="str">
            <v>PURSE SEINE (KETA)</v>
          </cell>
          <cell r="D1527" t="str">
            <v>ROUTINE</v>
          </cell>
          <cell r="E1527" t="str">
            <v>NEWCOMBE CHANNEL</v>
          </cell>
          <cell r="F1527">
            <v>4</v>
          </cell>
          <cell r="G1527">
            <v>3</v>
          </cell>
          <cell r="H1527">
            <v>48.912500000000001</v>
          </cell>
          <cell r="I1527">
            <v>-125.4717</v>
          </cell>
        </row>
        <row r="1528">
          <cell r="A1528" t="str">
            <v>90-142</v>
          </cell>
          <cell r="B1528" t="str">
            <v>1990-05-16T11:32-07:00</v>
          </cell>
          <cell r="C1528" t="str">
            <v>PURSE SEINE (KETA)</v>
          </cell>
          <cell r="D1528" t="str">
            <v>ROUTINE</v>
          </cell>
          <cell r="E1528" t="str">
            <v>ST. INES ISLAND</v>
          </cell>
          <cell r="F1528">
            <v>4</v>
          </cell>
          <cell r="G1528">
            <v>3</v>
          </cell>
          <cell r="H1528">
            <v>48.979199999999999</v>
          </cell>
          <cell r="I1528">
            <v>-125.36</v>
          </cell>
        </row>
        <row r="1529">
          <cell r="A1529" t="str">
            <v>90-143</v>
          </cell>
          <cell r="B1529" t="str">
            <v>1990-05-16T12:11-07:00</v>
          </cell>
          <cell r="C1529" t="str">
            <v>PURSE SEINE (KETA)</v>
          </cell>
          <cell r="D1529" t="str">
            <v>ROUTINE</v>
          </cell>
          <cell r="E1529" t="str">
            <v>MAYNE BAY</v>
          </cell>
          <cell r="F1529">
            <v>4</v>
          </cell>
          <cell r="G1529">
            <v>3</v>
          </cell>
          <cell r="H1529">
            <v>48.981699999999996</v>
          </cell>
          <cell r="I1529">
            <v>-125.3017</v>
          </cell>
        </row>
        <row r="1530">
          <cell r="A1530" t="str">
            <v>90-144</v>
          </cell>
          <cell r="B1530" t="str">
            <v>1990-05-16T13:57-07:00</v>
          </cell>
          <cell r="C1530" t="str">
            <v>PURSE SEINE (KETA)</v>
          </cell>
          <cell r="D1530" t="str">
            <v>ROUTINE</v>
          </cell>
          <cell r="E1530" t="str">
            <v>HAND ISLAND</v>
          </cell>
          <cell r="F1530">
            <v>4</v>
          </cell>
          <cell r="G1530">
            <v>3</v>
          </cell>
          <cell r="H1530">
            <v>48.945799999999998</v>
          </cell>
          <cell r="I1530">
            <v>-125.32</v>
          </cell>
        </row>
        <row r="1531">
          <cell r="A1531" t="str">
            <v>90-145</v>
          </cell>
          <cell r="B1531" t="str">
            <v>1990-05-16T14:42-07:00</v>
          </cell>
          <cell r="C1531" t="str">
            <v>PURSE SEINE (KETA)</v>
          </cell>
          <cell r="D1531" t="str">
            <v>ROUTINE</v>
          </cell>
          <cell r="E1531" t="str">
            <v>SWALE ROCK</v>
          </cell>
          <cell r="F1531">
            <v>3</v>
          </cell>
          <cell r="G1531">
            <v>3</v>
          </cell>
          <cell r="H1531">
            <v>48.9283</v>
          </cell>
          <cell r="I1531">
            <v>-125.2192</v>
          </cell>
        </row>
        <row r="1532">
          <cell r="A1532" t="str">
            <v>90-146</v>
          </cell>
          <cell r="B1532" t="str">
            <v>1990-05-16T16:30-07:00</v>
          </cell>
          <cell r="C1532" t="str">
            <v>PURSE SEINE (KETA)</v>
          </cell>
          <cell r="D1532" t="str">
            <v>ROUTINE</v>
          </cell>
          <cell r="E1532" t="str">
            <v>BERNARD POINT</v>
          </cell>
          <cell r="F1532">
            <v>1</v>
          </cell>
          <cell r="G1532">
            <v>3</v>
          </cell>
          <cell r="H1532">
            <v>48.947499999999998</v>
          </cell>
          <cell r="I1532">
            <v>-124.9975</v>
          </cell>
        </row>
        <row r="1533">
          <cell r="A1533" t="str">
            <v>90-147</v>
          </cell>
          <cell r="B1533" t="str">
            <v>1990-05-17T07:05-07:00</v>
          </cell>
          <cell r="C1533" t="str">
            <v>PURSE SEINE (KETA)</v>
          </cell>
          <cell r="D1533" t="str">
            <v>ROUTINE</v>
          </cell>
          <cell r="E1533" t="str">
            <v>BILTON POINT</v>
          </cell>
          <cell r="F1533">
            <v>1</v>
          </cell>
          <cell r="G1533">
            <v>3</v>
          </cell>
          <cell r="H1533">
            <v>49.011699999999998</v>
          </cell>
          <cell r="I1533">
            <v>-124.86750000000001</v>
          </cell>
        </row>
        <row r="1534">
          <cell r="A1534" t="str">
            <v>90-148</v>
          </cell>
          <cell r="B1534" t="str">
            <v>1990-05-17T08:35-07:00</v>
          </cell>
          <cell r="C1534" t="str">
            <v>PURSE SEINE (KETA)</v>
          </cell>
          <cell r="D1534" t="str">
            <v>ROUTINE</v>
          </cell>
          <cell r="E1534" t="str">
            <v>SPROAT NARROWS</v>
          </cell>
          <cell r="F1534">
            <v>1</v>
          </cell>
          <cell r="G1534">
            <v>3</v>
          </cell>
          <cell r="H1534">
            <v>49.11</v>
          </cell>
          <cell r="I1534">
            <v>-124.815</v>
          </cell>
        </row>
        <row r="1535">
          <cell r="A1535" t="str">
            <v>90-149</v>
          </cell>
          <cell r="B1535" t="str">
            <v>1990-05-17T09:35-07:00</v>
          </cell>
          <cell r="C1535" t="str">
            <v>PURSE SEINE (KETA)</v>
          </cell>
          <cell r="D1535" t="str">
            <v>ROUTINE</v>
          </cell>
          <cell r="E1535" t="str">
            <v>POLLY POINT</v>
          </cell>
          <cell r="F1535">
            <v>1</v>
          </cell>
          <cell r="G1535">
            <v>3</v>
          </cell>
          <cell r="H1535">
            <v>49.214199999999998</v>
          </cell>
          <cell r="I1535">
            <v>-124.81829999999999</v>
          </cell>
        </row>
        <row r="1536">
          <cell r="A1536" t="str">
            <v>90-150</v>
          </cell>
          <cell r="B1536" t="str">
            <v>1990-05-17T10:40-07:00</v>
          </cell>
          <cell r="C1536" t="str">
            <v>PURSE SEINE (KETA)</v>
          </cell>
          <cell r="D1536" t="str">
            <v>ROUTINE</v>
          </cell>
          <cell r="E1536" t="str">
            <v>DUNSMUIR POINT</v>
          </cell>
          <cell r="F1536">
            <v>1</v>
          </cell>
          <cell r="G1536">
            <v>3</v>
          </cell>
          <cell r="H1536">
            <v>49.154200000000003</v>
          </cell>
          <cell r="I1536">
            <v>-124.80329999999999</v>
          </cell>
        </row>
        <row r="1537">
          <cell r="A1537" t="str">
            <v>90-151</v>
          </cell>
          <cell r="B1537" t="str">
            <v>1990-05-17T11:40-07:00</v>
          </cell>
          <cell r="C1537" t="str">
            <v>PURSE SEINE (KETA)</v>
          </cell>
          <cell r="D1537" t="str">
            <v>ROUTINE</v>
          </cell>
          <cell r="E1537" t="str">
            <v>NAHMINT BAY</v>
          </cell>
          <cell r="F1537">
            <v>1</v>
          </cell>
          <cell r="G1537">
            <v>3</v>
          </cell>
          <cell r="H1537">
            <v>49.058300000000003</v>
          </cell>
          <cell r="I1537">
            <v>-124.8633</v>
          </cell>
        </row>
        <row r="1538">
          <cell r="A1538" t="str">
            <v>90-152</v>
          </cell>
          <cell r="B1538" t="str">
            <v>1990-05-17T13:12-07:00</v>
          </cell>
          <cell r="C1538" t="str">
            <v>PURSE SEINE (KETA)</v>
          </cell>
          <cell r="D1538" t="str">
            <v>ROUTINE</v>
          </cell>
          <cell r="E1538" t="str">
            <v>BURROUGH POINT</v>
          </cell>
          <cell r="F1538">
            <v>1</v>
          </cell>
          <cell r="G1538">
            <v>3</v>
          </cell>
          <cell r="H1538">
            <v>48.978299999999997</v>
          </cell>
          <cell r="I1538">
            <v>-124.9892</v>
          </cell>
        </row>
        <row r="1539">
          <cell r="A1539" t="str">
            <v>90-153</v>
          </cell>
          <cell r="B1539" t="str">
            <v>1990-05-22T21:56-07:00/1990-05-22T22:26-07:00</v>
          </cell>
          <cell r="C1539" t="str">
            <v>GILLNET</v>
          </cell>
          <cell r="D1539" t="str">
            <v>ROUTINE</v>
          </cell>
          <cell r="E1539" t="str">
            <v>POLLY POINT</v>
          </cell>
          <cell r="F1539">
            <v>1</v>
          </cell>
          <cell r="G1539">
            <v>3</v>
          </cell>
          <cell r="H1539">
            <v>49.214199999999998</v>
          </cell>
          <cell r="I1539">
            <v>-124.81829999999999</v>
          </cell>
        </row>
        <row r="1540">
          <cell r="A1540" t="str">
            <v>90-154</v>
          </cell>
          <cell r="B1540" t="str">
            <v>1990-05-22T22:01-07:00/1990-05-22T22:31-07:00</v>
          </cell>
          <cell r="C1540" t="str">
            <v>BALLOON TRAWL</v>
          </cell>
          <cell r="D1540" t="str">
            <v>ROUTINE</v>
          </cell>
          <cell r="E1540" t="str">
            <v>1.02</v>
          </cell>
          <cell r="F1540">
            <v>1</v>
          </cell>
          <cell r="G1540">
            <v>3</v>
          </cell>
          <cell r="H1540">
            <v>49.215800000000002</v>
          </cell>
          <cell r="I1540">
            <v>-124.821</v>
          </cell>
        </row>
        <row r="1541">
          <cell r="A1541" t="str">
            <v>90-155</v>
          </cell>
          <cell r="B1541" t="str">
            <v>1990-05-22T22:53-07:00/1990-05-22T23:23-07:00</v>
          </cell>
          <cell r="C1541" t="str">
            <v>BALLOON TRAWL</v>
          </cell>
          <cell r="D1541" t="str">
            <v>ROUTINE</v>
          </cell>
          <cell r="E1541" t="str">
            <v>1.03</v>
          </cell>
          <cell r="F1541">
            <v>1</v>
          </cell>
          <cell r="G1541">
            <v>3</v>
          </cell>
          <cell r="H1541">
            <v>49.179499999999997</v>
          </cell>
          <cell r="I1541">
            <v>-124.8212</v>
          </cell>
        </row>
        <row r="1542">
          <cell r="A1542" t="str">
            <v>90-156</v>
          </cell>
          <cell r="B1542" t="str">
            <v>1990-05-22T23:00-07:00/1990-05-22T23:30-07:00</v>
          </cell>
          <cell r="C1542" t="str">
            <v>GILLNET</v>
          </cell>
          <cell r="D1542" t="str">
            <v>ROUTINE</v>
          </cell>
          <cell r="E1542" t="str">
            <v>DUNSMUIR POINT</v>
          </cell>
          <cell r="F1542">
            <v>1</v>
          </cell>
          <cell r="G1542">
            <v>3</v>
          </cell>
          <cell r="H1542">
            <v>49.154200000000003</v>
          </cell>
          <cell r="I1542">
            <v>-124.80329999999999</v>
          </cell>
        </row>
        <row r="1543">
          <cell r="A1543" t="str">
            <v>90-157</v>
          </cell>
          <cell r="B1543" t="str">
            <v>1990-05-22T23:48-07:00/1990-05-23T00:18-07:00</v>
          </cell>
          <cell r="C1543" t="str">
            <v>BALLOON TRAWL</v>
          </cell>
          <cell r="D1543" t="str">
            <v>ROUTINE</v>
          </cell>
          <cell r="E1543" t="str">
            <v>1.04</v>
          </cell>
          <cell r="F1543">
            <v>1</v>
          </cell>
          <cell r="G1543">
            <v>3</v>
          </cell>
          <cell r="H1543">
            <v>49.146700000000003</v>
          </cell>
          <cell r="I1543">
            <v>-124.804</v>
          </cell>
        </row>
        <row r="1544">
          <cell r="A1544" t="str">
            <v>90-158</v>
          </cell>
          <cell r="B1544" t="str">
            <v>1990-05-23T00:06-07:00/1990-05-23T00:36-07:00</v>
          </cell>
          <cell r="C1544" t="str">
            <v>GILLNET</v>
          </cell>
          <cell r="D1544" t="str">
            <v>ROUTINE</v>
          </cell>
          <cell r="E1544" t="str">
            <v>SPROAT NARROWS</v>
          </cell>
          <cell r="F1544">
            <v>1</v>
          </cell>
          <cell r="G1544">
            <v>3</v>
          </cell>
          <cell r="H1544">
            <v>49.11</v>
          </cell>
          <cell r="I1544">
            <v>-124.815</v>
          </cell>
        </row>
        <row r="1545">
          <cell r="A1545" t="str">
            <v>90-159</v>
          </cell>
          <cell r="B1545" t="str">
            <v>1990-05-23T00:42-07:00/1990-05-23T01:12-07:00</v>
          </cell>
          <cell r="C1545" t="str">
            <v>BALLOON TRAWL</v>
          </cell>
          <cell r="D1545" t="str">
            <v>ROUTINE</v>
          </cell>
          <cell r="E1545" t="str">
            <v>1.05 NORTH</v>
          </cell>
          <cell r="F1545">
            <v>1</v>
          </cell>
          <cell r="G1545">
            <v>3</v>
          </cell>
          <cell r="H1545">
            <v>49.098700000000001</v>
          </cell>
          <cell r="I1545">
            <v>-124.82680000000001</v>
          </cell>
        </row>
        <row r="1546">
          <cell r="A1546" t="str">
            <v>90-160</v>
          </cell>
          <cell r="B1546" t="str">
            <v>1990-05-23T01:05-07:00/1990-05-23T01:35-07:00</v>
          </cell>
          <cell r="C1546" t="str">
            <v>GILLNET</v>
          </cell>
          <cell r="D1546" t="str">
            <v>ROUTINE</v>
          </cell>
          <cell r="E1546" t="str">
            <v>NAHMINT BAY</v>
          </cell>
          <cell r="F1546">
            <v>1</v>
          </cell>
          <cell r="G1546">
            <v>3</v>
          </cell>
          <cell r="H1546">
            <v>49.058300000000003</v>
          </cell>
          <cell r="I1546">
            <v>-124.8633</v>
          </cell>
        </row>
        <row r="1547">
          <cell r="A1547" t="str">
            <v>90-161</v>
          </cell>
          <cell r="B1547" t="str">
            <v>1990-05-23T01:32-07:00/1990-05-23T02:02-07:00</v>
          </cell>
          <cell r="C1547" t="str">
            <v>BALLOON TRAWL</v>
          </cell>
          <cell r="D1547" t="str">
            <v>ROUTINE</v>
          </cell>
          <cell r="E1547" t="str">
            <v>1.05 SOUTH</v>
          </cell>
          <cell r="F1547">
            <v>1</v>
          </cell>
          <cell r="G1547">
            <v>3</v>
          </cell>
          <cell r="H1547">
            <v>49.057200000000002</v>
          </cell>
          <cell r="I1547">
            <v>-124.84829999999999</v>
          </cell>
        </row>
        <row r="1548">
          <cell r="A1548" t="str">
            <v>90-162</v>
          </cell>
          <cell r="B1548" t="str">
            <v>1990-05-23T02:02-07:00/1990-05-23T02:32-07:00</v>
          </cell>
          <cell r="C1548" t="str">
            <v>GILLNET</v>
          </cell>
          <cell r="D1548" t="str">
            <v>ROUTINE</v>
          </cell>
          <cell r="E1548" t="str">
            <v>BILTON POINT</v>
          </cell>
          <cell r="F1548">
            <v>1</v>
          </cell>
          <cell r="G1548">
            <v>3</v>
          </cell>
          <cell r="H1548">
            <v>49.011699999999998</v>
          </cell>
          <cell r="I1548">
            <v>-124.86750000000001</v>
          </cell>
        </row>
        <row r="1549">
          <cell r="A1549" t="str">
            <v>90-163</v>
          </cell>
          <cell r="B1549" t="str">
            <v>1990-05-23T02:22-07:00/1990-05-23T03:02-07:00</v>
          </cell>
          <cell r="C1549" t="str">
            <v>BALLOON TRAWL</v>
          </cell>
          <cell r="D1549" t="str">
            <v>ROUTINE</v>
          </cell>
          <cell r="E1549" t="str">
            <v>1.06</v>
          </cell>
          <cell r="F1549">
            <v>1</v>
          </cell>
          <cell r="G1549">
            <v>3</v>
          </cell>
          <cell r="H1549">
            <v>49.009700000000002</v>
          </cell>
          <cell r="I1549">
            <v>-124.8647</v>
          </cell>
        </row>
        <row r="1550">
          <cell r="A1550" t="str">
            <v>90-164</v>
          </cell>
          <cell r="B1550" t="str">
            <v>1990-05-23T02:54-07:00/1990-05-23T03:24-07:00</v>
          </cell>
          <cell r="C1550" t="str">
            <v>GILLNET</v>
          </cell>
          <cell r="D1550" t="str">
            <v>ROUTINE</v>
          </cell>
          <cell r="E1550" t="str">
            <v>POCAHONTAS POINT</v>
          </cell>
          <cell r="F1550">
            <v>1</v>
          </cell>
          <cell r="G1550">
            <v>3</v>
          </cell>
          <cell r="H1550">
            <v>48.981699999999996</v>
          </cell>
          <cell r="I1550">
            <v>-124.91670000000001</v>
          </cell>
        </row>
        <row r="1551">
          <cell r="A1551" t="str">
            <v>90-165</v>
          </cell>
          <cell r="B1551" t="str">
            <v>1990-05-23T03:12-07:00/1990-05-23T03:52-07:00</v>
          </cell>
          <cell r="C1551" t="str">
            <v>BALLOON TRAWL</v>
          </cell>
          <cell r="D1551" t="str">
            <v>ROUTINE</v>
          </cell>
          <cell r="E1551" t="str">
            <v>1.07 NORTH</v>
          </cell>
          <cell r="F1551">
            <v>1</v>
          </cell>
          <cell r="G1551">
            <v>3</v>
          </cell>
          <cell r="H1551">
            <v>48.981699999999996</v>
          </cell>
          <cell r="I1551">
            <v>-124.9162</v>
          </cell>
        </row>
        <row r="1552">
          <cell r="A1552" t="str">
            <v>90-166</v>
          </cell>
          <cell r="B1552" t="str">
            <v>1990-05-23T04:01-07:00/1990-05-23T04:31-07:00</v>
          </cell>
          <cell r="C1552" t="str">
            <v>BALLOON TRAWL</v>
          </cell>
          <cell r="D1552" t="str">
            <v>ROUTINE</v>
          </cell>
          <cell r="E1552" t="str">
            <v>1.07 SOUTH</v>
          </cell>
          <cell r="F1552">
            <v>1</v>
          </cell>
          <cell r="G1552">
            <v>3</v>
          </cell>
          <cell r="H1552">
            <v>48.975000000000001</v>
          </cell>
          <cell r="I1552">
            <v>-124.9783</v>
          </cell>
        </row>
        <row r="1553">
          <cell r="A1553" t="str">
            <v>90-167</v>
          </cell>
          <cell r="B1553" t="str">
            <v>1990-05-23T04:03-07:00/1990-05-23T04:33-07:00</v>
          </cell>
          <cell r="C1553" t="str">
            <v>GILLNET</v>
          </cell>
          <cell r="D1553" t="str">
            <v>ROUTINE</v>
          </cell>
          <cell r="E1553" t="str">
            <v>BURROUGH POINT</v>
          </cell>
          <cell r="F1553">
            <v>1</v>
          </cell>
          <cell r="G1553">
            <v>3</v>
          </cell>
          <cell r="H1553">
            <v>48.978299999999997</v>
          </cell>
          <cell r="I1553">
            <v>-124.9892</v>
          </cell>
        </row>
        <row r="1554">
          <cell r="A1554" t="str">
            <v>90-168</v>
          </cell>
          <cell r="B1554" t="str">
            <v>1990-05-23T21:42-07:00/1990-05-23T22:22-07:00</v>
          </cell>
          <cell r="C1554" t="str">
            <v>BALLOON TRAWL</v>
          </cell>
          <cell r="D1554" t="str">
            <v>ROUTINE</v>
          </cell>
          <cell r="E1554" t="str">
            <v>2.10</v>
          </cell>
          <cell r="F1554">
            <v>2</v>
          </cell>
          <cell r="G1554">
            <v>3</v>
          </cell>
          <cell r="H1554">
            <v>48.963700000000003</v>
          </cell>
          <cell r="I1554">
            <v>-125.0825</v>
          </cell>
        </row>
        <row r="1555">
          <cell r="A1555" t="str">
            <v>90-169</v>
          </cell>
          <cell r="B1555" t="str">
            <v>1990-05-23T21:46-07:00/1990-05-23T22:16-07:00</v>
          </cell>
          <cell r="C1555" t="str">
            <v>GILLNET</v>
          </cell>
          <cell r="D1555" t="str">
            <v>ROUTINE</v>
          </cell>
          <cell r="E1555" t="str">
            <v>CONGREVE ISLAND</v>
          </cell>
          <cell r="F1555">
            <v>2</v>
          </cell>
          <cell r="G1555">
            <v>3</v>
          </cell>
          <cell r="H1555">
            <v>48.918300000000002</v>
          </cell>
          <cell r="I1555">
            <v>-125.02079999999999</v>
          </cell>
        </row>
        <row r="1556">
          <cell r="A1556" t="str">
            <v>90-170</v>
          </cell>
          <cell r="B1556" t="str">
            <v>1990-05-23T22:33-07:00/1990-05-23T23:03-07:00</v>
          </cell>
          <cell r="C1556" t="str">
            <v>GILLNET</v>
          </cell>
          <cell r="D1556" t="str">
            <v>ROUTINE</v>
          </cell>
          <cell r="E1556" t="str">
            <v>NANAT BAY</v>
          </cell>
          <cell r="F1556">
            <v>2</v>
          </cell>
          <cell r="G1556">
            <v>3</v>
          </cell>
          <cell r="H1556">
            <v>48.8825</v>
          </cell>
          <cell r="I1556">
            <v>-125.0767</v>
          </cell>
        </row>
        <row r="1557">
          <cell r="A1557" t="str">
            <v>90-171</v>
          </cell>
          <cell r="B1557" t="str">
            <v>1990-05-23T22:42-07:00/1990-05-23T23:12-07:00</v>
          </cell>
          <cell r="C1557" t="str">
            <v>BALLOON TRAWL</v>
          </cell>
          <cell r="D1557" t="str">
            <v>ROUTINE</v>
          </cell>
          <cell r="E1557" t="str">
            <v>2.01</v>
          </cell>
          <cell r="F1557">
            <v>2</v>
          </cell>
          <cell r="G1557">
            <v>3</v>
          </cell>
          <cell r="H1557">
            <v>48.945</v>
          </cell>
          <cell r="I1557">
            <v>-125.0317</v>
          </cell>
        </row>
        <row r="1558">
          <cell r="A1558" t="str">
            <v>90-172</v>
          </cell>
          <cell r="B1558" t="str">
            <v>1990-05-23T23:39-07:00/1990-05-24T00:09-07:00</v>
          </cell>
          <cell r="C1558" t="str">
            <v>GILLNET</v>
          </cell>
          <cell r="D1558" t="str">
            <v>ROUTINE</v>
          </cell>
          <cell r="E1558" t="str">
            <v>MACKENZIE ANCHORAGE</v>
          </cell>
          <cell r="F1558">
            <v>2</v>
          </cell>
          <cell r="G1558">
            <v>3</v>
          </cell>
          <cell r="H1558">
            <v>48.841700000000003</v>
          </cell>
          <cell r="I1558">
            <v>-125.17829999999999</v>
          </cell>
        </row>
        <row r="1559">
          <cell r="A1559" t="str">
            <v>90-173</v>
          </cell>
          <cell r="B1559" t="str">
            <v>1990-05-23T23:51-07:00/1990-05-24T00:14-07:00</v>
          </cell>
          <cell r="C1559" t="str">
            <v>BALLOON TRAWL</v>
          </cell>
          <cell r="D1559" t="str">
            <v>ROUTINE</v>
          </cell>
          <cell r="E1559" t="str">
            <v>2.02</v>
          </cell>
          <cell r="F1559">
            <v>2</v>
          </cell>
          <cell r="G1559">
            <v>3</v>
          </cell>
          <cell r="H1559">
            <v>48.913200000000003</v>
          </cell>
          <cell r="I1559">
            <v>-125.01949999999999</v>
          </cell>
        </row>
        <row r="1560">
          <cell r="A1560" t="str">
            <v>90-174</v>
          </cell>
          <cell r="B1560" t="str">
            <v>1990-05-24T00:30-07:00/1990-05-24T01:00-07:00</v>
          </cell>
          <cell r="C1560" t="str">
            <v>GILLNET</v>
          </cell>
          <cell r="D1560" t="str">
            <v>ROUTINE</v>
          </cell>
          <cell r="E1560" t="str">
            <v>SATELLITE PASSAGE</v>
          </cell>
          <cell r="F1560">
            <v>2</v>
          </cell>
          <cell r="G1560">
            <v>3</v>
          </cell>
          <cell r="H1560">
            <v>48.864199999999997</v>
          </cell>
          <cell r="I1560">
            <v>-125.1583</v>
          </cell>
        </row>
        <row r="1561">
          <cell r="A1561" t="str">
            <v>90-175</v>
          </cell>
          <cell r="B1561" t="str">
            <v>1990-05-24T00:44-07:00/1990-05-24T01:14-07:00</v>
          </cell>
          <cell r="C1561" t="str">
            <v>BALLOON TRAWL</v>
          </cell>
          <cell r="D1561" t="str">
            <v>ROUTINE</v>
          </cell>
          <cell r="E1561" t="str">
            <v>2.03 NORTH</v>
          </cell>
          <cell r="F1561">
            <v>2</v>
          </cell>
          <cell r="G1561">
            <v>3</v>
          </cell>
          <cell r="H1561">
            <v>48.892499999999998</v>
          </cell>
          <cell r="I1561">
            <v>-125.0483</v>
          </cell>
        </row>
        <row r="1562">
          <cell r="A1562" t="str">
            <v>90-176</v>
          </cell>
          <cell r="B1562" t="str">
            <v>1990-05-24T01:34-07:00/1990-05-24T02:14-07:00</v>
          </cell>
          <cell r="C1562" t="str">
            <v>BALLOON TRAWL</v>
          </cell>
          <cell r="D1562" t="str">
            <v>ROUTINE</v>
          </cell>
          <cell r="E1562" t="str">
            <v>2.03 SOUTH</v>
          </cell>
          <cell r="F1562">
            <v>2</v>
          </cell>
          <cell r="G1562">
            <v>3</v>
          </cell>
          <cell r="H1562">
            <v>48.877499999999998</v>
          </cell>
          <cell r="I1562">
            <v>-125.1022</v>
          </cell>
        </row>
        <row r="1563">
          <cell r="A1563" t="str">
            <v>90-177</v>
          </cell>
          <cell r="B1563" t="str">
            <v>1990-05-24T02:10-07:00/1990-05-24T02:40-07:00</v>
          </cell>
          <cell r="C1563" t="str">
            <v>GILLNET</v>
          </cell>
          <cell r="D1563" t="str">
            <v>ROUTINE</v>
          </cell>
          <cell r="E1563" t="str">
            <v>SWISS BOY ISLAND</v>
          </cell>
          <cell r="F1563">
            <v>3</v>
          </cell>
          <cell r="G1563">
            <v>3</v>
          </cell>
          <cell r="H1563">
            <v>48.9133</v>
          </cell>
          <cell r="I1563">
            <v>-125.1383</v>
          </cell>
        </row>
        <row r="1564">
          <cell r="A1564" t="str">
            <v>90-178</v>
          </cell>
          <cell r="B1564" t="str">
            <v>1990-05-24T02:38-07:00/1990-05-24T03:08-07:00</v>
          </cell>
          <cell r="C1564" t="str">
            <v>BALLOON TRAWL</v>
          </cell>
          <cell r="D1564" t="str">
            <v>ROUTINE</v>
          </cell>
          <cell r="E1564" t="str">
            <v>2.05</v>
          </cell>
          <cell r="F1564">
            <v>2</v>
          </cell>
          <cell r="G1564">
            <v>3</v>
          </cell>
          <cell r="H1564">
            <v>48.844700000000003</v>
          </cell>
          <cell r="I1564">
            <v>-125.1533</v>
          </cell>
        </row>
        <row r="1565">
          <cell r="A1565" t="str">
            <v>90-179</v>
          </cell>
          <cell r="B1565" t="str">
            <v>1990-05-24T03:40-07:00/1990-05-24T04:10-07:00</v>
          </cell>
          <cell r="C1565" t="str">
            <v>GILLNET</v>
          </cell>
          <cell r="D1565" t="str">
            <v>ROUTINE</v>
          </cell>
          <cell r="E1565" t="str">
            <v>PILL POINT</v>
          </cell>
          <cell r="F1565">
            <v>3</v>
          </cell>
          <cell r="G1565">
            <v>3</v>
          </cell>
          <cell r="H1565">
            <v>48.962499999999999</v>
          </cell>
          <cell r="I1565">
            <v>-125.08329999999999</v>
          </cell>
        </row>
        <row r="1566">
          <cell r="A1566" t="str">
            <v>90-180</v>
          </cell>
          <cell r="B1566" t="str">
            <v>1990-05-24T21:30-07:00/1990-05-24T22:00-07:00</v>
          </cell>
          <cell r="C1566" t="str">
            <v>GILLNET</v>
          </cell>
          <cell r="D1566" t="str">
            <v>ROUTINE</v>
          </cell>
          <cell r="E1566" t="str">
            <v>SAIL ROCK</v>
          </cell>
          <cell r="F1566">
            <v>4</v>
          </cell>
          <cell r="G1566">
            <v>3</v>
          </cell>
          <cell r="H1566">
            <v>48.8767</v>
          </cell>
          <cell r="I1566">
            <v>-125.40170000000001</v>
          </cell>
        </row>
        <row r="1567">
          <cell r="A1567" t="str">
            <v>90-181</v>
          </cell>
          <cell r="B1567" t="str">
            <v>1990-05-24T21:36-07:00/1990-05-24T21:59-07:00</v>
          </cell>
          <cell r="C1567" t="str">
            <v>BALLOON TRAWL</v>
          </cell>
          <cell r="D1567" t="str">
            <v>ROUTINE</v>
          </cell>
          <cell r="E1567" t="str">
            <v>2.08 NORTH</v>
          </cell>
          <cell r="F1567">
            <v>3</v>
          </cell>
          <cell r="G1567">
            <v>3</v>
          </cell>
          <cell r="H1567">
            <v>48.970300000000002</v>
          </cell>
          <cell r="I1567">
            <v>-125.1067</v>
          </cell>
        </row>
        <row r="1568">
          <cell r="A1568" t="str">
            <v>90-182</v>
          </cell>
          <cell r="B1568" t="str">
            <v>1990-05-24T22:22-07:00/1990-05-24T22:52-07:00</v>
          </cell>
          <cell r="C1568" t="str">
            <v>BALLOON TRAWL</v>
          </cell>
          <cell r="D1568" t="str">
            <v>ROUTINE</v>
          </cell>
          <cell r="E1568" t="str">
            <v>2.08 SOUTH</v>
          </cell>
          <cell r="F1568">
            <v>3</v>
          </cell>
          <cell r="G1568">
            <v>3</v>
          </cell>
          <cell r="H1568">
            <v>48.942500000000003</v>
          </cell>
          <cell r="I1568">
            <v>-125.1332</v>
          </cell>
        </row>
        <row r="1569">
          <cell r="A1569" t="str">
            <v>90-183</v>
          </cell>
          <cell r="B1569" t="str">
            <v>1990-05-24T22:29-07:00/1990-05-24T22:59-07:00</v>
          </cell>
          <cell r="C1569" t="str">
            <v>GILLNET</v>
          </cell>
          <cell r="D1569" t="str">
            <v>ROUTINE</v>
          </cell>
          <cell r="E1569" t="str">
            <v>HANKIN ISLAND</v>
          </cell>
          <cell r="F1569">
            <v>4</v>
          </cell>
          <cell r="G1569">
            <v>3</v>
          </cell>
          <cell r="H1569">
            <v>48.92</v>
          </cell>
          <cell r="I1569">
            <v>-125.36</v>
          </cell>
        </row>
        <row r="1570">
          <cell r="A1570" t="str">
            <v>90-184</v>
          </cell>
          <cell r="B1570" t="str">
            <v>1990-05-24T23:21-07:00/1990-05-25T00:01-07:00</v>
          </cell>
          <cell r="C1570" t="str">
            <v>BALLOON TRAWL</v>
          </cell>
          <cell r="D1570" t="str">
            <v>ROUTINE</v>
          </cell>
          <cell r="E1570" t="str">
            <v>2.07 NORTH</v>
          </cell>
          <cell r="F1570">
            <v>3</v>
          </cell>
          <cell r="G1570">
            <v>3</v>
          </cell>
          <cell r="H1570">
            <v>48.904699999999998</v>
          </cell>
          <cell r="I1570">
            <v>-125.1397</v>
          </cell>
        </row>
        <row r="1571">
          <cell r="A1571" t="str">
            <v>90-185</v>
          </cell>
          <cell r="B1571" t="str">
            <v>1990-05-24T23:54-07:00/1990-05-25T00:24-07:00</v>
          </cell>
          <cell r="C1571" t="str">
            <v>GILLNET</v>
          </cell>
          <cell r="D1571" t="str">
            <v>ROUTINE</v>
          </cell>
          <cell r="E1571" t="str">
            <v>ST. INES ISLAND</v>
          </cell>
          <cell r="F1571">
            <v>4</v>
          </cell>
          <cell r="G1571">
            <v>3</v>
          </cell>
          <cell r="H1571">
            <v>48.979199999999999</v>
          </cell>
          <cell r="I1571">
            <v>-125.36</v>
          </cell>
        </row>
        <row r="1572">
          <cell r="A1572" t="str">
            <v>90-186</v>
          </cell>
          <cell r="B1572" t="str">
            <v>1990-05-25T00:24-07:00/1990-05-25T01:04-07:00</v>
          </cell>
          <cell r="C1572" t="str">
            <v>BALLOON TRAWL</v>
          </cell>
          <cell r="D1572" t="str">
            <v>ROUTINE</v>
          </cell>
          <cell r="E1572" t="str">
            <v>2.07 SOUTH</v>
          </cell>
          <cell r="F1572">
            <v>3</v>
          </cell>
          <cell r="G1572">
            <v>3</v>
          </cell>
          <cell r="H1572">
            <v>48.875799999999998</v>
          </cell>
          <cell r="I1572">
            <v>-125.18519999999999</v>
          </cell>
        </row>
        <row r="1573">
          <cell r="A1573" t="str">
            <v>90-187</v>
          </cell>
          <cell r="B1573" t="str">
            <v>1990-05-25T00:55-07:00/1990-05-25T01:25-07:00</v>
          </cell>
          <cell r="C1573" t="str">
            <v>GILLNET</v>
          </cell>
          <cell r="D1573" t="str">
            <v>ROUTINE</v>
          </cell>
          <cell r="E1573" t="str">
            <v>MAYNE BAY</v>
          </cell>
          <cell r="F1573">
            <v>4</v>
          </cell>
          <cell r="G1573">
            <v>3</v>
          </cell>
          <cell r="H1573">
            <v>48.981699999999996</v>
          </cell>
          <cell r="I1573">
            <v>-125.3017</v>
          </cell>
        </row>
        <row r="1574">
          <cell r="A1574" t="str">
            <v>90-188</v>
          </cell>
          <cell r="B1574" t="str">
            <v>1990-05-25T01:40-07:00/1990-05-25T02:20-07:00</v>
          </cell>
          <cell r="C1574" t="str">
            <v>BALLOON TRAWL</v>
          </cell>
          <cell r="D1574" t="str">
            <v>ROUTINE</v>
          </cell>
          <cell r="E1574" t="str">
            <v>3.02 SOUTH</v>
          </cell>
          <cell r="F1574">
            <v>3</v>
          </cell>
          <cell r="G1574">
            <v>3</v>
          </cell>
          <cell r="H1574">
            <v>48.860199999999999</v>
          </cell>
          <cell r="I1574">
            <v>-125.2585</v>
          </cell>
        </row>
        <row r="1575">
          <cell r="A1575" t="str">
            <v>90-189</v>
          </cell>
          <cell r="B1575" t="str">
            <v>1990-05-25T02:15-07:00/1990-05-25T02:45-07:00</v>
          </cell>
          <cell r="C1575" t="str">
            <v>GILLNET</v>
          </cell>
          <cell r="D1575" t="str">
            <v>ROUTINE</v>
          </cell>
          <cell r="E1575" t="str">
            <v>SWALE ROCK</v>
          </cell>
          <cell r="F1575">
            <v>3</v>
          </cell>
          <cell r="G1575">
            <v>3</v>
          </cell>
          <cell r="H1575">
            <v>48.9283</v>
          </cell>
          <cell r="I1575">
            <v>-125.2192</v>
          </cell>
        </row>
        <row r="1576">
          <cell r="A1576" t="str">
            <v>90-190</v>
          </cell>
          <cell r="B1576" t="str">
            <v>1990-05-25T02:37-07:00/1990-05-25T03:07-07:00</v>
          </cell>
          <cell r="C1576" t="str">
            <v>BALLOON TRAWL</v>
          </cell>
          <cell r="D1576" t="str">
            <v>ROUTINE</v>
          </cell>
          <cell r="E1576" t="str">
            <v>3.02 NORTH</v>
          </cell>
          <cell r="F1576">
            <v>3</v>
          </cell>
          <cell r="G1576">
            <v>3</v>
          </cell>
          <cell r="H1576">
            <v>48.8947</v>
          </cell>
          <cell r="I1576">
            <v>-125.2265</v>
          </cell>
        </row>
        <row r="1577">
          <cell r="A1577" t="str">
            <v>90-191</v>
          </cell>
          <cell r="B1577" t="str">
            <v>1990-05-25T03:24-07:00/1990-05-25T03:54-07:00</v>
          </cell>
          <cell r="C1577" t="str">
            <v>BALLOON TRAWL</v>
          </cell>
          <cell r="D1577" t="str">
            <v>ROUTINE</v>
          </cell>
          <cell r="E1577" t="str">
            <v>3.01 SOUTH</v>
          </cell>
          <cell r="F1577">
            <v>3</v>
          </cell>
          <cell r="G1577">
            <v>3</v>
          </cell>
          <cell r="H1577">
            <v>48.928800000000003</v>
          </cell>
          <cell r="I1577">
            <v>-125.1942</v>
          </cell>
        </row>
        <row r="1578">
          <cell r="A1578" t="str">
            <v>90-192</v>
          </cell>
          <cell r="B1578" t="str">
            <v>1990-05-25T03:29-07:00/1990-05-25T03:59-07:00</v>
          </cell>
          <cell r="C1578" t="str">
            <v>GILLNET</v>
          </cell>
          <cell r="D1578" t="str">
            <v>ROUTINE</v>
          </cell>
          <cell r="E1578" t="str">
            <v>BAERIA ROCKS</v>
          </cell>
          <cell r="F1578">
            <v>3</v>
          </cell>
          <cell r="G1578">
            <v>3</v>
          </cell>
          <cell r="H1578">
            <v>48.951700000000002</v>
          </cell>
          <cell r="I1578">
            <v>-125.145</v>
          </cell>
        </row>
        <row r="1579">
          <cell r="A1579" t="str">
            <v>90-193</v>
          </cell>
          <cell r="B1579" t="str">
            <v>1990-05-25T04:19-07:00/1990-05-25T04:49-07:00</v>
          </cell>
          <cell r="C1579" t="str">
            <v>BALLOON TRAWL</v>
          </cell>
          <cell r="D1579" t="str">
            <v>ROUTINE</v>
          </cell>
          <cell r="E1579" t="str">
            <v>3.01 NORTH</v>
          </cell>
          <cell r="F1579">
            <v>3</v>
          </cell>
          <cell r="G1579">
            <v>3</v>
          </cell>
          <cell r="H1579">
            <v>48.960799999999999</v>
          </cell>
          <cell r="I1579">
            <v>-125.1765</v>
          </cell>
        </row>
        <row r="1580">
          <cell r="A1580" t="str">
            <v>90-194</v>
          </cell>
          <cell r="B1580" t="str">
            <v>1990-05-29T06:37-07:00</v>
          </cell>
          <cell r="C1580" t="str">
            <v>PURSE SEINE (KETA)</v>
          </cell>
          <cell r="D1580" t="str">
            <v>ROUTINE</v>
          </cell>
          <cell r="E1580" t="str">
            <v>PILL POINT</v>
          </cell>
          <cell r="F1580">
            <v>3</v>
          </cell>
          <cell r="G1580">
            <v>3</v>
          </cell>
          <cell r="H1580">
            <v>48.962499999999999</v>
          </cell>
          <cell r="I1580">
            <v>-125.08329999999999</v>
          </cell>
        </row>
        <row r="1581">
          <cell r="A1581" t="str">
            <v>90-195</v>
          </cell>
          <cell r="B1581" t="str">
            <v>1990-05-29T08:35-07:00</v>
          </cell>
          <cell r="C1581" t="str">
            <v>PURSE SEINE (KETA)</v>
          </cell>
          <cell r="D1581" t="str">
            <v>ROUTINE</v>
          </cell>
          <cell r="E1581" t="str">
            <v>MEARES BLUFF</v>
          </cell>
          <cell r="F1581">
            <v>3</v>
          </cell>
          <cell r="G1581">
            <v>3</v>
          </cell>
          <cell r="H1581">
            <v>48.87</v>
          </cell>
          <cell r="I1581">
            <v>-125.285</v>
          </cell>
        </row>
        <row r="1582">
          <cell r="A1582" t="str">
            <v>90-196</v>
          </cell>
          <cell r="B1582" t="str">
            <v>1990-05-29T09:35-07:00</v>
          </cell>
          <cell r="C1582" t="str">
            <v>PURSE SEINE (KETA)</v>
          </cell>
          <cell r="D1582" t="str">
            <v>ROUTINE</v>
          </cell>
          <cell r="E1582" t="str">
            <v>HANKIN ISLAND</v>
          </cell>
          <cell r="F1582">
            <v>4</v>
          </cell>
          <cell r="G1582">
            <v>3</v>
          </cell>
          <cell r="H1582">
            <v>48.92</v>
          </cell>
          <cell r="I1582">
            <v>-125.36</v>
          </cell>
        </row>
        <row r="1583">
          <cell r="A1583" t="str">
            <v>90-197</v>
          </cell>
          <cell r="B1583" t="str">
            <v>1990-05-29T10:40-07:00</v>
          </cell>
          <cell r="C1583" t="str">
            <v>PURSE SEINE (KETA)</v>
          </cell>
          <cell r="D1583" t="str">
            <v>ROUTINE</v>
          </cell>
          <cell r="E1583" t="str">
            <v>NEWCOMBE CHANNEL</v>
          </cell>
          <cell r="F1583">
            <v>4</v>
          </cell>
          <cell r="G1583">
            <v>3</v>
          </cell>
          <cell r="H1583">
            <v>48.912500000000001</v>
          </cell>
          <cell r="I1583">
            <v>-125.4717</v>
          </cell>
        </row>
        <row r="1584">
          <cell r="A1584" t="str">
            <v>90-198</v>
          </cell>
          <cell r="B1584" t="str">
            <v>1990-05-29T12:35-07:00</v>
          </cell>
          <cell r="C1584" t="str">
            <v>PURSE SEINE (KETA)</v>
          </cell>
          <cell r="D1584" t="str">
            <v>ROUTINE</v>
          </cell>
          <cell r="E1584" t="str">
            <v>ST. INES ISLAND</v>
          </cell>
          <cell r="F1584">
            <v>4</v>
          </cell>
          <cell r="G1584">
            <v>3</v>
          </cell>
          <cell r="H1584">
            <v>48.979199999999999</v>
          </cell>
          <cell r="I1584">
            <v>-125.36</v>
          </cell>
        </row>
        <row r="1585">
          <cell r="A1585" t="str">
            <v>90-199</v>
          </cell>
          <cell r="B1585" t="str">
            <v>1990-05-29T13:35-07:00</v>
          </cell>
          <cell r="C1585" t="str">
            <v>PURSE SEINE (KETA)</v>
          </cell>
          <cell r="D1585" t="str">
            <v>ROUTINE</v>
          </cell>
          <cell r="E1585" t="str">
            <v>MAYNE BAY</v>
          </cell>
          <cell r="F1585">
            <v>4</v>
          </cell>
          <cell r="G1585">
            <v>3</v>
          </cell>
          <cell r="H1585">
            <v>48.981699999999996</v>
          </cell>
          <cell r="I1585">
            <v>-125.3017</v>
          </cell>
        </row>
        <row r="1586">
          <cell r="A1586" t="str">
            <v>90-200</v>
          </cell>
          <cell r="B1586" t="str">
            <v>1990-05-29T14:15-07:00</v>
          </cell>
          <cell r="C1586" t="str">
            <v>PURSE SEINE (KETA)</v>
          </cell>
          <cell r="D1586" t="str">
            <v>ROUTINE</v>
          </cell>
          <cell r="E1586" t="str">
            <v>HAND ISLAND</v>
          </cell>
          <cell r="F1586">
            <v>4</v>
          </cell>
          <cell r="G1586">
            <v>3</v>
          </cell>
          <cell r="H1586">
            <v>48.945799999999998</v>
          </cell>
          <cell r="I1586">
            <v>-125.32</v>
          </cell>
        </row>
        <row r="1587">
          <cell r="A1587" t="str">
            <v>90-201</v>
          </cell>
          <cell r="B1587" t="str">
            <v>1990-05-29T15:25-07:00</v>
          </cell>
          <cell r="C1587" t="str">
            <v>PURSE SEINE (KETA)</v>
          </cell>
          <cell r="D1587" t="str">
            <v>ROUTINE</v>
          </cell>
          <cell r="E1587" t="str">
            <v>SWALE ROCK</v>
          </cell>
          <cell r="F1587">
            <v>3</v>
          </cell>
          <cell r="G1587">
            <v>3</v>
          </cell>
          <cell r="H1587">
            <v>48.9283</v>
          </cell>
          <cell r="I1587">
            <v>-125.2192</v>
          </cell>
        </row>
        <row r="1588">
          <cell r="A1588" t="str">
            <v>90-202</v>
          </cell>
          <cell r="B1588" t="str">
            <v>1990-05-29T17:16-07:00</v>
          </cell>
          <cell r="C1588" t="str">
            <v>PURSE SEINE (KETA)</v>
          </cell>
          <cell r="D1588" t="str">
            <v>ROUTINE</v>
          </cell>
          <cell r="E1588" t="str">
            <v>BAERIA ROCKS</v>
          </cell>
          <cell r="F1588">
            <v>3</v>
          </cell>
          <cell r="G1588">
            <v>3</v>
          </cell>
          <cell r="H1588">
            <v>48.951700000000002</v>
          </cell>
          <cell r="I1588">
            <v>-125.145</v>
          </cell>
        </row>
        <row r="1589">
          <cell r="A1589" t="str">
            <v>90-203</v>
          </cell>
          <cell r="B1589" t="str">
            <v>1990-05-30T06:48-07:00</v>
          </cell>
          <cell r="C1589" t="str">
            <v>PURSE SEINE (KETA)</v>
          </cell>
          <cell r="D1589" t="str">
            <v>ROUTINE</v>
          </cell>
          <cell r="E1589" t="str">
            <v>VERNON BAY</v>
          </cell>
          <cell r="F1589">
            <v>3</v>
          </cell>
          <cell r="G1589">
            <v>4</v>
          </cell>
          <cell r="H1589">
            <v>48.995800000000003</v>
          </cell>
          <cell r="I1589">
            <v>-125.1417</v>
          </cell>
        </row>
        <row r="1590">
          <cell r="A1590" t="str">
            <v>90-204</v>
          </cell>
          <cell r="B1590" t="str">
            <v>1990-05-30T08:12-07:00</v>
          </cell>
          <cell r="C1590" t="str">
            <v>PURSE SEINE (KETA)</v>
          </cell>
          <cell r="D1590" t="str">
            <v>ROUTINE</v>
          </cell>
          <cell r="E1590" t="str">
            <v>SWISS BOY ISLAND</v>
          </cell>
          <cell r="F1590">
            <v>3</v>
          </cell>
          <cell r="G1590">
            <v>4</v>
          </cell>
          <cell r="H1590">
            <v>48.9133</v>
          </cell>
          <cell r="I1590">
            <v>-125.1383</v>
          </cell>
        </row>
        <row r="1591">
          <cell r="A1591" t="str">
            <v>90-205</v>
          </cell>
          <cell r="B1591" t="str">
            <v>1990-05-30T09:40-07:00</v>
          </cell>
          <cell r="C1591" t="str">
            <v>PURSE SEINE (KETA)</v>
          </cell>
          <cell r="D1591" t="str">
            <v>ROUTINE</v>
          </cell>
          <cell r="E1591" t="str">
            <v>SATELLITE PASSAGE</v>
          </cell>
          <cell r="F1591">
            <v>2</v>
          </cell>
          <cell r="G1591">
            <v>4</v>
          </cell>
          <cell r="H1591">
            <v>48.864199999999997</v>
          </cell>
          <cell r="I1591">
            <v>-125.1583</v>
          </cell>
        </row>
        <row r="1592">
          <cell r="A1592" t="str">
            <v>90-206</v>
          </cell>
          <cell r="B1592" t="str">
            <v>1990-05-30T11:09-07:00</v>
          </cell>
          <cell r="C1592" t="str">
            <v>PURSE SEINE (KETA)</v>
          </cell>
          <cell r="D1592" t="str">
            <v>ROUTINE</v>
          </cell>
          <cell r="E1592" t="str">
            <v>MACKENZIE ANCHORAGE</v>
          </cell>
          <cell r="F1592">
            <v>2</v>
          </cell>
          <cell r="G1592">
            <v>4</v>
          </cell>
          <cell r="H1592">
            <v>48.841700000000003</v>
          </cell>
          <cell r="I1592">
            <v>-125.17829999999999</v>
          </cell>
        </row>
        <row r="1593">
          <cell r="A1593" t="str">
            <v>90-207</v>
          </cell>
          <cell r="B1593" t="str">
            <v>1990-05-30T11:48-07:00</v>
          </cell>
          <cell r="C1593" t="str">
            <v>PURSE SEINE (KETA)</v>
          </cell>
          <cell r="D1593" t="str">
            <v>ROUTINE</v>
          </cell>
          <cell r="E1593" t="str">
            <v>AGUILAR POINT</v>
          </cell>
          <cell r="F1593">
            <v>2</v>
          </cell>
          <cell r="G1593">
            <v>4</v>
          </cell>
          <cell r="H1593">
            <v>48.84</v>
          </cell>
          <cell r="I1593">
            <v>-125.1367</v>
          </cell>
        </row>
        <row r="1594">
          <cell r="A1594" t="str">
            <v>90-208</v>
          </cell>
          <cell r="B1594" t="str">
            <v>1990-05-30T13:26-07:00</v>
          </cell>
          <cell r="C1594" t="str">
            <v>PURSE SEINE (KETA)</v>
          </cell>
          <cell r="D1594" t="str">
            <v>ROUTINE</v>
          </cell>
          <cell r="E1594" t="str">
            <v>NANAT BAY</v>
          </cell>
          <cell r="F1594">
            <v>2</v>
          </cell>
          <cell r="G1594">
            <v>4</v>
          </cell>
          <cell r="H1594">
            <v>48.8825</v>
          </cell>
          <cell r="I1594">
            <v>-125.0767</v>
          </cell>
        </row>
        <row r="1595">
          <cell r="A1595" t="str">
            <v>90-209</v>
          </cell>
          <cell r="B1595" t="str">
            <v>1990-05-30T14:55-07:00</v>
          </cell>
          <cell r="C1595" t="str">
            <v>PURSE SEINE (KETA)</v>
          </cell>
          <cell r="D1595" t="str">
            <v>ROUTINE</v>
          </cell>
          <cell r="E1595" t="str">
            <v>CONGREVE ISLAND</v>
          </cell>
          <cell r="F1595">
            <v>2</v>
          </cell>
          <cell r="G1595">
            <v>4</v>
          </cell>
          <cell r="H1595">
            <v>48.918300000000002</v>
          </cell>
          <cell r="I1595">
            <v>-125.02079999999999</v>
          </cell>
        </row>
        <row r="1596">
          <cell r="A1596" t="str">
            <v>90-210</v>
          </cell>
          <cell r="B1596" t="str">
            <v>1990-05-30T16:20-07:00</v>
          </cell>
          <cell r="C1596" t="str">
            <v>PURSE SEINE (KETA)</v>
          </cell>
          <cell r="D1596" t="str">
            <v>ROUTINE</v>
          </cell>
          <cell r="E1596" t="str">
            <v>BERNARD POINT</v>
          </cell>
          <cell r="F1596">
            <v>1</v>
          </cell>
          <cell r="G1596">
            <v>4</v>
          </cell>
          <cell r="H1596">
            <v>48.947499999999998</v>
          </cell>
          <cell r="I1596">
            <v>-124.9975</v>
          </cell>
        </row>
        <row r="1597">
          <cell r="A1597" t="str">
            <v>90-211</v>
          </cell>
          <cell r="B1597" t="str">
            <v>1990-05-30T17:03-07:00</v>
          </cell>
          <cell r="C1597" t="str">
            <v>PURSE SEINE (KETA)</v>
          </cell>
          <cell r="D1597" t="str">
            <v>ROUTINE</v>
          </cell>
          <cell r="E1597" t="str">
            <v>CHUP POINT</v>
          </cell>
          <cell r="F1597">
            <v>2</v>
          </cell>
          <cell r="G1597">
            <v>4</v>
          </cell>
          <cell r="H1597">
            <v>48.959200000000003</v>
          </cell>
          <cell r="I1597">
            <v>-125.0317</v>
          </cell>
        </row>
        <row r="1598">
          <cell r="A1598" t="str">
            <v>90-212</v>
          </cell>
          <cell r="B1598" t="str">
            <v>1990-05-31T07:07-07:00</v>
          </cell>
          <cell r="C1598" t="str">
            <v>PURSE SEINE (KETA)</v>
          </cell>
          <cell r="D1598" t="str">
            <v>ROUTINE</v>
          </cell>
          <cell r="E1598" t="str">
            <v>BILTON POINT</v>
          </cell>
          <cell r="F1598">
            <v>1</v>
          </cell>
          <cell r="G1598">
            <v>4</v>
          </cell>
          <cell r="H1598">
            <v>49.011699999999998</v>
          </cell>
          <cell r="I1598">
            <v>-124.86750000000001</v>
          </cell>
        </row>
        <row r="1599">
          <cell r="A1599" t="str">
            <v>90-213</v>
          </cell>
          <cell r="B1599" t="str">
            <v>1990-05-31T08:10-07:00</v>
          </cell>
          <cell r="C1599" t="str">
            <v>PURSE SEINE (KETA)</v>
          </cell>
          <cell r="D1599" t="str">
            <v>ROUTINE</v>
          </cell>
          <cell r="E1599" t="str">
            <v>SPROAT NARROWS</v>
          </cell>
          <cell r="F1599">
            <v>1</v>
          </cell>
          <cell r="G1599">
            <v>4</v>
          </cell>
          <cell r="H1599">
            <v>49.11</v>
          </cell>
          <cell r="I1599">
            <v>-124.815</v>
          </cell>
        </row>
        <row r="1600">
          <cell r="A1600" t="str">
            <v>90-214</v>
          </cell>
          <cell r="B1600" t="str">
            <v>1990-05-31T09:35-07:00</v>
          </cell>
          <cell r="C1600" t="str">
            <v>PURSE SEINE (KETA)</v>
          </cell>
          <cell r="D1600" t="str">
            <v>ROUTINE</v>
          </cell>
          <cell r="E1600" t="str">
            <v>POLLY POINT</v>
          </cell>
          <cell r="F1600">
            <v>1</v>
          </cell>
          <cell r="G1600">
            <v>4</v>
          </cell>
          <cell r="H1600">
            <v>49.214199999999998</v>
          </cell>
          <cell r="I1600">
            <v>-124.81829999999999</v>
          </cell>
        </row>
        <row r="1601">
          <cell r="A1601" t="str">
            <v>90-215</v>
          </cell>
          <cell r="B1601" t="str">
            <v>1990-05-31T10:39-07:00</v>
          </cell>
          <cell r="C1601" t="str">
            <v>PURSE SEINE (KETA)</v>
          </cell>
          <cell r="D1601" t="str">
            <v>ROUTINE</v>
          </cell>
          <cell r="E1601" t="str">
            <v>DUNSMUIR POINT</v>
          </cell>
          <cell r="F1601">
            <v>1</v>
          </cell>
          <cell r="G1601">
            <v>4</v>
          </cell>
          <cell r="H1601">
            <v>49.154200000000003</v>
          </cell>
          <cell r="I1601">
            <v>-124.80329999999999</v>
          </cell>
        </row>
        <row r="1602">
          <cell r="A1602" t="str">
            <v>90-216</v>
          </cell>
          <cell r="B1602" t="str">
            <v>1990-05-31T11:58-07:00</v>
          </cell>
          <cell r="C1602" t="str">
            <v>PURSE SEINE (KETA)</v>
          </cell>
          <cell r="D1602" t="str">
            <v>ROUTINE</v>
          </cell>
          <cell r="E1602" t="str">
            <v>NAHMINT BAY</v>
          </cell>
          <cell r="F1602">
            <v>1</v>
          </cell>
          <cell r="G1602">
            <v>4</v>
          </cell>
          <cell r="H1602">
            <v>49.058300000000003</v>
          </cell>
          <cell r="I1602">
            <v>-124.8633</v>
          </cell>
        </row>
        <row r="1603">
          <cell r="A1603" t="str">
            <v>90-217</v>
          </cell>
          <cell r="B1603" t="str">
            <v>1990-05-31T13:38-07:00</v>
          </cell>
          <cell r="C1603" t="str">
            <v>PURSE SEINE (KETA)</v>
          </cell>
          <cell r="D1603" t="str">
            <v>ROUTINE</v>
          </cell>
          <cell r="E1603" t="str">
            <v>BURROUGH POINT</v>
          </cell>
          <cell r="F1603">
            <v>1</v>
          </cell>
          <cell r="G1603">
            <v>4</v>
          </cell>
          <cell r="H1603">
            <v>48.978299999999997</v>
          </cell>
          <cell r="I1603">
            <v>-124.9892</v>
          </cell>
        </row>
        <row r="1604">
          <cell r="A1604" t="str">
            <v>90-218</v>
          </cell>
          <cell r="B1604" t="str">
            <v>1990-06-04T22:12-07:00/1990-06-04T22:52-07:00</v>
          </cell>
          <cell r="C1604" t="str">
            <v>BALLOON TRAWL</v>
          </cell>
          <cell r="D1604" t="str">
            <v>ROUTINE</v>
          </cell>
          <cell r="E1604" t="str">
            <v>1.07 SOUTH</v>
          </cell>
          <cell r="F1604">
            <v>1</v>
          </cell>
          <cell r="G1604">
            <v>4</v>
          </cell>
          <cell r="H1604">
            <v>48.975000000000001</v>
          </cell>
          <cell r="I1604">
            <v>-124.9783</v>
          </cell>
        </row>
        <row r="1605">
          <cell r="A1605" t="str">
            <v>90-219</v>
          </cell>
          <cell r="B1605" t="str">
            <v>1990-06-04T23:26-07:00/1990-06-05T00:06-07:00</v>
          </cell>
          <cell r="C1605" t="str">
            <v>BALLOON TRAWL</v>
          </cell>
          <cell r="D1605" t="str">
            <v>ROUTINE</v>
          </cell>
          <cell r="E1605" t="str">
            <v>2.10</v>
          </cell>
          <cell r="F1605">
            <v>2</v>
          </cell>
          <cell r="G1605">
            <v>4</v>
          </cell>
          <cell r="H1605">
            <v>48.963700000000003</v>
          </cell>
          <cell r="I1605">
            <v>-125.0825</v>
          </cell>
        </row>
        <row r="1606">
          <cell r="A1606" t="str">
            <v>90-220</v>
          </cell>
          <cell r="B1606" t="str">
            <v>1990-06-05T00:36-07:00/1990-06-05T01:06-07:00</v>
          </cell>
          <cell r="C1606" t="str">
            <v>BALLOON TRAWL</v>
          </cell>
          <cell r="D1606" t="str">
            <v>ROUTINE</v>
          </cell>
          <cell r="E1606" t="str">
            <v>2.08 NORTH</v>
          </cell>
          <cell r="F1606">
            <v>3</v>
          </cell>
          <cell r="G1606">
            <v>4</v>
          </cell>
          <cell r="H1606">
            <v>48.970300000000002</v>
          </cell>
          <cell r="I1606">
            <v>-125.1067</v>
          </cell>
        </row>
        <row r="1607">
          <cell r="A1607" t="str">
            <v>90-221</v>
          </cell>
          <cell r="B1607" t="str">
            <v>1990-06-05T22:08-07:00/1990-06-05T22:38-07:00</v>
          </cell>
          <cell r="C1607" t="str">
            <v>GILLNET</v>
          </cell>
          <cell r="D1607" t="str">
            <v>ROUTINE</v>
          </cell>
          <cell r="E1607" t="str">
            <v>POLLY POINT</v>
          </cell>
          <cell r="F1607">
            <v>1</v>
          </cell>
          <cell r="G1607">
            <v>4</v>
          </cell>
          <cell r="H1607">
            <v>49.214199999999998</v>
          </cell>
          <cell r="I1607">
            <v>-124.81829999999999</v>
          </cell>
        </row>
        <row r="1608">
          <cell r="A1608" t="str">
            <v>90-222</v>
          </cell>
          <cell r="B1608" t="str">
            <v>1990-06-05T22:18-07:00/1990-06-05T22:48-07:00</v>
          </cell>
          <cell r="C1608" t="str">
            <v>BALLOON TRAWL</v>
          </cell>
          <cell r="D1608" t="str">
            <v>ROUTINE</v>
          </cell>
          <cell r="E1608" t="str">
            <v>1.02</v>
          </cell>
          <cell r="F1608">
            <v>1</v>
          </cell>
          <cell r="G1608">
            <v>4</v>
          </cell>
          <cell r="H1608">
            <v>49.215800000000002</v>
          </cell>
          <cell r="I1608">
            <v>-124.821</v>
          </cell>
        </row>
        <row r="1609">
          <cell r="A1609" t="str">
            <v>90-223</v>
          </cell>
          <cell r="B1609" t="str">
            <v>1990-06-05T23:06-07:00/1990-06-05T23:36-07:00</v>
          </cell>
          <cell r="C1609" t="str">
            <v>GILLNET</v>
          </cell>
          <cell r="D1609" t="str">
            <v>ROUTINE</v>
          </cell>
          <cell r="E1609" t="str">
            <v>DUNSMUIR POINT</v>
          </cell>
          <cell r="F1609">
            <v>1</v>
          </cell>
          <cell r="G1609">
            <v>4</v>
          </cell>
          <cell r="H1609">
            <v>49.154200000000003</v>
          </cell>
          <cell r="I1609">
            <v>-124.80329999999999</v>
          </cell>
        </row>
        <row r="1610">
          <cell r="A1610" t="str">
            <v>90-224</v>
          </cell>
          <cell r="B1610" t="str">
            <v>1990-06-05T23:13-07:00/1990-06-05T23:43-07:00</v>
          </cell>
          <cell r="C1610" t="str">
            <v>BALLOON TRAWL</v>
          </cell>
          <cell r="D1610" t="str">
            <v>ROUTINE</v>
          </cell>
          <cell r="E1610" t="str">
            <v>1.03</v>
          </cell>
          <cell r="F1610">
            <v>1</v>
          </cell>
          <cell r="G1610">
            <v>4</v>
          </cell>
          <cell r="H1610">
            <v>49.179499999999997</v>
          </cell>
          <cell r="I1610">
            <v>-124.8212</v>
          </cell>
        </row>
        <row r="1611">
          <cell r="A1611" t="str">
            <v>90-225</v>
          </cell>
          <cell r="B1611" t="str">
            <v>1990-06-06T00:03-07:00/1990-06-06T00:43-07:00</v>
          </cell>
          <cell r="C1611" t="str">
            <v>BALLOON TRAWL</v>
          </cell>
          <cell r="D1611" t="str">
            <v>ROUTINE</v>
          </cell>
          <cell r="E1611" t="str">
            <v>1.04</v>
          </cell>
          <cell r="F1611">
            <v>1</v>
          </cell>
          <cell r="G1611">
            <v>4</v>
          </cell>
          <cell r="H1611">
            <v>49.146700000000003</v>
          </cell>
          <cell r="I1611">
            <v>-124.804</v>
          </cell>
        </row>
        <row r="1612">
          <cell r="A1612" t="str">
            <v>90-226</v>
          </cell>
          <cell r="B1612" t="str">
            <v>1990-06-06T00:16-07:00/1990-06-06T00:46-07:00</v>
          </cell>
          <cell r="C1612" t="str">
            <v>GILLNET</v>
          </cell>
          <cell r="D1612" t="str">
            <v>ROUTINE</v>
          </cell>
          <cell r="E1612" t="str">
            <v>NAHMINT BAY</v>
          </cell>
          <cell r="F1612">
            <v>1</v>
          </cell>
          <cell r="G1612">
            <v>4</v>
          </cell>
          <cell r="H1612">
            <v>49.058300000000003</v>
          </cell>
          <cell r="I1612">
            <v>-124.8633</v>
          </cell>
        </row>
        <row r="1613">
          <cell r="A1613" t="str">
            <v>90-227</v>
          </cell>
          <cell r="B1613" t="str">
            <v>1990-06-06T01:07-07:00/1990-06-06T01:47-07:00</v>
          </cell>
          <cell r="C1613" t="str">
            <v>BALLOON TRAWL</v>
          </cell>
          <cell r="D1613" t="str">
            <v>ROUTINE</v>
          </cell>
          <cell r="E1613" t="str">
            <v>1.05 NORTH</v>
          </cell>
          <cell r="F1613">
            <v>1</v>
          </cell>
          <cell r="G1613">
            <v>4</v>
          </cell>
          <cell r="H1613">
            <v>49.098700000000001</v>
          </cell>
          <cell r="I1613">
            <v>-124.82680000000001</v>
          </cell>
        </row>
        <row r="1614">
          <cell r="A1614" t="str">
            <v>90-228</v>
          </cell>
          <cell r="B1614" t="str">
            <v>1990-06-06T01:12-07:00/1990-06-06T01:42-07:00</v>
          </cell>
          <cell r="C1614" t="str">
            <v>GILLNET</v>
          </cell>
          <cell r="D1614" t="str">
            <v>ROUTINE</v>
          </cell>
          <cell r="E1614" t="str">
            <v>BILTON POINT</v>
          </cell>
          <cell r="F1614">
            <v>1</v>
          </cell>
          <cell r="G1614">
            <v>4</v>
          </cell>
          <cell r="H1614">
            <v>49.011699999999998</v>
          </cell>
          <cell r="I1614">
            <v>-124.86750000000001</v>
          </cell>
        </row>
        <row r="1615">
          <cell r="A1615" t="str">
            <v>90-229</v>
          </cell>
          <cell r="B1615" t="str">
            <v>1990-06-06T02:13-07:00/1990-06-06T02:53-07:00</v>
          </cell>
          <cell r="C1615" t="str">
            <v>BALLOON TRAWL</v>
          </cell>
          <cell r="D1615" t="str">
            <v>ROUTINE</v>
          </cell>
          <cell r="E1615" t="str">
            <v>1.05 SOUTH</v>
          </cell>
          <cell r="F1615">
            <v>1</v>
          </cell>
          <cell r="G1615">
            <v>4</v>
          </cell>
          <cell r="H1615">
            <v>49.057200000000002</v>
          </cell>
          <cell r="I1615">
            <v>-124.84829999999999</v>
          </cell>
        </row>
        <row r="1616">
          <cell r="A1616" t="str">
            <v>90-230</v>
          </cell>
          <cell r="B1616" t="str">
            <v>1990-06-06T02:14-07:00/1990-06-06T02:44-07:00</v>
          </cell>
          <cell r="C1616" t="str">
            <v>GILLNET</v>
          </cell>
          <cell r="D1616" t="str">
            <v>ROUTINE</v>
          </cell>
          <cell r="E1616" t="str">
            <v>POCAHONTAS POINT</v>
          </cell>
          <cell r="F1616">
            <v>1</v>
          </cell>
          <cell r="G1616">
            <v>4</v>
          </cell>
          <cell r="H1616">
            <v>48.981699999999996</v>
          </cell>
          <cell r="I1616">
            <v>-124.91670000000001</v>
          </cell>
        </row>
        <row r="1617">
          <cell r="A1617" t="str">
            <v>90-231</v>
          </cell>
          <cell r="B1617" t="str">
            <v>1990-06-06T03:14-07:00/1990-06-06T03:44-07:00</v>
          </cell>
          <cell r="C1617" t="str">
            <v>GILLNET</v>
          </cell>
          <cell r="D1617" t="str">
            <v>ROUTINE</v>
          </cell>
          <cell r="E1617" t="str">
            <v>BURROUGH POINT</v>
          </cell>
          <cell r="F1617">
            <v>1</v>
          </cell>
          <cell r="G1617">
            <v>4</v>
          </cell>
          <cell r="H1617">
            <v>48.978299999999997</v>
          </cell>
          <cell r="I1617">
            <v>-124.9892</v>
          </cell>
        </row>
        <row r="1618">
          <cell r="A1618" t="str">
            <v>90-232</v>
          </cell>
          <cell r="B1618" t="str">
            <v>1990-06-06T03:19-07:00/1990-06-06T03:59-07:00</v>
          </cell>
          <cell r="C1618" t="str">
            <v>BALLOON TRAWL</v>
          </cell>
          <cell r="D1618" t="str">
            <v>ROUTINE</v>
          </cell>
          <cell r="E1618" t="str">
            <v>1.06</v>
          </cell>
          <cell r="F1618">
            <v>1</v>
          </cell>
          <cell r="G1618">
            <v>4</v>
          </cell>
          <cell r="H1618">
            <v>49.009700000000002</v>
          </cell>
          <cell r="I1618">
            <v>-124.8647</v>
          </cell>
        </row>
        <row r="1619">
          <cell r="A1619" t="str">
            <v>90-233</v>
          </cell>
          <cell r="B1619" t="str">
            <v>1990-06-06T04:16-07:00/1990-06-06T04:46-07:00</v>
          </cell>
          <cell r="C1619" t="str">
            <v>GILLNET</v>
          </cell>
          <cell r="D1619" t="str">
            <v>ROUTINE</v>
          </cell>
          <cell r="E1619" t="str">
            <v>BERNARD POINT</v>
          </cell>
          <cell r="F1619">
            <v>1</v>
          </cell>
          <cell r="G1619">
            <v>4</v>
          </cell>
          <cell r="H1619">
            <v>48.947499999999998</v>
          </cell>
          <cell r="I1619">
            <v>-124.9975</v>
          </cell>
        </row>
        <row r="1620">
          <cell r="A1620" t="str">
            <v>90-234</v>
          </cell>
          <cell r="B1620" t="str">
            <v>1990-06-06T22:07-07:00/1990-06-06T22:37-07:00</v>
          </cell>
          <cell r="C1620" t="str">
            <v>GILLNET</v>
          </cell>
          <cell r="D1620" t="str">
            <v>ROUTINE</v>
          </cell>
          <cell r="E1620" t="str">
            <v>CONGREVE ISLAND</v>
          </cell>
          <cell r="F1620">
            <v>2</v>
          </cell>
          <cell r="G1620">
            <v>4</v>
          </cell>
          <cell r="H1620">
            <v>48.918300000000002</v>
          </cell>
          <cell r="I1620">
            <v>-125.02079999999999</v>
          </cell>
        </row>
        <row r="1621">
          <cell r="A1621" t="str">
            <v>90-235</v>
          </cell>
          <cell r="B1621" t="str">
            <v>1990-06-06T22:16-07:00/1990-06-06T22:56-07:00</v>
          </cell>
          <cell r="C1621" t="str">
            <v>BALLOON TRAWL</v>
          </cell>
          <cell r="D1621" t="str">
            <v>ROUTINE</v>
          </cell>
          <cell r="E1621" t="str">
            <v>2.01</v>
          </cell>
          <cell r="F1621">
            <v>2</v>
          </cell>
          <cell r="G1621">
            <v>4</v>
          </cell>
          <cell r="H1621">
            <v>48.945</v>
          </cell>
          <cell r="I1621">
            <v>-125.0317</v>
          </cell>
        </row>
        <row r="1622">
          <cell r="A1622" t="str">
            <v>90-236</v>
          </cell>
          <cell r="B1622" t="str">
            <v>1990-06-06T23:06-07:00/1990-06-06T23:36-07:00</v>
          </cell>
          <cell r="C1622" t="str">
            <v>GILLNET</v>
          </cell>
          <cell r="D1622" t="str">
            <v>ROUTINE</v>
          </cell>
          <cell r="E1622" t="str">
            <v>NANAT BAY</v>
          </cell>
          <cell r="F1622">
            <v>2</v>
          </cell>
          <cell r="G1622">
            <v>4</v>
          </cell>
          <cell r="H1622">
            <v>48.8825</v>
          </cell>
          <cell r="I1622">
            <v>-125.0767</v>
          </cell>
        </row>
        <row r="1623">
          <cell r="A1623" t="str">
            <v>90-237</v>
          </cell>
          <cell r="B1623" t="str">
            <v>1990-06-06T23:39-07:00/1990-06-07T00:09-07:00</v>
          </cell>
          <cell r="C1623" t="str">
            <v>BALLOON TRAWL</v>
          </cell>
          <cell r="D1623" t="str">
            <v>ROUTINE</v>
          </cell>
          <cell r="E1623" t="str">
            <v>2.02</v>
          </cell>
          <cell r="F1623">
            <v>2</v>
          </cell>
          <cell r="G1623">
            <v>4</v>
          </cell>
          <cell r="H1623">
            <v>48.913200000000003</v>
          </cell>
          <cell r="I1623">
            <v>-125.01949999999999</v>
          </cell>
        </row>
        <row r="1624">
          <cell r="A1624" t="str">
            <v>90-238</v>
          </cell>
          <cell r="B1624" t="str">
            <v>1990-06-07T00:28-07:00/1990-06-07T00:51-07:00</v>
          </cell>
          <cell r="C1624" t="str">
            <v>GILLNET</v>
          </cell>
          <cell r="D1624" t="str">
            <v>ROUTINE</v>
          </cell>
          <cell r="E1624" t="str">
            <v>MACKENZIE ANCHORAGE</v>
          </cell>
          <cell r="F1624">
            <v>2</v>
          </cell>
          <cell r="G1624">
            <v>4</v>
          </cell>
          <cell r="H1624">
            <v>48.841700000000003</v>
          </cell>
          <cell r="I1624">
            <v>-125.17829999999999</v>
          </cell>
        </row>
        <row r="1625">
          <cell r="A1625" t="str">
            <v>90-239</v>
          </cell>
          <cell r="B1625" t="str">
            <v>1990-06-07T00:36-07:00/1990-06-07T01:16-07:00</v>
          </cell>
          <cell r="C1625" t="str">
            <v>BALLOON TRAWL</v>
          </cell>
          <cell r="D1625" t="str">
            <v>ROUTINE</v>
          </cell>
          <cell r="E1625" t="str">
            <v>2.03 NORTH</v>
          </cell>
          <cell r="F1625">
            <v>2</v>
          </cell>
          <cell r="G1625">
            <v>4</v>
          </cell>
          <cell r="H1625">
            <v>48.892499999999998</v>
          </cell>
          <cell r="I1625">
            <v>-125.0483</v>
          </cell>
        </row>
        <row r="1626">
          <cell r="A1626" t="str">
            <v>90-240</v>
          </cell>
          <cell r="B1626" t="str">
            <v>1990-06-07T01:10-07:00/1990-06-07T01:40-07:00</v>
          </cell>
          <cell r="C1626" t="str">
            <v>GILLNET</v>
          </cell>
          <cell r="D1626" t="str">
            <v>ROUTINE</v>
          </cell>
          <cell r="E1626" t="str">
            <v>SATELLITE PASSAGE</v>
          </cell>
          <cell r="F1626">
            <v>2</v>
          </cell>
          <cell r="G1626">
            <v>4</v>
          </cell>
          <cell r="H1626">
            <v>48.864199999999997</v>
          </cell>
          <cell r="I1626">
            <v>-125.1583</v>
          </cell>
        </row>
        <row r="1627">
          <cell r="A1627" t="str">
            <v>90-241</v>
          </cell>
          <cell r="B1627" t="str">
            <v>1990-06-07T01:38-07:00/1990-06-07T02:18-07:00</v>
          </cell>
          <cell r="C1627" t="str">
            <v>BALLOON TRAWL</v>
          </cell>
          <cell r="D1627" t="str">
            <v>ROUTINE</v>
          </cell>
          <cell r="E1627" t="str">
            <v>2.03 SOUTH</v>
          </cell>
          <cell r="F1627">
            <v>2</v>
          </cell>
          <cell r="G1627">
            <v>4</v>
          </cell>
          <cell r="H1627">
            <v>48.877499999999998</v>
          </cell>
          <cell r="I1627">
            <v>-125.1022</v>
          </cell>
        </row>
        <row r="1628">
          <cell r="A1628" t="str">
            <v>90-242</v>
          </cell>
          <cell r="B1628" t="str">
            <v>1990-06-07T02:36-07:00/1990-06-07T03:06-07:00</v>
          </cell>
          <cell r="C1628" t="str">
            <v>GILLNET</v>
          </cell>
          <cell r="D1628" t="str">
            <v>ROUTINE</v>
          </cell>
          <cell r="E1628" t="str">
            <v>SWISS BOY ISLAND</v>
          </cell>
          <cell r="F1628">
            <v>3</v>
          </cell>
          <cell r="G1628">
            <v>4</v>
          </cell>
          <cell r="H1628">
            <v>48.9133</v>
          </cell>
          <cell r="I1628">
            <v>-125.1383</v>
          </cell>
        </row>
        <row r="1629">
          <cell r="A1629" t="str">
            <v>90-243</v>
          </cell>
          <cell r="B1629" t="str">
            <v>1990-06-07T02:43-07:00/1990-06-07T03:23-07:00</v>
          </cell>
          <cell r="C1629" t="str">
            <v>BALLOON TRAWL</v>
          </cell>
          <cell r="D1629" t="str">
            <v>ROUTINE</v>
          </cell>
          <cell r="E1629" t="str">
            <v>2.05</v>
          </cell>
          <cell r="F1629">
            <v>2</v>
          </cell>
          <cell r="G1629">
            <v>4</v>
          </cell>
          <cell r="H1629">
            <v>48.844700000000003</v>
          </cell>
          <cell r="I1629">
            <v>-125.1533</v>
          </cell>
        </row>
        <row r="1630">
          <cell r="A1630" t="str">
            <v>90-244</v>
          </cell>
          <cell r="B1630" t="str">
            <v>1990-06-07T03:55-07:00/1990-06-07T04:25-07:00</v>
          </cell>
          <cell r="C1630" t="str">
            <v>GILLNET</v>
          </cell>
          <cell r="D1630" t="str">
            <v>ROUTINE</v>
          </cell>
          <cell r="E1630" t="str">
            <v>PILL POINT</v>
          </cell>
          <cell r="F1630">
            <v>3</v>
          </cell>
          <cell r="G1630">
            <v>4</v>
          </cell>
          <cell r="H1630">
            <v>48.962499999999999</v>
          </cell>
          <cell r="I1630">
            <v>-125.08329999999999</v>
          </cell>
        </row>
        <row r="1631">
          <cell r="A1631" t="str">
            <v>90-245</v>
          </cell>
          <cell r="B1631" t="str">
            <v>1990-06-07T04:15-07:00/1990-06-07T04:55-07:00</v>
          </cell>
          <cell r="C1631" t="str">
            <v>BALLOON TRAWL</v>
          </cell>
          <cell r="D1631" t="str">
            <v>ROUTINE</v>
          </cell>
          <cell r="E1631" t="str">
            <v>2.03 SOUTH</v>
          </cell>
          <cell r="F1631">
            <v>2</v>
          </cell>
          <cell r="G1631">
            <v>4</v>
          </cell>
          <cell r="H1631">
            <v>48.854700000000001</v>
          </cell>
          <cell r="I1631">
            <v>-125.13800000000001</v>
          </cell>
        </row>
        <row r="1632">
          <cell r="A1632" t="str">
            <v>90-246</v>
          </cell>
          <cell r="B1632" t="str">
            <v>1990-06-07T21:56-07:00/1990-06-07T22:26-07:00</v>
          </cell>
          <cell r="C1632" t="str">
            <v>GILLNET</v>
          </cell>
          <cell r="D1632" t="str">
            <v>ROUTINE</v>
          </cell>
          <cell r="E1632" t="str">
            <v>MEARES BLUFF</v>
          </cell>
          <cell r="F1632">
            <v>3</v>
          </cell>
          <cell r="G1632">
            <v>4</v>
          </cell>
          <cell r="H1632">
            <v>48.87</v>
          </cell>
          <cell r="I1632">
            <v>-125.285</v>
          </cell>
        </row>
        <row r="1633">
          <cell r="A1633" t="str">
            <v>90-247</v>
          </cell>
          <cell r="B1633" t="str">
            <v>1990-06-07T22:08-07:00/1990-06-07T22:38-07:00</v>
          </cell>
          <cell r="C1633" t="str">
            <v>BALLOON TRAWL</v>
          </cell>
          <cell r="D1633" t="str">
            <v>ROUTINE</v>
          </cell>
          <cell r="E1633" t="str">
            <v>2.08 SOUTH</v>
          </cell>
          <cell r="F1633">
            <v>3</v>
          </cell>
          <cell r="G1633">
            <v>4</v>
          </cell>
          <cell r="H1633">
            <v>48.942500000000003</v>
          </cell>
          <cell r="I1633">
            <v>-125.1332</v>
          </cell>
        </row>
        <row r="1634">
          <cell r="A1634" t="str">
            <v>90-248</v>
          </cell>
          <cell r="B1634" t="str">
            <v>1990-06-07T22:51-07:00/1990-06-07T23:21-07:00</v>
          </cell>
          <cell r="C1634" t="str">
            <v>GILLNET</v>
          </cell>
          <cell r="D1634" t="str">
            <v>ROUTINE</v>
          </cell>
          <cell r="E1634" t="str">
            <v>HANKIN ISLAND</v>
          </cell>
          <cell r="F1634">
            <v>4</v>
          </cell>
          <cell r="G1634">
            <v>4</v>
          </cell>
          <cell r="H1634">
            <v>48.92</v>
          </cell>
          <cell r="I1634">
            <v>-125.36</v>
          </cell>
        </row>
        <row r="1635">
          <cell r="A1635" t="str">
            <v>90-249</v>
          </cell>
          <cell r="B1635" t="str">
            <v>1990-06-07T23:12-07:00/1990-06-07T23:52-07:00</v>
          </cell>
          <cell r="C1635" t="str">
            <v>BALLOON TRAWL</v>
          </cell>
          <cell r="D1635" t="str">
            <v>ROUTINE</v>
          </cell>
          <cell r="E1635" t="str">
            <v>2.07 NORTH</v>
          </cell>
          <cell r="F1635">
            <v>3</v>
          </cell>
          <cell r="G1635">
            <v>4</v>
          </cell>
          <cell r="H1635">
            <v>48.904699999999998</v>
          </cell>
          <cell r="I1635">
            <v>-125.1397</v>
          </cell>
        </row>
        <row r="1636">
          <cell r="A1636" t="str">
            <v>90-250</v>
          </cell>
          <cell r="B1636" t="str">
            <v>1990-06-07T23:53-07:00/1990-06-08T00:23-07:00</v>
          </cell>
          <cell r="C1636" t="str">
            <v>GILLNET</v>
          </cell>
          <cell r="D1636" t="str">
            <v>ROUTINE</v>
          </cell>
          <cell r="E1636" t="str">
            <v>ST. INES ISLAND</v>
          </cell>
          <cell r="F1636">
            <v>4</v>
          </cell>
          <cell r="G1636">
            <v>4</v>
          </cell>
          <cell r="H1636">
            <v>48.979199999999999</v>
          </cell>
          <cell r="I1636">
            <v>-125.36</v>
          </cell>
        </row>
        <row r="1637">
          <cell r="A1637" t="str">
            <v>90-251</v>
          </cell>
          <cell r="B1637" t="str">
            <v>1990-06-08T00:11-07:00/1990-06-08T00:51-07:00</v>
          </cell>
          <cell r="C1637" t="str">
            <v>BALLOON TRAWL</v>
          </cell>
          <cell r="D1637" t="str">
            <v>ROUTINE</v>
          </cell>
          <cell r="E1637" t="str">
            <v>2.07 SOUTH</v>
          </cell>
          <cell r="F1637">
            <v>3</v>
          </cell>
          <cell r="G1637">
            <v>4</v>
          </cell>
          <cell r="H1637">
            <v>48.875799999999998</v>
          </cell>
          <cell r="I1637">
            <v>-125.18519999999999</v>
          </cell>
        </row>
        <row r="1638">
          <cell r="A1638" t="str">
            <v>90-252</v>
          </cell>
          <cell r="B1638" t="str">
            <v>1990-06-08T00:49-07:00/1990-06-08T01:19-07:00</v>
          </cell>
          <cell r="C1638" t="str">
            <v>GILLNET</v>
          </cell>
          <cell r="D1638" t="str">
            <v>ROUTINE</v>
          </cell>
          <cell r="E1638" t="str">
            <v>MAYNE BAY</v>
          </cell>
          <cell r="F1638">
            <v>4</v>
          </cell>
          <cell r="G1638">
            <v>4</v>
          </cell>
          <cell r="H1638">
            <v>48.981699999999996</v>
          </cell>
          <cell r="I1638">
            <v>-125.3017</v>
          </cell>
        </row>
        <row r="1639">
          <cell r="A1639" t="str">
            <v>90-253</v>
          </cell>
          <cell r="B1639" t="str">
            <v>1990-06-08T01:24-07:00/1990-06-08T02:04-07:00</v>
          </cell>
          <cell r="C1639" t="str">
            <v>BALLOON TRAWL</v>
          </cell>
          <cell r="D1639" t="str">
            <v>ROUTINE</v>
          </cell>
          <cell r="E1639" t="str">
            <v>3.02 SOUTH</v>
          </cell>
          <cell r="F1639">
            <v>3</v>
          </cell>
          <cell r="G1639">
            <v>4</v>
          </cell>
          <cell r="H1639">
            <v>48.860199999999999</v>
          </cell>
          <cell r="I1639">
            <v>-125.2585</v>
          </cell>
        </row>
        <row r="1640">
          <cell r="A1640" t="str">
            <v>90-254</v>
          </cell>
          <cell r="B1640" t="str">
            <v>1990-06-08T02:06-07:00/1990-06-08T02:36-07:00</v>
          </cell>
          <cell r="C1640" t="str">
            <v>GILLNET</v>
          </cell>
          <cell r="D1640" t="str">
            <v>ROUTINE</v>
          </cell>
          <cell r="E1640" t="str">
            <v>SWALE ROCK</v>
          </cell>
          <cell r="F1640">
            <v>3</v>
          </cell>
          <cell r="G1640">
            <v>4</v>
          </cell>
          <cell r="H1640">
            <v>48.9283</v>
          </cell>
          <cell r="I1640">
            <v>-125.2192</v>
          </cell>
        </row>
        <row r="1641">
          <cell r="A1641" t="str">
            <v>90-255</v>
          </cell>
          <cell r="B1641" t="str">
            <v>1990-06-08T02:32-07:00/1990-06-08T03:12-07:00</v>
          </cell>
          <cell r="C1641" t="str">
            <v>BALLOON TRAWL</v>
          </cell>
          <cell r="D1641" t="str">
            <v>ROUTINE</v>
          </cell>
          <cell r="E1641" t="str">
            <v>3.02 NORTH</v>
          </cell>
          <cell r="F1641">
            <v>3</v>
          </cell>
          <cell r="G1641">
            <v>4</v>
          </cell>
          <cell r="H1641">
            <v>48.8947</v>
          </cell>
          <cell r="I1641">
            <v>-125.2265</v>
          </cell>
        </row>
        <row r="1642">
          <cell r="A1642" t="str">
            <v>90-256</v>
          </cell>
          <cell r="B1642" t="str">
            <v>1990-06-08T03:20-07:00/1990-06-08T03:50-07:00</v>
          </cell>
          <cell r="C1642" t="str">
            <v>GILLNET</v>
          </cell>
          <cell r="D1642" t="str">
            <v>ROUTINE</v>
          </cell>
          <cell r="E1642" t="str">
            <v>BAERIA ROCKS</v>
          </cell>
          <cell r="F1642">
            <v>3</v>
          </cell>
          <cell r="G1642">
            <v>4</v>
          </cell>
          <cell r="H1642">
            <v>48.951700000000002</v>
          </cell>
          <cell r="I1642">
            <v>-125.145</v>
          </cell>
        </row>
        <row r="1643">
          <cell r="A1643" t="str">
            <v>90-257</v>
          </cell>
          <cell r="B1643" t="str">
            <v>1990-06-08T03:43-07:00/1990-06-08T04:13-07:00</v>
          </cell>
          <cell r="C1643" t="str">
            <v>BALLOON TRAWL</v>
          </cell>
          <cell r="D1643" t="str">
            <v>ROUTINE</v>
          </cell>
          <cell r="E1643" t="str">
            <v>3.01 SOUTH</v>
          </cell>
          <cell r="F1643">
            <v>3</v>
          </cell>
          <cell r="G1643">
            <v>4</v>
          </cell>
          <cell r="H1643">
            <v>48.928800000000003</v>
          </cell>
          <cell r="I1643">
            <v>-125.1942</v>
          </cell>
        </row>
        <row r="1644">
          <cell r="A1644" t="str">
            <v>90-258</v>
          </cell>
          <cell r="B1644" t="str">
            <v>1990-06-12T06:37-07:00</v>
          </cell>
          <cell r="C1644" t="str">
            <v>PURSE SEINE (KETA)</v>
          </cell>
          <cell r="D1644" t="str">
            <v>ROUTINE</v>
          </cell>
          <cell r="E1644" t="str">
            <v>VERNON BAY</v>
          </cell>
          <cell r="F1644">
            <v>3</v>
          </cell>
          <cell r="G1644">
            <v>4</v>
          </cell>
          <cell r="H1644">
            <v>48.995800000000003</v>
          </cell>
          <cell r="I1644">
            <v>-125.1417</v>
          </cell>
        </row>
        <row r="1645">
          <cell r="A1645" t="str">
            <v>90-259</v>
          </cell>
          <cell r="B1645" t="str">
            <v>1990-06-12T08:03-07:00</v>
          </cell>
          <cell r="C1645" t="str">
            <v>PURSE SEINE (KETA)</v>
          </cell>
          <cell r="D1645" t="str">
            <v>ROUTINE</v>
          </cell>
          <cell r="E1645" t="str">
            <v>BAERIA ROCKS</v>
          </cell>
          <cell r="F1645">
            <v>3</v>
          </cell>
          <cell r="G1645">
            <v>4</v>
          </cell>
          <cell r="H1645">
            <v>48.951700000000002</v>
          </cell>
          <cell r="I1645">
            <v>-125.145</v>
          </cell>
        </row>
        <row r="1646">
          <cell r="A1646" t="str">
            <v>90-260</v>
          </cell>
          <cell r="B1646" t="str">
            <v>1990-06-12T08:58-07:00</v>
          </cell>
          <cell r="C1646" t="str">
            <v>PURSE SEINE (KETA)</v>
          </cell>
          <cell r="D1646" t="str">
            <v>ROUTINE</v>
          </cell>
          <cell r="E1646" t="str">
            <v>SWISS BOY ISLAND</v>
          </cell>
          <cell r="F1646">
            <v>3</v>
          </cell>
          <cell r="G1646">
            <v>4</v>
          </cell>
          <cell r="H1646">
            <v>48.9133</v>
          </cell>
          <cell r="I1646">
            <v>-125.1383</v>
          </cell>
        </row>
        <row r="1647">
          <cell r="A1647" t="str">
            <v>90-261</v>
          </cell>
          <cell r="B1647" t="str">
            <v>1990-06-12T13:08-07:00</v>
          </cell>
          <cell r="C1647" t="str">
            <v>PURSE SEINE (KETA)</v>
          </cell>
          <cell r="D1647" t="str">
            <v>ROUTINE</v>
          </cell>
          <cell r="E1647" t="str">
            <v>AGUILAR POINT</v>
          </cell>
          <cell r="F1647">
            <v>2</v>
          </cell>
          <cell r="G1647">
            <v>4</v>
          </cell>
          <cell r="H1647">
            <v>48.84</v>
          </cell>
          <cell r="I1647">
            <v>-125.1367</v>
          </cell>
        </row>
        <row r="1648">
          <cell r="A1648" t="str">
            <v>90-262</v>
          </cell>
          <cell r="B1648" t="str">
            <v>1990-06-12T13:50-07:00</v>
          </cell>
          <cell r="C1648" t="str">
            <v>PURSE SEINE (KETA)</v>
          </cell>
          <cell r="D1648" t="str">
            <v>ROUTINE</v>
          </cell>
          <cell r="E1648" t="str">
            <v>MACKENZIE ANCHORAGE</v>
          </cell>
          <cell r="F1648">
            <v>2</v>
          </cell>
          <cell r="G1648">
            <v>4</v>
          </cell>
          <cell r="H1648">
            <v>48.841700000000003</v>
          </cell>
          <cell r="I1648">
            <v>-125.17829999999999</v>
          </cell>
        </row>
        <row r="1649">
          <cell r="A1649" t="str">
            <v>90-263</v>
          </cell>
          <cell r="B1649" t="str">
            <v>1990-06-12T15:00-07:00</v>
          </cell>
          <cell r="C1649" t="str">
            <v>PURSE SEINE (KETA)</v>
          </cell>
          <cell r="D1649" t="str">
            <v>ROUTINE</v>
          </cell>
          <cell r="E1649" t="str">
            <v>SATELLITE PASSAGE</v>
          </cell>
          <cell r="F1649">
            <v>2</v>
          </cell>
          <cell r="G1649">
            <v>4</v>
          </cell>
          <cell r="H1649">
            <v>48.864199999999997</v>
          </cell>
          <cell r="I1649">
            <v>-125.1583</v>
          </cell>
        </row>
        <row r="1650">
          <cell r="A1650" t="str">
            <v>90-264</v>
          </cell>
          <cell r="B1650" t="str">
            <v>1990-06-12T15:38-07:00</v>
          </cell>
          <cell r="C1650" t="str">
            <v>PURSE SEINE (KETA)</v>
          </cell>
          <cell r="D1650" t="str">
            <v>ROUTINE</v>
          </cell>
          <cell r="E1650" t="str">
            <v>NANAT BAY</v>
          </cell>
          <cell r="F1650">
            <v>2</v>
          </cell>
          <cell r="G1650">
            <v>4</v>
          </cell>
          <cell r="H1650">
            <v>48.8825</v>
          </cell>
          <cell r="I1650">
            <v>-125.0767</v>
          </cell>
        </row>
        <row r="1651">
          <cell r="A1651" t="str">
            <v>90-265</v>
          </cell>
          <cell r="B1651" t="str">
            <v>1990-06-12T16:49-07:00</v>
          </cell>
          <cell r="C1651" t="str">
            <v>PURSE SEINE (KETA)</v>
          </cell>
          <cell r="D1651" t="str">
            <v>ROUTINE</v>
          </cell>
          <cell r="E1651" t="str">
            <v>CONGREVE ISLAND</v>
          </cell>
          <cell r="F1651">
            <v>2</v>
          </cell>
          <cell r="G1651">
            <v>4</v>
          </cell>
          <cell r="H1651">
            <v>48.918300000000002</v>
          </cell>
          <cell r="I1651">
            <v>-125.02079999999999</v>
          </cell>
        </row>
        <row r="1652">
          <cell r="A1652" t="str">
            <v>90-266</v>
          </cell>
          <cell r="B1652" t="str">
            <v>1990-06-12T18:00-07:00</v>
          </cell>
          <cell r="C1652" t="str">
            <v>PURSE SEINE (KETA)</v>
          </cell>
          <cell r="D1652" t="str">
            <v>ROUTINE</v>
          </cell>
          <cell r="E1652" t="str">
            <v>BERNARD POINT</v>
          </cell>
          <cell r="F1652">
            <v>1</v>
          </cell>
          <cell r="G1652">
            <v>4</v>
          </cell>
          <cell r="H1652">
            <v>48.947499999999998</v>
          </cell>
          <cell r="I1652">
            <v>-124.9975</v>
          </cell>
        </row>
        <row r="1653">
          <cell r="A1653" t="str">
            <v>90-267</v>
          </cell>
          <cell r="B1653" t="str">
            <v>1990-06-13T07:25-07:00</v>
          </cell>
          <cell r="C1653" t="str">
            <v>PURSE SEINE (KETA)</v>
          </cell>
          <cell r="D1653" t="str">
            <v>EXPERIMENT</v>
          </cell>
          <cell r="E1653" t="str">
            <v>CHUP POINT</v>
          </cell>
          <cell r="F1653">
            <v>2</v>
          </cell>
          <cell r="G1653">
            <v>4</v>
          </cell>
          <cell r="H1653">
            <v>48.959200000000003</v>
          </cell>
          <cell r="I1653">
            <v>-125.0317</v>
          </cell>
        </row>
        <row r="1654">
          <cell r="A1654" t="str">
            <v>90-268</v>
          </cell>
          <cell r="B1654" t="str">
            <v>1990-06-13T08:28-07:00</v>
          </cell>
          <cell r="C1654" t="str">
            <v>PURSE SEINE (KETA)</v>
          </cell>
          <cell r="D1654" t="str">
            <v>ROUTINE</v>
          </cell>
          <cell r="E1654" t="str">
            <v>PILL POINT</v>
          </cell>
          <cell r="F1654">
            <v>3</v>
          </cell>
          <cell r="G1654">
            <v>4</v>
          </cell>
          <cell r="H1654">
            <v>48.962499999999999</v>
          </cell>
          <cell r="I1654">
            <v>-125.08329999999999</v>
          </cell>
        </row>
        <row r="1655">
          <cell r="A1655" t="str">
            <v>90-269</v>
          </cell>
          <cell r="B1655" t="str">
            <v>1990-06-13T10:21-07:00</v>
          </cell>
          <cell r="C1655" t="str">
            <v>PURSE SEINE (KETA)</v>
          </cell>
          <cell r="D1655" t="str">
            <v>ROUTINE</v>
          </cell>
          <cell r="E1655" t="str">
            <v>MEARES BLUFF</v>
          </cell>
          <cell r="F1655">
            <v>3</v>
          </cell>
          <cell r="G1655">
            <v>4</v>
          </cell>
          <cell r="H1655">
            <v>48.87</v>
          </cell>
          <cell r="I1655">
            <v>-125.285</v>
          </cell>
        </row>
        <row r="1656">
          <cell r="A1656" t="str">
            <v>90-270</v>
          </cell>
          <cell r="B1656" t="str">
            <v>1990-06-13T11:03-07:00</v>
          </cell>
          <cell r="C1656" t="str">
            <v>PURSE SEINE (KETA)</v>
          </cell>
          <cell r="D1656" t="str">
            <v>ROUTINE</v>
          </cell>
          <cell r="E1656" t="str">
            <v>HANKIN ISLAND</v>
          </cell>
          <cell r="F1656">
            <v>4</v>
          </cell>
          <cell r="G1656">
            <v>4</v>
          </cell>
          <cell r="H1656">
            <v>48.92</v>
          </cell>
          <cell r="I1656">
            <v>-125.36</v>
          </cell>
        </row>
        <row r="1657">
          <cell r="A1657" t="str">
            <v>90-271</v>
          </cell>
          <cell r="B1657" t="str">
            <v>1990-06-13T12:17-07:00</v>
          </cell>
          <cell r="C1657" t="str">
            <v>PURSE SEINE (KETA)</v>
          </cell>
          <cell r="D1657" t="str">
            <v>ROUTINE</v>
          </cell>
          <cell r="E1657" t="str">
            <v>NEWCOMBE CHANNEL</v>
          </cell>
          <cell r="F1657">
            <v>4</v>
          </cell>
          <cell r="G1657">
            <v>4</v>
          </cell>
          <cell r="H1657">
            <v>48.912500000000001</v>
          </cell>
          <cell r="I1657">
            <v>-125.4717</v>
          </cell>
        </row>
        <row r="1658">
          <cell r="A1658" t="str">
            <v>90-272</v>
          </cell>
          <cell r="B1658" t="str">
            <v>1990-06-13T13:23-07:00</v>
          </cell>
          <cell r="C1658" t="str">
            <v>PURSE SEINE (KETA)</v>
          </cell>
          <cell r="D1658" t="str">
            <v>ROUTINE</v>
          </cell>
          <cell r="E1658" t="str">
            <v>ST. INES ISLAND</v>
          </cell>
          <cell r="F1658">
            <v>4</v>
          </cell>
          <cell r="G1658">
            <v>4</v>
          </cell>
          <cell r="H1658">
            <v>48.979199999999999</v>
          </cell>
          <cell r="I1658">
            <v>-125.36</v>
          </cell>
        </row>
        <row r="1659">
          <cell r="A1659" t="str">
            <v>90-273</v>
          </cell>
          <cell r="B1659" t="str">
            <v>1990-06-13T14:13-07:00</v>
          </cell>
          <cell r="C1659" t="str">
            <v>PURSE SEINE (KETA)</v>
          </cell>
          <cell r="D1659" t="str">
            <v>ROUTINE</v>
          </cell>
          <cell r="E1659" t="str">
            <v>MAYNE BAY</v>
          </cell>
          <cell r="F1659">
            <v>4</v>
          </cell>
          <cell r="G1659">
            <v>4</v>
          </cell>
          <cell r="H1659">
            <v>48.981699999999996</v>
          </cell>
          <cell r="I1659">
            <v>-125.3017</v>
          </cell>
        </row>
        <row r="1660">
          <cell r="A1660" t="str">
            <v>90-274</v>
          </cell>
          <cell r="B1660" t="str">
            <v>1990-06-13T15:01-07:00</v>
          </cell>
          <cell r="C1660" t="str">
            <v>PURSE SEINE (KETA)</v>
          </cell>
          <cell r="D1660" t="str">
            <v>ROUTINE</v>
          </cell>
          <cell r="E1660" t="str">
            <v>HAND ISLAND</v>
          </cell>
          <cell r="F1660">
            <v>4</v>
          </cell>
          <cell r="G1660">
            <v>4</v>
          </cell>
          <cell r="H1660">
            <v>48.945799999999998</v>
          </cell>
          <cell r="I1660">
            <v>-125.32</v>
          </cell>
        </row>
        <row r="1661">
          <cell r="A1661" t="str">
            <v>90-275</v>
          </cell>
          <cell r="B1661" t="str">
            <v>1990-06-13T16:15-07:00</v>
          </cell>
          <cell r="C1661" t="str">
            <v>PURSE SEINE (KETA)</v>
          </cell>
          <cell r="D1661" t="str">
            <v>ROUTINE</v>
          </cell>
          <cell r="E1661" t="str">
            <v>SWALE ROCK</v>
          </cell>
          <cell r="F1661">
            <v>3</v>
          </cell>
          <cell r="G1661">
            <v>4</v>
          </cell>
          <cell r="H1661">
            <v>48.9283</v>
          </cell>
          <cell r="I1661">
            <v>-125.2192</v>
          </cell>
        </row>
        <row r="1662">
          <cell r="A1662" t="str">
            <v>90-276</v>
          </cell>
          <cell r="B1662" t="str">
            <v>1990-06-13T17:45-07:00</v>
          </cell>
          <cell r="C1662" t="str">
            <v>PURSE SEINE (KETA)</v>
          </cell>
          <cell r="D1662" t="str">
            <v>ROUTINE</v>
          </cell>
          <cell r="E1662" t="str">
            <v>CHUP POINT</v>
          </cell>
          <cell r="F1662">
            <v>2</v>
          </cell>
          <cell r="G1662">
            <v>4</v>
          </cell>
          <cell r="H1662">
            <v>48.959200000000003</v>
          </cell>
          <cell r="I1662">
            <v>-125.0317</v>
          </cell>
        </row>
        <row r="1663">
          <cell r="A1663" t="str">
            <v>90-277</v>
          </cell>
          <cell r="B1663" t="str">
            <v>1990-06-14T06:11-07:00</v>
          </cell>
          <cell r="C1663" t="str">
            <v>PURSE SEINE (KETA)</v>
          </cell>
          <cell r="D1663" t="str">
            <v>EXPERIMENT</v>
          </cell>
          <cell r="E1663" t="str">
            <v>CHUP POINT</v>
          </cell>
          <cell r="F1663">
            <v>2</v>
          </cell>
          <cell r="G1663">
            <v>5</v>
          </cell>
          <cell r="H1663">
            <v>48.959200000000003</v>
          </cell>
          <cell r="I1663">
            <v>-125.0317</v>
          </cell>
        </row>
        <row r="1664">
          <cell r="A1664" t="str">
            <v>90-278</v>
          </cell>
          <cell r="B1664" t="str">
            <v>1990-06-14T06:58-07:00</v>
          </cell>
          <cell r="C1664" t="str">
            <v>PURSE SEINE (KETA)</v>
          </cell>
          <cell r="D1664" t="str">
            <v>ROUTINE</v>
          </cell>
          <cell r="E1664" t="str">
            <v>BURROUGH POINT</v>
          </cell>
          <cell r="F1664">
            <v>1</v>
          </cell>
          <cell r="G1664">
            <v>5</v>
          </cell>
          <cell r="H1664">
            <v>48.978299999999997</v>
          </cell>
          <cell r="I1664">
            <v>-124.9892</v>
          </cell>
        </row>
        <row r="1665">
          <cell r="A1665" t="str">
            <v>90-279</v>
          </cell>
          <cell r="B1665" t="str">
            <v>1990-06-14T08:12-07:00</v>
          </cell>
          <cell r="C1665" t="str">
            <v>PURSE SEINE (KETA)</v>
          </cell>
          <cell r="D1665" t="str">
            <v>ROUTINE</v>
          </cell>
          <cell r="E1665" t="str">
            <v>BILTON POINT</v>
          </cell>
          <cell r="F1665">
            <v>1</v>
          </cell>
          <cell r="G1665">
            <v>5</v>
          </cell>
          <cell r="H1665">
            <v>49.011699999999998</v>
          </cell>
          <cell r="I1665">
            <v>-124.86750000000001</v>
          </cell>
        </row>
        <row r="1666">
          <cell r="A1666" t="str">
            <v>90-280</v>
          </cell>
          <cell r="B1666" t="str">
            <v>1990-06-14T09:38-07:00</v>
          </cell>
          <cell r="C1666" t="str">
            <v>PURSE SEINE (KETA)</v>
          </cell>
          <cell r="D1666" t="str">
            <v>ROUTINE</v>
          </cell>
          <cell r="E1666" t="str">
            <v>SPROAT NARROWS</v>
          </cell>
          <cell r="F1666">
            <v>1</v>
          </cell>
          <cell r="G1666">
            <v>5</v>
          </cell>
          <cell r="H1666">
            <v>49.11</v>
          </cell>
          <cell r="I1666">
            <v>-124.815</v>
          </cell>
        </row>
        <row r="1667">
          <cell r="A1667" t="str">
            <v>90-281</v>
          </cell>
          <cell r="B1667" t="str">
            <v>1990-06-14T10:58-07:00</v>
          </cell>
          <cell r="C1667" t="str">
            <v>PURSE SEINE (KETA)</v>
          </cell>
          <cell r="D1667" t="str">
            <v>ROUTINE</v>
          </cell>
          <cell r="E1667" t="str">
            <v>POLLY POINT</v>
          </cell>
          <cell r="F1667">
            <v>1</v>
          </cell>
          <cell r="G1667">
            <v>5</v>
          </cell>
          <cell r="H1667">
            <v>49.214199999999998</v>
          </cell>
          <cell r="I1667">
            <v>-124.81829999999999</v>
          </cell>
        </row>
        <row r="1668">
          <cell r="A1668" t="str">
            <v>90-282</v>
          </cell>
          <cell r="B1668" t="str">
            <v>1990-06-14T11:44-07:00</v>
          </cell>
          <cell r="C1668" t="str">
            <v>PURSE SEINE (KETA)</v>
          </cell>
          <cell r="D1668" t="str">
            <v>ROUTINE</v>
          </cell>
          <cell r="E1668" t="str">
            <v>DUNSMUIR POINT</v>
          </cell>
          <cell r="F1668">
            <v>1</v>
          </cell>
          <cell r="G1668">
            <v>5</v>
          </cell>
          <cell r="H1668">
            <v>49.154200000000003</v>
          </cell>
          <cell r="I1668">
            <v>-124.80329999999999</v>
          </cell>
        </row>
        <row r="1669">
          <cell r="A1669" t="str">
            <v>90-283</v>
          </cell>
          <cell r="B1669" t="str">
            <v>1990-06-14T13:34-07:00</v>
          </cell>
          <cell r="C1669" t="str">
            <v>PURSE SEINE (KETA)</v>
          </cell>
          <cell r="D1669" t="str">
            <v>ROUTINE</v>
          </cell>
          <cell r="E1669" t="str">
            <v>NAHMINT BAY</v>
          </cell>
          <cell r="F1669">
            <v>1</v>
          </cell>
          <cell r="G1669">
            <v>5</v>
          </cell>
          <cell r="H1669">
            <v>49.058300000000003</v>
          </cell>
          <cell r="I1669">
            <v>-124.8633</v>
          </cell>
        </row>
        <row r="1670">
          <cell r="A1670" t="str">
            <v>90-284</v>
          </cell>
          <cell r="B1670" t="str">
            <v>1990-06-18T22:19-07:00/1990-06-18T22:59-07:00</v>
          </cell>
          <cell r="C1670" t="str">
            <v>BALLOON TRAWL</v>
          </cell>
          <cell r="D1670" t="str">
            <v>ROUTINE</v>
          </cell>
          <cell r="E1670" t="str">
            <v>1.07 NORTH</v>
          </cell>
          <cell r="F1670">
            <v>1</v>
          </cell>
          <cell r="G1670">
            <v>5</v>
          </cell>
          <cell r="H1670">
            <v>48.981699999999996</v>
          </cell>
          <cell r="I1670">
            <v>-124.9162</v>
          </cell>
        </row>
        <row r="1671">
          <cell r="A1671" t="str">
            <v>90-285</v>
          </cell>
          <cell r="B1671" t="str">
            <v>1990-06-18T23:25-07:00/1990-06-19T00:05-07:00</v>
          </cell>
          <cell r="C1671" t="str">
            <v>BALLOON TRAWL</v>
          </cell>
          <cell r="D1671" t="str">
            <v>ROUTINE</v>
          </cell>
          <cell r="E1671" t="str">
            <v>1.07 SOUTH</v>
          </cell>
          <cell r="F1671">
            <v>1</v>
          </cell>
          <cell r="G1671">
            <v>5</v>
          </cell>
          <cell r="H1671">
            <v>48.975000000000001</v>
          </cell>
          <cell r="I1671">
            <v>-124.9783</v>
          </cell>
        </row>
        <row r="1672">
          <cell r="A1672" t="str">
            <v>90-286</v>
          </cell>
          <cell r="B1672" t="str">
            <v>1990-06-19T00:34-07:00/1990-06-19T01:14-07:00</v>
          </cell>
          <cell r="C1672" t="str">
            <v>BALLOON TRAWL</v>
          </cell>
          <cell r="D1672" t="str">
            <v>ROUTINE</v>
          </cell>
          <cell r="E1672" t="str">
            <v>2.10</v>
          </cell>
          <cell r="F1672">
            <v>2</v>
          </cell>
          <cell r="G1672">
            <v>5</v>
          </cell>
          <cell r="H1672">
            <v>48.963700000000003</v>
          </cell>
          <cell r="I1672">
            <v>-125.0825</v>
          </cell>
        </row>
        <row r="1673">
          <cell r="A1673" t="str">
            <v>90-287</v>
          </cell>
          <cell r="B1673" t="str">
            <v>1990-06-19T22:21-07:00/1990-06-19T22:51-07:00</v>
          </cell>
          <cell r="C1673" t="str">
            <v>GILLNET</v>
          </cell>
          <cell r="D1673" t="str">
            <v>ROUTINE</v>
          </cell>
          <cell r="E1673" t="str">
            <v>POLLY POINT</v>
          </cell>
          <cell r="F1673">
            <v>1</v>
          </cell>
          <cell r="G1673">
            <v>5</v>
          </cell>
          <cell r="H1673">
            <v>49.214199999999998</v>
          </cell>
          <cell r="I1673">
            <v>-124.81829999999999</v>
          </cell>
        </row>
        <row r="1674">
          <cell r="A1674" t="str">
            <v>90-288</v>
          </cell>
          <cell r="B1674" t="str">
            <v>1990-06-19T22:29-07:00/1990-06-19T22:59-07:00</v>
          </cell>
          <cell r="C1674" t="str">
            <v>BALLOON TRAWL</v>
          </cell>
          <cell r="D1674" t="str">
            <v>ROUTINE</v>
          </cell>
          <cell r="E1674" t="str">
            <v>1.02</v>
          </cell>
          <cell r="F1674">
            <v>1</v>
          </cell>
          <cell r="G1674">
            <v>5</v>
          </cell>
          <cell r="H1674">
            <v>49.215800000000002</v>
          </cell>
          <cell r="I1674">
            <v>-124.821</v>
          </cell>
        </row>
        <row r="1675">
          <cell r="A1675" t="str">
            <v>90-289</v>
          </cell>
          <cell r="B1675" t="str">
            <v>1990-06-19T23:22-07:00/1990-06-19T23:52-07:00</v>
          </cell>
          <cell r="C1675" t="str">
            <v>BALLOON TRAWL</v>
          </cell>
          <cell r="D1675" t="str">
            <v>ROUTINE</v>
          </cell>
          <cell r="E1675" t="str">
            <v>1.03</v>
          </cell>
          <cell r="F1675">
            <v>1</v>
          </cell>
          <cell r="G1675">
            <v>5</v>
          </cell>
          <cell r="H1675">
            <v>49.179499999999997</v>
          </cell>
          <cell r="I1675">
            <v>-124.8212</v>
          </cell>
        </row>
        <row r="1676">
          <cell r="A1676" t="str">
            <v>90-290</v>
          </cell>
          <cell r="B1676" t="str">
            <v>1990-06-19T23:23-07:00/1990-06-19T23:53-07:00</v>
          </cell>
          <cell r="C1676" t="str">
            <v>GILLNET</v>
          </cell>
          <cell r="D1676" t="str">
            <v>ROUTINE</v>
          </cell>
          <cell r="E1676" t="str">
            <v>DUNSMUIR POINT</v>
          </cell>
          <cell r="F1676">
            <v>1</v>
          </cell>
          <cell r="G1676">
            <v>5</v>
          </cell>
          <cell r="H1676">
            <v>49.154200000000003</v>
          </cell>
          <cell r="I1676">
            <v>-124.80329999999999</v>
          </cell>
        </row>
        <row r="1677">
          <cell r="A1677" t="str">
            <v>90-291</v>
          </cell>
          <cell r="B1677" t="str">
            <v>1990-06-20T00:18-07:00/1990-06-20T00:58-07:00</v>
          </cell>
          <cell r="C1677" t="str">
            <v>BALLOON TRAWL</v>
          </cell>
          <cell r="D1677" t="str">
            <v>ROUTINE</v>
          </cell>
          <cell r="E1677" t="str">
            <v>1.04</v>
          </cell>
          <cell r="F1677">
            <v>1</v>
          </cell>
          <cell r="G1677">
            <v>5</v>
          </cell>
          <cell r="H1677">
            <v>49.146700000000003</v>
          </cell>
          <cell r="I1677">
            <v>-124.804</v>
          </cell>
        </row>
        <row r="1678">
          <cell r="A1678" t="str">
            <v>90-292</v>
          </cell>
          <cell r="B1678" t="str">
            <v>1990-06-20T00:34-07:00/1990-06-20T01:04-07:00</v>
          </cell>
          <cell r="C1678" t="str">
            <v>GILLNET</v>
          </cell>
          <cell r="D1678" t="str">
            <v>ROUTINE</v>
          </cell>
          <cell r="E1678" t="str">
            <v>NAHMINT BAY</v>
          </cell>
          <cell r="F1678">
            <v>1</v>
          </cell>
          <cell r="G1678">
            <v>5</v>
          </cell>
          <cell r="H1678">
            <v>49.058300000000003</v>
          </cell>
          <cell r="I1678">
            <v>-124.8633</v>
          </cell>
        </row>
        <row r="1679">
          <cell r="A1679" t="str">
            <v>90-293</v>
          </cell>
          <cell r="B1679" t="str">
            <v>1990-06-20T01:22-07:00/1990-06-20T02:02-07:00</v>
          </cell>
          <cell r="C1679" t="str">
            <v>BALLOON TRAWL</v>
          </cell>
          <cell r="D1679" t="str">
            <v>ROUTINE</v>
          </cell>
          <cell r="E1679" t="str">
            <v>1.05 NORTH</v>
          </cell>
          <cell r="F1679">
            <v>1</v>
          </cell>
          <cell r="G1679">
            <v>5</v>
          </cell>
          <cell r="H1679">
            <v>49.098700000000001</v>
          </cell>
          <cell r="I1679">
            <v>-124.82680000000001</v>
          </cell>
        </row>
        <row r="1680">
          <cell r="A1680" t="str">
            <v>90-294</v>
          </cell>
          <cell r="B1680" t="str">
            <v>1990-06-20T01:30-07:00/1990-06-20T02:00-07:00</v>
          </cell>
          <cell r="C1680" t="str">
            <v>GILLNET</v>
          </cell>
          <cell r="D1680" t="str">
            <v>ROUTINE</v>
          </cell>
          <cell r="E1680" t="str">
            <v>BILTON POINT</v>
          </cell>
          <cell r="F1680">
            <v>1</v>
          </cell>
          <cell r="G1680">
            <v>5</v>
          </cell>
          <cell r="H1680">
            <v>49.011699999999998</v>
          </cell>
          <cell r="I1680">
            <v>-124.86750000000001</v>
          </cell>
        </row>
        <row r="1681">
          <cell r="A1681" t="str">
            <v>90-295</v>
          </cell>
          <cell r="B1681" t="str">
            <v>1990-06-20T02:21-07:00/1990-06-20T03:01-07:00</v>
          </cell>
          <cell r="C1681" t="str">
            <v>BALLOON TRAWL</v>
          </cell>
          <cell r="D1681" t="str">
            <v>ROUTINE</v>
          </cell>
          <cell r="E1681" t="str">
            <v>1.05 SOUTH</v>
          </cell>
          <cell r="F1681">
            <v>1</v>
          </cell>
          <cell r="G1681">
            <v>5</v>
          </cell>
          <cell r="H1681">
            <v>49.057200000000002</v>
          </cell>
          <cell r="I1681">
            <v>-124.84829999999999</v>
          </cell>
        </row>
        <row r="1682">
          <cell r="A1682" t="str">
            <v>90-296</v>
          </cell>
          <cell r="B1682" t="str">
            <v>1990-06-20T02:27-07:00/1990-06-20T02:57-07:00</v>
          </cell>
          <cell r="C1682" t="str">
            <v>GILLNET</v>
          </cell>
          <cell r="D1682" t="str">
            <v>ROUTINE</v>
          </cell>
          <cell r="E1682" t="str">
            <v>POCAHONTAS POINT</v>
          </cell>
          <cell r="F1682">
            <v>1</v>
          </cell>
          <cell r="G1682">
            <v>5</v>
          </cell>
          <cell r="H1682">
            <v>48.981699999999996</v>
          </cell>
          <cell r="I1682">
            <v>-124.91670000000001</v>
          </cell>
        </row>
        <row r="1683">
          <cell r="A1683" t="str">
            <v>90-297</v>
          </cell>
          <cell r="B1683" t="str">
            <v>1990-06-20T03:19-07:00/1990-06-20T03:59-07:00</v>
          </cell>
          <cell r="C1683" t="str">
            <v>BALLOON TRAWL</v>
          </cell>
          <cell r="D1683" t="str">
            <v>ROUTINE</v>
          </cell>
          <cell r="E1683" t="str">
            <v>1.06</v>
          </cell>
          <cell r="F1683">
            <v>1</v>
          </cell>
          <cell r="G1683">
            <v>5</v>
          </cell>
          <cell r="H1683">
            <v>49.009700000000002</v>
          </cell>
          <cell r="I1683">
            <v>-124.8647</v>
          </cell>
        </row>
        <row r="1684">
          <cell r="A1684" t="str">
            <v>90-298</v>
          </cell>
          <cell r="B1684" t="str">
            <v>1990-06-20T03:26-07:00/1990-06-20T03:56-07:00</v>
          </cell>
          <cell r="C1684" t="str">
            <v>GILLNET</v>
          </cell>
          <cell r="D1684" t="str">
            <v>ROUTINE</v>
          </cell>
          <cell r="E1684" t="str">
            <v>BURROUGH POINT</v>
          </cell>
          <cell r="F1684">
            <v>1</v>
          </cell>
          <cell r="G1684">
            <v>5</v>
          </cell>
          <cell r="H1684">
            <v>48.978299999999997</v>
          </cell>
          <cell r="I1684">
            <v>-124.9892</v>
          </cell>
        </row>
        <row r="1685">
          <cell r="A1685" t="str">
            <v>90-299</v>
          </cell>
          <cell r="B1685" t="str">
            <v>1990-06-20T22:10-07:00/1990-06-20T22:40-07:00</v>
          </cell>
          <cell r="C1685" t="str">
            <v>GILLNET</v>
          </cell>
          <cell r="D1685" t="str">
            <v>ROUTINE</v>
          </cell>
          <cell r="E1685" t="str">
            <v>CONGREVE ISLAND</v>
          </cell>
          <cell r="F1685">
            <v>2</v>
          </cell>
          <cell r="G1685">
            <v>5</v>
          </cell>
          <cell r="H1685">
            <v>48.918300000000002</v>
          </cell>
          <cell r="I1685">
            <v>-125.02079999999999</v>
          </cell>
        </row>
        <row r="1686">
          <cell r="A1686" t="str">
            <v>90-300</v>
          </cell>
          <cell r="B1686" t="str">
            <v>1990-06-20T22:14-07:00/1990-06-20T22:54-07:00</v>
          </cell>
          <cell r="C1686" t="str">
            <v>BALLOON TRAWL</v>
          </cell>
          <cell r="D1686" t="str">
            <v>ROUTINE</v>
          </cell>
          <cell r="E1686" t="str">
            <v>2.05</v>
          </cell>
          <cell r="F1686">
            <v>2</v>
          </cell>
          <cell r="G1686">
            <v>5</v>
          </cell>
          <cell r="H1686">
            <v>48.82</v>
          </cell>
          <cell r="I1686">
            <v>-125.1867</v>
          </cell>
        </row>
        <row r="1687">
          <cell r="A1687" t="str">
            <v>90-301</v>
          </cell>
          <cell r="B1687" t="str">
            <v>1990-06-20T23:07-07:00/1990-06-20T23:37-07:00</v>
          </cell>
          <cell r="C1687" t="str">
            <v>GILLNET</v>
          </cell>
          <cell r="D1687" t="str">
            <v>ROUTINE</v>
          </cell>
          <cell r="E1687" t="str">
            <v>NANAT BAY</v>
          </cell>
          <cell r="F1687">
            <v>2</v>
          </cell>
          <cell r="G1687">
            <v>5</v>
          </cell>
          <cell r="H1687">
            <v>48.8825</v>
          </cell>
          <cell r="I1687">
            <v>-125.0767</v>
          </cell>
        </row>
        <row r="1688">
          <cell r="A1688" t="str">
            <v>90-302</v>
          </cell>
          <cell r="B1688" t="str">
            <v>1990-06-20T23:12-07:00/1990-06-20T23:52-07:00</v>
          </cell>
          <cell r="C1688" t="str">
            <v>BALLOON TRAWL</v>
          </cell>
          <cell r="D1688" t="str">
            <v>ROUTINE</v>
          </cell>
          <cell r="E1688" t="str">
            <v>2.03 SOUTH</v>
          </cell>
          <cell r="F1688">
            <v>2</v>
          </cell>
          <cell r="G1688">
            <v>5</v>
          </cell>
          <cell r="H1688">
            <v>48.854700000000001</v>
          </cell>
          <cell r="I1688">
            <v>-125.13800000000001</v>
          </cell>
        </row>
        <row r="1689">
          <cell r="A1689" t="str">
            <v>90-303</v>
          </cell>
          <cell r="B1689" t="str">
            <v>1990-06-21T00:13-07:00/1990-06-21T00:43-07:00</v>
          </cell>
          <cell r="C1689" t="str">
            <v>GILLNET</v>
          </cell>
          <cell r="D1689" t="str">
            <v>ROUTINE</v>
          </cell>
          <cell r="E1689" t="str">
            <v>MACKENZIE ANCHORAGE</v>
          </cell>
          <cell r="F1689">
            <v>2</v>
          </cell>
          <cell r="G1689">
            <v>5</v>
          </cell>
          <cell r="H1689">
            <v>48.841700000000003</v>
          </cell>
          <cell r="I1689">
            <v>-125.17829999999999</v>
          </cell>
        </row>
        <row r="1690">
          <cell r="A1690" t="str">
            <v>90-304</v>
          </cell>
          <cell r="B1690" t="str">
            <v>1990-06-21T00:16-07:00/1990-06-21T00:56-07:00</v>
          </cell>
          <cell r="C1690" t="str">
            <v>BALLOON TRAWL</v>
          </cell>
          <cell r="D1690" t="str">
            <v>ROUTINE</v>
          </cell>
          <cell r="E1690" t="str">
            <v>2.03 NORTH</v>
          </cell>
          <cell r="F1690">
            <v>2</v>
          </cell>
          <cell r="G1690">
            <v>5</v>
          </cell>
          <cell r="H1690">
            <v>48.883299999999998</v>
          </cell>
          <cell r="I1690">
            <v>-125.0932</v>
          </cell>
        </row>
        <row r="1691">
          <cell r="A1691" t="str">
            <v>90-305</v>
          </cell>
          <cell r="B1691" t="str">
            <v>1990-06-21T01:03-07:00/1990-06-21T01:33-07:00</v>
          </cell>
          <cell r="C1691" t="str">
            <v>GILLNET</v>
          </cell>
          <cell r="D1691" t="str">
            <v>ROUTINE</v>
          </cell>
          <cell r="E1691" t="str">
            <v>SATELLITE PASSAGE</v>
          </cell>
          <cell r="F1691">
            <v>2</v>
          </cell>
          <cell r="G1691">
            <v>5</v>
          </cell>
          <cell r="H1691">
            <v>48.864199999999997</v>
          </cell>
          <cell r="I1691">
            <v>-125.1583</v>
          </cell>
        </row>
        <row r="1692">
          <cell r="A1692" t="str">
            <v>90-306</v>
          </cell>
          <cell r="B1692" t="str">
            <v>1990-06-21T01:25-07:00/1990-06-21T01:55-07:00</v>
          </cell>
          <cell r="C1692" t="str">
            <v>BALLOON TRAWL</v>
          </cell>
          <cell r="D1692" t="str">
            <v>ROUTINE</v>
          </cell>
          <cell r="E1692" t="str">
            <v>2.02</v>
          </cell>
          <cell r="F1692">
            <v>2</v>
          </cell>
          <cell r="G1692">
            <v>5</v>
          </cell>
          <cell r="H1692">
            <v>48.894199999999998</v>
          </cell>
          <cell r="I1692">
            <v>-125.04349999999999</v>
          </cell>
        </row>
        <row r="1693">
          <cell r="A1693" t="str">
            <v>90-307</v>
          </cell>
          <cell r="B1693" t="str">
            <v>1990-06-21T02:25-07:00/1990-06-21T02:55-07:00</v>
          </cell>
          <cell r="C1693" t="str">
            <v>GILLNET</v>
          </cell>
          <cell r="D1693" t="str">
            <v>ROUTINE</v>
          </cell>
          <cell r="E1693" t="str">
            <v>SWISS BOY ISLAND</v>
          </cell>
          <cell r="F1693">
            <v>3</v>
          </cell>
          <cell r="G1693">
            <v>5</v>
          </cell>
          <cell r="H1693">
            <v>48.9133</v>
          </cell>
          <cell r="I1693">
            <v>-125.1383</v>
          </cell>
        </row>
        <row r="1694">
          <cell r="A1694" t="str">
            <v>90-308</v>
          </cell>
          <cell r="B1694" t="str">
            <v>1990-06-21T02:28-07:00/1990-06-21T03:08-07:00</v>
          </cell>
          <cell r="C1694" t="str">
            <v>BALLOON TRAWL</v>
          </cell>
          <cell r="D1694" t="str">
            <v>ROUTINE</v>
          </cell>
          <cell r="E1694" t="str">
            <v>2.01</v>
          </cell>
          <cell r="F1694">
            <v>2</v>
          </cell>
          <cell r="G1694">
            <v>5</v>
          </cell>
          <cell r="H1694">
            <v>48.914999999999999</v>
          </cell>
          <cell r="I1694">
            <v>-125.05370000000001</v>
          </cell>
        </row>
        <row r="1695">
          <cell r="A1695" t="str">
            <v>90-309</v>
          </cell>
          <cell r="B1695" t="str">
            <v>1990-06-21T03:26-07:00/1990-06-21T03:56-07:00</v>
          </cell>
          <cell r="C1695" t="str">
            <v>GILLNET</v>
          </cell>
          <cell r="D1695" t="str">
            <v>ROUTINE</v>
          </cell>
          <cell r="E1695" t="str">
            <v>PILL POINT</v>
          </cell>
          <cell r="F1695">
            <v>3</v>
          </cell>
          <cell r="G1695">
            <v>5</v>
          </cell>
          <cell r="H1695">
            <v>48.962499999999999</v>
          </cell>
          <cell r="I1695">
            <v>-125.08329999999999</v>
          </cell>
        </row>
        <row r="1696">
          <cell r="A1696" t="str">
            <v>90-310</v>
          </cell>
          <cell r="B1696" t="str">
            <v>1990-06-21T22:12-07:00/1990-06-21T22:42-07:00</v>
          </cell>
          <cell r="C1696" t="str">
            <v>GILLNET</v>
          </cell>
          <cell r="D1696" t="str">
            <v>ROUTINE</v>
          </cell>
          <cell r="E1696" t="str">
            <v>HANKIN ISLAND</v>
          </cell>
          <cell r="F1696">
            <v>4</v>
          </cell>
          <cell r="G1696">
            <v>5</v>
          </cell>
          <cell r="H1696">
            <v>48.92</v>
          </cell>
          <cell r="I1696">
            <v>-125.36</v>
          </cell>
        </row>
        <row r="1697">
          <cell r="A1697" t="str">
            <v>90-311</v>
          </cell>
          <cell r="B1697" t="str">
            <v>1990-06-21T22:15-07:00/1990-06-21T22:45-07:00</v>
          </cell>
          <cell r="C1697" t="str">
            <v>BALLOON TRAWL</v>
          </cell>
          <cell r="D1697" t="str">
            <v>ROUTINE</v>
          </cell>
          <cell r="E1697" t="str">
            <v>2.08 SOUTH</v>
          </cell>
          <cell r="F1697">
            <v>3</v>
          </cell>
          <cell r="G1697">
            <v>5</v>
          </cell>
          <cell r="H1697">
            <v>48.942500000000003</v>
          </cell>
          <cell r="I1697">
            <v>-125.1332</v>
          </cell>
        </row>
        <row r="1698">
          <cell r="A1698" t="str">
            <v>90-312</v>
          </cell>
          <cell r="B1698" t="str">
            <v>1990-06-21T23:08-07:00/1990-06-21T23:38-07:00</v>
          </cell>
          <cell r="C1698" t="str">
            <v>GILLNET</v>
          </cell>
          <cell r="D1698" t="str">
            <v>ROUTINE</v>
          </cell>
          <cell r="E1698" t="str">
            <v>ST. INES ISLAND</v>
          </cell>
          <cell r="F1698">
            <v>4</v>
          </cell>
          <cell r="G1698">
            <v>5</v>
          </cell>
          <cell r="H1698">
            <v>48.979199999999999</v>
          </cell>
          <cell r="I1698">
            <v>-125.36</v>
          </cell>
        </row>
        <row r="1699">
          <cell r="A1699" t="str">
            <v>90-313</v>
          </cell>
          <cell r="B1699" t="str">
            <v>1990-06-21T23:14-07:00/1990-06-21T23:54-07:00</v>
          </cell>
          <cell r="C1699" t="str">
            <v>BALLOON TRAWL</v>
          </cell>
          <cell r="D1699" t="str">
            <v>ROUTINE</v>
          </cell>
          <cell r="E1699" t="str">
            <v>2.07 NORTH</v>
          </cell>
          <cell r="F1699">
            <v>3</v>
          </cell>
          <cell r="G1699">
            <v>5</v>
          </cell>
          <cell r="H1699">
            <v>48.911499999999997</v>
          </cell>
          <cell r="I1699">
            <v>-125.1397</v>
          </cell>
        </row>
        <row r="1700">
          <cell r="A1700" t="str">
            <v>90-314</v>
          </cell>
          <cell r="B1700" t="str">
            <v>1990-06-22T00:10-07:00/1990-06-22T00:40-07:00</v>
          </cell>
          <cell r="C1700" t="str">
            <v>GILLNET</v>
          </cell>
          <cell r="D1700" t="str">
            <v>ROUTINE</v>
          </cell>
          <cell r="E1700" t="str">
            <v>MAYNE BAY</v>
          </cell>
          <cell r="F1700">
            <v>4</v>
          </cell>
          <cell r="G1700">
            <v>5</v>
          </cell>
          <cell r="H1700">
            <v>48.981699999999996</v>
          </cell>
          <cell r="I1700">
            <v>-125.3017</v>
          </cell>
        </row>
        <row r="1701">
          <cell r="A1701" t="str">
            <v>90-315</v>
          </cell>
          <cell r="B1701" t="str">
            <v>1990-06-22T00:12-07:00/1990-06-22T00:52-07:00</v>
          </cell>
          <cell r="C1701" t="str">
            <v>BALLOON TRAWL</v>
          </cell>
          <cell r="D1701" t="str">
            <v>ROUTINE</v>
          </cell>
          <cell r="E1701" t="str">
            <v>2.07 SOUTH</v>
          </cell>
          <cell r="F1701">
            <v>3</v>
          </cell>
          <cell r="G1701">
            <v>5</v>
          </cell>
          <cell r="H1701">
            <v>48.875799999999998</v>
          </cell>
          <cell r="I1701">
            <v>-125.18519999999999</v>
          </cell>
        </row>
        <row r="1702">
          <cell r="A1702" t="str">
            <v>90-316</v>
          </cell>
          <cell r="B1702" t="str">
            <v>1990-06-22T01:00-07:00/1990-06-22T01:30-07:00</v>
          </cell>
          <cell r="C1702" t="str">
            <v>GILLNET</v>
          </cell>
          <cell r="D1702" t="str">
            <v>ROUTINE</v>
          </cell>
          <cell r="E1702" t="str">
            <v>HAND ISLAND</v>
          </cell>
          <cell r="F1702">
            <v>4</v>
          </cell>
          <cell r="G1702">
            <v>5</v>
          </cell>
          <cell r="H1702">
            <v>48.945799999999998</v>
          </cell>
          <cell r="I1702">
            <v>-125.32</v>
          </cell>
        </row>
        <row r="1703">
          <cell r="A1703" t="str">
            <v>90-317</v>
          </cell>
          <cell r="B1703" t="str">
            <v>1990-06-22T01:38-07:00/1990-06-22T02:18-07:00</v>
          </cell>
          <cell r="C1703" t="str">
            <v>BALLOON TRAWL</v>
          </cell>
          <cell r="D1703" t="str">
            <v>ROUTINE</v>
          </cell>
          <cell r="E1703" t="str">
            <v>3.02 NORTH</v>
          </cell>
          <cell r="F1703">
            <v>3</v>
          </cell>
          <cell r="G1703">
            <v>5</v>
          </cell>
          <cell r="H1703">
            <v>48.8947</v>
          </cell>
          <cell r="I1703">
            <v>-125.2265</v>
          </cell>
        </row>
        <row r="1704">
          <cell r="A1704" t="str">
            <v>90-318</v>
          </cell>
          <cell r="B1704" t="str">
            <v>1990-06-22T02:00-07:00/1990-06-22T02:30-07:00</v>
          </cell>
          <cell r="C1704" t="str">
            <v>GILLNET</v>
          </cell>
          <cell r="D1704" t="str">
            <v>ROUTINE</v>
          </cell>
          <cell r="E1704" t="str">
            <v>SWALE ROCK</v>
          </cell>
          <cell r="F1704">
            <v>3</v>
          </cell>
          <cell r="G1704">
            <v>5</v>
          </cell>
          <cell r="H1704">
            <v>48.9283</v>
          </cell>
          <cell r="I1704">
            <v>-125.2192</v>
          </cell>
        </row>
        <row r="1705">
          <cell r="A1705" t="str">
            <v>90-319</v>
          </cell>
          <cell r="B1705" t="str">
            <v>1990-06-22T02:41-07:00/1990-06-22T03:11-07:00</v>
          </cell>
          <cell r="C1705" t="str">
            <v>BALLOON TRAWL</v>
          </cell>
          <cell r="D1705" t="str">
            <v>ROUTINE</v>
          </cell>
          <cell r="E1705" t="str">
            <v>3.01 SOUTH</v>
          </cell>
          <cell r="F1705">
            <v>3</v>
          </cell>
          <cell r="G1705">
            <v>5</v>
          </cell>
          <cell r="H1705">
            <v>48.928800000000003</v>
          </cell>
          <cell r="I1705">
            <v>-125.1942</v>
          </cell>
        </row>
        <row r="1706">
          <cell r="A1706" t="str">
            <v>90-320</v>
          </cell>
          <cell r="B1706" t="str">
            <v>1990-06-22T02:58-07:00/1990-06-22T03:28-07:00</v>
          </cell>
          <cell r="C1706" t="str">
            <v>GILLNET</v>
          </cell>
          <cell r="D1706" t="str">
            <v>ROUTINE</v>
          </cell>
          <cell r="E1706" t="str">
            <v>BAERIA ROCKS</v>
          </cell>
          <cell r="F1706">
            <v>3</v>
          </cell>
          <cell r="G1706">
            <v>5</v>
          </cell>
          <cell r="H1706">
            <v>48.951700000000002</v>
          </cell>
          <cell r="I1706">
            <v>-125.145</v>
          </cell>
        </row>
        <row r="1707">
          <cell r="A1707" t="str">
            <v>90-321</v>
          </cell>
          <cell r="B1707" t="str">
            <v>1990-06-22T03:33-07:00/1990-06-22T04:03-07:00</v>
          </cell>
          <cell r="C1707" t="str">
            <v>BALLOON TRAWL</v>
          </cell>
          <cell r="D1707" t="str">
            <v>ROUTINE</v>
          </cell>
          <cell r="E1707" t="str">
            <v>3.01 NORTH</v>
          </cell>
          <cell r="F1707">
            <v>3</v>
          </cell>
          <cell r="G1707">
            <v>5</v>
          </cell>
          <cell r="H1707">
            <v>48.960799999999999</v>
          </cell>
          <cell r="I1707">
            <v>-125.1765</v>
          </cell>
        </row>
        <row r="1708">
          <cell r="A1708" t="str">
            <v>90-322</v>
          </cell>
          <cell r="B1708" t="str">
            <v>1990-06-26T08:04-07:00</v>
          </cell>
          <cell r="C1708" t="str">
            <v>PURSE SEINE (KETA)</v>
          </cell>
          <cell r="D1708" t="str">
            <v>ROUTINE</v>
          </cell>
          <cell r="E1708" t="str">
            <v>CHUP POINT</v>
          </cell>
          <cell r="F1708">
            <v>2</v>
          </cell>
          <cell r="G1708">
            <v>5</v>
          </cell>
          <cell r="H1708">
            <v>48.959200000000003</v>
          </cell>
          <cell r="I1708">
            <v>-125.0317</v>
          </cell>
        </row>
        <row r="1709">
          <cell r="A1709" t="str">
            <v>90-323</v>
          </cell>
          <cell r="B1709" t="str">
            <v>1990-06-26T09:29-07:00</v>
          </cell>
          <cell r="C1709" t="str">
            <v>PURSE SEINE (KETA)</v>
          </cell>
          <cell r="D1709" t="str">
            <v>ROUTINE</v>
          </cell>
          <cell r="E1709" t="str">
            <v>BAERIA ROCKS</v>
          </cell>
          <cell r="F1709">
            <v>3</v>
          </cell>
          <cell r="G1709">
            <v>5</v>
          </cell>
          <cell r="H1709">
            <v>48.951700000000002</v>
          </cell>
          <cell r="I1709">
            <v>-125.145</v>
          </cell>
        </row>
        <row r="1710">
          <cell r="A1710" t="str">
            <v>90-324</v>
          </cell>
          <cell r="B1710" t="str">
            <v>1990-06-26T11:00-07:00</v>
          </cell>
          <cell r="C1710" t="str">
            <v>PURSE SEINE (KETA)</v>
          </cell>
          <cell r="D1710" t="str">
            <v>ROUTINE</v>
          </cell>
          <cell r="E1710" t="str">
            <v>MEARES BLUFF</v>
          </cell>
          <cell r="F1710">
            <v>3</v>
          </cell>
          <cell r="G1710">
            <v>5</v>
          </cell>
          <cell r="H1710">
            <v>48.87</v>
          </cell>
          <cell r="I1710">
            <v>-125.285</v>
          </cell>
        </row>
        <row r="1711">
          <cell r="A1711" t="str">
            <v>90-325</v>
          </cell>
          <cell r="B1711" t="str">
            <v>1990-06-26T12:26-07:00</v>
          </cell>
          <cell r="C1711" t="str">
            <v>PURSE SEINE (KETA)</v>
          </cell>
          <cell r="D1711" t="str">
            <v>ROUTINE</v>
          </cell>
          <cell r="E1711" t="str">
            <v>HANKIN ISLAND</v>
          </cell>
          <cell r="F1711">
            <v>4</v>
          </cell>
          <cell r="G1711">
            <v>5</v>
          </cell>
          <cell r="H1711">
            <v>48.92</v>
          </cell>
          <cell r="I1711">
            <v>-125.36</v>
          </cell>
        </row>
        <row r="1712">
          <cell r="A1712" t="str">
            <v>90-326</v>
          </cell>
          <cell r="B1712" t="str">
            <v>1990-06-26T01:32-07:00</v>
          </cell>
          <cell r="C1712" t="str">
            <v>PURSE SEINE (KETA)</v>
          </cell>
          <cell r="D1712" t="str">
            <v>ROUTINE</v>
          </cell>
          <cell r="E1712" t="str">
            <v>NEWCOMBE CHANNEL</v>
          </cell>
          <cell r="F1712">
            <v>4</v>
          </cell>
          <cell r="G1712">
            <v>5</v>
          </cell>
          <cell r="H1712">
            <v>48.912500000000001</v>
          </cell>
          <cell r="I1712">
            <v>-125.4717</v>
          </cell>
        </row>
        <row r="1713">
          <cell r="A1713" t="str">
            <v>90-327</v>
          </cell>
          <cell r="B1713" t="str">
            <v>1990-06-26T14:36-07:00</v>
          </cell>
          <cell r="C1713" t="str">
            <v>PURSE SEINE (KETA)</v>
          </cell>
          <cell r="D1713" t="str">
            <v>ROUTINE</v>
          </cell>
          <cell r="E1713" t="str">
            <v>ST. INES ISLAND</v>
          </cell>
          <cell r="F1713">
            <v>4</v>
          </cell>
          <cell r="G1713">
            <v>5</v>
          </cell>
          <cell r="H1713">
            <v>48.979199999999999</v>
          </cell>
          <cell r="I1713">
            <v>-125.36</v>
          </cell>
        </row>
        <row r="1714">
          <cell r="A1714" t="str">
            <v>90-328</v>
          </cell>
          <cell r="B1714" t="str">
            <v>1990-06-26T15:18-07:00</v>
          </cell>
          <cell r="C1714" t="str">
            <v>PURSE SEINE (KETA)</v>
          </cell>
          <cell r="D1714" t="str">
            <v>ROUTINE</v>
          </cell>
          <cell r="E1714" t="str">
            <v>MAYNE BAY</v>
          </cell>
          <cell r="F1714">
            <v>4</v>
          </cell>
          <cell r="G1714">
            <v>5</v>
          </cell>
          <cell r="H1714">
            <v>48.981699999999996</v>
          </cell>
          <cell r="I1714">
            <v>-125.3017</v>
          </cell>
        </row>
        <row r="1715">
          <cell r="A1715" t="str">
            <v>90-329</v>
          </cell>
          <cell r="B1715" t="str">
            <v>1990-06-26T16:05-07:00</v>
          </cell>
          <cell r="C1715" t="str">
            <v>PURSE SEINE (KETA)</v>
          </cell>
          <cell r="D1715" t="str">
            <v>ROUTINE</v>
          </cell>
          <cell r="E1715" t="str">
            <v>HAND ISLAND</v>
          </cell>
          <cell r="F1715">
            <v>4</v>
          </cell>
          <cell r="G1715">
            <v>5</v>
          </cell>
          <cell r="H1715">
            <v>48.945799999999998</v>
          </cell>
          <cell r="I1715">
            <v>-125.32</v>
          </cell>
        </row>
        <row r="1716">
          <cell r="A1716" t="str">
            <v>90-330</v>
          </cell>
          <cell r="B1716" t="str">
            <v>1990-06-26T17:46-07:00</v>
          </cell>
          <cell r="C1716" t="str">
            <v>PURSE SEINE (KETA)</v>
          </cell>
          <cell r="D1716" t="str">
            <v>ROUTINE</v>
          </cell>
          <cell r="E1716" t="str">
            <v>SWALE ROCK</v>
          </cell>
          <cell r="F1716">
            <v>3</v>
          </cell>
          <cell r="G1716">
            <v>5</v>
          </cell>
          <cell r="H1716">
            <v>48.9283</v>
          </cell>
          <cell r="I1716">
            <v>-125.2192</v>
          </cell>
        </row>
        <row r="1717">
          <cell r="A1717" t="str">
            <v>90-331</v>
          </cell>
          <cell r="B1717" t="str">
            <v>1990-06-27T06:17-07:00</v>
          </cell>
          <cell r="C1717" t="str">
            <v>PURSE SEINE (KETA)</v>
          </cell>
          <cell r="D1717" t="str">
            <v>ROUTINE</v>
          </cell>
          <cell r="E1717" t="str">
            <v>PILL POINT</v>
          </cell>
          <cell r="F1717">
            <v>3</v>
          </cell>
          <cell r="G1717">
            <v>5</v>
          </cell>
          <cell r="H1717">
            <v>48.962499999999999</v>
          </cell>
          <cell r="I1717">
            <v>-125.08329999999999</v>
          </cell>
        </row>
        <row r="1718">
          <cell r="A1718" t="str">
            <v>90-332</v>
          </cell>
          <cell r="B1718" t="str">
            <v>1990-06-27T07:06-07:00</v>
          </cell>
          <cell r="C1718" t="str">
            <v>PURSE SEINE (KETA)</v>
          </cell>
          <cell r="D1718" t="str">
            <v>ROUTINE</v>
          </cell>
          <cell r="E1718" t="str">
            <v>VERNON BAY</v>
          </cell>
          <cell r="F1718">
            <v>3</v>
          </cell>
          <cell r="G1718">
            <v>5</v>
          </cell>
          <cell r="H1718">
            <v>48.995800000000003</v>
          </cell>
          <cell r="I1718">
            <v>-125.1417</v>
          </cell>
        </row>
        <row r="1719">
          <cell r="A1719" t="str">
            <v>90-333</v>
          </cell>
          <cell r="B1719" t="str">
            <v>1990-06-27T08:06-07:00</v>
          </cell>
          <cell r="C1719" t="str">
            <v>PURSE SEINE (KETA)</v>
          </cell>
          <cell r="D1719" t="str">
            <v>ROUTINE</v>
          </cell>
          <cell r="E1719" t="str">
            <v>SWISS BOY ISLAND</v>
          </cell>
          <cell r="F1719">
            <v>3</v>
          </cell>
          <cell r="G1719">
            <v>5</v>
          </cell>
          <cell r="H1719">
            <v>48.9133</v>
          </cell>
          <cell r="I1719">
            <v>-125.1383</v>
          </cell>
        </row>
        <row r="1720">
          <cell r="A1720" t="str">
            <v>90-334</v>
          </cell>
          <cell r="B1720" t="str">
            <v>1990-06-27T09:35-07:00</v>
          </cell>
          <cell r="C1720" t="str">
            <v>PURSE SEINE (KETA)</v>
          </cell>
          <cell r="D1720" t="str">
            <v>ROUTINE</v>
          </cell>
          <cell r="E1720" t="str">
            <v>SATELLITE PASSAGE</v>
          </cell>
          <cell r="F1720">
            <v>2</v>
          </cell>
          <cell r="G1720">
            <v>5</v>
          </cell>
          <cell r="H1720">
            <v>48.864199999999997</v>
          </cell>
          <cell r="I1720">
            <v>-125.1583</v>
          </cell>
        </row>
        <row r="1721">
          <cell r="A1721" t="str">
            <v>90-335</v>
          </cell>
          <cell r="B1721" t="str">
            <v>1990-06-27T10:14-07:00</v>
          </cell>
          <cell r="C1721" t="str">
            <v>PURSE SEINE (KETA)</v>
          </cell>
          <cell r="D1721" t="str">
            <v>ROUTINE</v>
          </cell>
          <cell r="E1721" t="str">
            <v>MACKENZIE ANCHORAGE</v>
          </cell>
          <cell r="F1721">
            <v>2</v>
          </cell>
          <cell r="G1721">
            <v>5</v>
          </cell>
          <cell r="H1721">
            <v>48.841700000000003</v>
          </cell>
          <cell r="I1721">
            <v>-125.17829999999999</v>
          </cell>
        </row>
        <row r="1722">
          <cell r="A1722" t="str">
            <v>90-336</v>
          </cell>
          <cell r="B1722" t="str">
            <v>1990-06-27T11:00-07:00</v>
          </cell>
          <cell r="C1722" t="str">
            <v>PURSE SEINE (KETA)</v>
          </cell>
          <cell r="D1722" t="str">
            <v>ROUTINE</v>
          </cell>
          <cell r="E1722" t="str">
            <v>AGUILAR POINT</v>
          </cell>
          <cell r="F1722">
            <v>2</v>
          </cell>
          <cell r="G1722">
            <v>5</v>
          </cell>
          <cell r="H1722">
            <v>48.84</v>
          </cell>
          <cell r="I1722">
            <v>-125.1367</v>
          </cell>
        </row>
        <row r="1723">
          <cell r="A1723" t="str">
            <v>90-337</v>
          </cell>
          <cell r="B1723" t="str">
            <v>1990-06-27T12:27-07:00</v>
          </cell>
          <cell r="C1723" t="str">
            <v>PURSE SEINE (KETA)</v>
          </cell>
          <cell r="D1723" t="str">
            <v>ROUTINE</v>
          </cell>
          <cell r="E1723" t="str">
            <v>NANAT BAY</v>
          </cell>
          <cell r="F1723">
            <v>2</v>
          </cell>
          <cell r="G1723">
            <v>5</v>
          </cell>
          <cell r="H1723">
            <v>48.8825</v>
          </cell>
          <cell r="I1723">
            <v>-125.0767</v>
          </cell>
        </row>
        <row r="1724">
          <cell r="A1724" t="str">
            <v>90-338</v>
          </cell>
          <cell r="B1724" t="str">
            <v>1990-06-27T13:17-07:00</v>
          </cell>
          <cell r="C1724" t="str">
            <v>PURSE SEINE (KETA)</v>
          </cell>
          <cell r="D1724" t="str">
            <v>ROUTINE</v>
          </cell>
          <cell r="E1724" t="str">
            <v>CONGREVE ISLAND</v>
          </cell>
          <cell r="F1724">
            <v>2</v>
          </cell>
          <cell r="G1724">
            <v>5</v>
          </cell>
          <cell r="H1724">
            <v>48.918300000000002</v>
          </cell>
          <cell r="I1724">
            <v>-125.02079999999999</v>
          </cell>
        </row>
        <row r="1725">
          <cell r="A1725" t="str">
            <v>90-339</v>
          </cell>
          <cell r="B1725" t="str">
            <v>1990-06-27T14:21-07:00</v>
          </cell>
          <cell r="C1725" t="str">
            <v>PURSE SEINE (KETA)</v>
          </cell>
          <cell r="D1725" t="str">
            <v>ROUTINE</v>
          </cell>
          <cell r="E1725" t="str">
            <v>BERNARD POINT</v>
          </cell>
          <cell r="F1725">
            <v>1</v>
          </cell>
          <cell r="G1725">
            <v>5</v>
          </cell>
          <cell r="H1725">
            <v>48.947499999999998</v>
          </cell>
          <cell r="I1725">
            <v>-124.9975</v>
          </cell>
        </row>
        <row r="1726">
          <cell r="A1726" t="str">
            <v>90-340</v>
          </cell>
          <cell r="B1726" t="str">
            <v>1990-06-27T15:35-07:00</v>
          </cell>
          <cell r="C1726" t="str">
            <v>PURSE SEINE (KETA)</v>
          </cell>
          <cell r="D1726" t="str">
            <v>ROUTINE</v>
          </cell>
          <cell r="E1726" t="str">
            <v>BURROUGH POINT</v>
          </cell>
          <cell r="F1726">
            <v>1</v>
          </cell>
          <cell r="G1726">
            <v>5</v>
          </cell>
          <cell r="H1726">
            <v>48.978299999999997</v>
          </cell>
          <cell r="I1726">
            <v>-124.9892</v>
          </cell>
        </row>
        <row r="1727">
          <cell r="A1727" t="str">
            <v>90-341</v>
          </cell>
          <cell r="B1727" t="str">
            <v>1990-06-28T07:05-07:00</v>
          </cell>
          <cell r="C1727" t="str">
            <v>PURSE SEINE (KETA)</v>
          </cell>
          <cell r="D1727" t="str">
            <v>ROUTINE</v>
          </cell>
          <cell r="E1727" t="str">
            <v>BILTON POINT</v>
          </cell>
          <cell r="F1727">
            <v>1</v>
          </cell>
          <cell r="G1727">
            <v>5</v>
          </cell>
          <cell r="H1727">
            <v>49.011699999999998</v>
          </cell>
          <cell r="I1727">
            <v>-124.86750000000001</v>
          </cell>
        </row>
        <row r="1728">
          <cell r="A1728" t="str">
            <v>90-342</v>
          </cell>
          <cell r="B1728" t="str">
            <v>1990-06-28T08:32-07:00</v>
          </cell>
          <cell r="C1728" t="str">
            <v>PURSE SEINE (KETA)</v>
          </cell>
          <cell r="D1728" t="str">
            <v>ROUTINE</v>
          </cell>
          <cell r="E1728" t="str">
            <v>SPROAT NARROWS</v>
          </cell>
          <cell r="F1728">
            <v>1</v>
          </cell>
          <cell r="G1728">
            <v>5</v>
          </cell>
          <cell r="H1728">
            <v>49.11</v>
          </cell>
          <cell r="I1728">
            <v>-124.815</v>
          </cell>
        </row>
        <row r="1729">
          <cell r="A1729" t="str">
            <v>90-343</v>
          </cell>
          <cell r="B1729" t="str">
            <v>1990-06-28T09:48-07:00</v>
          </cell>
          <cell r="C1729" t="str">
            <v>PURSE SEINE (KETA)</v>
          </cell>
          <cell r="D1729" t="str">
            <v>ROUTINE</v>
          </cell>
          <cell r="E1729" t="str">
            <v>POLLY POINT</v>
          </cell>
          <cell r="F1729">
            <v>1</v>
          </cell>
          <cell r="G1729">
            <v>5</v>
          </cell>
          <cell r="H1729">
            <v>49.214199999999998</v>
          </cell>
          <cell r="I1729">
            <v>-124.81829999999999</v>
          </cell>
        </row>
        <row r="1730">
          <cell r="A1730" t="str">
            <v>90-344</v>
          </cell>
          <cell r="B1730" t="str">
            <v>1990-06-28T10:38-07:00</v>
          </cell>
          <cell r="C1730" t="str">
            <v>PURSE SEINE (KETA)</v>
          </cell>
          <cell r="D1730" t="str">
            <v>ROUTINE</v>
          </cell>
          <cell r="E1730" t="str">
            <v>DUNSMUIR POINT</v>
          </cell>
          <cell r="F1730">
            <v>1</v>
          </cell>
          <cell r="G1730">
            <v>5</v>
          </cell>
          <cell r="H1730">
            <v>49.154200000000003</v>
          </cell>
          <cell r="I1730">
            <v>-124.80329999999999</v>
          </cell>
        </row>
        <row r="1731">
          <cell r="A1731" t="str">
            <v>90-345</v>
          </cell>
          <cell r="B1731" t="str">
            <v>1990-06-28T12:22-07:00</v>
          </cell>
          <cell r="C1731" t="str">
            <v>PURSE SEINE (KETA)</v>
          </cell>
          <cell r="D1731" t="str">
            <v>ROUTINE</v>
          </cell>
          <cell r="E1731" t="str">
            <v>NAHMINT BAY</v>
          </cell>
          <cell r="F1731">
            <v>1</v>
          </cell>
          <cell r="G1731">
            <v>5</v>
          </cell>
          <cell r="H1731">
            <v>49.058300000000003</v>
          </cell>
          <cell r="I1731">
            <v>-124.8633</v>
          </cell>
        </row>
        <row r="1732">
          <cell r="A1732" t="str">
            <v>90-346</v>
          </cell>
          <cell r="B1732" t="str">
            <v>1990-07-02T22:16-07:00/1990-07-02T22:56-07:00</v>
          </cell>
          <cell r="C1732" t="str">
            <v>BALLOON TRAWL</v>
          </cell>
          <cell r="D1732" t="str">
            <v>ROUTINE</v>
          </cell>
          <cell r="E1732" t="str">
            <v>1.07 NORTH</v>
          </cell>
          <cell r="F1732">
            <v>1</v>
          </cell>
          <cell r="G1732">
            <v>6</v>
          </cell>
          <cell r="H1732">
            <v>48.981699999999996</v>
          </cell>
          <cell r="I1732">
            <v>-124.9162</v>
          </cell>
        </row>
        <row r="1733">
          <cell r="A1733" t="str">
            <v>90-347</v>
          </cell>
          <cell r="B1733" t="str">
            <v>1990-07-02T23:14-07:00/1990-07-02T23:54-07:00</v>
          </cell>
          <cell r="C1733" t="str">
            <v>BALLOON TRAWL</v>
          </cell>
          <cell r="D1733" t="str">
            <v>ROUTINE</v>
          </cell>
          <cell r="E1733" t="str">
            <v>1.07 SOUTH</v>
          </cell>
          <cell r="F1733">
            <v>1</v>
          </cell>
          <cell r="G1733">
            <v>6</v>
          </cell>
          <cell r="H1733">
            <v>48.975000000000001</v>
          </cell>
          <cell r="I1733">
            <v>-124.9783</v>
          </cell>
        </row>
        <row r="1734">
          <cell r="A1734" t="str">
            <v>90-348</v>
          </cell>
          <cell r="B1734" t="str">
            <v>1990-07-03T00:20-07:00/1990-07-03T01:00-07:00</v>
          </cell>
          <cell r="C1734" t="str">
            <v>BALLOON TRAWL</v>
          </cell>
          <cell r="D1734" t="str">
            <v>ROUTINE</v>
          </cell>
          <cell r="E1734" t="str">
            <v>2.10</v>
          </cell>
          <cell r="F1734">
            <v>2</v>
          </cell>
          <cell r="G1734">
            <v>6</v>
          </cell>
          <cell r="H1734">
            <v>48.963700000000003</v>
          </cell>
          <cell r="I1734">
            <v>-125.0825</v>
          </cell>
        </row>
        <row r="1735">
          <cell r="A1735" t="str">
            <v>90-349</v>
          </cell>
          <cell r="B1735" t="str">
            <v>1990-07-03T01:28-07:00/1990-07-03T01:58-07:00</v>
          </cell>
          <cell r="C1735" t="str">
            <v>BALLOON TRAWL</v>
          </cell>
          <cell r="D1735" t="str">
            <v>ROUTINE</v>
          </cell>
          <cell r="E1735" t="str">
            <v>2.08 NORTH</v>
          </cell>
          <cell r="F1735">
            <v>3</v>
          </cell>
          <cell r="G1735">
            <v>6</v>
          </cell>
          <cell r="H1735">
            <v>48.970300000000002</v>
          </cell>
          <cell r="I1735">
            <v>-125.1067</v>
          </cell>
        </row>
        <row r="1736">
          <cell r="A1736" t="str">
            <v>90-350</v>
          </cell>
          <cell r="B1736" t="str">
            <v>1990-07-03T02:21-07:00/1990-07-03T02:51-07:00</v>
          </cell>
          <cell r="C1736" t="str">
            <v>BALLOON TRAWL</v>
          </cell>
          <cell r="D1736" t="str">
            <v>ROUTINE</v>
          </cell>
          <cell r="E1736" t="str">
            <v>2.08 SOUTH</v>
          </cell>
          <cell r="F1736">
            <v>3</v>
          </cell>
          <cell r="G1736">
            <v>6</v>
          </cell>
          <cell r="H1736">
            <v>48.942500000000003</v>
          </cell>
          <cell r="I1736">
            <v>-125.1332</v>
          </cell>
        </row>
        <row r="1737">
          <cell r="A1737" t="str">
            <v>90-351</v>
          </cell>
          <cell r="B1737" t="str">
            <v>1990-07-03T22:32-07:00/1990-07-03T22:52-07:00</v>
          </cell>
          <cell r="C1737" t="str">
            <v>BALLOON TRAWL</v>
          </cell>
          <cell r="D1737" t="str">
            <v>ROUTINE</v>
          </cell>
          <cell r="E1737" t="str">
            <v>1.02</v>
          </cell>
          <cell r="F1737">
            <v>1</v>
          </cell>
          <cell r="G1737">
            <v>6</v>
          </cell>
          <cell r="H1737">
            <v>49.215800000000002</v>
          </cell>
          <cell r="I1737">
            <v>-124.821</v>
          </cell>
        </row>
        <row r="1738">
          <cell r="A1738" t="str">
            <v>90-352</v>
          </cell>
          <cell r="B1738" t="str">
            <v>1990-07-03T23:26-07:00/1990-07-03T23:56-07:00</v>
          </cell>
          <cell r="C1738" t="str">
            <v>BALLOON TRAWL</v>
          </cell>
          <cell r="D1738" t="str">
            <v>ROUTINE</v>
          </cell>
          <cell r="E1738" t="str">
            <v>1.03</v>
          </cell>
          <cell r="F1738">
            <v>1</v>
          </cell>
          <cell r="G1738">
            <v>6</v>
          </cell>
          <cell r="H1738">
            <v>49.179499999999997</v>
          </cell>
          <cell r="I1738">
            <v>-124.8212</v>
          </cell>
        </row>
        <row r="1739">
          <cell r="A1739" t="str">
            <v>90-353</v>
          </cell>
          <cell r="B1739" t="str">
            <v>1990-07-04T00:13-07:00/1990-07-04T00:53-07:00</v>
          </cell>
          <cell r="C1739" t="str">
            <v>BALLOON TRAWL</v>
          </cell>
          <cell r="D1739" t="str">
            <v>ROUTINE</v>
          </cell>
          <cell r="E1739" t="str">
            <v>1.04</v>
          </cell>
          <cell r="F1739">
            <v>1</v>
          </cell>
          <cell r="G1739">
            <v>6</v>
          </cell>
          <cell r="H1739">
            <v>49.146700000000003</v>
          </cell>
          <cell r="I1739">
            <v>-124.804</v>
          </cell>
        </row>
        <row r="1740">
          <cell r="A1740" t="str">
            <v>90-354</v>
          </cell>
          <cell r="B1740" t="str">
            <v>1990-07-04T01:16-07:00/1990-07-04T01:56-07:00</v>
          </cell>
          <cell r="C1740" t="str">
            <v>BALLOON TRAWL</v>
          </cell>
          <cell r="D1740" t="str">
            <v>ROUTINE</v>
          </cell>
          <cell r="E1740" t="str">
            <v>1.05 NORTH</v>
          </cell>
          <cell r="F1740">
            <v>1</v>
          </cell>
          <cell r="G1740">
            <v>6</v>
          </cell>
          <cell r="H1740">
            <v>49.098700000000001</v>
          </cell>
          <cell r="I1740">
            <v>-124.82680000000001</v>
          </cell>
        </row>
        <row r="1741">
          <cell r="A1741" t="str">
            <v>90-355</v>
          </cell>
          <cell r="B1741" t="str">
            <v>1990-07-04T02:12-07:00/1990-07-04T02:52-07:00</v>
          </cell>
          <cell r="C1741" t="str">
            <v>BALLOON TRAWL</v>
          </cell>
          <cell r="D1741" t="str">
            <v>ROUTINE</v>
          </cell>
          <cell r="E1741" t="str">
            <v>1.05 SOUTH</v>
          </cell>
          <cell r="F1741">
            <v>1</v>
          </cell>
          <cell r="G1741">
            <v>6</v>
          </cell>
          <cell r="H1741">
            <v>49.057200000000002</v>
          </cell>
          <cell r="I1741">
            <v>-124.84829999999999</v>
          </cell>
        </row>
        <row r="1742">
          <cell r="A1742" t="str">
            <v>90-356</v>
          </cell>
          <cell r="B1742" t="str">
            <v>1990-07-04T03:09-07:00/1990-07-04T03:39-07:00</v>
          </cell>
          <cell r="C1742" t="str">
            <v>BALLOON TRAWL</v>
          </cell>
          <cell r="D1742" t="str">
            <v>ROUTINE</v>
          </cell>
          <cell r="E1742" t="str">
            <v>1.06</v>
          </cell>
          <cell r="F1742">
            <v>1</v>
          </cell>
          <cell r="G1742">
            <v>6</v>
          </cell>
          <cell r="H1742">
            <v>49.009700000000002</v>
          </cell>
          <cell r="I1742">
            <v>-124.8647</v>
          </cell>
        </row>
        <row r="1743">
          <cell r="A1743" t="str">
            <v>90-357</v>
          </cell>
          <cell r="B1743" t="str">
            <v>1990-07-04T22:04-07:00/1990-07-04T22:44-07:00</v>
          </cell>
          <cell r="C1743" t="str">
            <v>BALLOON TRAWL</v>
          </cell>
          <cell r="D1743" t="str">
            <v>ROUTINE</v>
          </cell>
          <cell r="E1743" t="str">
            <v>2.05</v>
          </cell>
          <cell r="F1743">
            <v>2</v>
          </cell>
          <cell r="G1743">
            <v>6</v>
          </cell>
          <cell r="H1743">
            <v>48.82</v>
          </cell>
          <cell r="I1743">
            <v>-125.1867</v>
          </cell>
        </row>
        <row r="1744">
          <cell r="A1744" t="str">
            <v>90-358</v>
          </cell>
          <cell r="B1744" t="str">
            <v>1990-07-04T23:06-07:00/1990-07-04T23:46-07:00</v>
          </cell>
          <cell r="C1744" t="str">
            <v>BALLOON TRAWL</v>
          </cell>
          <cell r="D1744" t="str">
            <v>ROUTINE</v>
          </cell>
          <cell r="E1744" t="str">
            <v>2.03 SOUTH</v>
          </cell>
          <cell r="F1744">
            <v>2</v>
          </cell>
          <cell r="G1744">
            <v>6</v>
          </cell>
          <cell r="H1744">
            <v>48.854700000000001</v>
          </cell>
          <cell r="I1744">
            <v>-125.13800000000001</v>
          </cell>
        </row>
        <row r="1745">
          <cell r="A1745" t="str">
            <v>90-359</v>
          </cell>
          <cell r="B1745" t="str">
            <v>1990-07-05T00:15-07:00/1990-07-05T00:55-07:00</v>
          </cell>
          <cell r="C1745" t="str">
            <v>BALLOON TRAWL</v>
          </cell>
          <cell r="D1745" t="str">
            <v>ROUTINE</v>
          </cell>
          <cell r="E1745" t="str">
            <v>2.03 NORTH</v>
          </cell>
          <cell r="F1745">
            <v>2</v>
          </cell>
          <cell r="G1745">
            <v>6</v>
          </cell>
          <cell r="H1745">
            <v>48.883299999999998</v>
          </cell>
          <cell r="I1745">
            <v>-125.0932</v>
          </cell>
        </row>
        <row r="1746">
          <cell r="A1746" t="str">
            <v>90-360</v>
          </cell>
          <cell r="B1746" t="str">
            <v>1990-07-05T01:28-07:00/1990-07-05T01:58-07:00</v>
          </cell>
          <cell r="C1746" t="str">
            <v>BALLOON TRAWL</v>
          </cell>
          <cell r="D1746" t="str">
            <v>ROUTINE</v>
          </cell>
          <cell r="E1746" t="str">
            <v>2.02</v>
          </cell>
          <cell r="F1746">
            <v>2</v>
          </cell>
          <cell r="G1746">
            <v>6</v>
          </cell>
          <cell r="H1746">
            <v>48.894199999999998</v>
          </cell>
          <cell r="I1746">
            <v>-125.04349999999999</v>
          </cell>
        </row>
        <row r="1747">
          <cell r="A1747" t="str">
            <v>90-361</v>
          </cell>
          <cell r="B1747" t="str">
            <v>1990-07-05T02:33-07:00/1990-07-05T03:13-07:00</v>
          </cell>
          <cell r="C1747" t="str">
            <v>BALLOON TRAWL</v>
          </cell>
          <cell r="D1747" t="str">
            <v>ROUTINE</v>
          </cell>
          <cell r="E1747" t="str">
            <v>2.01</v>
          </cell>
          <cell r="F1747">
            <v>2</v>
          </cell>
          <cell r="G1747">
            <v>6</v>
          </cell>
          <cell r="H1747">
            <v>48.914999999999999</v>
          </cell>
          <cell r="I1747">
            <v>-125.05370000000001</v>
          </cell>
        </row>
        <row r="1748">
          <cell r="A1748" t="str">
            <v>90-362</v>
          </cell>
          <cell r="B1748" t="str">
            <v>1990-07-05T21:57-07:00/1990-07-05T22:37-07:00</v>
          </cell>
          <cell r="C1748" t="str">
            <v>BALLOON TRAWL</v>
          </cell>
          <cell r="D1748" t="str">
            <v>ROUTINE</v>
          </cell>
          <cell r="E1748" t="str">
            <v>2.07 NORTH</v>
          </cell>
          <cell r="F1748">
            <v>3</v>
          </cell>
          <cell r="G1748">
            <v>6</v>
          </cell>
          <cell r="H1748">
            <v>48.911499999999997</v>
          </cell>
          <cell r="I1748">
            <v>-125.1397</v>
          </cell>
        </row>
        <row r="1749">
          <cell r="A1749" t="str">
            <v>90-363</v>
          </cell>
          <cell r="B1749" t="str">
            <v>1990-07-05T22:56-07:00/1990-07-05T23:36-07:00</v>
          </cell>
          <cell r="C1749" t="str">
            <v>BALLOON TRAWL</v>
          </cell>
          <cell r="D1749" t="str">
            <v>ROUTINE</v>
          </cell>
          <cell r="E1749" t="str">
            <v>2.07 SOUTH</v>
          </cell>
          <cell r="F1749">
            <v>3</v>
          </cell>
          <cell r="G1749">
            <v>6</v>
          </cell>
          <cell r="H1749">
            <v>48.875799999999998</v>
          </cell>
          <cell r="I1749">
            <v>-125.18519999999999</v>
          </cell>
        </row>
        <row r="1750">
          <cell r="A1750" t="str">
            <v>90-364</v>
          </cell>
          <cell r="B1750" t="str">
            <v>1990-07-06T00:11-07:00/1990-07-06T00:51-07:00</v>
          </cell>
          <cell r="C1750" t="str">
            <v>BALLOON TRAWL</v>
          </cell>
          <cell r="D1750" t="str">
            <v>ROUTINE</v>
          </cell>
          <cell r="E1750" t="str">
            <v>3.02 SOUTH</v>
          </cell>
          <cell r="F1750">
            <v>3</v>
          </cell>
          <cell r="G1750">
            <v>6</v>
          </cell>
          <cell r="H1750">
            <v>48.860199999999999</v>
          </cell>
          <cell r="I1750">
            <v>-125.2585</v>
          </cell>
        </row>
        <row r="1751">
          <cell r="A1751" t="str">
            <v>90-365</v>
          </cell>
          <cell r="B1751" t="str">
            <v>1990-07-06T01:15-07:00/1990-07-06T01:55-07:00</v>
          </cell>
          <cell r="C1751" t="str">
            <v>BALLOON TRAWL</v>
          </cell>
          <cell r="D1751" t="str">
            <v>ROUTINE</v>
          </cell>
          <cell r="E1751" t="str">
            <v>3.02 NORTH</v>
          </cell>
          <cell r="F1751">
            <v>3</v>
          </cell>
          <cell r="G1751">
            <v>6</v>
          </cell>
          <cell r="H1751">
            <v>48.8947</v>
          </cell>
          <cell r="I1751">
            <v>-125.2265</v>
          </cell>
        </row>
        <row r="1752">
          <cell r="A1752" t="str">
            <v>90-366</v>
          </cell>
          <cell r="B1752" t="str">
            <v>1990-07-06T02:22-07:00/1990-07-06T02:52-07:00</v>
          </cell>
          <cell r="C1752" t="str">
            <v>BALLOON TRAWL</v>
          </cell>
          <cell r="D1752" t="str">
            <v>ROUTINE</v>
          </cell>
          <cell r="E1752" t="str">
            <v>3.01 SOUTH</v>
          </cell>
          <cell r="F1752">
            <v>3</v>
          </cell>
          <cell r="G1752">
            <v>6</v>
          </cell>
          <cell r="H1752">
            <v>48.928800000000003</v>
          </cell>
          <cell r="I1752">
            <v>-125.1942</v>
          </cell>
        </row>
        <row r="1753">
          <cell r="A1753" t="str">
            <v>90-367</v>
          </cell>
          <cell r="B1753" t="str">
            <v>1990-07-06T03:15-07:00/1990-07-06T03:45-07:00</v>
          </cell>
          <cell r="C1753" t="str">
            <v>BALLOON TRAWL</v>
          </cell>
          <cell r="D1753" t="str">
            <v>ROUTINE</v>
          </cell>
          <cell r="E1753" t="str">
            <v>3.01 NORTH</v>
          </cell>
          <cell r="F1753">
            <v>3</v>
          </cell>
          <cell r="G1753">
            <v>6</v>
          </cell>
          <cell r="H1753">
            <v>48.960799999999999</v>
          </cell>
          <cell r="I1753">
            <v>-125.1765</v>
          </cell>
        </row>
        <row r="1754">
          <cell r="A1754" t="str">
            <v>90-368</v>
          </cell>
          <cell r="B1754" t="str">
            <v>1990-07-10T06:22-07:00</v>
          </cell>
          <cell r="C1754" t="str">
            <v>PURSE SEINE (KETA)</v>
          </cell>
          <cell r="D1754" t="str">
            <v>ROUTINE</v>
          </cell>
          <cell r="E1754" t="str">
            <v>PILL POINT</v>
          </cell>
          <cell r="F1754">
            <v>3</v>
          </cell>
          <cell r="G1754">
            <v>6</v>
          </cell>
          <cell r="H1754">
            <v>48.962499999999999</v>
          </cell>
          <cell r="I1754">
            <v>-125.08329999999999</v>
          </cell>
        </row>
        <row r="1755">
          <cell r="A1755" t="str">
            <v>90-369</v>
          </cell>
          <cell r="B1755" t="str">
            <v>1990-07-10T07:37-07:00</v>
          </cell>
          <cell r="C1755" t="str">
            <v>PURSE SEINE (KETA)</v>
          </cell>
          <cell r="D1755" t="str">
            <v>ROUTINE</v>
          </cell>
          <cell r="E1755" t="str">
            <v>VERNON BAY</v>
          </cell>
          <cell r="F1755">
            <v>3</v>
          </cell>
          <cell r="G1755">
            <v>6</v>
          </cell>
          <cell r="H1755">
            <v>48.995800000000003</v>
          </cell>
          <cell r="I1755">
            <v>-125.1417</v>
          </cell>
        </row>
        <row r="1756">
          <cell r="A1756" t="str">
            <v>90-370</v>
          </cell>
          <cell r="B1756" t="str">
            <v>1990-07-10T08:17-07:00</v>
          </cell>
          <cell r="C1756" t="str">
            <v>PURSE SEINE (KETA)</v>
          </cell>
          <cell r="D1756" t="str">
            <v>ROUTINE</v>
          </cell>
          <cell r="E1756" t="str">
            <v>BAERIA ROCKS</v>
          </cell>
          <cell r="F1756">
            <v>3</v>
          </cell>
          <cell r="G1756">
            <v>6</v>
          </cell>
          <cell r="H1756">
            <v>48.951700000000002</v>
          </cell>
          <cell r="I1756">
            <v>-125.145</v>
          </cell>
        </row>
        <row r="1757">
          <cell r="A1757" t="str">
            <v>90-371</v>
          </cell>
          <cell r="B1757" t="str">
            <v>1990-07-10T09:02-07:00</v>
          </cell>
          <cell r="C1757" t="str">
            <v>PURSE SEINE (KETA)</v>
          </cell>
          <cell r="D1757" t="str">
            <v>ROUTINE</v>
          </cell>
          <cell r="E1757" t="str">
            <v>SWISS BOY ISLAND</v>
          </cell>
          <cell r="F1757">
            <v>3</v>
          </cell>
          <cell r="G1757">
            <v>6</v>
          </cell>
          <cell r="H1757">
            <v>48.9133</v>
          </cell>
          <cell r="I1757">
            <v>-125.1383</v>
          </cell>
        </row>
        <row r="1758">
          <cell r="A1758" t="str">
            <v>90-372</v>
          </cell>
          <cell r="B1758" t="str">
            <v>1990-07-10T10:15-07:00</v>
          </cell>
          <cell r="C1758" t="str">
            <v>PURSE SEINE (KETA)</v>
          </cell>
          <cell r="D1758" t="str">
            <v>ROUTINE</v>
          </cell>
          <cell r="E1758" t="str">
            <v>MEARES BLUFF</v>
          </cell>
          <cell r="F1758">
            <v>3</v>
          </cell>
          <cell r="G1758">
            <v>6</v>
          </cell>
          <cell r="H1758">
            <v>48.87</v>
          </cell>
          <cell r="I1758">
            <v>-125.285</v>
          </cell>
        </row>
        <row r="1759">
          <cell r="A1759" t="str">
            <v>90-373</v>
          </cell>
          <cell r="B1759" t="str">
            <v>1990-07-10T11:10-07:00</v>
          </cell>
          <cell r="C1759" t="str">
            <v>PURSE SEINE (KETA)</v>
          </cell>
          <cell r="D1759" t="str">
            <v>ROUTINE</v>
          </cell>
          <cell r="E1759" t="str">
            <v>HANKIN ISLAND</v>
          </cell>
          <cell r="F1759">
            <v>4</v>
          </cell>
          <cell r="G1759">
            <v>6</v>
          </cell>
          <cell r="H1759">
            <v>48.92</v>
          </cell>
          <cell r="I1759">
            <v>-125.36</v>
          </cell>
        </row>
        <row r="1760">
          <cell r="A1760" t="str">
            <v>90-374</v>
          </cell>
          <cell r="B1760" t="str">
            <v>1990-07-10T12:17-07:00</v>
          </cell>
          <cell r="C1760" t="str">
            <v>PURSE SEINE (KETA)</v>
          </cell>
          <cell r="D1760" t="str">
            <v>ROUTINE</v>
          </cell>
          <cell r="E1760" t="str">
            <v>NEWCOMBE CHANNEL</v>
          </cell>
          <cell r="F1760">
            <v>4</v>
          </cell>
          <cell r="G1760">
            <v>6</v>
          </cell>
          <cell r="H1760">
            <v>48.912500000000001</v>
          </cell>
          <cell r="I1760">
            <v>-125.4717</v>
          </cell>
        </row>
        <row r="1761">
          <cell r="A1761" t="str">
            <v>90-375</v>
          </cell>
          <cell r="B1761" t="str">
            <v>1990-07-10T13:28-07:00</v>
          </cell>
          <cell r="C1761" t="str">
            <v>PURSE SEINE (KETA)</v>
          </cell>
          <cell r="D1761" t="str">
            <v>ROUTINE</v>
          </cell>
          <cell r="E1761" t="str">
            <v>ST. INES ISLAND</v>
          </cell>
          <cell r="F1761">
            <v>4</v>
          </cell>
          <cell r="G1761">
            <v>6</v>
          </cell>
          <cell r="H1761">
            <v>48.979199999999999</v>
          </cell>
          <cell r="I1761">
            <v>-125.36</v>
          </cell>
        </row>
        <row r="1762">
          <cell r="A1762" t="str">
            <v>90-376</v>
          </cell>
          <cell r="B1762" t="str">
            <v>1990-07-10T13:58-07:00</v>
          </cell>
          <cell r="C1762" t="str">
            <v>PURSE SEINE (KETA)</v>
          </cell>
          <cell r="D1762" t="str">
            <v>ROUTINE</v>
          </cell>
          <cell r="E1762" t="str">
            <v>MAYNE BAY</v>
          </cell>
          <cell r="F1762">
            <v>4</v>
          </cell>
          <cell r="G1762">
            <v>6</v>
          </cell>
          <cell r="H1762">
            <v>48.981699999999996</v>
          </cell>
          <cell r="I1762">
            <v>-125.3017</v>
          </cell>
        </row>
        <row r="1763">
          <cell r="A1763" t="str">
            <v>90-377</v>
          </cell>
          <cell r="B1763" t="str">
            <v>1990-07-10T14:41-07:00</v>
          </cell>
          <cell r="C1763" t="str">
            <v>PURSE SEINE (KETA)</v>
          </cell>
          <cell r="D1763" t="str">
            <v>ROUTINE</v>
          </cell>
          <cell r="E1763" t="str">
            <v>HAND ISLAND</v>
          </cell>
          <cell r="F1763">
            <v>4</v>
          </cell>
          <cell r="G1763">
            <v>6</v>
          </cell>
          <cell r="H1763">
            <v>48.945799999999998</v>
          </cell>
          <cell r="I1763">
            <v>-125.32</v>
          </cell>
        </row>
        <row r="1764">
          <cell r="A1764" t="str">
            <v>90-378</v>
          </cell>
          <cell r="B1764" t="str">
            <v>1990-07-10T15:48-07:00</v>
          </cell>
          <cell r="C1764" t="str">
            <v>PURSE SEINE (KETA)</v>
          </cell>
          <cell r="D1764" t="str">
            <v>ROUTINE</v>
          </cell>
          <cell r="E1764" t="str">
            <v>SWALE ROCK</v>
          </cell>
          <cell r="F1764">
            <v>3</v>
          </cell>
          <cell r="G1764">
            <v>6</v>
          </cell>
          <cell r="H1764">
            <v>48.9283</v>
          </cell>
          <cell r="I1764">
            <v>-125.2192</v>
          </cell>
        </row>
        <row r="1765">
          <cell r="A1765" t="str">
            <v>90-379</v>
          </cell>
          <cell r="B1765" t="str">
            <v>1990-07-11T06:08-07:00</v>
          </cell>
          <cell r="C1765" t="str">
            <v>PURSE SEINE (KETA)</v>
          </cell>
          <cell r="D1765" t="str">
            <v>ROUTINE</v>
          </cell>
          <cell r="E1765" t="str">
            <v>CHUP POINT</v>
          </cell>
          <cell r="F1765">
            <v>2</v>
          </cell>
          <cell r="G1765">
            <v>6</v>
          </cell>
          <cell r="H1765">
            <v>48.959200000000003</v>
          </cell>
          <cell r="I1765">
            <v>-125.0317</v>
          </cell>
        </row>
        <row r="1766">
          <cell r="A1766" t="str">
            <v>90-380</v>
          </cell>
          <cell r="B1766" t="str">
            <v>1990-07-11T07:04-07:00</v>
          </cell>
          <cell r="C1766" t="str">
            <v>PURSE SEINE (KETA)</v>
          </cell>
          <cell r="D1766" t="str">
            <v>ROUTINE</v>
          </cell>
          <cell r="E1766" t="str">
            <v>BURROUGH POINT</v>
          </cell>
          <cell r="F1766">
            <v>1</v>
          </cell>
          <cell r="G1766">
            <v>6</v>
          </cell>
          <cell r="H1766">
            <v>48.978299999999997</v>
          </cell>
          <cell r="I1766">
            <v>-124.9892</v>
          </cell>
        </row>
        <row r="1767">
          <cell r="A1767" t="str">
            <v>90-381</v>
          </cell>
          <cell r="B1767" t="str">
            <v>1990-07-11T08:09-07:00</v>
          </cell>
          <cell r="C1767" t="str">
            <v>PURSE SEINE (KETA)</v>
          </cell>
          <cell r="D1767" t="str">
            <v>ROUTINE</v>
          </cell>
          <cell r="E1767" t="str">
            <v>BERNARD POINT</v>
          </cell>
          <cell r="F1767">
            <v>1</v>
          </cell>
          <cell r="G1767">
            <v>6</v>
          </cell>
          <cell r="H1767">
            <v>48.947499999999998</v>
          </cell>
          <cell r="I1767">
            <v>-124.9975</v>
          </cell>
        </row>
        <row r="1768">
          <cell r="A1768" t="str">
            <v>90-382</v>
          </cell>
          <cell r="B1768" t="str">
            <v>1990-07-11T09:12-07:00</v>
          </cell>
          <cell r="C1768" t="str">
            <v>PURSE SEINE (KETA)</v>
          </cell>
          <cell r="D1768" t="str">
            <v>ROUTINE</v>
          </cell>
          <cell r="E1768" t="str">
            <v>CONGREVE ISLAND</v>
          </cell>
          <cell r="F1768">
            <v>2</v>
          </cell>
          <cell r="G1768">
            <v>6</v>
          </cell>
          <cell r="H1768">
            <v>48.918300000000002</v>
          </cell>
          <cell r="I1768">
            <v>-125.02079999999999</v>
          </cell>
        </row>
        <row r="1769">
          <cell r="A1769" t="str">
            <v>90-383</v>
          </cell>
          <cell r="B1769" t="str">
            <v>1990-07-11T10:12-07:00</v>
          </cell>
          <cell r="C1769" t="str">
            <v>PURSE SEINE (KETA)</v>
          </cell>
          <cell r="D1769" t="str">
            <v>ROUTINE</v>
          </cell>
          <cell r="E1769" t="str">
            <v>NANAT BAY</v>
          </cell>
          <cell r="F1769">
            <v>2</v>
          </cell>
          <cell r="G1769">
            <v>6</v>
          </cell>
          <cell r="H1769">
            <v>48.8825</v>
          </cell>
          <cell r="I1769">
            <v>-125.0767</v>
          </cell>
        </row>
        <row r="1770">
          <cell r="A1770" t="str">
            <v>90-384</v>
          </cell>
          <cell r="B1770" t="str">
            <v>1990-07-11T11:03-07:00</v>
          </cell>
          <cell r="C1770" t="str">
            <v>PURSE SEINE (KETA)</v>
          </cell>
          <cell r="D1770" t="str">
            <v>ROUTINE</v>
          </cell>
          <cell r="E1770" t="str">
            <v>SATELLITE PASSAGE</v>
          </cell>
          <cell r="F1770">
            <v>2</v>
          </cell>
          <cell r="G1770">
            <v>6</v>
          </cell>
          <cell r="H1770">
            <v>48.864199999999997</v>
          </cell>
          <cell r="I1770">
            <v>-125.1583</v>
          </cell>
        </row>
        <row r="1771">
          <cell r="A1771" t="str">
            <v>90-385</v>
          </cell>
          <cell r="B1771" t="str">
            <v>1990-07-11T12:02-07:00</v>
          </cell>
          <cell r="C1771" t="str">
            <v>PURSE SEINE (KETA)</v>
          </cell>
          <cell r="D1771" t="str">
            <v>ROUTINE</v>
          </cell>
          <cell r="E1771" t="str">
            <v>MACKENZIE ANCHORAGE</v>
          </cell>
          <cell r="F1771">
            <v>2</v>
          </cell>
          <cell r="G1771">
            <v>6</v>
          </cell>
          <cell r="H1771">
            <v>48.841700000000003</v>
          </cell>
          <cell r="I1771">
            <v>-125.17829999999999</v>
          </cell>
        </row>
        <row r="1772">
          <cell r="A1772" t="str">
            <v>90-386</v>
          </cell>
          <cell r="B1772" t="str">
            <v>1990-07-11T13:05-07:00</v>
          </cell>
          <cell r="C1772" t="str">
            <v>PURSE SEINE (KETA)</v>
          </cell>
          <cell r="D1772" t="str">
            <v>ROUTINE</v>
          </cell>
          <cell r="E1772" t="str">
            <v>AGUILAR POINT</v>
          </cell>
          <cell r="F1772">
            <v>2</v>
          </cell>
          <cell r="G1772">
            <v>6</v>
          </cell>
          <cell r="H1772">
            <v>48.84</v>
          </cell>
          <cell r="I1772">
            <v>-125.1367</v>
          </cell>
        </row>
        <row r="1773">
          <cell r="A1773" t="str">
            <v>90-387</v>
          </cell>
          <cell r="B1773" t="str">
            <v>1990-07-12T07:02-07:00</v>
          </cell>
          <cell r="C1773" t="str">
            <v>PURSE SEINE (KETA)</v>
          </cell>
          <cell r="D1773" t="str">
            <v>ROUTINE</v>
          </cell>
          <cell r="E1773" t="str">
            <v>BILTON POINT</v>
          </cell>
          <cell r="F1773">
            <v>1</v>
          </cell>
          <cell r="G1773">
            <v>6</v>
          </cell>
          <cell r="H1773">
            <v>49.011699999999998</v>
          </cell>
          <cell r="I1773">
            <v>-124.86750000000001</v>
          </cell>
        </row>
        <row r="1774">
          <cell r="A1774" t="str">
            <v>90-388</v>
          </cell>
          <cell r="B1774" t="str">
            <v>1990-07-12T08:05-07:00</v>
          </cell>
          <cell r="C1774" t="str">
            <v>PURSE SEINE (KETA)</v>
          </cell>
          <cell r="D1774" t="str">
            <v>ROUTINE</v>
          </cell>
          <cell r="E1774" t="str">
            <v>NAHMINT BAY</v>
          </cell>
          <cell r="F1774">
            <v>1</v>
          </cell>
          <cell r="G1774">
            <v>6</v>
          </cell>
          <cell r="H1774">
            <v>49.058300000000003</v>
          </cell>
          <cell r="I1774">
            <v>-124.8633</v>
          </cell>
        </row>
        <row r="1775">
          <cell r="A1775" t="str">
            <v>90-389</v>
          </cell>
          <cell r="B1775" t="str">
            <v>1990-07-12T08:57-07:00</v>
          </cell>
          <cell r="C1775" t="str">
            <v>PURSE SEINE (KETA)</v>
          </cell>
          <cell r="D1775" t="str">
            <v>ROUTINE</v>
          </cell>
          <cell r="E1775" t="str">
            <v>SPROAT NARROWS</v>
          </cell>
          <cell r="F1775">
            <v>1</v>
          </cell>
          <cell r="G1775">
            <v>6</v>
          </cell>
          <cell r="H1775">
            <v>49.11</v>
          </cell>
          <cell r="I1775">
            <v>-124.815</v>
          </cell>
        </row>
        <row r="1776">
          <cell r="A1776" t="str">
            <v>90-390</v>
          </cell>
          <cell r="B1776" t="str">
            <v>1990-07-12T09:34-07:00</v>
          </cell>
          <cell r="C1776" t="str">
            <v>PURSE SEINE (KETA)</v>
          </cell>
          <cell r="D1776" t="str">
            <v>ROUTINE</v>
          </cell>
          <cell r="E1776" t="str">
            <v>DUNSMUIR POINT</v>
          </cell>
          <cell r="F1776">
            <v>1</v>
          </cell>
          <cell r="G1776">
            <v>6</v>
          </cell>
          <cell r="H1776">
            <v>49.154200000000003</v>
          </cell>
          <cell r="I1776">
            <v>-124.80329999999999</v>
          </cell>
        </row>
        <row r="1777">
          <cell r="A1777" t="str">
            <v>90-391</v>
          </cell>
          <cell r="B1777" t="str">
            <v>1990-07-12T10:25-07:00</v>
          </cell>
          <cell r="C1777" t="str">
            <v>PURSE SEINE (KETA)</v>
          </cell>
          <cell r="D1777" t="str">
            <v>ROUTINE</v>
          </cell>
          <cell r="E1777" t="str">
            <v>POLLY POINT</v>
          </cell>
          <cell r="F1777">
            <v>1</v>
          </cell>
          <cell r="G1777">
            <v>6</v>
          </cell>
          <cell r="H1777">
            <v>49.214199999999998</v>
          </cell>
          <cell r="I1777">
            <v>-124.81829999999999</v>
          </cell>
        </row>
        <row r="1778">
          <cell r="A1778" t="str">
            <v>90-392</v>
          </cell>
          <cell r="B1778" t="str">
            <v>1990-07-13T20:35-07:00</v>
          </cell>
          <cell r="C1778" t="str">
            <v>ANGLING</v>
          </cell>
          <cell r="D1778" t="str">
            <v>SPORT</v>
          </cell>
          <cell r="E1778" t="str">
            <v>PILL POINT</v>
          </cell>
          <cell r="F1778">
            <v>3</v>
          </cell>
          <cell r="G1778">
            <v>6</v>
          </cell>
          <cell r="H1778">
            <v>48.962499999999999</v>
          </cell>
          <cell r="I1778">
            <v>-125.08329999999999</v>
          </cell>
        </row>
        <row r="1779">
          <cell r="A1779" t="str">
            <v>90-393</v>
          </cell>
          <cell r="B1779" t="str">
            <v>1990-07-16T21:54-07:00/1990-07-16T22:34-07:00</v>
          </cell>
          <cell r="C1779" t="str">
            <v>BALLOON TRAWL</v>
          </cell>
          <cell r="D1779" t="str">
            <v>ROUTINE</v>
          </cell>
          <cell r="E1779" t="str">
            <v>2.05</v>
          </cell>
          <cell r="F1779">
            <v>2</v>
          </cell>
          <cell r="G1779">
            <v>7</v>
          </cell>
          <cell r="H1779">
            <v>48.844700000000003</v>
          </cell>
          <cell r="I1779">
            <v>-125.1533</v>
          </cell>
        </row>
        <row r="1780">
          <cell r="A1780" t="str">
            <v>90-394</v>
          </cell>
          <cell r="B1780" t="str">
            <v>1990-07-16T23:03-07:00/1990-07-16T23:43-07:00</v>
          </cell>
          <cell r="C1780" t="str">
            <v>BALLOON TRAWL</v>
          </cell>
          <cell r="D1780" t="str">
            <v>ROUTINE</v>
          </cell>
          <cell r="E1780" t="str">
            <v>2.03 SOUTH</v>
          </cell>
          <cell r="F1780">
            <v>2</v>
          </cell>
          <cell r="G1780">
            <v>7</v>
          </cell>
          <cell r="H1780">
            <v>48.854700000000001</v>
          </cell>
          <cell r="I1780">
            <v>-125.13800000000001</v>
          </cell>
        </row>
        <row r="1781">
          <cell r="A1781" t="str">
            <v>90-395</v>
          </cell>
          <cell r="B1781" t="str">
            <v>1990-07-17T00:11-07:00/1990-07-17T00:51-07:00</v>
          </cell>
          <cell r="C1781" t="str">
            <v>BALLOON TRAWL</v>
          </cell>
          <cell r="D1781" t="str">
            <v>ROUTINE</v>
          </cell>
          <cell r="E1781" t="str">
            <v>2.03 NORTH</v>
          </cell>
          <cell r="F1781">
            <v>2</v>
          </cell>
          <cell r="G1781">
            <v>7</v>
          </cell>
          <cell r="H1781">
            <v>48.883299999999998</v>
          </cell>
          <cell r="I1781">
            <v>-125.0932</v>
          </cell>
        </row>
        <row r="1782">
          <cell r="A1782" t="str">
            <v>90-396</v>
          </cell>
          <cell r="B1782" t="str">
            <v>1990-07-17T01:15-07:00/1990-07-17T01:45-07:00</v>
          </cell>
          <cell r="C1782" t="str">
            <v>BALLOON TRAWL</v>
          </cell>
          <cell r="D1782" t="str">
            <v>ROUTINE</v>
          </cell>
          <cell r="E1782" t="str">
            <v>2.02</v>
          </cell>
          <cell r="F1782">
            <v>2</v>
          </cell>
          <cell r="G1782">
            <v>7</v>
          </cell>
          <cell r="H1782">
            <v>48.894199999999998</v>
          </cell>
          <cell r="I1782">
            <v>-125.04349999999999</v>
          </cell>
        </row>
        <row r="1783">
          <cell r="A1783" t="str">
            <v>90-397</v>
          </cell>
          <cell r="B1783" t="str">
            <v>1990-07-17T02:24-07:00/1990-07-17T03:04-07:00</v>
          </cell>
          <cell r="C1783" t="str">
            <v>BALLOON TRAWL</v>
          </cell>
          <cell r="D1783" t="str">
            <v>ROUTINE</v>
          </cell>
          <cell r="E1783" t="str">
            <v>2.01</v>
          </cell>
          <cell r="F1783">
            <v>2</v>
          </cell>
          <cell r="G1783">
            <v>7</v>
          </cell>
          <cell r="H1783">
            <v>48.914999999999999</v>
          </cell>
          <cell r="I1783">
            <v>-125.05370000000001</v>
          </cell>
        </row>
        <row r="1784">
          <cell r="A1784" t="str">
            <v>90-398</v>
          </cell>
          <cell r="B1784" t="str">
            <v>1990-07-17T03:25-07:00/1990-07-17T04:05-07:00</v>
          </cell>
          <cell r="C1784" t="str">
            <v>BALLOON TRAWL</v>
          </cell>
          <cell r="D1784" t="str">
            <v>ROUTINE</v>
          </cell>
          <cell r="E1784" t="str">
            <v>2.10</v>
          </cell>
          <cell r="F1784">
            <v>2</v>
          </cell>
          <cell r="G1784">
            <v>7</v>
          </cell>
          <cell r="H1784">
            <v>48.953699999999998</v>
          </cell>
          <cell r="I1784">
            <v>-125.0333</v>
          </cell>
        </row>
        <row r="1785">
          <cell r="A1785" t="str">
            <v>90-399</v>
          </cell>
          <cell r="B1785" t="str">
            <v>1990-07-17T04:30-07:00/1990-07-17T05:00-07:00</v>
          </cell>
          <cell r="C1785" t="str">
            <v>BALLOON TRAWL</v>
          </cell>
          <cell r="D1785" t="str">
            <v>ROUTINE</v>
          </cell>
          <cell r="E1785" t="str">
            <v>2.08 NORTH</v>
          </cell>
          <cell r="F1785">
            <v>3</v>
          </cell>
          <cell r="G1785">
            <v>7</v>
          </cell>
          <cell r="H1785">
            <v>48.970300000000002</v>
          </cell>
          <cell r="I1785">
            <v>-125.1067</v>
          </cell>
        </row>
        <row r="1786">
          <cell r="A1786" t="str">
            <v>90-400</v>
          </cell>
          <cell r="B1786" t="str">
            <v>1990-07-17T21:48-07:00/1990-07-17T22:18-07:00</v>
          </cell>
          <cell r="C1786" t="str">
            <v>BALLOON TRAWL</v>
          </cell>
          <cell r="D1786" t="str">
            <v>ROUTINE</v>
          </cell>
          <cell r="E1786" t="str">
            <v>2.08 SOUTH</v>
          </cell>
          <cell r="F1786">
            <v>3</v>
          </cell>
          <cell r="G1786">
            <v>7</v>
          </cell>
          <cell r="H1786">
            <v>48.942500000000003</v>
          </cell>
          <cell r="I1786">
            <v>-125.1332</v>
          </cell>
        </row>
        <row r="1787">
          <cell r="A1787" t="str">
            <v>90-401</v>
          </cell>
          <cell r="B1787" t="str">
            <v>1990-07-17T22:47-07:00/1990-07-17T23:27-07:00</v>
          </cell>
          <cell r="C1787" t="str">
            <v>BALLOON TRAWL</v>
          </cell>
          <cell r="D1787" t="str">
            <v>ROUTINE</v>
          </cell>
          <cell r="E1787" t="str">
            <v>2.07 NORTH</v>
          </cell>
          <cell r="F1787">
            <v>3</v>
          </cell>
          <cell r="G1787">
            <v>7</v>
          </cell>
          <cell r="H1787">
            <v>48.911499999999997</v>
          </cell>
          <cell r="I1787">
            <v>-125.1397</v>
          </cell>
        </row>
        <row r="1788">
          <cell r="A1788" t="str">
            <v>90-402</v>
          </cell>
          <cell r="B1788" t="str">
            <v>1990-07-17T23:50-07:00/1990-07-18T00:30-07:00</v>
          </cell>
          <cell r="C1788" t="str">
            <v>BALLOON TRAWL</v>
          </cell>
          <cell r="D1788" t="str">
            <v>ROUTINE</v>
          </cell>
          <cell r="E1788" t="str">
            <v>2.07 SOUTH</v>
          </cell>
          <cell r="F1788">
            <v>3</v>
          </cell>
          <cell r="G1788">
            <v>7</v>
          </cell>
          <cell r="H1788">
            <v>48.875799999999998</v>
          </cell>
          <cell r="I1788">
            <v>-125.18519999999999</v>
          </cell>
        </row>
        <row r="1789">
          <cell r="A1789" t="str">
            <v>90-403</v>
          </cell>
          <cell r="B1789" t="str">
            <v>1990-07-18T01:06-07:00/1990-07-18T01:46-07:00</v>
          </cell>
          <cell r="C1789" t="str">
            <v>BALLOON TRAWL</v>
          </cell>
          <cell r="D1789" t="str">
            <v>ROUTINE</v>
          </cell>
          <cell r="E1789" t="str">
            <v>3.02 SOUTH</v>
          </cell>
          <cell r="F1789">
            <v>3</v>
          </cell>
          <cell r="G1789">
            <v>7</v>
          </cell>
          <cell r="H1789">
            <v>48.860199999999999</v>
          </cell>
          <cell r="I1789">
            <v>-125.2585</v>
          </cell>
        </row>
        <row r="1790">
          <cell r="A1790" t="str">
            <v>90-404</v>
          </cell>
          <cell r="B1790" t="str">
            <v>1990-07-18T02:14-07:00/1990-07-18T02:54-07:00</v>
          </cell>
          <cell r="C1790" t="str">
            <v>BALLOON TRAWL</v>
          </cell>
          <cell r="D1790" t="str">
            <v>ROUTINE</v>
          </cell>
          <cell r="E1790" t="str">
            <v>3.02 NORTH</v>
          </cell>
          <cell r="F1790">
            <v>3</v>
          </cell>
          <cell r="G1790">
            <v>7</v>
          </cell>
          <cell r="H1790">
            <v>48.8947</v>
          </cell>
          <cell r="I1790">
            <v>-125.2265</v>
          </cell>
        </row>
        <row r="1791">
          <cell r="A1791" t="str">
            <v>90-405</v>
          </cell>
          <cell r="B1791" t="str">
            <v>1990-07-18T03:18-07:00/1990-07-18T03:48-07:00</v>
          </cell>
          <cell r="C1791" t="str">
            <v>BALLOON TRAWL</v>
          </cell>
          <cell r="D1791" t="str">
            <v>ROUTINE</v>
          </cell>
          <cell r="E1791" t="str">
            <v>3.01 SOUTH</v>
          </cell>
          <cell r="F1791">
            <v>3</v>
          </cell>
          <cell r="G1791">
            <v>7</v>
          </cell>
          <cell r="H1791">
            <v>48.928800000000003</v>
          </cell>
          <cell r="I1791">
            <v>-125.1942</v>
          </cell>
        </row>
        <row r="1792">
          <cell r="A1792" t="str">
            <v>90-406</v>
          </cell>
          <cell r="B1792" t="str">
            <v>1990-07-18T04:15-07:00/1990-07-18T04:45-07:00</v>
          </cell>
          <cell r="C1792" t="str">
            <v>BALLOON TRAWL</v>
          </cell>
          <cell r="D1792" t="str">
            <v>ROUTINE</v>
          </cell>
          <cell r="E1792" t="str">
            <v>3.01 NORTH</v>
          </cell>
          <cell r="F1792">
            <v>3</v>
          </cell>
          <cell r="G1792">
            <v>7</v>
          </cell>
          <cell r="H1792">
            <v>48.960799999999999</v>
          </cell>
          <cell r="I1792">
            <v>-125.1765</v>
          </cell>
        </row>
        <row r="1793">
          <cell r="A1793" t="str">
            <v>90-407</v>
          </cell>
          <cell r="B1793" t="str">
            <v>1990-07-18T22:04-07:00/1990-07-18T22:34-07:00</v>
          </cell>
          <cell r="C1793" t="str">
            <v>BALLOON TRAWL</v>
          </cell>
          <cell r="D1793" t="str">
            <v>ROUTINE</v>
          </cell>
          <cell r="E1793" t="str">
            <v>1.02</v>
          </cell>
          <cell r="F1793">
            <v>1</v>
          </cell>
          <cell r="G1793">
            <v>7</v>
          </cell>
          <cell r="H1793">
            <v>49.215800000000002</v>
          </cell>
          <cell r="I1793">
            <v>-124.821</v>
          </cell>
        </row>
        <row r="1794">
          <cell r="A1794" t="str">
            <v>90-408</v>
          </cell>
          <cell r="B1794" t="str">
            <v>1990-07-18T22:55-07:00/1990-07-18T23:25-07:00</v>
          </cell>
          <cell r="C1794" t="str">
            <v>BALLOON TRAWL</v>
          </cell>
          <cell r="D1794" t="str">
            <v>ROUTINE</v>
          </cell>
          <cell r="E1794" t="str">
            <v>1.03</v>
          </cell>
          <cell r="F1794">
            <v>1</v>
          </cell>
          <cell r="G1794">
            <v>7</v>
          </cell>
          <cell r="H1794">
            <v>49.179499999999997</v>
          </cell>
          <cell r="I1794">
            <v>-124.8212</v>
          </cell>
        </row>
        <row r="1795">
          <cell r="A1795" t="str">
            <v>90-409</v>
          </cell>
          <cell r="B1795" t="str">
            <v>1990-07-18T23:44-07:00/1990-07-19T00:24-07:00</v>
          </cell>
          <cell r="C1795" t="str">
            <v>BALLOON TRAWL</v>
          </cell>
          <cell r="D1795" t="str">
            <v>ROUTINE</v>
          </cell>
          <cell r="E1795" t="str">
            <v>1.04</v>
          </cell>
          <cell r="F1795">
            <v>1</v>
          </cell>
          <cell r="G1795">
            <v>7</v>
          </cell>
          <cell r="H1795">
            <v>49.146700000000003</v>
          </cell>
          <cell r="I1795">
            <v>-124.804</v>
          </cell>
        </row>
        <row r="1796">
          <cell r="A1796" t="str">
            <v>90-410</v>
          </cell>
          <cell r="B1796" t="str">
            <v>1990-07-19T01:06-07:00/1990-07-19T01:46-07:00</v>
          </cell>
          <cell r="C1796" t="str">
            <v>BALLOON TRAWL</v>
          </cell>
          <cell r="D1796" t="str">
            <v>ROUTINE</v>
          </cell>
          <cell r="E1796" t="str">
            <v>1.05 SOUTH</v>
          </cell>
          <cell r="F1796">
            <v>1</v>
          </cell>
          <cell r="G1796">
            <v>7</v>
          </cell>
          <cell r="H1796">
            <v>49.057200000000002</v>
          </cell>
          <cell r="I1796">
            <v>-124.84829999999999</v>
          </cell>
        </row>
        <row r="1797">
          <cell r="A1797" t="str">
            <v>90-411</v>
          </cell>
          <cell r="B1797" t="str">
            <v>1990-07-19T02:05-07:00/1990-07-19T02:45-07:00</v>
          </cell>
          <cell r="C1797" t="str">
            <v>BALLOON TRAWL</v>
          </cell>
          <cell r="D1797" t="str">
            <v>ROUTINE</v>
          </cell>
          <cell r="E1797" t="str">
            <v>1.06</v>
          </cell>
          <cell r="F1797">
            <v>1</v>
          </cell>
          <cell r="G1797">
            <v>7</v>
          </cell>
          <cell r="H1797">
            <v>49.009700000000002</v>
          </cell>
          <cell r="I1797">
            <v>-124.8647</v>
          </cell>
        </row>
        <row r="1798">
          <cell r="A1798" t="str">
            <v>90-412</v>
          </cell>
          <cell r="B1798" t="str">
            <v>1990-07-19T03:06-07:00/1990-07-19T03:46-07:00</v>
          </cell>
          <cell r="C1798" t="str">
            <v>BALLOON TRAWL</v>
          </cell>
          <cell r="D1798" t="str">
            <v>ROUTINE</v>
          </cell>
          <cell r="E1798" t="str">
            <v>1.07 NORTH</v>
          </cell>
          <cell r="F1798">
            <v>1</v>
          </cell>
          <cell r="G1798">
            <v>7</v>
          </cell>
          <cell r="H1798">
            <v>48.981699999999996</v>
          </cell>
          <cell r="I1798">
            <v>-124.9162</v>
          </cell>
        </row>
        <row r="1799">
          <cell r="A1799" t="str">
            <v>90-413</v>
          </cell>
          <cell r="B1799" t="str">
            <v>1990-07-19T04:06-07:00/1990-07-19T04:46-07:00</v>
          </cell>
          <cell r="C1799" t="str">
            <v>BALLOON TRAWL</v>
          </cell>
          <cell r="D1799" t="str">
            <v>ROUTINE</v>
          </cell>
          <cell r="E1799" t="str">
            <v>1.07 SOUTH</v>
          </cell>
          <cell r="F1799">
            <v>1</v>
          </cell>
          <cell r="G1799">
            <v>7</v>
          </cell>
          <cell r="H1799">
            <v>48.975000000000001</v>
          </cell>
          <cell r="I1799">
            <v>-124.9783</v>
          </cell>
        </row>
        <row r="1800">
          <cell r="A1800" t="str">
            <v>B91-001</v>
          </cell>
          <cell r="B1800" t="str">
            <v>1991-04-22T21:21-07:00/1991-04-22T21:51-07:00</v>
          </cell>
          <cell r="C1800" t="str">
            <v>BALLOON TRAWL</v>
          </cell>
          <cell r="D1800" t="str">
            <v>ROUTINE</v>
          </cell>
          <cell r="E1800" t="str">
            <v>1.02</v>
          </cell>
          <cell r="F1800">
            <v>1</v>
          </cell>
          <cell r="G1800">
            <v>1</v>
          </cell>
          <cell r="H1800">
            <v>49.215800000000002</v>
          </cell>
          <cell r="I1800">
            <v>-124.821</v>
          </cell>
        </row>
        <row r="1801">
          <cell r="A1801" t="str">
            <v>B91-002</v>
          </cell>
          <cell r="B1801" t="str">
            <v>1991-04-22T22:15-07:00/1991-04-22T22:45-07:00</v>
          </cell>
          <cell r="C1801" t="str">
            <v>BALLOON TRAWL</v>
          </cell>
          <cell r="D1801" t="str">
            <v>ROUTINE</v>
          </cell>
          <cell r="E1801" t="str">
            <v>1.03</v>
          </cell>
          <cell r="F1801">
            <v>1</v>
          </cell>
          <cell r="G1801">
            <v>1</v>
          </cell>
          <cell r="H1801">
            <v>49.179499999999997</v>
          </cell>
          <cell r="I1801">
            <v>-124.8212</v>
          </cell>
        </row>
        <row r="1802">
          <cell r="A1802" t="str">
            <v>B91-003</v>
          </cell>
          <cell r="B1802" t="str">
            <v>1991-04-22T23:02-07:00/1991-04-22T23:42-07:00</v>
          </cell>
          <cell r="C1802" t="str">
            <v>BALLOON TRAWL</v>
          </cell>
          <cell r="D1802" t="str">
            <v>ROUTINE</v>
          </cell>
          <cell r="E1802" t="str">
            <v>1.04</v>
          </cell>
          <cell r="F1802">
            <v>1</v>
          </cell>
          <cell r="G1802">
            <v>1</v>
          </cell>
          <cell r="H1802">
            <v>49.146700000000003</v>
          </cell>
          <cell r="I1802">
            <v>-124.804</v>
          </cell>
        </row>
        <row r="1803">
          <cell r="A1803" t="str">
            <v>B91-004</v>
          </cell>
          <cell r="B1803" t="str">
            <v>1991-04-23T00:01-07:00/1991-04-23T00:41-07:00</v>
          </cell>
          <cell r="C1803" t="str">
            <v>BALLOON TRAWL</v>
          </cell>
          <cell r="D1803" t="str">
            <v>ROUTINE</v>
          </cell>
          <cell r="E1803" t="str">
            <v>1.05 NORTH</v>
          </cell>
          <cell r="F1803">
            <v>1</v>
          </cell>
          <cell r="G1803">
            <v>1</v>
          </cell>
          <cell r="H1803">
            <v>49.098700000000001</v>
          </cell>
          <cell r="I1803">
            <v>-124.82680000000001</v>
          </cell>
        </row>
        <row r="1804">
          <cell r="A1804" t="str">
            <v>B91-005</v>
          </cell>
          <cell r="B1804" t="str">
            <v>1991-04-23T00:56-07:00/1991-04-23T01:36-07:00</v>
          </cell>
          <cell r="C1804" t="str">
            <v>BALLOON TRAWL</v>
          </cell>
          <cell r="D1804" t="str">
            <v>ROUTINE</v>
          </cell>
          <cell r="E1804" t="str">
            <v>1.05 SOUTH</v>
          </cell>
          <cell r="F1804">
            <v>1</v>
          </cell>
          <cell r="G1804">
            <v>1</v>
          </cell>
          <cell r="H1804">
            <v>49.057200000000002</v>
          </cell>
          <cell r="I1804">
            <v>-124.84829999999999</v>
          </cell>
        </row>
        <row r="1805">
          <cell r="A1805" t="str">
            <v>B91-006</v>
          </cell>
          <cell r="B1805" t="str">
            <v>1991-04-23T01:56-07:00/1991-04-23T02:36-07:00</v>
          </cell>
          <cell r="C1805" t="str">
            <v>BALLOON TRAWL</v>
          </cell>
          <cell r="D1805" t="str">
            <v>ROUTINE</v>
          </cell>
          <cell r="E1805" t="str">
            <v>1.06</v>
          </cell>
          <cell r="F1805">
            <v>1</v>
          </cell>
          <cell r="G1805">
            <v>1</v>
          </cell>
          <cell r="H1805">
            <v>49.009700000000002</v>
          </cell>
          <cell r="I1805">
            <v>-124.8647</v>
          </cell>
        </row>
        <row r="1806">
          <cell r="A1806" t="str">
            <v>B91-007</v>
          </cell>
          <cell r="B1806" t="str">
            <v>1991-04-23T02:57-07:00/1991-04-23T03:37-07:00</v>
          </cell>
          <cell r="C1806" t="str">
            <v>BALLOON TRAWL</v>
          </cell>
          <cell r="D1806" t="str">
            <v>ROUTINE</v>
          </cell>
          <cell r="E1806" t="str">
            <v>1.07 NORTH</v>
          </cell>
          <cell r="F1806">
            <v>1</v>
          </cell>
          <cell r="G1806">
            <v>1</v>
          </cell>
          <cell r="H1806">
            <v>48.981699999999996</v>
          </cell>
          <cell r="I1806">
            <v>-124.9162</v>
          </cell>
        </row>
        <row r="1807">
          <cell r="A1807" t="str">
            <v>B91-008</v>
          </cell>
          <cell r="B1807" t="str">
            <v>1991-04-23T03:54-07:00/1991-04-23T04:34-07:00</v>
          </cell>
          <cell r="C1807" t="str">
            <v>BALLOON TRAWL</v>
          </cell>
          <cell r="D1807" t="str">
            <v>ROUTINE</v>
          </cell>
          <cell r="E1807" t="str">
            <v>1.07 SOUTH</v>
          </cell>
          <cell r="F1807">
            <v>1</v>
          </cell>
          <cell r="G1807">
            <v>1</v>
          </cell>
          <cell r="H1807">
            <v>48.975000000000001</v>
          </cell>
          <cell r="I1807">
            <v>-124.9783</v>
          </cell>
        </row>
        <row r="1808">
          <cell r="A1808" t="str">
            <v>B91-009</v>
          </cell>
          <cell r="B1808" t="str">
            <v>1991-04-23T21:05-07:00/1991-04-23T21:45-07:00</v>
          </cell>
          <cell r="C1808" t="str">
            <v>BALLOON TRAWL</v>
          </cell>
          <cell r="D1808" t="str">
            <v>ROUTINE</v>
          </cell>
          <cell r="E1808" t="str">
            <v>2.05</v>
          </cell>
          <cell r="F1808">
            <v>2</v>
          </cell>
          <cell r="G1808">
            <v>1</v>
          </cell>
          <cell r="H1808">
            <v>48.82</v>
          </cell>
          <cell r="I1808">
            <v>-125.1867</v>
          </cell>
        </row>
        <row r="1809">
          <cell r="A1809" t="str">
            <v>B91-010</v>
          </cell>
          <cell r="B1809" t="str">
            <v>1991-04-23T22:02-07:00/1991-04-23T22:42-07:00</v>
          </cell>
          <cell r="C1809" t="str">
            <v>BALLOON TRAWL</v>
          </cell>
          <cell r="D1809" t="str">
            <v>ROUTINE</v>
          </cell>
          <cell r="E1809" t="str">
            <v>2.03 SOUTH</v>
          </cell>
          <cell r="F1809">
            <v>2</v>
          </cell>
          <cell r="G1809">
            <v>1</v>
          </cell>
          <cell r="H1809">
            <v>48.854700000000001</v>
          </cell>
          <cell r="I1809">
            <v>-125.13800000000001</v>
          </cell>
        </row>
        <row r="1810">
          <cell r="A1810" t="str">
            <v>B91-011</v>
          </cell>
          <cell r="B1810" t="str">
            <v>1991-04-23T22:59-07:00/1991-04-23T23:39-07:00</v>
          </cell>
          <cell r="C1810" t="str">
            <v>BALLOON TRAWL</v>
          </cell>
          <cell r="D1810" t="str">
            <v>ROUTINE</v>
          </cell>
          <cell r="E1810" t="str">
            <v>2.03 NORTH</v>
          </cell>
          <cell r="F1810">
            <v>2</v>
          </cell>
          <cell r="G1810">
            <v>1</v>
          </cell>
          <cell r="H1810">
            <v>48.883299999999998</v>
          </cell>
          <cell r="I1810">
            <v>-125.0932</v>
          </cell>
        </row>
        <row r="1811">
          <cell r="A1811" t="str">
            <v>B91-012</v>
          </cell>
          <cell r="B1811" t="str">
            <v>1991-04-23T23:55-07:00/1991-04-24T00:25-07:00</v>
          </cell>
          <cell r="C1811" t="str">
            <v>BALLOON TRAWL</v>
          </cell>
          <cell r="D1811" t="str">
            <v>ROUTINE</v>
          </cell>
          <cell r="E1811" t="str">
            <v>2.02</v>
          </cell>
          <cell r="F1811">
            <v>2</v>
          </cell>
          <cell r="G1811">
            <v>1</v>
          </cell>
          <cell r="H1811">
            <v>48.894199999999998</v>
          </cell>
          <cell r="I1811">
            <v>-125.04349999999999</v>
          </cell>
        </row>
        <row r="1812">
          <cell r="A1812" t="str">
            <v>B91-013</v>
          </cell>
          <cell r="B1812" t="str">
            <v>1991-04-24T01:00-07:00/1991-04-24T01:40-07:00</v>
          </cell>
          <cell r="C1812" t="str">
            <v>BALLOON TRAWL</v>
          </cell>
          <cell r="D1812" t="str">
            <v>ROUTINE</v>
          </cell>
          <cell r="E1812" t="str">
            <v>2.01</v>
          </cell>
          <cell r="F1812">
            <v>2</v>
          </cell>
          <cell r="G1812">
            <v>1</v>
          </cell>
          <cell r="H1812">
            <v>48.914999999999999</v>
          </cell>
          <cell r="I1812">
            <v>-125.05370000000001</v>
          </cell>
        </row>
        <row r="1813">
          <cell r="A1813" t="str">
            <v>B91-014</v>
          </cell>
          <cell r="B1813" t="str">
            <v>1991-04-24T02:01-07:00/1991-04-24T02:41-07:00</v>
          </cell>
          <cell r="C1813" t="str">
            <v>BALLOON TRAWL</v>
          </cell>
          <cell r="D1813" t="str">
            <v>ROUTINE</v>
          </cell>
          <cell r="E1813" t="str">
            <v>2.10</v>
          </cell>
          <cell r="F1813">
            <v>2</v>
          </cell>
          <cell r="G1813">
            <v>1</v>
          </cell>
          <cell r="H1813">
            <v>48.953699999999998</v>
          </cell>
          <cell r="I1813">
            <v>-125.0333</v>
          </cell>
        </row>
        <row r="1814">
          <cell r="A1814" t="str">
            <v>B91-015</v>
          </cell>
          <cell r="B1814" t="str">
            <v>1991-04-24T20:57-07:00/1991-04-24T21:27-07:00</v>
          </cell>
          <cell r="C1814" t="str">
            <v>BALLOON TRAWL</v>
          </cell>
          <cell r="D1814" t="str">
            <v>ROUTINE</v>
          </cell>
          <cell r="E1814" t="str">
            <v>2.08 NORTH</v>
          </cell>
          <cell r="F1814">
            <v>3</v>
          </cell>
          <cell r="G1814">
            <v>1</v>
          </cell>
          <cell r="H1814">
            <v>48.970300000000002</v>
          </cell>
          <cell r="I1814">
            <v>-125.1067</v>
          </cell>
        </row>
        <row r="1815">
          <cell r="A1815" t="str">
            <v>B91-016</v>
          </cell>
          <cell r="B1815" t="str">
            <v>1991-04-24T21:47-07:00/1991-04-24T22:17-07:00</v>
          </cell>
          <cell r="C1815" t="str">
            <v>BALLOON TRAWL</v>
          </cell>
          <cell r="D1815" t="str">
            <v>ROUTINE</v>
          </cell>
          <cell r="E1815" t="str">
            <v>2.08 SOUTH</v>
          </cell>
          <cell r="F1815">
            <v>3</v>
          </cell>
          <cell r="G1815">
            <v>1</v>
          </cell>
          <cell r="H1815">
            <v>48.942500000000003</v>
          </cell>
          <cell r="I1815">
            <v>-125.1332</v>
          </cell>
        </row>
        <row r="1816">
          <cell r="A1816" t="str">
            <v>B91-017</v>
          </cell>
          <cell r="B1816" t="str">
            <v>1991-04-24T22:47-07:00/1991-04-24T23:27-07:00</v>
          </cell>
          <cell r="C1816" t="str">
            <v>BALLOON TRAWL</v>
          </cell>
          <cell r="D1816" t="str">
            <v>ROUTINE</v>
          </cell>
          <cell r="E1816" t="str">
            <v>2.07 NORTH</v>
          </cell>
          <cell r="F1816">
            <v>3</v>
          </cell>
          <cell r="G1816">
            <v>1</v>
          </cell>
          <cell r="H1816">
            <v>48.904699999999998</v>
          </cell>
          <cell r="I1816">
            <v>-125.1397</v>
          </cell>
        </row>
        <row r="1817">
          <cell r="A1817" t="str">
            <v>B91-018</v>
          </cell>
          <cell r="B1817" t="str">
            <v>1991-04-24T23:46-07:00/1991-04-25T00:26-07:00</v>
          </cell>
          <cell r="C1817" t="str">
            <v>BALLOON TRAWL</v>
          </cell>
          <cell r="D1817" t="str">
            <v>ROUTINE</v>
          </cell>
          <cell r="E1817" t="str">
            <v>2.07 SOUTH</v>
          </cell>
          <cell r="F1817">
            <v>3</v>
          </cell>
          <cell r="G1817">
            <v>1</v>
          </cell>
          <cell r="H1817">
            <v>48.875799999999998</v>
          </cell>
          <cell r="I1817">
            <v>-125.18519999999999</v>
          </cell>
        </row>
        <row r="1818">
          <cell r="A1818" t="str">
            <v>B91-019</v>
          </cell>
          <cell r="B1818" t="str">
            <v>1991-04-25T00:58-07:00/1991-04-25T01:38-07:00</v>
          </cell>
          <cell r="C1818" t="str">
            <v>BALLOON TRAWL</v>
          </cell>
          <cell r="D1818" t="str">
            <v>ROUTINE</v>
          </cell>
          <cell r="E1818" t="str">
            <v>3.02 SOUTH</v>
          </cell>
          <cell r="F1818">
            <v>3</v>
          </cell>
          <cell r="G1818">
            <v>1</v>
          </cell>
          <cell r="H1818">
            <v>48.860199999999999</v>
          </cell>
          <cell r="I1818">
            <v>-125.2585</v>
          </cell>
        </row>
        <row r="1819">
          <cell r="A1819" t="str">
            <v>B91-020</v>
          </cell>
          <cell r="B1819" t="str">
            <v>1991-04-25T01:54-07:00/1991-04-25T02:34-07:00</v>
          </cell>
          <cell r="C1819" t="str">
            <v>BALLOON TRAWL</v>
          </cell>
          <cell r="D1819" t="str">
            <v>ROUTINE</v>
          </cell>
          <cell r="E1819" t="str">
            <v>3.02 NORTH</v>
          </cell>
          <cell r="F1819">
            <v>3</v>
          </cell>
          <cell r="G1819">
            <v>1</v>
          </cell>
          <cell r="H1819">
            <v>48.8947</v>
          </cell>
          <cell r="I1819">
            <v>-125.2265</v>
          </cell>
        </row>
        <row r="1820">
          <cell r="A1820" t="str">
            <v>B91-021</v>
          </cell>
          <cell r="B1820" t="str">
            <v>1991-04-25T02:51-07:00/1991-04-25T03:21-07:00</v>
          </cell>
          <cell r="C1820" t="str">
            <v>BALLOON TRAWL</v>
          </cell>
          <cell r="D1820" t="str">
            <v>ROUTINE</v>
          </cell>
          <cell r="E1820" t="str">
            <v>3.01 SOUTH</v>
          </cell>
          <cell r="F1820">
            <v>3</v>
          </cell>
          <cell r="G1820">
            <v>1</v>
          </cell>
          <cell r="H1820">
            <v>48.928800000000003</v>
          </cell>
          <cell r="I1820">
            <v>-125.1942</v>
          </cell>
        </row>
        <row r="1821">
          <cell r="A1821" t="str">
            <v>B91-022</v>
          </cell>
          <cell r="B1821" t="str">
            <v>1991-04-25T03:37-07:00/1991-04-25T04:07-07:00</v>
          </cell>
          <cell r="C1821" t="str">
            <v>BALLOON TRAWL</v>
          </cell>
          <cell r="D1821" t="str">
            <v>ROUTINE</v>
          </cell>
          <cell r="E1821" t="str">
            <v>3.01 NORTH</v>
          </cell>
          <cell r="F1821">
            <v>3</v>
          </cell>
          <cell r="G1821">
            <v>1</v>
          </cell>
          <cell r="H1821">
            <v>48.960799999999999</v>
          </cell>
          <cell r="I1821">
            <v>-125.1765</v>
          </cell>
        </row>
        <row r="1822">
          <cell r="A1822" t="str">
            <v>B91-023</v>
          </cell>
          <cell r="B1822" t="str">
            <v>1991-05-06T21:06-07:00/1991-05-06T21:36-07:00</v>
          </cell>
          <cell r="C1822" t="str">
            <v>GILLNET</v>
          </cell>
          <cell r="D1822" t="str">
            <v>ROUTINE</v>
          </cell>
          <cell r="E1822" t="str">
            <v>POLLY POINT</v>
          </cell>
          <cell r="F1822">
            <v>1</v>
          </cell>
          <cell r="G1822">
            <v>2</v>
          </cell>
          <cell r="H1822">
            <v>49.214199999999998</v>
          </cell>
          <cell r="I1822">
            <v>-124.81829999999999</v>
          </cell>
        </row>
        <row r="1823">
          <cell r="A1823" t="str">
            <v>B91-024</v>
          </cell>
          <cell r="B1823" t="str">
            <v>1991-05-06T21:15-07:00/1991-05-06T21:45-07:00</v>
          </cell>
          <cell r="C1823" t="str">
            <v>BALLOON TRAWL</v>
          </cell>
          <cell r="D1823" t="str">
            <v>ROUTINE</v>
          </cell>
          <cell r="E1823" t="str">
            <v>1.02</v>
          </cell>
          <cell r="F1823">
            <v>1</v>
          </cell>
          <cell r="G1823">
            <v>2</v>
          </cell>
          <cell r="H1823">
            <v>49.215800000000002</v>
          </cell>
          <cell r="I1823">
            <v>-124.821</v>
          </cell>
        </row>
        <row r="1824">
          <cell r="A1824" t="str">
            <v>B91-025</v>
          </cell>
          <cell r="B1824" t="str">
            <v>1991-05-06T22:09-07:00/1991-05-06T22:39-07:00</v>
          </cell>
          <cell r="C1824" t="str">
            <v>BALLOON TRAWL</v>
          </cell>
          <cell r="D1824" t="str">
            <v>ROUTINE</v>
          </cell>
          <cell r="E1824" t="str">
            <v>1.03</v>
          </cell>
          <cell r="F1824">
            <v>1</v>
          </cell>
          <cell r="G1824">
            <v>2</v>
          </cell>
          <cell r="H1824">
            <v>49.179499999999997</v>
          </cell>
          <cell r="I1824">
            <v>-124.8212</v>
          </cell>
        </row>
        <row r="1825">
          <cell r="A1825" t="str">
            <v>B91-026</v>
          </cell>
          <cell r="B1825" t="str">
            <v>1991-05-06T22:23-07:00/1991-05-06T22:53-07:00</v>
          </cell>
          <cell r="C1825" t="str">
            <v>GILLNET</v>
          </cell>
          <cell r="D1825" t="str">
            <v>ROUTINE</v>
          </cell>
          <cell r="E1825" t="str">
            <v>DUNSMUIR POINT</v>
          </cell>
          <cell r="F1825">
            <v>1</v>
          </cell>
          <cell r="G1825">
            <v>2</v>
          </cell>
          <cell r="H1825">
            <v>49.154200000000003</v>
          </cell>
          <cell r="I1825">
            <v>-124.80329999999999</v>
          </cell>
        </row>
        <row r="1826">
          <cell r="A1826" t="str">
            <v>B91-027</v>
          </cell>
          <cell r="B1826" t="str">
            <v>1991-05-06T23:01-07:00/1991-05-06T23:41-07:00</v>
          </cell>
          <cell r="C1826" t="str">
            <v>BALLOON TRAWL</v>
          </cell>
          <cell r="D1826" t="str">
            <v>ROUTINE</v>
          </cell>
          <cell r="E1826" t="str">
            <v>1.04</v>
          </cell>
          <cell r="F1826">
            <v>1</v>
          </cell>
          <cell r="G1826">
            <v>2</v>
          </cell>
          <cell r="H1826">
            <v>49.146700000000003</v>
          </cell>
          <cell r="I1826">
            <v>-124.804</v>
          </cell>
        </row>
        <row r="1827">
          <cell r="A1827" t="str">
            <v>B91-028</v>
          </cell>
          <cell r="B1827" t="str">
            <v>1991-05-07T00:06-07:00/1991-05-07T00:36-07:00</v>
          </cell>
          <cell r="C1827" t="str">
            <v>GILLNET</v>
          </cell>
          <cell r="D1827" t="str">
            <v>ROUTINE</v>
          </cell>
          <cell r="E1827" t="str">
            <v>NAHMINT BAY</v>
          </cell>
          <cell r="F1827">
            <v>1</v>
          </cell>
          <cell r="G1827">
            <v>2</v>
          </cell>
          <cell r="H1827">
            <v>49.058300000000003</v>
          </cell>
          <cell r="I1827">
            <v>-124.8633</v>
          </cell>
        </row>
        <row r="1828">
          <cell r="A1828" t="str">
            <v>B91-029</v>
          </cell>
          <cell r="B1828" t="str">
            <v>1991-05-07T00:00-07:00/1991-05-07T00:40-07:00</v>
          </cell>
          <cell r="C1828" t="str">
            <v>BALLOON TRAWL</v>
          </cell>
          <cell r="D1828" t="str">
            <v>ROUTINE</v>
          </cell>
          <cell r="E1828" t="str">
            <v>1.05 NORTH</v>
          </cell>
          <cell r="F1828">
            <v>1</v>
          </cell>
          <cell r="G1828">
            <v>2</v>
          </cell>
          <cell r="H1828">
            <v>49.098700000000001</v>
          </cell>
          <cell r="I1828">
            <v>-124.82680000000001</v>
          </cell>
        </row>
        <row r="1829">
          <cell r="A1829" t="str">
            <v>B91-030</v>
          </cell>
          <cell r="B1829" t="str">
            <v>1991-05-07T01:02-07:00/1991-05-07T01:42-07:00</v>
          </cell>
          <cell r="C1829" t="str">
            <v>BALLOON TRAWL</v>
          </cell>
          <cell r="D1829" t="str">
            <v>ROUTINE</v>
          </cell>
          <cell r="E1829" t="str">
            <v>1.05 SOUTH</v>
          </cell>
          <cell r="F1829">
            <v>1</v>
          </cell>
          <cell r="G1829">
            <v>2</v>
          </cell>
          <cell r="H1829">
            <v>49.057200000000002</v>
          </cell>
          <cell r="I1829">
            <v>-124.84829999999999</v>
          </cell>
        </row>
        <row r="1830">
          <cell r="A1830" t="str">
            <v>B91-031</v>
          </cell>
          <cell r="B1830" t="str">
            <v>1991-05-07T01:24-07:00/1991-05-07T01:56-07:00</v>
          </cell>
          <cell r="C1830" t="str">
            <v>GILLNET</v>
          </cell>
          <cell r="D1830" t="str">
            <v>ROUTINE</v>
          </cell>
          <cell r="E1830" t="str">
            <v>BILTON POINT</v>
          </cell>
          <cell r="F1830">
            <v>1</v>
          </cell>
          <cell r="G1830">
            <v>2</v>
          </cell>
          <cell r="H1830">
            <v>49.011699999999998</v>
          </cell>
          <cell r="I1830">
            <v>-124.86750000000001</v>
          </cell>
        </row>
        <row r="1831">
          <cell r="A1831" t="str">
            <v>B91-032</v>
          </cell>
          <cell r="B1831" t="str">
            <v>1991-05-07T02:14-07:00/1991-05-07T02:54-07:00</v>
          </cell>
          <cell r="C1831" t="str">
            <v>BALLOON TRAWL</v>
          </cell>
          <cell r="D1831" t="str">
            <v>ROUTINE</v>
          </cell>
          <cell r="E1831" t="str">
            <v>1.06</v>
          </cell>
          <cell r="F1831">
            <v>1</v>
          </cell>
          <cell r="G1831">
            <v>2</v>
          </cell>
          <cell r="H1831">
            <v>49.009700000000002</v>
          </cell>
          <cell r="I1831">
            <v>-124.8647</v>
          </cell>
        </row>
        <row r="1832">
          <cell r="A1832" t="str">
            <v>B91-033</v>
          </cell>
          <cell r="B1832" t="str">
            <v>1991-05-07T03:00-07:00/1991-05-07T03:30-07:00</v>
          </cell>
          <cell r="C1832" t="str">
            <v>GILLNET</v>
          </cell>
          <cell r="D1832" t="str">
            <v>ROUTINE</v>
          </cell>
          <cell r="E1832" t="str">
            <v>BURROUGH POINT</v>
          </cell>
          <cell r="F1832">
            <v>1</v>
          </cell>
          <cell r="G1832">
            <v>2</v>
          </cell>
          <cell r="H1832">
            <v>48.978299999999997</v>
          </cell>
          <cell r="I1832">
            <v>-124.9892</v>
          </cell>
        </row>
        <row r="1833">
          <cell r="A1833" t="str">
            <v>B91-034</v>
          </cell>
          <cell r="B1833" t="str">
            <v>1991-05-07T03:21-07:00/1991-05-07T04:01-07:00</v>
          </cell>
          <cell r="C1833" t="str">
            <v>BALLOON TRAWL</v>
          </cell>
          <cell r="D1833" t="str">
            <v>ROUTINE</v>
          </cell>
          <cell r="E1833" t="str">
            <v>1.07 NORTH</v>
          </cell>
          <cell r="F1833">
            <v>1</v>
          </cell>
          <cell r="G1833">
            <v>2</v>
          </cell>
          <cell r="H1833">
            <v>48.981699999999996</v>
          </cell>
          <cell r="I1833">
            <v>-124.9162</v>
          </cell>
        </row>
        <row r="1834">
          <cell r="A1834" t="str">
            <v>B91-035</v>
          </cell>
          <cell r="B1834" t="str">
            <v>1991-05-07T04:06-07:00/1991-05-07T04:36-07:00</v>
          </cell>
          <cell r="C1834" t="str">
            <v>GILLNET</v>
          </cell>
          <cell r="D1834" t="str">
            <v>ROUTINE</v>
          </cell>
          <cell r="E1834" t="str">
            <v>BERNARD POINT</v>
          </cell>
          <cell r="F1834">
            <v>1</v>
          </cell>
          <cell r="G1834">
            <v>2</v>
          </cell>
          <cell r="H1834">
            <v>48.947499999999998</v>
          </cell>
          <cell r="I1834">
            <v>-124.9975</v>
          </cell>
        </row>
        <row r="1835">
          <cell r="A1835" t="str">
            <v>B91-036</v>
          </cell>
          <cell r="B1835" t="str">
            <v>1991-05-07T04:26-07:00/1991-05-07T05:06-07:00</v>
          </cell>
          <cell r="C1835" t="str">
            <v>BALLOON TRAWL</v>
          </cell>
          <cell r="D1835" t="str">
            <v>ROUTINE</v>
          </cell>
          <cell r="E1835" t="str">
            <v>1.07 SOUTH</v>
          </cell>
          <cell r="F1835">
            <v>1</v>
          </cell>
          <cell r="G1835">
            <v>2</v>
          </cell>
          <cell r="H1835">
            <v>48.975000000000001</v>
          </cell>
          <cell r="I1835">
            <v>-124.9783</v>
          </cell>
        </row>
        <row r="1836">
          <cell r="A1836" t="str">
            <v>B91-037</v>
          </cell>
          <cell r="B1836" t="str">
            <v>1991-05-07T21:10-07:00/1991-05-07T21:40-07:00</v>
          </cell>
          <cell r="C1836" t="str">
            <v>GILLNET</v>
          </cell>
          <cell r="D1836" t="str">
            <v>ROUTINE</v>
          </cell>
          <cell r="E1836" t="str">
            <v>CONGREVE ISLAND</v>
          </cell>
          <cell r="F1836">
            <v>2</v>
          </cell>
          <cell r="G1836">
            <v>2</v>
          </cell>
          <cell r="H1836">
            <v>48.918300000000002</v>
          </cell>
          <cell r="I1836">
            <v>-125.02079999999999</v>
          </cell>
        </row>
        <row r="1837">
          <cell r="A1837" t="str">
            <v>B91-038</v>
          </cell>
          <cell r="B1837" t="str">
            <v>1991-05-07T21:19-07:00/1991-05-07T21:59-07:00</v>
          </cell>
          <cell r="C1837" t="str">
            <v>BALLOON TRAWL</v>
          </cell>
          <cell r="D1837" t="str">
            <v>ROUTINE</v>
          </cell>
          <cell r="E1837" t="str">
            <v>2.05</v>
          </cell>
          <cell r="F1837">
            <v>2</v>
          </cell>
          <cell r="G1837">
            <v>2</v>
          </cell>
          <cell r="H1837">
            <v>48.82</v>
          </cell>
          <cell r="I1837">
            <v>-125.1867</v>
          </cell>
        </row>
        <row r="1838">
          <cell r="A1838" t="str">
            <v>B91-039</v>
          </cell>
          <cell r="B1838" t="str">
            <v>1991-05-07T22:16-07:00/1991-05-07T22:56-07:00</v>
          </cell>
          <cell r="C1838" t="str">
            <v>BALLOON TRAWL</v>
          </cell>
          <cell r="D1838" t="str">
            <v>ROUTINE</v>
          </cell>
          <cell r="E1838" t="str">
            <v>2.03 SOUTH</v>
          </cell>
          <cell r="F1838">
            <v>2</v>
          </cell>
          <cell r="G1838">
            <v>2</v>
          </cell>
          <cell r="H1838">
            <v>48.854700000000001</v>
          </cell>
          <cell r="I1838">
            <v>-125.13800000000001</v>
          </cell>
        </row>
        <row r="1839">
          <cell r="A1839" t="str">
            <v>B91-040</v>
          </cell>
          <cell r="B1839" t="str">
            <v>1991-05-07T22:22-07:00/1991-05-07T22:52-07:00</v>
          </cell>
          <cell r="C1839" t="str">
            <v>GILLNET</v>
          </cell>
          <cell r="D1839" t="str">
            <v>ROUTINE</v>
          </cell>
          <cell r="E1839" t="str">
            <v>NANAT BAY</v>
          </cell>
          <cell r="F1839">
            <v>2</v>
          </cell>
          <cell r="G1839">
            <v>2</v>
          </cell>
          <cell r="H1839">
            <v>48.8825</v>
          </cell>
          <cell r="I1839">
            <v>-125.0767</v>
          </cell>
        </row>
        <row r="1840">
          <cell r="A1840" t="str">
            <v>B91-041</v>
          </cell>
          <cell r="B1840" t="str">
            <v>1991-05-07T23:15-07:00/1991-05-07T23:55-07:00</v>
          </cell>
          <cell r="C1840" t="str">
            <v>BALLOON TRAWL</v>
          </cell>
          <cell r="D1840" t="str">
            <v>ROUTINE</v>
          </cell>
          <cell r="E1840" t="str">
            <v>2.03 NORTH</v>
          </cell>
          <cell r="F1840">
            <v>2</v>
          </cell>
          <cell r="G1840">
            <v>2</v>
          </cell>
          <cell r="H1840">
            <v>48.883299999999998</v>
          </cell>
          <cell r="I1840">
            <v>-125.0932</v>
          </cell>
        </row>
        <row r="1841">
          <cell r="A1841" t="str">
            <v>B91-042</v>
          </cell>
          <cell r="B1841" t="str">
            <v>1991-05-07T23:50-07:00/1991-05-08T00:20-07:00</v>
          </cell>
          <cell r="C1841" t="str">
            <v>GILLNET</v>
          </cell>
          <cell r="D1841" t="str">
            <v>ROUTINE</v>
          </cell>
          <cell r="E1841" t="str">
            <v>MACKENZIE ANCHORAGE</v>
          </cell>
          <cell r="F1841">
            <v>2</v>
          </cell>
          <cell r="G1841">
            <v>2</v>
          </cell>
          <cell r="H1841">
            <v>48.841700000000003</v>
          </cell>
          <cell r="I1841">
            <v>-125.17829999999999</v>
          </cell>
        </row>
        <row r="1842">
          <cell r="A1842" t="str">
            <v>B91-043</v>
          </cell>
          <cell r="B1842" t="str">
            <v>1991-05-08T00:25-07:00/1991-05-08T00:55-07:00</v>
          </cell>
          <cell r="C1842" t="str">
            <v>BALLOON TRAWL</v>
          </cell>
          <cell r="D1842" t="str">
            <v>ROUTINE</v>
          </cell>
          <cell r="E1842" t="str">
            <v>2.02</v>
          </cell>
          <cell r="F1842">
            <v>2</v>
          </cell>
          <cell r="G1842">
            <v>2</v>
          </cell>
          <cell r="H1842">
            <v>48.894199999999998</v>
          </cell>
          <cell r="I1842">
            <v>-125.04349999999999</v>
          </cell>
        </row>
        <row r="1843">
          <cell r="A1843" t="str">
            <v>B91-044</v>
          </cell>
          <cell r="B1843" t="str">
            <v>1991-05-08T01:14-07:00/1991-05-08T01:44-07:00</v>
          </cell>
          <cell r="C1843" t="str">
            <v>GILLNET</v>
          </cell>
          <cell r="D1843" t="str">
            <v>ROUTINE</v>
          </cell>
          <cell r="E1843" t="str">
            <v>SATELLITE PASSAGE</v>
          </cell>
          <cell r="F1843">
            <v>2</v>
          </cell>
          <cell r="G1843">
            <v>2</v>
          </cell>
          <cell r="H1843">
            <v>48.864199999999997</v>
          </cell>
          <cell r="I1843">
            <v>-125.1583</v>
          </cell>
        </row>
        <row r="1844">
          <cell r="A1844" t="str">
            <v>B91-045</v>
          </cell>
          <cell r="B1844" t="str">
            <v>1991-05-08T01:30-07:00/1991-05-08T02:10-07:00</v>
          </cell>
          <cell r="C1844" t="str">
            <v>BALLOON TRAWL</v>
          </cell>
          <cell r="D1844" t="str">
            <v>ROUTINE</v>
          </cell>
          <cell r="E1844" t="str">
            <v>2.01</v>
          </cell>
          <cell r="F1844">
            <v>2</v>
          </cell>
          <cell r="G1844">
            <v>2</v>
          </cell>
          <cell r="H1844">
            <v>48.914999999999999</v>
          </cell>
          <cell r="I1844">
            <v>-125.05370000000001</v>
          </cell>
        </row>
        <row r="1845">
          <cell r="A1845" t="str">
            <v>B91-046</v>
          </cell>
          <cell r="B1845" t="str">
            <v>1991-05-08T02:37-07:00/1991-05-08T03:17-07:00</v>
          </cell>
          <cell r="C1845" t="str">
            <v>BALLOON TRAWL</v>
          </cell>
          <cell r="D1845" t="str">
            <v>ROUTINE</v>
          </cell>
          <cell r="E1845" t="str">
            <v>2.10</v>
          </cell>
          <cell r="F1845">
            <v>2</v>
          </cell>
          <cell r="G1845">
            <v>2</v>
          </cell>
          <cell r="H1845">
            <v>48.953699999999998</v>
          </cell>
          <cell r="I1845">
            <v>-125.0333</v>
          </cell>
        </row>
        <row r="1846">
          <cell r="A1846" t="str">
            <v>B91-047</v>
          </cell>
          <cell r="B1846" t="str">
            <v>1991-05-08T03:17-07:00/1991-05-08T03:47-07:00</v>
          </cell>
          <cell r="C1846" t="str">
            <v>GILLNET</v>
          </cell>
          <cell r="D1846" t="str">
            <v>ROUTINE</v>
          </cell>
          <cell r="E1846" t="str">
            <v>PILL POINT</v>
          </cell>
          <cell r="F1846">
            <v>3</v>
          </cell>
          <cell r="G1846">
            <v>2</v>
          </cell>
          <cell r="H1846">
            <v>48.962499999999999</v>
          </cell>
          <cell r="I1846">
            <v>-125.08329999999999</v>
          </cell>
        </row>
        <row r="1847">
          <cell r="A1847" t="str">
            <v>B91-048</v>
          </cell>
          <cell r="B1847" t="str">
            <v>1991-05-08T03:39-07:00/1991-05-08T04:09-07:00</v>
          </cell>
          <cell r="C1847" t="str">
            <v>BALLOON TRAWL</v>
          </cell>
          <cell r="D1847" t="str">
            <v>ROUTINE</v>
          </cell>
          <cell r="E1847" t="str">
            <v>2.08 NORTH</v>
          </cell>
          <cell r="F1847">
            <v>3</v>
          </cell>
          <cell r="G1847">
            <v>2</v>
          </cell>
          <cell r="H1847">
            <v>48.970300000000002</v>
          </cell>
          <cell r="I1847">
            <v>-125.1067</v>
          </cell>
        </row>
        <row r="1848">
          <cell r="A1848" t="str">
            <v>B91-049</v>
          </cell>
          <cell r="B1848" t="str">
            <v>1991-05-08T04:36-07:00/1991-05-08T05:06-07:00</v>
          </cell>
          <cell r="C1848" t="str">
            <v>GILLNET</v>
          </cell>
          <cell r="D1848" t="str">
            <v>ROUTINE</v>
          </cell>
          <cell r="E1848" t="str">
            <v>SWISS BOY ISLAND</v>
          </cell>
          <cell r="F1848">
            <v>3</v>
          </cell>
          <cell r="G1848">
            <v>2</v>
          </cell>
          <cell r="H1848">
            <v>48.9133</v>
          </cell>
          <cell r="I1848">
            <v>-125.1383</v>
          </cell>
        </row>
        <row r="1849">
          <cell r="A1849" t="str">
            <v>B91-050</v>
          </cell>
          <cell r="B1849" t="str">
            <v>1991-05-08T21:17-07:00/1991-05-08T21:47-07:00</v>
          </cell>
          <cell r="C1849" t="str">
            <v>BALLOON TRAWL</v>
          </cell>
          <cell r="D1849" t="str">
            <v>ROUTINE</v>
          </cell>
          <cell r="E1849" t="str">
            <v>2.08 SOUTH</v>
          </cell>
          <cell r="F1849">
            <v>3</v>
          </cell>
          <cell r="G1849">
            <v>2</v>
          </cell>
          <cell r="H1849">
            <v>48.942500000000003</v>
          </cell>
          <cell r="I1849">
            <v>-125.1332</v>
          </cell>
        </row>
        <row r="1850">
          <cell r="A1850" t="str">
            <v>B91-051</v>
          </cell>
          <cell r="B1850" t="str">
            <v>1991-05-08T21:21-07:00/1991-05-08T21:51-07:00</v>
          </cell>
          <cell r="C1850" t="str">
            <v>GILLNET</v>
          </cell>
          <cell r="D1850" t="str">
            <v>ROUTINE</v>
          </cell>
          <cell r="E1850" t="str">
            <v>MEARES BLUFF</v>
          </cell>
          <cell r="F1850">
            <v>3</v>
          </cell>
          <cell r="G1850">
            <v>2</v>
          </cell>
          <cell r="H1850">
            <v>48.87</v>
          </cell>
          <cell r="I1850">
            <v>-125.285</v>
          </cell>
        </row>
        <row r="1851">
          <cell r="A1851" t="str">
            <v>B91-052</v>
          </cell>
          <cell r="B1851" t="str">
            <v>1991-05-08T22:33-07:00/1991-05-08T23:13-07:00</v>
          </cell>
          <cell r="C1851" t="str">
            <v>BALLOON TRAWL</v>
          </cell>
          <cell r="D1851" t="str">
            <v>ROUTINE</v>
          </cell>
          <cell r="E1851" t="str">
            <v>2.07 NORTH</v>
          </cell>
          <cell r="F1851">
            <v>3</v>
          </cell>
          <cell r="G1851">
            <v>2</v>
          </cell>
          <cell r="H1851">
            <v>48.904699999999998</v>
          </cell>
          <cell r="I1851">
            <v>-125.1397</v>
          </cell>
        </row>
        <row r="1852">
          <cell r="A1852" t="str">
            <v>B91-053</v>
          </cell>
          <cell r="B1852" t="str">
            <v>1991-05-08T22:44-07:00/1991-05-08T23:14-07:00</v>
          </cell>
          <cell r="C1852" t="str">
            <v>GILLNET</v>
          </cell>
          <cell r="D1852" t="str">
            <v>ROUTINE</v>
          </cell>
          <cell r="E1852" t="str">
            <v>HANKIN ISLAND</v>
          </cell>
          <cell r="F1852">
            <v>4</v>
          </cell>
          <cell r="G1852">
            <v>2</v>
          </cell>
          <cell r="H1852">
            <v>48.92</v>
          </cell>
          <cell r="I1852">
            <v>-125.36</v>
          </cell>
        </row>
        <row r="1853">
          <cell r="A1853" t="str">
            <v>B91-054</v>
          </cell>
          <cell r="B1853" t="str">
            <v>1991-05-08T23:29-07:00/1991-05-09T00:09-07:00</v>
          </cell>
          <cell r="C1853" t="str">
            <v>BALLOON TRAWL</v>
          </cell>
          <cell r="D1853" t="str">
            <v>ROUTINE</v>
          </cell>
          <cell r="E1853" t="str">
            <v>2.07 SOUTH</v>
          </cell>
          <cell r="F1853">
            <v>3</v>
          </cell>
          <cell r="G1853">
            <v>2</v>
          </cell>
          <cell r="H1853">
            <v>48.875799999999998</v>
          </cell>
          <cell r="I1853">
            <v>-125.18519999999999</v>
          </cell>
        </row>
        <row r="1854">
          <cell r="A1854" t="str">
            <v>B91-055</v>
          </cell>
          <cell r="B1854" t="str">
            <v>1991-05-09T00:00-07:00/1991-05-09T00:30-07:00</v>
          </cell>
          <cell r="C1854" t="str">
            <v>GILLNET</v>
          </cell>
          <cell r="D1854" t="str">
            <v>ROUTINE</v>
          </cell>
          <cell r="E1854" t="str">
            <v>ST. INES ISLAND</v>
          </cell>
          <cell r="F1854">
            <v>4</v>
          </cell>
          <cell r="G1854">
            <v>2</v>
          </cell>
          <cell r="H1854">
            <v>48.979199999999999</v>
          </cell>
          <cell r="I1854">
            <v>-125.36</v>
          </cell>
        </row>
        <row r="1855">
          <cell r="A1855" t="str">
            <v>B91-056</v>
          </cell>
          <cell r="B1855" t="str">
            <v>1991-05-09T00:36-07:00/1991-05-09T01:16-07:00</v>
          </cell>
          <cell r="C1855" t="str">
            <v>BALLOON TRAWL</v>
          </cell>
          <cell r="D1855" t="str">
            <v>ROUTINE</v>
          </cell>
          <cell r="E1855" t="str">
            <v>3.02 SOUTH</v>
          </cell>
          <cell r="F1855">
            <v>3</v>
          </cell>
          <cell r="G1855">
            <v>2</v>
          </cell>
          <cell r="H1855">
            <v>48.860199999999999</v>
          </cell>
          <cell r="I1855">
            <v>-125.2585</v>
          </cell>
        </row>
        <row r="1856">
          <cell r="A1856" t="str">
            <v>B91-057</v>
          </cell>
          <cell r="B1856" t="str">
            <v>1991-05-09T01:00-07:00/1991-05-09T01:30-07:00</v>
          </cell>
          <cell r="C1856" t="str">
            <v>GILLNET</v>
          </cell>
          <cell r="D1856" t="str">
            <v>ROUTINE</v>
          </cell>
          <cell r="E1856" t="str">
            <v>MAYNE BAY</v>
          </cell>
          <cell r="F1856">
            <v>4</v>
          </cell>
          <cell r="G1856">
            <v>2</v>
          </cell>
          <cell r="H1856">
            <v>48.981699999999996</v>
          </cell>
          <cell r="I1856">
            <v>-125.3017</v>
          </cell>
        </row>
        <row r="1857">
          <cell r="A1857" t="str">
            <v>B91-058</v>
          </cell>
          <cell r="B1857" t="str">
            <v>1991-05-09T01:35-07:00/1991-05-09T02:15-07:00</v>
          </cell>
          <cell r="C1857" t="str">
            <v>BALLOON TRAWL</v>
          </cell>
          <cell r="D1857" t="str">
            <v>ROUTINE</v>
          </cell>
          <cell r="E1857" t="str">
            <v>3.02 NORTH</v>
          </cell>
          <cell r="F1857">
            <v>3</v>
          </cell>
          <cell r="G1857">
            <v>2</v>
          </cell>
          <cell r="H1857">
            <v>48.8947</v>
          </cell>
          <cell r="I1857">
            <v>-125.2265</v>
          </cell>
        </row>
        <row r="1858">
          <cell r="A1858" t="str">
            <v>B91-059</v>
          </cell>
          <cell r="B1858" t="str">
            <v>1991-05-09T02:31-07:00/1991-05-09T03:01-07:00</v>
          </cell>
          <cell r="C1858" t="str">
            <v>BALLOON TRAWL</v>
          </cell>
          <cell r="D1858" t="str">
            <v>ROUTINE</v>
          </cell>
          <cell r="E1858" t="str">
            <v>3.01 SOUTH</v>
          </cell>
          <cell r="F1858">
            <v>3</v>
          </cell>
          <cell r="G1858">
            <v>2</v>
          </cell>
          <cell r="H1858">
            <v>48.928800000000003</v>
          </cell>
          <cell r="I1858">
            <v>-125.1942</v>
          </cell>
        </row>
        <row r="1859">
          <cell r="A1859" t="str">
            <v>B91-060</v>
          </cell>
          <cell r="B1859" t="str">
            <v>1991-05-09T02:36-07:00/1991-05-09T03:06-07:00</v>
          </cell>
          <cell r="C1859" t="str">
            <v>GILLNET</v>
          </cell>
          <cell r="D1859" t="str">
            <v>ROUTINE</v>
          </cell>
          <cell r="E1859" t="str">
            <v>SWALE ROCK</v>
          </cell>
          <cell r="F1859">
            <v>3</v>
          </cell>
          <cell r="G1859">
            <v>2</v>
          </cell>
          <cell r="H1859">
            <v>48.9283</v>
          </cell>
          <cell r="I1859">
            <v>-125.2192</v>
          </cell>
        </row>
        <row r="1860">
          <cell r="A1860" t="str">
            <v>B91-061</v>
          </cell>
          <cell r="B1860" t="str">
            <v>1991-05-09T03:18-07:00/1991-05-09T03:48-07:00</v>
          </cell>
          <cell r="C1860" t="str">
            <v>BALLOON TRAWL</v>
          </cell>
          <cell r="D1860" t="str">
            <v>ROUTINE</v>
          </cell>
          <cell r="E1860" t="str">
            <v>3.01 NORTH</v>
          </cell>
          <cell r="F1860">
            <v>3</v>
          </cell>
          <cell r="G1860">
            <v>2</v>
          </cell>
          <cell r="H1860">
            <v>48.960799999999999</v>
          </cell>
          <cell r="I1860">
            <v>-125.1765</v>
          </cell>
        </row>
        <row r="1861">
          <cell r="A1861" t="str">
            <v>B91-062</v>
          </cell>
          <cell r="B1861" t="str">
            <v>1991-05-09T03:40-07:00/1991-05-09T04:10-07:00</v>
          </cell>
          <cell r="C1861" t="str">
            <v>GILLNET</v>
          </cell>
          <cell r="D1861" t="str">
            <v>ROUTINE</v>
          </cell>
          <cell r="E1861" t="str">
            <v>BAERIA ROCKS</v>
          </cell>
          <cell r="F1861">
            <v>3</v>
          </cell>
          <cell r="G1861">
            <v>2</v>
          </cell>
          <cell r="H1861">
            <v>48.951700000000002</v>
          </cell>
          <cell r="I1861">
            <v>-125.145</v>
          </cell>
        </row>
        <row r="1862">
          <cell r="A1862" t="str">
            <v>B91-063</v>
          </cell>
          <cell r="B1862" t="str">
            <v>1991-05-20T21:40-07:00/1991-05-20T22:10-07:00</v>
          </cell>
          <cell r="C1862" t="str">
            <v>BALLOON TRAWL</v>
          </cell>
          <cell r="D1862" t="str">
            <v>ROUTINE</v>
          </cell>
          <cell r="E1862" t="str">
            <v>1.02</v>
          </cell>
          <cell r="F1862">
            <v>1</v>
          </cell>
          <cell r="G1862">
            <v>3</v>
          </cell>
          <cell r="H1862">
            <v>49.215800000000002</v>
          </cell>
          <cell r="I1862">
            <v>-124.821</v>
          </cell>
        </row>
        <row r="1863">
          <cell r="A1863" t="str">
            <v>B91-064</v>
          </cell>
          <cell r="B1863" t="str">
            <v>1991-05-20T21:50-07:00/1991-05-20T22:20-07:00</v>
          </cell>
          <cell r="C1863" t="str">
            <v>GILLNET</v>
          </cell>
          <cell r="D1863" t="str">
            <v>ROUTINE</v>
          </cell>
          <cell r="E1863" t="str">
            <v>POLLY POINT</v>
          </cell>
          <cell r="F1863">
            <v>1</v>
          </cell>
          <cell r="G1863">
            <v>3</v>
          </cell>
          <cell r="H1863">
            <v>49.214199999999998</v>
          </cell>
          <cell r="I1863">
            <v>-124.81829999999999</v>
          </cell>
        </row>
        <row r="1864">
          <cell r="A1864" t="str">
            <v>B91-065</v>
          </cell>
          <cell r="B1864" t="str">
            <v>1991-05-20T22:28-07:00/1991-05-20T22:58-07:00</v>
          </cell>
          <cell r="C1864" t="str">
            <v>BALLOON TRAWL</v>
          </cell>
          <cell r="D1864" t="str">
            <v>ROUTINE</v>
          </cell>
          <cell r="E1864" t="str">
            <v>1.03</v>
          </cell>
          <cell r="F1864">
            <v>1</v>
          </cell>
          <cell r="G1864">
            <v>3</v>
          </cell>
          <cell r="H1864">
            <v>49.179499999999997</v>
          </cell>
          <cell r="I1864">
            <v>-124.8212</v>
          </cell>
        </row>
        <row r="1865">
          <cell r="A1865" t="str">
            <v>B91-066</v>
          </cell>
          <cell r="B1865" t="str">
            <v>1991-05-20T23:06-07:00/1991-05-20T23:36-07:00</v>
          </cell>
          <cell r="C1865" t="str">
            <v>GILLNET</v>
          </cell>
          <cell r="D1865" t="str">
            <v>ROUTINE</v>
          </cell>
          <cell r="E1865" t="str">
            <v>DUNSMUIR POINT</v>
          </cell>
          <cell r="F1865">
            <v>1</v>
          </cell>
          <cell r="G1865">
            <v>3</v>
          </cell>
          <cell r="H1865">
            <v>49.154200000000003</v>
          </cell>
          <cell r="I1865">
            <v>-124.80329999999999</v>
          </cell>
        </row>
        <row r="1866">
          <cell r="A1866" t="str">
            <v>B91-067</v>
          </cell>
          <cell r="B1866" t="str">
            <v>1991-05-20T23:19-07:00/1991-05-20T23:59-07:00</v>
          </cell>
          <cell r="C1866" t="str">
            <v>BALLOON TRAWL</v>
          </cell>
          <cell r="D1866" t="str">
            <v>ROUTINE</v>
          </cell>
          <cell r="E1866" t="str">
            <v>1.04</v>
          </cell>
          <cell r="F1866">
            <v>1</v>
          </cell>
          <cell r="G1866">
            <v>3</v>
          </cell>
          <cell r="H1866">
            <v>49.146700000000003</v>
          </cell>
          <cell r="I1866">
            <v>-124.804</v>
          </cell>
        </row>
        <row r="1867">
          <cell r="A1867" t="str">
            <v>B91-068</v>
          </cell>
          <cell r="B1867" t="str">
            <v>1991-05-21T00:21-07:00/1991-05-21T01:01-07:00</v>
          </cell>
          <cell r="C1867" t="str">
            <v>BALLOON TRAWL</v>
          </cell>
          <cell r="D1867" t="str">
            <v>ROUTINE</v>
          </cell>
          <cell r="E1867" t="str">
            <v>1.05 NORTH</v>
          </cell>
          <cell r="F1867">
            <v>1</v>
          </cell>
          <cell r="G1867">
            <v>3</v>
          </cell>
          <cell r="H1867">
            <v>49.098700000000001</v>
          </cell>
          <cell r="I1867">
            <v>-124.82680000000001</v>
          </cell>
        </row>
        <row r="1868">
          <cell r="A1868" t="str">
            <v>B91-069</v>
          </cell>
          <cell r="B1868" t="str">
            <v>1991-05-21T00:43-07:00/1991-05-21T01:13-07:00</v>
          </cell>
          <cell r="C1868" t="str">
            <v>GILLNET</v>
          </cell>
          <cell r="D1868" t="str">
            <v>ROUTINE</v>
          </cell>
          <cell r="E1868" t="str">
            <v>NAHMINT BAY</v>
          </cell>
          <cell r="F1868">
            <v>1</v>
          </cell>
          <cell r="G1868">
            <v>3</v>
          </cell>
          <cell r="H1868">
            <v>49.058300000000003</v>
          </cell>
          <cell r="I1868">
            <v>-124.8633</v>
          </cell>
        </row>
        <row r="1869">
          <cell r="A1869" t="str">
            <v>B91-070</v>
          </cell>
          <cell r="B1869" t="str">
            <v>1991-05-21T01:28-07:00/1991-05-21T02:08-07:00</v>
          </cell>
          <cell r="C1869" t="str">
            <v>BALLOON TRAWL</v>
          </cell>
          <cell r="D1869" t="str">
            <v>ROUTINE</v>
          </cell>
          <cell r="E1869" t="str">
            <v>1.05 SOUTH</v>
          </cell>
          <cell r="F1869">
            <v>1</v>
          </cell>
          <cell r="G1869">
            <v>3</v>
          </cell>
          <cell r="H1869">
            <v>49.057200000000002</v>
          </cell>
          <cell r="I1869">
            <v>-124.84829999999999</v>
          </cell>
        </row>
        <row r="1870">
          <cell r="A1870" t="str">
            <v>B91-071</v>
          </cell>
          <cell r="B1870" t="str">
            <v>1991-05-21T01:50-07:00/1991-05-21T02:20-07:00</v>
          </cell>
          <cell r="C1870" t="str">
            <v>GILLNET</v>
          </cell>
          <cell r="D1870" t="str">
            <v>ROUTINE</v>
          </cell>
          <cell r="E1870" t="str">
            <v>BILTON POINT</v>
          </cell>
          <cell r="F1870">
            <v>1</v>
          </cell>
          <cell r="G1870">
            <v>3</v>
          </cell>
          <cell r="H1870">
            <v>49.011699999999998</v>
          </cell>
          <cell r="I1870">
            <v>-124.86750000000001</v>
          </cell>
        </row>
        <row r="1871">
          <cell r="A1871" t="str">
            <v>B91-072</v>
          </cell>
          <cell r="B1871" t="str">
            <v>1991-05-21T02:31-07:00/1991-05-21T03:11-07:00</v>
          </cell>
          <cell r="C1871" t="str">
            <v>BALLOON TRAWL</v>
          </cell>
          <cell r="D1871" t="str">
            <v>ROUTINE</v>
          </cell>
          <cell r="E1871" t="str">
            <v>1.06</v>
          </cell>
          <cell r="F1871">
            <v>1</v>
          </cell>
          <cell r="G1871">
            <v>3</v>
          </cell>
          <cell r="H1871">
            <v>49.009700000000002</v>
          </cell>
          <cell r="I1871">
            <v>-124.8647</v>
          </cell>
        </row>
        <row r="1872">
          <cell r="A1872" t="str">
            <v>B91-073</v>
          </cell>
          <cell r="B1872" t="str">
            <v>1991-05-21T03:23-07:00/1991-05-21T03:53-07:00</v>
          </cell>
          <cell r="C1872" t="str">
            <v>GILLNET</v>
          </cell>
          <cell r="D1872" t="str">
            <v>ROUTINE</v>
          </cell>
          <cell r="E1872" t="str">
            <v>BURROUGH POINT</v>
          </cell>
          <cell r="F1872">
            <v>1</v>
          </cell>
          <cell r="G1872">
            <v>3</v>
          </cell>
          <cell r="H1872">
            <v>48.978299999999997</v>
          </cell>
          <cell r="I1872">
            <v>-124.9892</v>
          </cell>
        </row>
        <row r="1873">
          <cell r="A1873" t="str">
            <v>B91-074</v>
          </cell>
          <cell r="B1873" t="str">
            <v>1991-05-21T03:32-07:00/1991-05-21T04:12-07:00</v>
          </cell>
          <cell r="C1873" t="str">
            <v>BALLOON TRAWL</v>
          </cell>
          <cell r="D1873" t="str">
            <v>ROUTINE</v>
          </cell>
          <cell r="E1873" t="str">
            <v>1.07 NORTH</v>
          </cell>
          <cell r="F1873">
            <v>1</v>
          </cell>
          <cell r="G1873">
            <v>3</v>
          </cell>
          <cell r="H1873">
            <v>48.981699999999996</v>
          </cell>
          <cell r="I1873">
            <v>-124.9162</v>
          </cell>
        </row>
        <row r="1874">
          <cell r="A1874" t="str">
            <v>B91-075</v>
          </cell>
          <cell r="B1874" t="str">
            <v>1991-05-21T21:43-07:00/1991-05-21T22:13-07:00</v>
          </cell>
          <cell r="C1874" t="str">
            <v>BALLOON TRAWL</v>
          </cell>
          <cell r="D1874" t="str">
            <v>ROUTINE</v>
          </cell>
          <cell r="E1874" t="str">
            <v>2.08 SOUTH</v>
          </cell>
          <cell r="F1874">
            <v>3</v>
          </cell>
          <cell r="G1874">
            <v>3</v>
          </cell>
          <cell r="H1874">
            <v>48.942500000000003</v>
          </cell>
          <cell r="I1874">
            <v>-125.1332</v>
          </cell>
        </row>
        <row r="1875">
          <cell r="A1875" t="str">
            <v>B91-076</v>
          </cell>
          <cell r="B1875" t="str">
            <v>1991-05-21T22:16-07:00/1991-05-21T22:46-07:00</v>
          </cell>
          <cell r="C1875" t="str">
            <v>GILLNET</v>
          </cell>
          <cell r="D1875" t="str">
            <v>ROUTINE</v>
          </cell>
          <cell r="E1875" t="str">
            <v>MEARES BLUFF</v>
          </cell>
          <cell r="F1875">
            <v>3</v>
          </cell>
          <cell r="G1875">
            <v>3</v>
          </cell>
          <cell r="H1875">
            <v>48.87</v>
          </cell>
          <cell r="I1875">
            <v>-125.285</v>
          </cell>
        </row>
        <row r="1876">
          <cell r="A1876" t="str">
            <v>B91-077</v>
          </cell>
          <cell r="B1876" t="str">
            <v>1991-05-21T22:44-07:00/1991-05-21T23:24-07:00</v>
          </cell>
          <cell r="C1876" t="str">
            <v>BALLOON TRAWL</v>
          </cell>
          <cell r="D1876" t="str">
            <v>ROUTINE</v>
          </cell>
          <cell r="E1876" t="str">
            <v>2.07 NORTH</v>
          </cell>
          <cell r="F1876">
            <v>3</v>
          </cell>
          <cell r="G1876">
            <v>3</v>
          </cell>
          <cell r="H1876">
            <v>48.904699999999998</v>
          </cell>
          <cell r="I1876">
            <v>-125.1397</v>
          </cell>
        </row>
        <row r="1877">
          <cell r="A1877" t="str">
            <v>B91-078</v>
          </cell>
          <cell r="B1877" t="str">
            <v>1991-05-21T23:37-07:00/1991-05-22T00:07-07:00</v>
          </cell>
          <cell r="C1877" t="str">
            <v>GILLNET</v>
          </cell>
          <cell r="D1877" t="str">
            <v>ROUTINE</v>
          </cell>
          <cell r="E1877" t="str">
            <v>HANKIN ISLAND</v>
          </cell>
          <cell r="F1877">
            <v>4</v>
          </cell>
          <cell r="G1877">
            <v>3</v>
          </cell>
          <cell r="H1877">
            <v>48.92</v>
          </cell>
          <cell r="I1877">
            <v>-125.36</v>
          </cell>
        </row>
        <row r="1878">
          <cell r="A1878" t="str">
            <v>B91-079</v>
          </cell>
          <cell r="B1878" t="str">
            <v>1991-05-21T23:41-07:00/1991-05-22T00:21-07:00</v>
          </cell>
          <cell r="C1878" t="str">
            <v>BALLOON TRAWL</v>
          </cell>
          <cell r="D1878" t="str">
            <v>ROUTINE</v>
          </cell>
          <cell r="E1878" t="str">
            <v>2.07 SOUTH</v>
          </cell>
          <cell r="F1878">
            <v>3</v>
          </cell>
          <cell r="G1878">
            <v>3</v>
          </cell>
          <cell r="H1878">
            <v>48.875799999999998</v>
          </cell>
          <cell r="I1878">
            <v>-125.18519999999999</v>
          </cell>
        </row>
        <row r="1879">
          <cell r="A1879" t="str">
            <v>B91-080</v>
          </cell>
          <cell r="B1879" t="str">
            <v>1991-05-22T00:49-07:00/1991-05-22T01:19-07:00</v>
          </cell>
          <cell r="C1879" t="str">
            <v>BALLOON TRAWL</v>
          </cell>
          <cell r="D1879" t="str">
            <v>ROUTINE</v>
          </cell>
          <cell r="E1879" t="str">
            <v>3.02 SOUTH</v>
          </cell>
          <cell r="F1879">
            <v>3</v>
          </cell>
          <cell r="G1879">
            <v>3</v>
          </cell>
          <cell r="H1879">
            <v>48.860199999999999</v>
          </cell>
          <cell r="I1879">
            <v>-125.2585</v>
          </cell>
        </row>
        <row r="1880">
          <cell r="A1880" t="str">
            <v>B91-081</v>
          </cell>
          <cell r="B1880" t="str">
            <v>1991-05-22T00:49-07:00/1991-05-22T01:19-07:00</v>
          </cell>
          <cell r="C1880" t="str">
            <v>GILLNET</v>
          </cell>
          <cell r="D1880" t="str">
            <v>ROUTINE</v>
          </cell>
          <cell r="E1880" t="str">
            <v>ST. INES ISLAND</v>
          </cell>
          <cell r="F1880">
            <v>4</v>
          </cell>
          <cell r="G1880">
            <v>3</v>
          </cell>
          <cell r="H1880">
            <v>48.979199999999999</v>
          </cell>
          <cell r="I1880">
            <v>-125.36</v>
          </cell>
        </row>
        <row r="1881">
          <cell r="A1881" t="str">
            <v>B91-082</v>
          </cell>
          <cell r="B1881" t="str">
            <v>1991-05-22T01:50-07:00/1991-05-22T02:30-07:00</v>
          </cell>
          <cell r="C1881" t="str">
            <v>BALLOON TRAWL</v>
          </cell>
          <cell r="D1881" t="str">
            <v>ROUTINE</v>
          </cell>
          <cell r="E1881" t="str">
            <v>3.02 NORTH</v>
          </cell>
          <cell r="F1881">
            <v>3</v>
          </cell>
          <cell r="G1881">
            <v>3</v>
          </cell>
          <cell r="H1881">
            <v>48.8947</v>
          </cell>
          <cell r="I1881">
            <v>-125.2265</v>
          </cell>
        </row>
        <row r="1882">
          <cell r="A1882" t="str">
            <v>B91-083</v>
          </cell>
          <cell r="B1882" t="str">
            <v>1991-05-22T01:57-07:00/1991-05-22T02:27-07:00</v>
          </cell>
          <cell r="C1882" t="str">
            <v>GILLNET</v>
          </cell>
          <cell r="D1882" t="str">
            <v>ROUTINE</v>
          </cell>
          <cell r="E1882" t="str">
            <v>MAYNE BAY</v>
          </cell>
          <cell r="F1882">
            <v>4</v>
          </cell>
          <cell r="G1882">
            <v>3</v>
          </cell>
          <cell r="H1882">
            <v>48.981699999999996</v>
          </cell>
          <cell r="I1882">
            <v>-125.3017</v>
          </cell>
        </row>
        <row r="1883">
          <cell r="A1883" t="str">
            <v>B91-084</v>
          </cell>
          <cell r="B1883" t="str">
            <v>1991-05-22T02:52-07:00/1991-05-22T03:22-07:00</v>
          </cell>
          <cell r="C1883" t="str">
            <v>BALLOON TRAWL</v>
          </cell>
          <cell r="D1883" t="str">
            <v>ROUTINE</v>
          </cell>
          <cell r="E1883" t="str">
            <v>3.01 SOUTH</v>
          </cell>
          <cell r="F1883">
            <v>3</v>
          </cell>
          <cell r="G1883">
            <v>3</v>
          </cell>
          <cell r="H1883">
            <v>48.928800000000003</v>
          </cell>
          <cell r="I1883">
            <v>-125.1942</v>
          </cell>
        </row>
        <row r="1884">
          <cell r="A1884" t="str">
            <v>B91-085</v>
          </cell>
          <cell r="B1884" t="str">
            <v>1991-05-22T03:30-07:00/1991-05-22T04:00-07:00</v>
          </cell>
          <cell r="C1884" t="str">
            <v>GILLNET</v>
          </cell>
          <cell r="D1884" t="str">
            <v>ROUTINE</v>
          </cell>
          <cell r="E1884" t="str">
            <v>SWALE ROCK</v>
          </cell>
          <cell r="F1884">
            <v>3</v>
          </cell>
          <cell r="G1884">
            <v>3</v>
          </cell>
          <cell r="H1884">
            <v>48.9283</v>
          </cell>
          <cell r="I1884">
            <v>-125.2192</v>
          </cell>
        </row>
        <row r="1885">
          <cell r="A1885" t="str">
            <v>B91-086</v>
          </cell>
          <cell r="B1885" t="str">
            <v>1991-05-22T03:41-07:00/1991-05-22T04:11-07:00</v>
          </cell>
          <cell r="C1885" t="str">
            <v>BALLOON TRAWL</v>
          </cell>
          <cell r="D1885" t="str">
            <v>ROUTINE</v>
          </cell>
          <cell r="E1885" t="str">
            <v>3.01 NORTH</v>
          </cell>
          <cell r="F1885">
            <v>3</v>
          </cell>
          <cell r="G1885">
            <v>3</v>
          </cell>
          <cell r="H1885">
            <v>48.960799999999999</v>
          </cell>
          <cell r="I1885">
            <v>-125.1765</v>
          </cell>
        </row>
        <row r="1886">
          <cell r="A1886" t="str">
            <v>B91-087</v>
          </cell>
          <cell r="B1886" t="str">
            <v>1991-05-22T21:43-07:00/1991-05-22T22:23-07:00</v>
          </cell>
          <cell r="C1886" t="str">
            <v>BALLOON TRAWL</v>
          </cell>
          <cell r="D1886" t="str">
            <v>ROUTINE</v>
          </cell>
          <cell r="E1886" t="str">
            <v>2.05</v>
          </cell>
          <cell r="F1886">
            <v>2</v>
          </cell>
          <cell r="G1886">
            <v>3</v>
          </cell>
          <cell r="H1886">
            <v>48.82</v>
          </cell>
          <cell r="I1886">
            <v>-125.1867</v>
          </cell>
        </row>
        <row r="1887">
          <cell r="A1887" t="str">
            <v>B91-088</v>
          </cell>
          <cell r="B1887" t="str">
            <v>1991-05-22T21:50-07:00/1991-05-22T22:20-07:00</v>
          </cell>
          <cell r="C1887" t="str">
            <v>GILLNET</v>
          </cell>
          <cell r="D1887" t="str">
            <v>ROUTINE</v>
          </cell>
          <cell r="E1887" t="str">
            <v>CONGREVE ISLAND</v>
          </cell>
          <cell r="F1887">
            <v>2</v>
          </cell>
          <cell r="G1887">
            <v>3</v>
          </cell>
          <cell r="H1887">
            <v>48.918300000000002</v>
          </cell>
          <cell r="I1887">
            <v>-125.02079999999999</v>
          </cell>
        </row>
        <row r="1888">
          <cell r="A1888" t="str">
            <v>B91-089</v>
          </cell>
          <cell r="B1888" t="str">
            <v>1991-05-22T22:42-07:00/1991-05-22T23:22-07:00</v>
          </cell>
          <cell r="C1888" t="str">
            <v>BALLOON TRAWL</v>
          </cell>
          <cell r="D1888" t="str">
            <v>ROUTINE</v>
          </cell>
          <cell r="E1888" t="str">
            <v>2.03 SOUTH</v>
          </cell>
          <cell r="F1888">
            <v>2</v>
          </cell>
          <cell r="G1888">
            <v>3</v>
          </cell>
          <cell r="H1888">
            <v>48.854700000000001</v>
          </cell>
          <cell r="I1888">
            <v>-125.13800000000001</v>
          </cell>
        </row>
        <row r="1889">
          <cell r="A1889" t="str">
            <v>B91-090</v>
          </cell>
          <cell r="B1889" t="str">
            <v>1991-05-22T23:00-07:00/1991-05-22T23:30-07:00</v>
          </cell>
          <cell r="C1889" t="str">
            <v>GILLNET</v>
          </cell>
          <cell r="D1889" t="str">
            <v>ROUTINE</v>
          </cell>
          <cell r="E1889" t="str">
            <v>NANAT BAY</v>
          </cell>
          <cell r="F1889">
            <v>2</v>
          </cell>
          <cell r="G1889">
            <v>3</v>
          </cell>
          <cell r="H1889">
            <v>48.8825</v>
          </cell>
          <cell r="I1889">
            <v>-125.0767</v>
          </cell>
        </row>
        <row r="1890">
          <cell r="A1890" t="str">
            <v>B91-091</v>
          </cell>
          <cell r="B1890" t="str">
            <v>1991-05-22T23:40-07:00/1991-05-23T00:20-07:00</v>
          </cell>
          <cell r="C1890" t="str">
            <v>BALLOON TRAWL</v>
          </cell>
          <cell r="D1890" t="str">
            <v>ROUTINE</v>
          </cell>
          <cell r="E1890" t="str">
            <v>2.03 NORTH</v>
          </cell>
          <cell r="F1890">
            <v>2</v>
          </cell>
          <cell r="G1890">
            <v>3</v>
          </cell>
          <cell r="H1890">
            <v>48.883299999999998</v>
          </cell>
          <cell r="I1890">
            <v>-125.0932</v>
          </cell>
        </row>
        <row r="1891">
          <cell r="A1891" t="str">
            <v>B91-092</v>
          </cell>
          <cell r="B1891" t="str">
            <v>1991-05-23T00:22-07:00/1991-05-23T00:52-07:00</v>
          </cell>
          <cell r="C1891" t="str">
            <v>GILLNET</v>
          </cell>
          <cell r="D1891" t="str">
            <v>ROUTINE</v>
          </cell>
          <cell r="E1891" t="str">
            <v>MACKENZIE ANCHORAGE</v>
          </cell>
          <cell r="F1891">
            <v>2</v>
          </cell>
          <cell r="G1891">
            <v>3</v>
          </cell>
          <cell r="H1891">
            <v>48.841700000000003</v>
          </cell>
          <cell r="I1891">
            <v>-125.17829999999999</v>
          </cell>
        </row>
        <row r="1892">
          <cell r="A1892" t="str">
            <v>B91-093</v>
          </cell>
          <cell r="B1892" t="str">
            <v>1991-05-23T00:42-07:00/1991-05-23T01:12-07:00</v>
          </cell>
          <cell r="C1892" t="str">
            <v>BALLOON TRAWL</v>
          </cell>
          <cell r="D1892" t="str">
            <v>ROUTINE</v>
          </cell>
          <cell r="E1892" t="str">
            <v>2.02</v>
          </cell>
          <cell r="F1892">
            <v>2</v>
          </cell>
          <cell r="G1892">
            <v>3</v>
          </cell>
          <cell r="H1892">
            <v>48.894199999999998</v>
          </cell>
          <cell r="I1892">
            <v>-125.04349999999999</v>
          </cell>
        </row>
        <row r="1893">
          <cell r="A1893" t="str">
            <v>B91-094</v>
          </cell>
          <cell r="B1893" t="str">
            <v>1991-05-23T01:32-07:00/1991-05-23T02:02-07:00</v>
          </cell>
          <cell r="C1893" t="str">
            <v>GILLNET</v>
          </cell>
          <cell r="D1893" t="str">
            <v>ROUTINE</v>
          </cell>
          <cell r="E1893" t="str">
            <v>SATELLITE PASSAGE</v>
          </cell>
          <cell r="F1893">
            <v>2</v>
          </cell>
          <cell r="G1893">
            <v>3</v>
          </cell>
          <cell r="H1893">
            <v>48.864199999999997</v>
          </cell>
          <cell r="I1893">
            <v>-125.1583</v>
          </cell>
        </row>
        <row r="1894">
          <cell r="A1894" t="str">
            <v>B91-095</v>
          </cell>
          <cell r="B1894" t="str">
            <v>1991-05-23T01:44-07:00/1991-05-23T02:24-07:00</v>
          </cell>
          <cell r="C1894" t="str">
            <v>BALLOON TRAWL</v>
          </cell>
          <cell r="D1894" t="str">
            <v>ROUTINE</v>
          </cell>
          <cell r="E1894" t="str">
            <v>2.01</v>
          </cell>
          <cell r="F1894">
            <v>2</v>
          </cell>
          <cell r="G1894">
            <v>3</v>
          </cell>
          <cell r="H1894">
            <v>48.914999999999999</v>
          </cell>
          <cell r="I1894">
            <v>-125.05370000000001</v>
          </cell>
        </row>
        <row r="1895">
          <cell r="A1895" t="str">
            <v>B91-096</v>
          </cell>
          <cell r="B1895" t="str">
            <v>1991-05-23T02:45-07:00/1991-05-23T03:25-07:00</v>
          </cell>
          <cell r="C1895" t="str">
            <v>BALLOON TRAWL</v>
          </cell>
          <cell r="D1895" t="str">
            <v>ROUTINE</v>
          </cell>
          <cell r="E1895" t="str">
            <v>2.10</v>
          </cell>
          <cell r="F1895">
            <v>2</v>
          </cell>
          <cell r="G1895">
            <v>3</v>
          </cell>
          <cell r="H1895">
            <v>48.953699999999998</v>
          </cell>
          <cell r="I1895">
            <v>-125.0333</v>
          </cell>
        </row>
        <row r="1896">
          <cell r="A1896" t="str">
            <v>B91-097</v>
          </cell>
          <cell r="B1896" t="str">
            <v>1991-05-23T03:15-07:00/1991-05-23T03:45-07:00</v>
          </cell>
          <cell r="C1896" t="str">
            <v>GILLNET</v>
          </cell>
          <cell r="D1896" t="str">
            <v>ROUTINE</v>
          </cell>
          <cell r="E1896" t="str">
            <v>BERNARD POINT</v>
          </cell>
          <cell r="F1896">
            <v>1</v>
          </cell>
          <cell r="G1896">
            <v>3</v>
          </cell>
          <cell r="H1896">
            <v>48.947499999999998</v>
          </cell>
          <cell r="I1896">
            <v>-124.9975</v>
          </cell>
        </row>
        <row r="1897">
          <cell r="A1897" t="str">
            <v>B91-098</v>
          </cell>
          <cell r="B1897" t="str">
            <v>1991-05-23T21:57-07:00/1991-05-23T22:27-07:00</v>
          </cell>
          <cell r="C1897" t="str">
            <v>BALLOON TRAWL</v>
          </cell>
          <cell r="D1897" t="str">
            <v>ROUTINE</v>
          </cell>
          <cell r="E1897" t="str">
            <v>2.08 NORTH</v>
          </cell>
          <cell r="F1897">
            <v>3</v>
          </cell>
          <cell r="G1897">
            <v>3</v>
          </cell>
          <cell r="H1897">
            <v>48.970300000000002</v>
          </cell>
          <cell r="I1897">
            <v>-125.1067</v>
          </cell>
        </row>
        <row r="1898">
          <cell r="A1898" t="str">
            <v>B91-099</v>
          </cell>
          <cell r="B1898" t="str">
            <v>1991-05-23T22:10-07:00/1991-05-23T22:40-07:00</v>
          </cell>
          <cell r="C1898" t="str">
            <v>GILLNET</v>
          </cell>
          <cell r="D1898" t="str">
            <v>ROUTINE</v>
          </cell>
          <cell r="E1898" t="str">
            <v>SWISS BOY ISLAND</v>
          </cell>
          <cell r="F1898">
            <v>3</v>
          </cell>
          <cell r="G1898">
            <v>3</v>
          </cell>
          <cell r="H1898">
            <v>48.9133</v>
          </cell>
          <cell r="I1898">
            <v>-125.1383</v>
          </cell>
        </row>
        <row r="1899">
          <cell r="A1899" t="str">
            <v>B91-100</v>
          </cell>
          <cell r="B1899" t="str">
            <v>1991-05-23T23:10-07:00/1991-05-23T23:40-07:00</v>
          </cell>
          <cell r="C1899" t="str">
            <v>GILLNET</v>
          </cell>
          <cell r="D1899" t="str">
            <v>ROUTINE</v>
          </cell>
          <cell r="E1899" t="str">
            <v>BAERIA ROCKS</v>
          </cell>
          <cell r="F1899">
            <v>3</v>
          </cell>
          <cell r="G1899">
            <v>3</v>
          </cell>
          <cell r="H1899">
            <v>48.951700000000002</v>
          </cell>
          <cell r="I1899">
            <v>-125.145</v>
          </cell>
        </row>
        <row r="1900">
          <cell r="A1900" t="str">
            <v>B91-101</v>
          </cell>
          <cell r="B1900" t="str">
            <v>1991-05-23T23:26-07:00/1991-05-24T00:06-07:00</v>
          </cell>
          <cell r="C1900" t="str">
            <v>BALLOON TRAWL</v>
          </cell>
          <cell r="D1900" t="str">
            <v>ROUTINE</v>
          </cell>
          <cell r="E1900" t="str">
            <v>1.07 SOUTH</v>
          </cell>
          <cell r="F1900">
            <v>1</v>
          </cell>
          <cell r="G1900">
            <v>3</v>
          </cell>
          <cell r="H1900">
            <v>48.975000000000001</v>
          </cell>
          <cell r="I1900">
            <v>-124.9783</v>
          </cell>
        </row>
        <row r="1901">
          <cell r="A1901" t="str">
            <v>B91-102</v>
          </cell>
          <cell r="B1901" t="str">
            <v>1991-05-24T00:10-07:00/1991-05-24T00:40-07:00</v>
          </cell>
          <cell r="C1901" t="str">
            <v>GILLNET</v>
          </cell>
          <cell r="D1901" t="str">
            <v>ROUTINE</v>
          </cell>
          <cell r="E1901" t="str">
            <v>PILL POINT</v>
          </cell>
          <cell r="F1901">
            <v>3</v>
          </cell>
          <cell r="G1901">
            <v>3</v>
          </cell>
          <cell r="H1901">
            <v>48.962499999999999</v>
          </cell>
          <cell r="I1901">
            <v>-125.08329999999999</v>
          </cell>
        </row>
        <row r="1902">
          <cell r="A1902" t="str">
            <v>B91-103</v>
          </cell>
          <cell r="B1902" t="str">
            <v>1991-05-24T00:56-07:00/1991-05-24T01:26-07:00</v>
          </cell>
          <cell r="C1902" t="str">
            <v>BALLOON TRAWL</v>
          </cell>
          <cell r="D1902" t="str">
            <v>ROUTINE</v>
          </cell>
          <cell r="E1902" t="str">
            <v>1.08</v>
          </cell>
          <cell r="F1902">
            <v>1</v>
          </cell>
          <cell r="G1902">
            <v>3</v>
          </cell>
          <cell r="H1902">
            <v>49.012500000000003</v>
          </cell>
          <cell r="I1902">
            <v>-125.0342</v>
          </cell>
        </row>
        <row r="1903">
          <cell r="A1903" t="str">
            <v>B91-104</v>
          </cell>
          <cell r="B1903" t="str">
            <v>1991-06-03T22:06-07:00/1991-06-03T22:36-07:00</v>
          </cell>
          <cell r="C1903" t="str">
            <v>BALLOON TRAWL</v>
          </cell>
          <cell r="D1903" t="str">
            <v>ROUTINE</v>
          </cell>
          <cell r="E1903" t="str">
            <v>1.02</v>
          </cell>
          <cell r="F1903">
            <v>1</v>
          </cell>
          <cell r="G1903">
            <v>4</v>
          </cell>
          <cell r="H1903">
            <v>49.215800000000002</v>
          </cell>
          <cell r="I1903">
            <v>-124.821</v>
          </cell>
        </row>
        <row r="1904">
          <cell r="A1904" t="str">
            <v>B91-105</v>
          </cell>
          <cell r="B1904" t="str">
            <v>1991-06-03T22:02-07:00/1991-06-03T22:32-07:00</v>
          </cell>
          <cell r="C1904" t="str">
            <v>GILLNET</v>
          </cell>
          <cell r="D1904" t="str">
            <v>ROUTINE</v>
          </cell>
          <cell r="E1904" t="str">
            <v>POLLY POINT</v>
          </cell>
          <cell r="F1904">
            <v>1</v>
          </cell>
          <cell r="G1904">
            <v>4</v>
          </cell>
          <cell r="H1904">
            <v>49.214199999999998</v>
          </cell>
          <cell r="I1904">
            <v>-124.81829999999999</v>
          </cell>
        </row>
        <row r="1905">
          <cell r="A1905" t="str">
            <v>B91-106</v>
          </cell>
          <cell r="B1905" t="str">
            <v>1991-06-03T22:58-07:00/1991-06-03T23:38-07:00</v>
          </cell>
          <cell r="C1905" t="str">
            <v>BALLOON TRAWL</v>
          </cell>
          <cell r="D1905" t="str">
            <v>ROUTINE</v>
          </cell>
          <cell r="E1905" t="str">
            <v>1.03</v>
          </cell>
          <cell r="F1905">
            <v>1</v>
          </cell>
          <cell r="G1905">
            <v>4</v>
          </cell>
          <cell r="H1905">
            <v>49.179499999999997</v>
          </cell>
          <cell r="I1905">
            <v>-124.8212</v>
          </cell>
        </row>
        <row r="1906">
          <cell r="A1906" t="str">
            <v>B91-107</v>
          </cell>
          <cell r="B1906" t="str">
            <v>1991-06-03T23:40-07:00/1991-06-04T00:10-07:00</v>
          </cell>
          <cell r="C1906" t="str">
            <v>GILLNET</v>
          </cell>
          <cell r="D1906" t="str">
            <v>ROUTINE</v>
          </cell>
          <cell r="E1906" t="str">
            <v>DUNSMUIR POINT</v>
          </cell>
          <cell r="F1906">
            <v>1</v>
          </cell>
          <cell r="G1906">
            <v>4</v>
          </cell>
          <cell r="H1906">
            <v>49.154200000000003</v>
          </cell>
          <cell r="I1906">
            <v>-124.80329999999999</v>
          </cell>
        </row>
        <row r="1907">
          <cell r="A1907" t="str">
            <v>B91-108</v>
          </cell>
          <cell r="B1907" t="str">
            <v>1991-06-04T00:01-07:00/1991-06-04T00:41-07:00</v>
          </cell>
          <cell r="C1907" t="str">
            <v>BALLOON TRAWL</v>
          </cell>
          <cell r="D1907" t="str">
            <v>ROUTINE</v>
          </cell>
          <cell r="E1907" t="str">
            <v>1.04</v>
          </cell>
          <cell r="F1907">
            <v>1</v>
          </cell>
          <cell r="G1907">
            <v>4</v>
          </cell>
          <cell r="H1907">
            <v>49.146700000000003</v>
          </cell>
          <cell r="I1907">
            <v>-124.804</v>
          </cell>
        </row>
        <row r="1908">
          <cell r="A1908" t="str">
            <v>B91-109</v>
          </cell>
          <cell r="B1908" t="str">
            <v>1991-06-04T01:01-07:00/1991-06-04T01:41-07:00</v>
          </cell>
          <cell r="C1908" t="str">
            <v>BALLOON TRAWL</v>
          </cell>
          <cell r="D1908" t="str">
            <v>ROUTINE</v>
          </cell>
          <cell r="E1908" t="str">
            <v>1.05 NORTH</v>
          </cell>
          <cell r="F1908">
            <v>1</v>
          </cell>
          <cell r="G1908">
            <v>4</v>
          </cell>
          <cell r="H1908">
            <v>49.098700000000001</v>
          </cell>
          <cell r="I1908">
            <v>-124.82680000000001</v>
          </cell>
        </row>
        <row r="1909">
          <cell r="A1909" t="str">
            <v>B91-110</v>
          </cell>
          <cell r="B1909" t="str">
            <v>1991-06-04T01:20-07:00/1991-06-04T01:50-07:00</v>
          </cell>
          <cell r="C1909" t="str">
            <v>GILLNET</v>
          </cell>
          <cell r="D1909" t="str">
            <v>ROUTINE</v>
          </cell>
          <cell r="E1909" t="str">
            <v>NAHMINT BAY</v>
          </cell>
          <cell r="F1909">
            <v>1</v>
          </cell>
          <cell r="G1909">
            <v>4</v>
          </cell>
          <cell r="H1909">
            <v>49.058300000000003</v>
          </cell>
          <cell r="I1909">
            <v>-124.8633</v>
          </cell>
        </row>
        <row r="1910">
          <cell r="A1910" t="str">
            <v>B91-111</v>
          </cell>
          <cell r="B1910" t="str">
            <v>1991-06-04T02:02-07:00/1991-06-04T02:42-07:00</v>
          </cell>
          <cell r="C1910" t="str">
            <v>BALLOON TRAWL</v>
          </cell>
          <cell r="D1910" t="str">
            <v>ROUTINE</v>
          </cell>
          <cell r="E1910" t="str">
            <v>1.05 SOUTH</v>
          </cell>
          <cell r="F1910">
            <v>1</v>
          </cell>
          <cell r="G1910">
            <v>4</v>
          </cell>
          <cell r="H1910">
            <v>49.057200000000002</v>
          </cell>
          <cell r="I1910">
            <v>-124.84829999999999</v>
          </cell>
        </row>
        <row r="1911">
          <cell r="A1911" t="str">
            <v>B91-112</v>
          </cell>
          <cell r="B1911" t="str">
            <v>1991-06-04T02:30-07:00/1991-06-04T03:00-07:00</v>
          </cell>
          <cell r="C1911" t="str">
            <v>GILLNET</v>
          </cell>
          <cell r="D1911" t="str">
            <v>ROUTINE</v>
          </cell>
          <cell r="E1911" t="str">
            <v>BILTON POINT</v>
          </cell>
          <cell r="F1911">
            <v>1</v>
          </cell>
          <cell r="G1911">
            <v>4</v>
          </cell>
          <cell r="H1911">
            <v>49.011699999999998</v>
          </cell>
          <cell r="I1911">
            <v>-124.86750000000001</v>
          </cell>
        </row>
        <row r="1912">
          <cell r="A1912" t="str">
            <v>B91-113</v>
          </cell>
          <cell r="B1912" t="str">
            <v>1991-06-04T03:02-07:00/1991-06-04T03:42-07:00</v>
          </cell>
          <cell r="C1912" t="str">
            <v>BALLOON TRAWL</v>
          </cell>
          <cell r="D1912" t="str">
            <v>ROUTINE</v>
          </cell>
          <cell r="E1912" t="str">
            <v>1.06</v>
          </cell>
          <cell r="F1912">
            <v>1</v>
          </cell>
          <cell r="G1912">
            <v>4</v>
          </cell>
          <cell r="H1912">
            <v>49.009700000000002</v>
          </cell>
          <cell r="I1912">
            <v>-124.8647</v>
          </cell>
        </row>
        <row r="1913">
          <cell r="A1913" t="str">
            <v>B91-114</v>
          </cell>
          <cell r="B1913" t="str">
            <v>1991-06-04T03:53-07:00/1991-06-04T04:23-07:00</v>
          </cell>
          <cell r="C1913" t="str">
            <v>GILLNET</v>
          </cell>
          <cell r="D1913" t="str">
            <v>ROUTINE</v>
          </cell>
          <cell r="E1913" t="str">
            <v>BURROUGH POINT</v>
          </cell>
          <cell r="F1913">
            <v>1</v>
          </cell>
          <cell r="G1913">
            <v>4</v>
          </cell>
          <cell r="H1913">
            <v>48.978299999999997</v>
          </cell>
          <cell r="I1913">
            <v>-124.9892</v>
          </cell>
        </row>
        <row r="1914">
          <cell r="A1914" t="str">
            <v>B91-115</v>
          </cell>
          <cell r="B1914" t="str">
            <v>1991-06-04T04:01-07:00/1991-06-04T04:41-07:00</v>
          </cell>
          <cell r="C1914" t="str">
            <v>BALLOON TRAWL</v>
          </cell>
          <cell r="D1914" t="str">
            <v>ROUTINE</v>
          </cell>
          <cell r="E1914" t="str">
            <v>1.07 NORTH</v>
          </cell>
          <cell r="F1914">
            <v>1</v>
          </cell>
          <cell r="G1914">
            <v>4</v>
          </cell>
          <cell r="H1914">
            <v>48.981699999999996</v>
          </cell>
          <cell r="I1914">
            <v>-124.9162</v>
          </cell>
        </row>
        <row r="1915">
          <cell r="A1915" t="str">
            <v>B91-116</v>
          </cell>
          <cell r="B1915" t="str">
            <v>1991-06-04T21:58-07:00/1991-06-04T22:38-07:00</v>
          </cell>
          <cell r="C1915" t="str">
            <v>BALLOON TRAWL</v>
          </cell>
          <cell r="D1915" t="str">
            <v>ROUTINE</v>
          </cell>
          <cell r="E1915" t="str">
            <v>2.07 NORTH</v>
          </cell>
          <cell r="F1915">
            <v>3</v>
          </cell>
          <cell r="G1915">
            <v>4</v>
          </cell>
          <cell r="H1915">
            <v>48.904699999999998</v>
          </cell>
          <cell r="I1915">
            <v>-125.1397</v>
          </cell>
        </row>
        <row r="1916">
          <cell r="A1916" t="str">
            <v>B91-117</v>
          </cell>
          <cell r="B1916" t="str">
            <v>1991-06-04T22:00-07:00/1991-06-04T22:30-07:00</v>
          </cell>
          <cell r="C1916" t="str">
            <v>GILLNET</v>
          </cell>
          <cell r="D1916" t="str">
            <v>ROUTINE</v>
          </cell>
          <cell r="E1916" t="str">
            <v>MEARES BLUFF</v>
          </cell>
          <cell r="F1916">
            <v>3</v>
          </cell>
          <cell r="G1916">
            <v>4</v>
          </cell>
          <cell r="H1916">
            <v>48.87</v>
          </cell>
          <cell r="I1916">
            <v>-125.285</v>
          </cell>
        </row>
        <row r="1917">
          <cell r="A1917" t="str">
            <v>B91-118</v>
          </cell>
          <cell r="B1917" t="str">
            <v>1991-06-04T23:00-07:00/1991-06-04T23:40-07:00</v>
          </cell>
          <cell r="C1917" t="str">
            <v>BALLOON TRAWL</v>
          </cell>
          <cell r="D1917" t="str">
            <v>ROUTINE</v>
          </cell>
          <cell r="E1917" t="str">
            <v>2.07 SOUTH</v>
          </cell>
          <cell r="F1917">
            <v>3</v>
          </cell>
          <cell r="G1917">
            <v>4</v>
          </cell>
          <cell r="H1917">
            <v>48.875799999999998</v>
          </cell>
          <cell r="I1917">
            <v>-125.18519999999999</v>
          </cell>
        </row>
        <row r="1918">
          <cell r="A1918" t="str">
            <v>B91-119</v>
          </cell>
          <cell r="B1918" t="str">
            <v>1991-06-04T23:19-07:00/1991-06-04T23:49-07:00</v>
          </cell>
          <cell r="C1918" t="str">
            <v>GILLNET</v>
          </cell>
          <cell r="D1918" t="str">
            <v>ROUTINE</v>
          </cell>
          <cell r="E1918" t="str">
            <v>HANKIN ISLAND</v>
          </cell>
          <cell r="F1918">
            <v>4</v>
          </cell>
          <cell r="G1918">
            <v>4</v>
          </cell>
          <cell r="H1918">
            <v>48.92</v>
          </cell>
          <cell r="I1918">
            <v>-125.36</v>
          </cell>
        </row>
        <row r="1919">
          <cell r="A1919" t="str">
            <v>B91-120</v>
          </cell>
          <cell r="B1919" t="str">
            <v>1991-06-05T00:19-07:00/1991-06-05T00:59-07:00</v>
          </cell>
          <cell r="C1919" t="str">
            <v>BALLOON TRAWL</v>
          </cell>
          <cell r="D1919" t="str">
            <v>ROUTINE</v>
          </cell>
          <cell r="E1919" t="str">
            <v>3.02 SOUTH</v>
          </cell>
          <cell r="F1919">
            <v>3</v>
          </cell>
          <cell r="G1919">
            <v>4</v>
          </cell>
          <cell r="H1919">
            <v>48.860199999999999</v>
          </cell>
          <cell r="I1919">
            <v>-125.2585</v>
          </cell>
        </row>
        <row r="1920">
          <cell r="A1920" t="str">
            <v>B91-121</v>
          </cell>
          <cell r="B1920" t="str">
            <v>1991-06-05T00:25-07:00/1991-06-05T00:55-07:00</v>
          </cell>
          <cell r="C1920" t="str">
            <v>GILLNET</v>
          </cell>
          <cell r="D1920" t="str">
            <v>ROUTINE</v>
          </cell>
          <cell r="E1920" t="str">
            <v>ST. INES ISLAND</v>
          </cell>
          <cell r="F1920">
            <v>4</v>
          </cell>
          <cell r="G1920">
            <v>4</v>
          </cell>
          <cell r="H1920">
            <v>48.979199999999999</v>
          </cell>
          <cell r="I1920">
            <v>-125.36</v>
          </cell>
        </row>
        <row r="1921">
          <cell r="A1921" t="str">
            <v>B91-122</v>
          </cell>
          <cell r="B1921" t="str">
            <v>1991-06-05T01:21-07:00/1991-06-05T02:01-07:00</v>
          </cell>
          <cell r="C1921" t="str">
            <v>BALLOON TRAWL</v>
          </cell>
          <cell r="D1921" t="str">
            <v>ROUTINE</v>
          </cell>
          <cell r="E1921" t="str">
            <v>3.02 NORTH</v>
          </cell>
          <cell r="F1921">
            <v>3</v>
          </cell>
          <cell r="G1921">
            <v>4</v>
          </cell>
          <cell r="H1921">
            <v>48.8947</v>
          </cell>
          <cell r="I1921">
            <v>-125.2265</v>
          </cell>
        </row>
        <row r="1922">
          <cell r="A1922" t="str">
            <v>B91-123</v>
          </cell>
          <cell r="B1922" t="str">
            <v>1991-06-05T01:20-07:00/1991-06-05T01:50-07:00</v>
          </cell>
          <cell r="C1922" t="str">
            <v>GILLNET</v>
          </cell>
          <cell r="D1922" t="str">
            <v>ROUTINE</v>
          </cell>
          <cell r="E1922" t="str">
            <v>MAYNE BAY</v>
          </cell>
          <cell r="F1922">
            <v>4</v>
          </cell>
          <cell r="G1922">
            <v>4</v>
          </cell>
          <cell r="H1922">
            <v>48.981699999999996</v>
          </cell>
          <cell r="I1922">
            <v>-125.3017</v>
          </cell>
        </row>
        <row r="1923">
          <cell r="A1923" t="str">
            <v>B91-124</v>
          </cell>
          <cell r="B1923" t="str">
            <v>1991-06-05T02:19-07:00/1991-06-05T02:49-07:00</v>
          </cell>
          <cell r="C1923" t="str">
            <v>BALLOON TRAWL</v>
          </cell>
          <cell r="D1923" t="str">
            <v>ROUTINE</v>
          </cell>
          <cell r="E1923" t="str">
            <v>3.01 SOUTH</v>
          </cell>
          <cell r="F1923">
            <v>3</v>
          </cell>
          <cell r="G1923">
            <v>4</v>
          </cell>
          <cell r="H1923">
            <v>48.928800000000003</v>
          </cell>
          <cell r="I1923">
            <v>-125.1942</v>
          </cell>
        </row>
        <row r="1924">
          <cell r="A1924" t="str">
            <v>B91-125</v>
          </cell>
          <cell r="B1924" t="str">
            <v>1991-06-05T02:50-07:00/1991-06-05T03:20-07:00</v>
          </cell>
          <cell r="C1924" t="str">
            <v>GILLNET</v>
          </cell>
          <cell r="D1924" t="str">
            <v>ROUTINE</v>
          </cell>
          <cell r="E1924" t="str">
            <v>SWALE ROCK</v>
          </cell>
          <cell r="F1924">
            <v>3</v>
          </cell>
          <cell r="G1924">
            <v>4</v>
          </cell>
          <cell r="H1924">
            <v>48.9283</v>
          </cell>
          <cell r="I1924">
            <v>-125.2192</v>
          </cell>
        </row>
        <row r="1925">
          <cell r="A1925" t="str">
            <v>B91-126</v>
          </cell>
          <cell r="B1925" t="str">
            <v>1991-06-05T03:08-07:00/1991-06-05T03:38-07:00</v>
          </cell>
          <cell r="C1925" t="str">
            <v>BALLOON TRAWL</v>
          </cell>
          <cell r="D1925" t="str">
            <v>ROUTINE</v>
          </cell>
          <cell r="E1925" t="str">
            <v>3.01 NORTH</v>
          </cell>
          <cell r="F1925">
            <v>3</v>
          </cell>
          <cell r="G1925">
            <v>4</v>
          </cell>
          <cell r="H1925">
            <v>48.960799999999999</v>
          </cell>
          <cell r="I1925">
            <v>-125.1765</v>
          </cell>
        </row>
        <row r="1926">
          <cell r="A1926" t="str">
            <v>B91-127</v>
          </cell>
          <cell r="B1926" t="str">
            <v>1991-06-05T03:55-07:00/1991-06-05T04:25-07:00</v>
          </cell>
          <cell r="C1926" t="str">
            <v>GILLNET</v>
          </cell>
          <cell r="D1926" t="str">
            <v>ROUTINE</v>
          </cell>
          <cell r="E1926" t="str">
            <v>BAERIA ROCKS</v>
          </cell>
          <cell r="F1926">
            <v>3</v>
          </cell>
          <cell r="G1926">
            <v>4</v>
          </cell>
          <cell r="H1926">
            <v>48.951700000000002</v>
          </cell>
          <cell r="I1926">
            <v>-125.145</v>
          </cell>
        </row>
        <row r="1927">
          <cell r="A1927" t="str">
            <v>B91-128</v>
          </cell>
          <cell r="B1927" t="str">
            <v>1991-06-05T22:00-07:00/1991-06-05T22:30-07:00</v>
          </cell>
          <cell r="C1927" t="str">
            <v>GILLNET</v>
          </cell>
          <cell r="D1927" t="str">
            <v>ROUTINE</v>
          </cell>
          <cell r="E1927" t="str">
            <v>MACKENZIE ANCHORAGE</v>
          </cell>
          <cell r="F1927">
            <v>2</v>
          </cell>
          <cell r="G1927">
            <v>4</v>
          </cell>
          <cell r="H1927">
            <v>48.841700000000003</v>
          </cell>
          <cell r="I1927">
            <v>-125.17829999999999</v>
          </cell>
        </row>
        <row r="1928">
          <cell r="A1928" t="str">
            <v>B91-129</v>
          </cell>
          <cell r="B1928" t="str">
            <v>1991-06-05T22:09-07:00/1991-06-05T22:49-07:00</v>
          </cell>
          <cell r="C1928" t="str">
            <v>BALLOON TRAWL</v>
          </cell>
          <cell r="D1928" t="str">
            <v>ROUTINE</v>
          </cell>
          <cell r="E1928" t="str">
            <v>2.05</v>
          </cell>
          <cell r="F1928">
            <v>2</v>
          </cell>
          <cell r="G1928">
            <v>4</v>
          </cell>
          <cell r="H1928">
            <v>48.82</v>
          </cell>
          <cell r="I1928">
            <v>-125.1867</v>
          </cell>
        </row>
        <row r="1929">
          <cell r="A1929" t="str">
            <v>B91-130</v>
          </cell>
          <cell r="B1929" t="str">
            <v>1991-06-05T22:55-07:00/1991-06-05T23:25-07:00</v>
          </cell>
          <cell r="C1929" t="str">
            <v>GILLNET</v>
          </cell>
          <cell r="D1929" t="str">
            <v>ROUTINE</v>
          </cell>
          <cell r="E1929" t="str">
            <v>SATELLITE PASSAGE</v>
          </cell>
          <cell r="F1929">
            <v>2</v>
          </cell>
          <cell r="G1929">
            <v>4</v>
          </cell>
          <cell r="H1929">
            <v>48.864199999999997</v>
          </cell>
          <cell r="I1929">
            <v>-125.1583</v>
          </cell>
        </row>
        <row r="1930">
          <cell r="A1930" t="str">
            <v>B91-131</v>
          </cell>
          <cell r="B1930" t="str">
            <v>1991-06-05T23:06-07:00/1991-06-05T23:46-07:00</v>
          </cell>
          <cell r="C1930" t="str">
            <v>BALLOON TRAWL</v>
          </cell>
          <cell r="D1930" t="str">
            <v>ROUTINE</v>
          </cell>
          <cell r="E1930" t="str">
            <v>2.03 SOUTH</v>
          </cell>
          <cell r="F1930">
            <v>2</v>
          </cell>
          <cell r="G1930">
            <v>4</v>
          </cell>
          <cell r="H1930">
            <v>48.854700000000001</v>
          </cell>
          <cell r="I1930">
            <v>-125.13800000000001</v>
          </cell>
        </row>
        <row r="1931">
          <cell r="A1931" t="str">
            <v>B91-132</v>
          </cell>
          <cell r="B1931" t="str">
            <v>1991-06-06T00:05-07:00/1991-06-06T00:35-07:00</v>
          </cell>
          <cell r="C1931" t="str">
            <v>GILLNET</v>
          </cell>
          <cell r="D1931" t="str">
            <v>ROUTINE</v>
          </cell>
          <cell r="E1931" t="str">
            <v>NANAT BAY</v>
          </cell>
          <cell r="F1931">
            <v>2</v>
          </cell>
          <cell r="G1931">
            <v>4</v>
          </cell>
          <cell r="H1931">
            <v>48.8825</v>
          </cell>
          <cell r="I1931">
            <v>-125.0767</v>
          </cell>
        </row>
        <row r="1932">
          <cell r="A1932" t="str">
            <v>B91-133</v>
          </cell>
          <cell r="B1932" t="str">
            <v>1991-06-06T00:07-07:00/1991-06-06T00:44-07:00</v>
          </cell>
          <cell r="C1932" t="str">
            <v>BALLOON TRAWL</v>
          </cell>
          <cell r="D1932" t="str">
            <v>ROUTINE</v>
          </cell>
          <cell r="E1932" t="str">
            <v>2.03 NORTH</v>
          </cell>
          <cell r="F1932">
            <v>2</v>
          </cell>
          <cell r="G1932">
            <v>4</v>
          </cell>
          <cell r="H1932">
            <v>48.883299999999998</v>
          </cell>
          <cell r="I1932">
            <v>-125.0932</v>
          </cell>
        </row>
        <row r="1933">
          <cell r="A1933" t="str">
            <v>B91-134</v>
          </cell>
          <cell r="B1933" t="str">
            <v>1991-06-06T01:06-07:00/1991-06-06T01:36-07:00</v>
          </cell>
          <cell r="C1933" t="str">
            <v>BALLOON TRAWL</v>
          </cell>
          <cell r="D1933" t="str">
            <v>ROUTINE</v>
          </cell>
          <cell r="E1933" t="str">
            <v>2.02</v>
          </cell>
          <cell r="F1933">
            <v>2</v>
          </cell>
          <cell r="G1933">
            <v>4</v>
          </cell>
          <cell r="H1933">
            <v>48.894199999999998</v>
          </cell>
          <cell r="I1933">
            <v>-125.04349999999999</v>
          </cell>
        </row>
        <row r="1934">
          <cell r="A1934" t="str">
            <v>B91-135</v>
          </cell>
          <cell r="B1934" t="str">
            <v>1991-06-06T01:15-07:00/1991-06-06T01:45-07:00</v>
          </cell>
          <cell r="C1934" t="str">
            <v>GILLNET</v>
          </cell>
          <cell r="D1934" t="str">
            <v>ROUTINE</v>
          </cell>
          <cell r="E1934" t="str">
            <v>CONGREVE ISLAND</v>
          </cell>
          <cell r="F1934">
            <v>2</v>
          </cell>
          <cell r="G1934">
            <v>4</v>
          </cell>
          <cell r="H1934">
            <v>48.918300000000002</v>
          </cell>
          <cell r="I1934">
            <v>-125.02079999999999</v>
          </cell>
        </row>
        <row r="1935">
          <cell r="A1935" t="str">
            <v>B91-136</v>
          </cell>
          <cell r="B1935" t="str">
            <v>1991-06-06T02:11-07:00/1991-06-06T02:51-07:00</v>
          </cell>
          <cell r="C1935" t="str">
            <v>BALLOON TRAWL</v>
          </cell>
          <cell r="D1935" t="str">
            <v>ROUTINE</v>
          </cell>
          <cell r="E1935" t="str">
            <v>2.01</v>
          </cell>
          <cell r="F1935">
            <v>2</v>
          </cell>
          <cell r="G1935">
            <v>4</v>
          </cell>
          <cell r="H1935">
            <v>48.914999999999999</v>
          </cell>
          <cell r="I1935">
            <v>-125.05370000000001</v>
          </cell>
        </row>
        <row r="1936">
          <cell r="A1936" t="str">
            <v>B91-137</v>
          </cell>
          <cell r="B1936" t="str">
            <v>1991-06-06T02:36-07:00/1991-06-06T03:06-07:00</v>
          </cell>
          <cell r="C1936" t="str">
            <v>GILLNET</v>
          </cell>
          <cell r="D1936" t="str">
            <v>ROUTINE</v>
          </cell>
          <cell r="E1936" t="str">
            <v>SWISS BOY ISLAND</v>
          </cell>
          <cell r="F1936">
            <v>3</v>
          </cell>
          <cell r="G1936">
            <v>4</v>
          </cell>
          <cell r="H1936">
            <v>48.9133</v>
          </cell>
          <cell r="I1936">
            <v>-125.1383</v>
          </cell>
        </row>
        <row r="1937">
          <cell r="A1937" t="str">
            <v>B91-138</v>
          </cell>
          <cell r="B1937" t="str">
            <v>1991-06-06T03:13-07:00/1991-06-06T03:53-07:00</v>
          </cell>
          <cell r="C1937" t="str">
            <v>BALLOON TRAWL</v>
          </cell>
          <cell r="D1937" t="str">
            <v>ROUTINE</v>
          </cell>
          <cell r="E1937" t="str">
            <v>2.10</v>
          </cell>
          <cell r="F1937">
            <v>2</v>
          </cell>
          <cell r="G1937">
            <v>4</v>
          </cell>
          <cell r="H1937">
            <v>48.953699999999998</v>
          </cell>
          <cell r="I1937">
            <v>-125.0333</v>
          </cell>
        </row>
        <row r="1938">
          <cell r="A1938" t="str">
            <v>B91-139</v>
          </cell>
          <cell r="B1938" t="str">
            <v>1991-06-06T03:40-07:00/1991-06-06T04:10-07:00</v>
          </cell>
          <cell r="C1938" t="str">
            <v>GILLNET</v>
          </cell>
          <cell r="D1938" t="str">
            <v>ROUTINE</v>
          </cell>
          <cell r="E1938" t="str">
            <v>PILL POINT</v>
          </cell>
          <cell r="F1938">
            <v>3</v>
          </cell>
          <cell r="G1938">
            <v>4</v>
          </cell>
          <cell r="H1938">
            <v>48.962499999999999</v>
          </cell>
          <cell r="I1938">
            <v>-125.08329999999999</v>
          </cell>
        </row>
        <row r="1939">
          <cell r="A1939" t="str">
            <v>B91-140</v>
          </cell>
          <cell r="B1939" t="str">
            <v>1991-06-06T22:05-07:00/1991-06-06T22:35-07:00</v>
          </cell>
          <cell r="C1939" t="str">
            <v>BALLOON TRAWL</v>
          </cell>
          <cell r="D1939" t="str">
            <v>ROUTINE</v>
          </cell>
          <cell r="E1939" t="str">
            <v>1.08</v>
          </cell>
          <cell r="F1939">
            <v>1</v>
          </cell>
          <cell r="G1939">
            <v>4</v>
          </cell>
          <cell r="H1939">
            <v>49.012500000000003</v>
          </cell>
          <cell r="I1939">
            <v>-125.0342</v>
          </cell>
        </row>
        <row r="1940">
          <cell r="A1940" t="str">
            <v>B91-141</v>
          </cell>
          <cell r="B1940" t="str">
            <v>1991-06-06T22:00-07:00/1991-06-06T22:30-07:00</v>
          </cell>
          <cell r="C1940" t="str">
            <v>GILLNET</v>
          </cell>
          <cell r="D1940" t="str">
            <v>ROUTINE</v>
          </cell>
          <cell r="E1940" t="str">
            <v>POLLY POINT</v>
          </cell>
          <cell r="F1940">
            <v>1</v>
          </cell>
          <cell r="G1940">
            <v>4</v>
          </cell>
          <cell r="H1940">
            <v>49.214199999999998</v>
          </cell>
          <cell r="I1940">
            <v>-124.81829999999999</v>
          </cell>
        </row>
        <row r="1941">
          <cell r="A1941" t="str">
            <v>B91-142</v>
          </cell>
          <cell r="B1941" t="str">
            <v>1991-06-06T23:07-07:00/1991-06-06T23:47-07:00</v>
          </cell>
          <cell r="C1941" t="str">
            <v>BALLOON TRAWL</v>
          </cell>
          <cell r="D1941" t="str">
            <v>ROUTINE</v>
          </cell>
          <cell r="E1941" t="str">
            <v>1.07 SOUTH</v>
          </cell>
          <cell r="F1941">
            <v>1</v>
          </cell>
          <cell r="G1941">
            <v>4</v>
          </cell>
          <cell r="H1941">
            <v>48.975000000000001</v>
          </cell>
          <cell r="I1941">
            <v>-124.9783</v>
          </cell>
        </row>
        <row r="1942">
          <cell r="A1942" t="str">
            <v>B91-143</v>
          </cell>
          <cell r="B1942" t="str">
            <v>1991-06-06T23:25-07:00/1991-06-06T23:55-07:00</v>
          </cell>
          <cell r="C1942" t="str">
            <v>GILLNET</v>
          </cell>
          <cell r="D1942" t="str">
            <v>ROUTINE</v>
          </cell>
          <cell r="E1942" t="str">
            <v>DUNSMUIR POINT</v>
          </cell>
          <cell r="F1942">
            <v>1</v>
          </cell>
          <cell r="G1942">
            <v>4</v>
          </cell>
          <cell r="H1942">
            <v>49.154200000000003</v>
          </cell>
          <cell r="I1942">
            <v>-124.80329999999999</v>
          </cell>
        </row>
        <row r="1943">
          <cell r="A1943" t="str">
            <v>B91-144</v>
          </cell>
          <cell r="B1943" t="str">
            <v>1991-06-07T00:38-07:00/1991-06-07T01:08-07:00</v>
          </cell>
          <cell r="C1943" t="str">
            <v>BALLOON TRAWL</v>
          </cell>
          <cell r="D1943" t="str">
            <v>ROUTINE</v>
          </cell>
          <cell r="E1943" t="str">
            <v>2.08 NORTH</v>
          </cell>
          <cell r="F1943">
            <v>3</v>
          </cell>
          <cell r="G1943">
            <v>4</v>
          </cell>
          <cell r="H1943">
            <v>48.970300000000002</v>
          </cell>
          <cell r="I1943">
            <v>-125.1067</v>
          </cell>
        </row>
        <row r="1944">
          <cell r="A1944" t="str">
            <v>B91-145</v>
          </cell>
          <cell r="B1944" t="str">
            <v>1991-06-07T01:28-07:00/1991-06-07T01:58-07:00</v>
          </cell>
          <cell r="C1944" t="str">
            <v>BALLOON TRAWL</v>
          </cell>
          <cell r="D1944" t="str">
            <v>ROUTINE</v>
          </cell>
          <cell r="E1944" t="str">
            <v>2.08 SOUTH</v>
          </cell>
          <cell r="F1944">
            <v>3</v>
          </cell>
          <cell r="G1944">
            <v>4</v>
          </cell>
          <cell r="H1944">
            <v>48.942500000000003</v>
          </cell>
          <cell r="I1944">
            <v>-125.1332</v>
          </cell>
        </row>
        <row r="1945">
          <cell r="A1945" t="str">
            <v>B91-146</v>
          </cell>
          <cell r="B1945" t="str">
            <v>1991-06-07T02:15-07:00/1991-06-07T02:45-07:00</v>
          </cell>
          <cell r="C1945" t="str">
            <v>GILLNET</v>
          </cell>
          <cell r="D1945" t="str">
            <v>ROUTINE</v>
          </cell>
          <cell r="E1945" t="str">
            <v>BERNARD POINT</v>
          </cell>
          <cell r="F1945">
            <v>1</v>
          </cell>
          <cell r="G1945">
            <v>4</v>
          </cell>
          <cell r="H1945">
            <v>48.947499999999998</v>
          </cell>
          <cell r="I1945">
            <v>-124.9975</v>
          </cell>
        </row>
        <row r="1946">
          <cell r="A1946" t="str">
            <v>B91-147</v>
          </cell>
          <cell r="B1946" t="str">
            <v>1991-06-17T22:10-07:00/1991-06-17T22:40-07:00</v>
          </cell>
          <cell r="C1946" t="str">
            <v>BALLOON TRAWL</v>
          </cell>
          <cell r="D1946" t="str">
            <v>ROUTINE</v>
          </cell>
          <cell r="E1946" t="str">
            <v>1.02</v>
          </cell>
          <cell r="F1946">
            <v>1</v>
          </cell>
          <cell r="G1946">
            <v>5</v>
          </cell>
          <cell r="H1946">
            <v>49.215800000000002</v>
          </cell>
          <cell r="I1946">
            <v>-124.821</v>
          </cell>
        </row>
        <row r="1947">
          <cell r="A1947" t="str">
            <v>B91-148</v>
          </cell>
          <cell r="B1947" t="str">
            <v>1991-06-17T22:10-07:00/1991-06-17T22:40-07:00</v>
          </cell>
          <cell r="C1947" t="str">
            <v>GILLNET</v>
          </cell>
          <cell r="D1947" t="str">
            <v>ROUTINE</v>
          </cell>
          <cell r="E1947" t="str">
            <v>POLLY POINT</v>
          </cell>
          <cell r="F1947">
            <v>1</v>
          </cell>
          <cell r="G1947">
            <v>5</v>
          </cell>
          <cell r="H1947">
            <v>49.214199999999998</v>
          </cell>
          <cell r="I1947">
            <v>-124.81829999999999</v>
          </cell>
        </row>
        <row r="1948">
          <cell r="A1948" t="str">
            <v>B91-149</v>
          </cell>
          <cell r="B1948" t="str">
            <v>1991-06-17T23:00-07:00/1991-06-17T23:30-07:00</v>
          </cell>
          <cell r="C1948" t="str">
            <v>BALLOON TRAWL</v>
          </cell>
          <cell r="D1948" t="str">
            <v>ROUTINE</v>
          </cell>
          <cell r="E1948" t="str">
            <v>1.03</v>
          </cell>
          <cell r="F1948">
            <v>1</v>
          </cell>
          <cell r="G1948">
            <v>5</v>
          </cell>
          <cell r="H1948">
            <v>49.179499999999997</v>
          </cell>
          <cell r="I1948">
            <v>-124.8212</v>
          </cell>
        </row>
        <row r="1949">
          <cell r="A1949" t="str">
            <v>B91-150</v>
          </cell>
          <cell r="B1949" t="str">
            <v>1991-06-17T23:35-07:00/1991-06-18T00:05-07:00</v>
          </cell>
          <cell r="C1949" t="str">
            <v>GILLNET</v>
          </cell>
          <cell r="D1949" t="str">
            <v>ROUTINE</v>
          </cell>
          <cell r="E1949" t="str">
            <v>DUNSMUIR POINT</v>
          </cell>
          <cell r="F1949">
            <v>1</v>
          </cell>
          <cell r="G1949">
            <v>5</v>
          </cell>
          <cell r="H1949">
            <v>49.154200000000003</v>
          </cell>
          <cell r="I1949">
            <v>-124.80329999999999</v>
          </cell>
        </row>
        <row r="1950">
          <cell r="A1950" t="str">
            <v>B91-151</v>
          </cell>
          <cell r="B1950" t="str">
            <v>1991-06-17T23:51-07:00/1991-06-18T00:31-07:00</v>
          </cell>
          <cell r="C1950" t="str">
            <v>BALLOON TRAWL</v>
          </cell>
          <cell r="D1950" t="str">
            <v>ROUTINE</v>
          </cell>
          <cell r="E1950" t="str">
            <v>1.04</v>
          </cell>
          <cell r="F1950">
            <v>1</v>
          </cell>
          <cell r="G1950">
            <v>5</v>
          </cell>
          <cell r="H1950">
            <v>49.146700000000003</v>
          </cell>
          <cell r="I1950">
            <v>-124.804</v>
          </cell>
        </row>
        <row r="1951">
          <cell r="A1951" t="str">
            <v>B91-152</v>
          </cell>
          <cell r="B1951" t="str">
            <v>1991-06-18T00:50-07:00/1991-06-18T01:30-07:00</v>
          </cell>
          <cell r="C1951" t="str">
            <v>BALLOON TRAWL</v>
          </cell>
          <cell r="D1951" t="str">
            <v>ROUTINE</v>
          </cell>
          <cell r="E1951" t="str">
            <v>1.05 NORTH</v>
          </cell>
          <cell r="F1951">
            <v>1</v>
          </cell>
          <cell r="G1951">
            <v>5</v>
          </cell>
          <cell r="H1951">
            <v>49.098700000000001</v>
          </cell>
          <cell r="I1951">
            <v>-124.82680000000001</v>
          </cell>
        </row>
        <row r="1952">
          <cell r="A1952" t="str">
            <v>B91-153</v>
          </cell>
          <cell r="B1952" t="str">
            <v>1991-06-18T01:30-07:00/1991-06-18T02:00-07:00</v>
          </cell>
          <cell r="C1952" t="str">
            <v>GILLNET</v>
          </cell>
          <cell r="D1952" t="str">
            <v>ROUTINE</v>
          </cell>
          <cell r="E1952" t="str">
            <v>NAHMINT BAY</v>
          </cell>
          <cell r="F1952">
            <v>1</v>
          </cell>
          <cell r="G1952">
            <v>5</v>
          </cell>
          <cell r="H1952">
            <v>49.058300000000003</v>
          </cell>
          <cell r="I1952">
            <v>-124.8633</v>
          </cell>
        </row>
        <row r="1953">
          <cell r="A1953" t="str">
            <v>B91-154</v>
          </cell>
          <cell r="B1953" t="str">
            <v>1991-06-18T01:53-07:00/1991-06-18T02:33-07:00</v>
          </cell>
          <cell r="C1953" t="str">
            <v>BALLOON TRAWL</v>
          </cell>
          <cell r="D1953" t="str">
            <v>ROUTINE</v>
          </cell>
          <cell r="E1953" t="str">
            <v>1.05 SOUTH</v>
          </cell>
          <cell r="F1953">
            <v>1</v>
          </cell>
          <cell r="G1953">
            <v>5</v>
          </cell>
          <cell r="H1953">
            <v>49.057200000000002</v>
          </cell>
          <cell r="I1953">
            <v>-124.84829999999999</v>
          </cell>
        </row>
        <row r="1954">
          <cell r="A1954" t="str">
            <v>B91-155</v>
          </cell>
          <cell r="B1954" t="str">
            <v>1991-06-18T02:36-07:00/1991-06-18T03:06-07:00</v>
          </cell>
          <cell r="C1954" t="str">
            <v>GILLNET</v>
          </cell>
          <cell r="D1954" t="str">
            <v>ROUTINE</v>
          </cell>
          <cell r="E1954" t="str">
            <v>BILTON POINT</v>
          </cell>
          <cell r="F1954">
            <v>1</v>
          </cell>
          <cell r="G1954">
            <v>5</v>
          </cell>
          <cell r="H1954">
            <v>49.011699999999998</v>
          </cell>
          <cell r="I1954">
            <v>-124.86750000000001</v>
          </cell>
        </row>
        <row r="1955">
          <cell r="A1955" t="str">
            <v>B91-156</v>
          </cell>
          <cell r="B1955" t="str">
            <v>1991-06-18T02:55-07:00/1991-06-18T03:35-07:00</v>
          </cell>
          <cell r="C1955" t="str">
            <v>BALLOON TRAWL</v>
          </cell>
          <cell r="D1955" t="str">
            <v>ROUTINE</v>
          </cell>
          <cell r="E1955" t="str">
            <v>1.06</v>
          </cell>
          <cell r="F1955">
            <v>1</v>
          </cell>
          <cell r="G1955">
            <v>5</v>
          </cell>
          <cell r="H1955">
            <v>49.009700000000002</v>
          </cell>
          <cell r="I1955">
            <v>-124.8647</v>
          </cell>
        </row>
        <row r="1956">
          <cell r="A1956" t="str">
            <v>B91-157</v>
          </cell>
          <cell r="B1956" t="str">
            <v>1991-06-18T03:52-07:00/1991-06-18T04:22-07:00</v>
          </cell>
          <cell r="C1956" t="str">
            <v>GILLNET</v>
          </cell>
          <cell r="D1956" t="str">
            <v>ROUTINE</v>
          </cell>
          <cell r="E1956" t="str">
            <v>BURROUGH POINT</v>
          </cell>
          <cell r="F1956">
            <v>1</v>
          </cell>
          <cell r="G1956">
            <v>5</v>
          </cell>
          <cell r="H1956">
            <v>48.978299999999997</v>
          </cell>
          <cell r="I1956">
            <v>-124.9892</v>
          </cell>
        </row>
        <row r="1957">
          <cell r="A1957" t="str">
            <v>B91-158</v>
          </cell>
          <cell r="B1957" t="str">
            <v>1991-06-18T03:55-07:00/1991-06-18T04:35-07:00</v>
          </cell>
          <cell r="C1957" t="str">
            <v>BALLOON TRAWL</v>
          </cell>
          <cell r="D1957" t="str">
            <v>ROUTINE</v>
          </cell>
          <cell r="E1957" t="str">
            <v>1.07 NORTH</v>
          </cell>
          <cell r="F1957">
            <v>1</v>
          </cell>
          <cell r="G1957">
            <v>5</v>
          </cell>
          <cell r="H1957">
            <v>48.981699999999996</v>
          </cell>
          <cell r="I1957">
            <v>-124.9162</v>
          </cell>
        </row>
        <row r="1958">
          <cell r="A1958" t="str">
            <v>B91-159</v>
          </cell>
          <cell r="B1958" t="str">
            <v>1991-06-18T22:20-07:00/1991-06-18T23:00-07:00</v>
          </cell>
          <cell r="C1958" t="str">
            <v>BALLOON TRAWL</v>
          </cell>
          <cell r="D1958" t="str">
            <v>ROUTINE</v>
          </cell>
          <cell r="E1958" t="str">
            <v>2.05</v>
          </cell>
          <cell r="F1958">
            <v>2</v>
          </cell>
          <cell r="G1958">
            <v>5</v>
          </cell>
          <cell r="H1958">
            <v>48.82</v>
          </cell>
          <cell r="I1958">
            <v>-125.1867</v>
          </cell>
        </row>
        <row r="1959">
          <cell r="A1959" t="str">
            <v>B91-160</v>
          </cell>
          <cell r="B1959" t="str">
            <v>1991-06-18T22:35-07:00/1991-06-18T23:05-07:00</v>
          </cell>
          <cell r="C1959" t="str">
            <v>GILLNET</v>
          </cell>
          <cell r="D1959" t="str">
            <v>ROUTINE</v>
          </cell>
          <cell r="E1959" t="str">
            <v>MEARES BLUFF</v>
          </cell>
          <cell r="F1959">
            <v>3</v>
          </cell>
          <cell r="G1959">
            <v>5</v>
          </cell>
          <cell r="H1959">
            <v>48.87</v>
          </cell>
          <cell r="I1959">
            <v>-125.285</v>
          </cell>
        </row>
        <row r="1960">
          <cell r="A1960" t="str">
            <v>B91-161</v>
          </cell>
          <cell r="B1960" t="str">
            <v>1991-06-18T23:20-07:00/1991-06-18T24:00-07:00</v>
          </cell>
          <cell r="C1960" t="str">
            <v>BALLOON TRAWL</v>
          </cell>
          <cell r="D1960" t="str">
            <v>ROUTINE</v>
          </cell>
          <cell r="E1960" t="str">
            <v>2.03 SOUTH</v>
          </cell>
          <cell r="F1960">
            <v>2</v>
          </cell>
          <cell r="G1960">
            <v>5</v>
          </cell>
          <cell r="H1960">
            <v>48.854700000000001</v>
          </cell>
          <cell r="I1960">
            <v>-125.13800000000001</v>
          </cell>
        </row>
        <row r="1961">
          <cell r="A1961" t="str">
            <v>B91-162</v>
          </cell>
          <cell r="B1961" t="str">
            <v>1991-06-19T00:05-07:00/1991-06-19T00:35-07:00</v>
          </cell>
          <cell r="C1961" t="str">
            <v>GILLNET</v>
          </cell>
          <cell r="D1961" t="str">
            <v>ROUTINE</v>
          </cell>
          <cell r="E1961" t="str">
            <v>HANKIN ISLAND</v>
          </cell>
          <cell r="F1961">
            <v>4</v>
          </cell>
          <cell r="G1961">
            <v>5</v>
          </cell>
          <cell r="H1961">
            <v>48.92</v>
          </cell>
          <cell r="I1961">
            <v>-125.36</v>
          </cell>
        </row>
        <row r="1962">
          <cell r="A1962" t="str">
            <v>B91-163</v>
          </cell>
          <cell r="B1962" t="str">
            <v>1991-06-19T00:19-07:00/1991-06-19T00:59-07:00</v>
          </cell>
          <cell r="C1962" t="str">
            <v>BALLOON TRAWL</v>
          </cell>
          <cell r="D1962" t="str">
            <v>ROUTINE</v>
          </cell>
          <cell r="E1962" t="str">
            <v>2.03 NORTH</v>
          </cell>
          <cell r="F1962">
            <v>2</v>
          </cell>
          <cell r="G1962">
            <v>5</v>
          </cell>
          <cell r="H1962">
            <v>48.883299999999998</v>
          </cell>
          <cell r="I1962">
            <v>-125.0932</v>
          </cell>
        </row>
        <row r="1963">
          <cell r="A1963" t="str">
            <v>B91-164</v>
          </cell>
          <cell r="B1963" t="str">
            <v>1991-06-19T01:08-07:00/1991-06-19T01:38-07:00</v>
          </cell>
          <cell r="C1963" t="str">
            <v>GILLNET</v>
          </cell>
          <cell r="D1963" t="str">
            <v>ROUTINE</v>
          </cell>
          <cell r="E1963" t="str">
            <v>ST. INES ISLAND</v>
          </cell>
          <cell r="F1963">
            <v>4</v>
          </cell>
          <cell r="G1963">
            <v>5</v>
          </cell>
          <cell r="H1963">
            <v>48.979199999999999</v>
          </cell>
          <cell r="I1963">
            <v>-125.36</v>
          </cell>
        </row>
        <row r="1964">
          <cell r="A1964" t="str">
            <v>B91-165</v>
          </cell>
          <cell r="B1964" t="str">
            <v>1991-06-19T01:22-07:00/1991-06-19T01:52-07:00</v>
          </cell>
          <cell r="C1964" t="str">
            <v>BALLOON TRAWL</v>
          </cell>
          <cell r="D1964" t="str">
            <v>ROUTINE</v>
          </cell>
          <cell r="E1964" t="str">
            <v>2.02</v>
          </cell>
          <cell r="F1964">
            <v>2</v>
          </cell>
          <cell r="G1964">
            <v>5</v>
          </cell>
          <cell r="H1964">
            <v>48.894199999999998</v>
          </cell>
          <cell r="I1964">
            <v>-125.04349999999999</v>
          </cell>
        </row>
        <row r="1965">
          <cell r="A1965" t="str">
            <v>B91-166</v>
          </cell>
          <cell r="B1965" t="str">
            <v>1991-06-19T02:00-07:00/1991-06-19T02:30-07:00</v>
          </cell>
          <cell r="C1965" t="str">
            <v>GILLNET</v>
          </cell>
          <cell r="D1965" t="str">
            <v>ROUTINE</v>
          </cell>
          <cell r="E1965" t="str">
            <v>MAYNE BAY</v>
          </cell>
          <cell r="F1965">
            <v>4</v>
          </cell>
          <cell r="G1965">
            <v>5</v>
          </cell>
          <cell r="H1965">
            <v>48.981699999999996</v>
          </cell>
          <cell r="I1965">
            <v>-125.3017</v>
          </cell>
        </row>
        <row r="1966">
          <cell r="A1966" t="str">
            <v>B91-167</v>
          </cell>
          <cell r="B1966" t="str">
            <v>1991-06-19T02:25-07:00/1991-06-19T03:05-07:00</v>
          </cell>
          <cell r="C1966" t="str">
            <v>BALLOON TRAWL</v>
          </cell>
          <cell r="D1966" t="str">
            <v>ROUTINE</v>
          </cell>
          <cell r="E1966" t="str">
            <v>2.01</v>
          </cell>
          <cell r="F1966">
            <v>2</v>
          </cell>
          <cell r="G1966">
            <v>5</v>
          </cell>
          <cell r="H1966">
            <v>48.914999999999999</v>
          </cell>
          <cell r="I1966">
            <v>-125.05370000000001</v>
          </cell>
        </row>
        <row r="1967">
          <cell r="A1967" t="str">
            <v>B91-168</v>
          </cell>
          <cell r="B1967" t="str">
            <v>1991-06-19T03:21-07:00/1991-06-19T04:01-07:00</v>
          </cell>
          <cell r="C1967" t="str">
            <v>BALLOON TRAWL</v>
          </cell>
          <cell r="D1967" t="str">
            <v>ROUTINE</v>
          </cell>
          <cell r="E1967" t="str">
            <v>2.10</v>
          </cell>
          <cell r="F1967">
            <v>2</v>
          </cell>
          <cell r="G1967">
            <v>5</v>
          </cell>
          <cell r="H1967">
            <v>48.953699999999998</v>
          </cell>
          <cell r="I1967">
            <v>-125.0333</v>
          </cell>
        </row>
        <row r="1968">
          <cell r="A1968" t="str">
            <v>B91-169</v>
          </cell>
          <cell r="B1968" t="str">
            <v>1991-06-19T03:20-07:00/1991-06-19T03:50-07:00</v>
          </cell>
          <cell r="C1968" t="str">
            <v>GILLNET</v>
          </cell>
          <cell r="D1968" t="str">
            <v>ROUTINE</v>
          </cell>
          <cell r="E1968" t="str">
            <v>SWALE ROCK</v>
          </cell>
          <cell r="F1968">
            <v>3</v>
          </cell>
          <cell r="G1968">
            <v>5</v>
          </cell>
          <cell r="H1968">
            <v>48.9283</v>
          </cell>
          <cell r="I1968">
            <v>-125.2192</v>
          </cell>
        </row>
        <row r="1969">
          <cell r="A1969" t="str">
            <v>B91-170</v>
          </cell>
          <cell r="B1969" t="str">
            <v>1991-06-19T22:23-07:00/1991-06-19T22:53-07:00</v>
          </cell>
          <cell r="C1969" t="str">
            <v>GILLNET</v>
          </cell>
          <cell r="D1969" t="str">
            <v>ROUTINE</v>
          </cell>
          <cell r="E1969" t="str">
            <v>MACKENZIE ANCHORAGE</v>
          </cell>
          <cell r="F1969">
            <v>2</v>
          </cell>
          <cell r="G1969">
            <v>5</v>
          </cell>
          <cell r="H1969">
            <v>48.841700000000003</v>
          </cell>
          <cell r="I1969">
            <v>-125.17829999999999</v>
          </cell>
        </row>
        <row r="1970">
          <cell r="A1970" t="str">
            <v>B91-171</v>
          </cell>
          <cell r="B1970" t="str">
            <v>1991-06-19T22:44-07:00/1991-06-19T23:14-07:00</v>
          </cell>
          <cell r="C1970" t="str">
            <v>BALLOON TRAWL</v>
          </cell>
          <cell r="D1970" t="str">
            <v>ROUTINE</v>
          </cell>
          <cell r="E1970" t="str">
            <v>1.02</v>
          </cell>
          <cell r="F1970">
            <v>1</v>
          </cell>
          <cell r="G1970">
            <v>5</v>
          </cell>
          <cell r="H1970">
            <v>49.215800000000002</v>
          </cell>
          <cell r="I1970">
            <v>-124.821</v>
          </cell>
        </row>
        <row r="1971">
          <cell r="A1971" t="str">
            <v>B91-172</v>
          </cell>
          <cell r="B1971" t="str">
            <v>1991-06-19T23:20-07:00/1991-06-19T23:50-07:00</v>
          </cell>
          <cell r="C1971" t="str">
            <v>GILLNET</v>
          </cell>
          <cell r="D1971" t="str">
            <v>ROUTINE</v>
          </cell>
          <cell r="E1971" t="str">
            <v>SATELLITE PASSAGE</v>
          </cell>
          <cell r="F1971">
            <v>2</v>
          </cell>
          <cell r="G1971">
            <v>5</v>
          </cell>
          <cell r="H1971">
            <v>48.864199999999997</v>
          </cell>
          <cell r="I1971">
            <v>-125.1583</v>
          </cell>
        </row>
        <row r="1972">
          <cell r="A1972" t="str">
            <v>B91-173</v>
          </cell>
          <cell r="B1972" t="str">
            <v>1991-06-19T23:42-07:00/1991-06-20T00:12-07:00</v>
          </cell>
          <cell r="C1972" t="str">
            <v>BALLOON TRAWL</v>
          </cell>
          <cell r="D1972" t="str">
            <v>ROUTINE</v>
          </cell>
          <cell r="E1972" t="str">
            <v>1.03</v>
          </cell>
          <cell r="F1972">
            <v>1</v>
          </cell>
          <cell r="G1972">
            <v>5</v>
          </cell>
          <cell r="H1972">
            <v>49.179499999999997</v>
          </cell>
          <cell r="I1972">
            <v>-124.8212</v>
          </cell>
        </row>
        <row r="1973">
          <cell r="A1973" t="str">
            <v>B91-174</v>
          </cell>
          <cell r="B1973" t="str">
            <v>1991-06-20T00:30-07:00/1991-06-20T01:00-07:00</v>
          </cell>
          <cell r="C1973" t="str">
            <v>GILLNET</v>
          </cell>
          <cell r="D1973" t="str">
            <v>ROUTINE</v>
          </cell>
          <cell r="E1973" t="str">
            <v>NANAT BAY</v>
          </cell>
          <cell r="F1973">
            <v>2</v>
          </cell>
          <cell r="G1973">
            <v>5</v>
          </cell>
          <cell r="H1973">
            <v>48.8825</v>
          </cell>
          <cell r="I1973">
            <v>-125.0767</v>
          </cell>
        </row>
        <row r="1974">
          <cell r="A1974" t="str">
            <v>B91-175</v>
          </cell>
          <cell r="B1974" t="str">
            <v>1991-06-20T00:29-07:00/1991-06-20T01:09-07:00</v>
          </cell>
          <cell r="C1974" t="str">
            <v>BALLOON TRAWL</v>
          </cell>
          <cell r="D1974" t="str">
            <v>ROUTINE</v>
          </cell>
          <cell r="E1974" t="str">
            <v>1.04</v>
          </cell>
          <cell r="F1974">
            <v>1</v>
          </cell>
          <cell r="G1974">
            <v>5</v>
          </cell>
          <cell r="H1974">
            <v>49.146700000000003</v>
          </cell>
          <cell r="I1974">
            <v>-124.804</v>
          </cell>
        </row>
        <row r="1975">
          <cell r="A1975" t="str">
            <v>B91-176</v>
          </cell>
          <cell r="B1975" t="str">
            <v>1991-06-20T01:36-07:00/1991-06-20T02:16-07:00</v>
          </cell>
          <cell r="C1975" t="str">
            <v>BALLOON TRAWL</v>
          </cell>
          <cell r="D1975" t="str">
            <v>ROUTINE</v>
          </cell>
          <cell r="E1975" t="str">
            <v>1.05 NORTH</v>
          </cell>
          <cell r="F1975">
            <v>1</v>
          </cell>
          <cell r="G1975">
            <v>5</v>
          </cell>
          <cell r="H1975">
            <v>49.098700000000001</v>
          </cell>
          <cell r="I1975">
            <v>-124.82680000000001</v>
          </cell>
        </row>
        <row r="1976">
          <cell r="A1976" t="str">
            <v>B91-177</v>
          </cell>
          <cell r="B1976" t="str">
            <v>1991-06-20T01:40-07:00/1991-06-20T02:10-07:00</v>
          </cell>
          <cell r="C1976" t="str">
            <v>GILLNET</v>
          </cell>
          <cell r="D1976" t="str">
            <v>ROUTINE</v>
          </cell>
          <cell r="E1976" t="str">
            <v>CONGREVE ISLAND</v>
          </cell>
          <cell r="F1976">
            <v>2</v>
          </cell>
          <cell r="G1976">
            <v>5</v>
          </cell>
          <cell r="H1976">
            <v>48.918300000000002</v>
          </cell>
          <cell r="I1976">
            <v>-125.02079999999999</v>
          </cell>
        </row>
        <row r="1977">
          <cell r="A1977" t="str">
            <v>B91-178</v>
          </cell>
          <cell r="B1977" t="str">
            <v>1991-06-20T02:38-07:00/1991-06-20T03:18-07:00</v>
          </cell>
          <cell r="C1977" t="str">
            <v>BALLOON TRAWL</v>
          </cell>
          <cell r="D1977" t="str">
            <v>ROUTINE</v>
          </cell>
          <cell r="E1977" t="str">
            <v>1.05 SOUTH</v>
          </cell>
          <cell r="F1977">
            <v>1</v>
          </cell>
          <cell r="G1977">
            <v>5</v>
          </cell>
          <cell r="H1977">
            <v>49.057200000000002</v>
          </cell>
          <cell r="I1977">
            <v>-124.84829999999999</v>
          </cell>
        </row>
        <row r="1978">
          <cell r="A1978" t="str">
            <v>B91-179</v>
          </cell>
          <cell r="B1978" t="str">
            <v>1991-06-20T02:45-07:00/1991-06-20T03:15-07:00</v>
          </cell>
          <cell r="C1978" t="str">
            <v>GILLNET</v>
          </cell>
          <cell r="D1978" t="str">
            <v>ROUTINE</v>
          </cell>
          <cell r="E1978" t="str">
            <v>BERNARD POINT</v>
          </cell>
          <cell r="F1978">
            <v>1</v>
          </cell>
          <cell r="G1978">
            <v>5</v>
          </cell>
          <cell r="H1978">
            <v>48.947499999999998</v>
          </cell>
          <cell r="I1978">
            <v>-124.9975</v>
          </cell>
        </row>
        <row r="1979">
          <cell r="A1979" t="str">
            <v>B91-180</v>
          </cell>
          <cell r="B1979" t="str">
            <v>1991-06-20T03:37-07:00/1991-06-20T04:17-07:00</v>
          </cell>
          <cell r="C1979" t="str">
            <v>BALLOON TRAWL</v>
          </cell>
          <cell r="D1979" t="str">
            <v>ROUTINE</v>
          </cell>
          <cell r="E1979" t="str">
            <v>1.06</v>
          </cell>
          <cell r="F1979">
            <v>1</v>
          </cell>
          <cell r="G1979">
            <v>5</v>
          </cell>
          <cell r="H1979">
            <v>49.009700000000002</v>
          </cell>
          <cell r="I1979">
            <v>-124.8647</v>
          </cell>
        </row>
        <row r="1980">
          <cell r="A1980" t="str">
            <v>B91-181</v>
          </cell>
          <cell r="B1980" t="str">
            <v>1991-06-20T22:00-07:00/1991-06-20T22:30-07:00</v>
          </cell>
          <cell r="C1980" t="str">
            <v>GILLNET</v>
          </cell>
          <cell r="D1980" t="str">
            <v>ROUTINE</v>
          </cell>
          <cell r="E1980" t="str">
            <v>SWISS BOY ISLAND</v>
          </cell>
          <cell r="F1980">
            <v>3</v>
          </cell>
          <cell r="G1980">
            <v>5</v>
          </cell>
          <cell r="H1980">
            <v>48.9133</v>
          </cell>
          <cell r="I1980">
            <v>-125.1383</v>
          </cell>
        </row>
        <row r="1981">
          <cell r="A1981" t="str">
            <v>B91-182</v>
          </cell>
          <cell r="B1981" t="str">
            <v>1991-06-20T22:27-07:00/1991-06-20T23:07-07:00</v>
          </cell>
          <cell r="C1981" t="str">
            <v>BALLOON TRAWL</v>
          </cell>
          <cell r="D1981" t="str">
            <v>ROUTINE</v>
          </cell>
          <cell r="E1981" t="str">
            <v>1.07 SOUTH</v>
          </cell>
          <cell r="F1981">
            <v>1</v>
          </cell>
          <cell r="G1981">
            <v>5</v>
          </cell>
          <cell r="H1981">
            <v>48.975000000000001</v>
          </cell>
          <cell r="I1981">
            <v>-124.9783</v>
          </cell>
        </row>
        <row r="1982">
          <cell r="A1982" t="str">
            <v>B91-183</v>
          </cell>
          <cell r="B1982" t="str">
            <v>1991-06-20T22:56-07:00/1991-06-20T23:26-07:00</v>
          </cell>
          <cell r="C1982" t="str">
            <v>GILLNET</v>
          </cell>
          <cell r="D1982" t="str">
            <v>ROUTINE</v>
          </cell>
          <cell r="E1982" t="str">
            <v>BAERIA ROCKS</v>
          </cell>
          <cell r="F1982">
            <v>3</v>
          </cell>
          <cell r="G1982">
            <v>5</v>
          </cell>
          <cell r="H1982">
            <v>48.951700000000002</v>
          </cell>
          <cell r="I1982">
            <v>-125.145</v>
          </cell>
        </row>
        <row r="1983">
          <cell r="A1983" t="str">
            <v>B91-184</v>
          </cell>
          <cell r="B1983" t="str">
            <v>1991-06-20T23:24-07:00/1991-06-21T00:04-07:00</v>
          </cell>
          <cell r="C1983" t="str">
            <v>BALLOON TRAWL</v>
          </cell>
          <cell r="D1983" t="str">
            <v>ROUTINE</v>
          </cell>
          <cell r="E1983" t="str">
            <v>1.07 NORTH</v>
          </cell>
          <cell r="F1983">
            <v>1</v>
          </cell>
          <cell r="G1983">
            <v>5</v>
          </cell>
          <cell r="H1983">
            <v>48.981699999999996</v>
          </cell>
          <cell r="I1983">
            <v>-124.9162</v>
          </cell>
        </row>
        <row r="1984">
          <cell r="A1984" t="str">
            <v>B91-185</v>
          </cell>
          <cell r="B1984" t="str">
            <v>1991-06-21T00:04-07:00/1991-06-21T00:34-07:00</v>
          </cell>
          <cell r="C1984" t="str">
            <v>GILLNET</v>
          </cell>
          <cell r="D1984" t="str">
            <v>ROUTINE</v>
          </cell>
          <cell r="E1984" t="str">
            <v>PILL POINT</v>
          </cell>
          <cell r="F1984">
            <v>3</v>
          </cell>
          <cell r="G1984">
            <v>5</v>
          </cell>
          <cell r="H1984">
            <v>48.962499999999999</v>
          </cell>
          <cell r="I1984">
            <v>-125.08329999999999</v>
          </cell>
        </row>
        <row r="1985">
          <cell r="A1985" t="str">
            <v>B91-186</v>
          </cell>
          <cell r="B1985" t="str">
            <v>1991-06-21T00:21-07:00/1991-06-21T01:01-07:00</v>
          </cell>
          <cell r="C1985" t="str">
            <v>BALLOON TRAWL</v>
          </cell>
          <cell r="D1985" t="str">
            <v>ROUTINE</v>
          </cell>
          <cell r="E1985" t="str">
            <v>1.07 NORTH</v>
          </cell>
          <cell r="F1985">
            <v>1</v>
          </cell>
          <cell r="G1985">
            <v>5</v>
          </cell>
          <cell r="H1985">
            <v>48.981699999999996</v>
          </cell>
          <cell r="I1985">
            <v>-124.9162</v>
          </cell>
        </row>
        <row r="1986">
          <cell r="A1986" t="str">
            <v>B91-187</v>
          </cell>
          <cell r="B1986" t="str">
            <v>1991-06-21T01:17-07:00/1991-06-21T01:57-07:00</v>
          </cell>
          <cell r="C1986" t="str">
            <v>BALLOON TRAWL</v>
          </cell>
          <cell r="D1986" t="str">
            <v>ROUTINE</v>
          </cell>
          <cell r="E1986" t="str">
            <v>1.07 SOUTH</v>
          </cell>
          <cell r="F1986">
            <v>1</v>
          </cell>
          <cell r="G1986">
            <v>5</v>
          </cell>
          <cell r="H1986">
            <v>48.975000000000001</v>
          </cell>
          <cell r="I1986">
            <v>-124.9783</v>
          </cell>
        </row>
        <row r="1987">
          <cell r="A1987" t="str">
            <v>B91-188</v>
          </cell>
          <cell r="B1987" t="str">
            <v>1991-06-24T10:52-07:00/1991-06-24T11:22-07:00</v>
          </cell>
          <cell r="C1987" t="str">
            <v>SINKING GILLNET</v>
          </cell>
          <cell r="D1987" t="str">
            <v>TEST SET</v>
          </cell>
          <cell r="E1987" t="str">
            <v>POLLY POINT</v>
          </cell>
          <cell r="F1987">
            <v>1</v>
          </cell>
          <cell r="G1987">
            <v>5</v>
          </cell>
          <cell r="H1987">
            <v>49.215800000000002</v>
          </cell>
          <cell r="I1987">
            <v>-124.8167</v>
          </cell>
        </row>
        <row r="1988">
          <cell r="A1988" t="str">
            <v>B91-189</v>
          </cell>
          <cell r="B1988" t="str">
            <v>1991-06-24T11:42-07:00/1991-06-24T12:12-07:00</v>
          </cell>
          <cell r="C1988" t="str">
            <v>SINKING GILLNET</v>
          </cell>
          <cell r="D1988" t="str">
            <v>TEST SET</v>
          </cell>
          <cell r="E1988" t="str">
            <v>POLLY POINT</v>
          </cell>
          <cell r="F1988">
            <v>1</v>
          </cell>
          <cell r="G1988">
            <v>5</v>
          </cell>
          <cell r="H1988">
            <v>49.215800000000002</v>
          </cell>
          <cell r="I1988">
            <v>-124.81829999999999</v>
          </cell>
        </row>
        <row r="1989">
          <cell r="A1989" t="str">
            <v>B91-190</v>
          </cell>
          <cell r="B1989" t="str">
            <v>1991-06-24T12:36-07:00/1991-06-24T13:06-07:00</v>
          </cell>
          <cell r="C1989" t="str">
            <v>SINKING GILLNET</v>
          </cell>
          <cell r="D1989" t="str">
            <v>TEST SET</v>
          </cell>
          <cell r="E1989" t="str">
            <v>POLLY POINT</v>
          </cell>
          <cell r="F1989">
            <v>1</v>
          </cell>
          <cell r="G1989">
            <v>5</v>
          </cell>
          <cell r="H1989">
            <v>49.215800000000002</v>
          </cell>
          <cell r="I1989">
            <v>-124.825</v>
          </cell>
        </row>
        <row r="1990">
          <cell r="A1990" t="str">
            <v>B91-191</v>
          </cell>
          <cell r="B1990" t="str">
            <v>1991-06-24T13:26-07:00/1991-06-24T13:56-07:00</v>
          </cell>
          <cell r="C1990" t="str">
            <v>SINKING GILLNET</v>
          </cell>
          <cell r="D1990" t="str">
            <v>TEST SET</v>
          </cell>
          <cell r="E1990" t="str">
            <v>POLLY POINT</v>
          </cell>
          <cell r="F1990">
            <v>1</v>
          </cell>
          <cell r="G1990">
            <v>5</v>
          </cell>
          <cell r="H1990">
            <v>49.215800000000002</v>
          </cell>
          <cell r="I1990">
            <v>-124.82170000000001</v>
          </cell>
        </row>
        <row r="1991">
          <cell r="A1991" t="str">
            <v>B91-192</v>
          </cell>
          <cell r="B1991" t="str">
            <v>1991-06-24T14:46-07:00/1991-06-24T15:16-07:00</v>
          </cell>
          <cell r="C1991" t="str">
            <v>SINKING GILLNET</v>
          </cell>
          <cell r="D1991" t="str">
            <v>TEST SET</v>
          </cell>
          <cell r="E1991" t="str">
            <v>BAY BETWEEN STAMP NARROWS AND DUNSMUIR P</v>
          </cell>
          <cell r="F1991">
            <v>1</v>
          </cell>
          <cell r="G1991">
            <v>5</v>
          </cell>
          <cell r="H1991">
            <v>49.171700000000001</v>
          </cell>
          <cell r="I1991">
            <v>-124.8267</v>
          </cell>
        </row>
        <row r="1992">
          <cell r="A1992" t="str">
            <v>B91-193</v>
          </cell>
          <cell r="B1992" t="str">
            <v>1991-06-24T16:08-07:00/1991-06-24T16:38-07:00</v>
          </cell>
          <cell r="C1992" t="str">
            <v>SINKING GILLNET</v>
          </cell>
          <cell r="D1992" t="str">
            <v>TEST SET</v>
          </cell>
          <cell r="E1992" t="str">
            <v>DUNSMUIR POINT</v>
          </cell>
          <cell r="F1992">
            <v>1</v>
          </cell>
          <cell r="G1992">
            <v>5</v>
          </cell>
          <cell r="H1992">
            <v>49.155000000000001</v>
          </cell>
          <cell r="I1992">
            <v>-124.80629999999999</v>
          </cell>
        </row>
        <row r="1993">
          <cell r="A1993" t="str">
            <v>B91-194</v>
          </cell>
          <cell r="B1993" t="str">
            <v>1991-06-24T17:37-07:00/1991-06-24T18:07-07:00</v>
          </cell>
          <cell r="C1993" t="str">
            <v>SINKING GILLNET</v>
          </cell>
          <cell r="D1993" t="str">
            <v>TEST SET</v>
          </cell>
          <cell r="E1993" t="str">
            <v>SPROAT NARROWS</v>
          </cell>
          <cell r="F1993">
            <v>1</v>
          </cell>
          <cell r="G1993">
            <v>5</v>
          </cell>
          <cell r="H1993">
            <v>49.106699999999996</v>
          </cell>
          <cell r="I1993">
            <v>-124.82250000000001</v>
          </cell>
        </row>
        <row r="1994">
          <cell r="A1994" t="str">
            <v>B91-195</v>
          </cell>
          <cell r="B1994" t="str">
            <v>1991-06-25T08:37-07:00/1991-06-25T09:07-07:00</v>
          </cell>
          <cell r="C1994" t="str">
            <v>SINKING GILLNET</v>
          </cell>
          <cell r="D1994" t="str">
            <v>TEST SET</v>
          </cell>
          <cell r="E1994" t="str">
            <v>CONGREVE ISLAND</v>
          </cell>
          <cell r="F1994">
            <v>2</v>
          </cell>
          <cell r="G1994">
            <v>5</v>
          </cell>
          <cell r="H1994">
            <v>48.922499999999999</v>
          </cell>
          <cell r="I1994">
            <v>-125.02249999999999</v>
          </cell>
        </row>
        <row r="1995">
          <cell r="A1995" t="str">
            <v>B91-196</v>
          </cell>
          <cell r="B1995" t="str">
            <v>1991-06-25T09:36-07:00/1991-06-25T10:06-07:00</v>
          </cell>
          <cell r="C1995" t="str">
            <v>SINKING GILLNET</v>
          </cell>
          <cell r="D1995" t="str">
            <v>TEST SET</v>
          </cell>
          <cell r="E1995" t="str">
            <v>HOSIE ISLANDS</v>
          </cell>
          <cell r="F1995">
            <v>2</v>
          </cell>
          <cell r="G1995">
            <v>5</v>
          </cell>
          <cell r="H1995">
            <v>48.905000000000001</v>
          </cell>
          <cell r="I1995">
            <v>-125.03</v>
          </cell>
        </row>
        <row r="1996">
          <cell r="A1996" t="str">
            <v>B91-197</v>
          </cell>
          <cell r="B1996" t="str">
            <v>1991-06-25T10:46-07:00/1991-06-25T11:16-07:00</v>
          </cell>
          <cell r="C1996" t="str">
            <v>SINKING GILLNET</v>
          </cell>
          <cell r="D1996" t="str">
            <v>TEST SET</v>
          </cell>
          <cell r="E1996" t="str">
            <v>NANAT BAY</v>
          </cell>
          <cell r="F1996">
            <v>2</v>
          </cell>
          <cell r="G1996">
            <v>5</v>
          </cell>
          <cell r="H1996">
            <v>48.8825</v>
          </cell>
          <cell r="I1996">
            <v>-125.0783</v>
          </cell>
        </row>
        <row r="1997">
          <cell r="A1997" t="str">
            <v>B91-198</v>
          </cell>
          <cell r="B1997" t="str">
            <v>1991-06-25T11:51-07:00/1991-06-25T12:21-07:00</v>
          </cell>
          <cell r="C1997" t="str">
            <v>SINKING GILLNET</v>
          </cell>
          <cell r="D1997" t="str">
            <v>TEST SET</v>
          </cell>
          <cell r="E1997" t="str">
            <v>ELLIS ISLET</v>
          </cell>
          <cell r="F1997">
            <v>2</v>
          </cell>
          <cell r="G1997">
            <v>5</v>
          </cell>
          <cell r="H1997">
            <v>48.860799999999998</v>
          </cell>
          <cell r="I1997">
            <v>-125.1092</v>
          </cell>
        </row>
        <row r="1998">
          <cell r="A1998" t="str">
            <v>B91-199</v>
          </cell>
          <cell r="B1998" t="str">
            <v>1991-06-25T13:02-07:00/1991-06-25T13:32-07:00</v>
          </cell>
          <cell r="C1998" t="str">
            <v>SINKING GILLNET</v>
          </cell>
          <cell r="D1998" t="str">
            <v>TEST SET</v>
          </cell>
          <cell r="E1998" t="str">
            <v>MACKENZIE ANCHORAGE</v>
          </cell>
          <cell r="F1998">
            <v>2</v>
          </cell>
          <cell r="G1998">
            <v>5</v>
          </cell>
          <cell r="H1998">
            <v>48.844200000000001</v>
          </cell>
          <cell r="I1998">
            <v>-125.1808</v>
          </cell>
        </row>
        <row r="1999">
          <cell r="A1999" t="str">
            <v>B91-200</v>
          </cell>
          <cell r="B1999" t="str">
            <v>1991-06-25T14:05-07:00/1991-06-25T14:35-07:00</v>
          </cell>
          <cell r="C1999" t="str">
            <v>SINKING GILLNET</v>
          </cell>
          <cell r="D1999" t="str">
            <v>TEST SET</v>
          </cell>
          <cell r="E1999" t="str">
            <v>OHIAT ISLET</v>
          </cell>
          <cell r="F1999">
            <v>3</v>
          </cell>
          <cell r="G1999">
            <v>5</v>
          </cell>
          <cell r="H1999">
            <v>48.853299999999997</v>
          </cell>
          <cell r="I1999">
            <v>-125.1867</v>
          </cell>
        </row>
        <row r="2000">
          <cell r="A2000" t="str">
            <v>B91-201</v>
          </cell>
          <cell r="B2000" t="str">
            <v>1991-06-25T15:09-07:00/1991-06-25T15:39-07:00</v>
          </cell>
          <cell r="C2000" t="str">
            <v>SINKING GILLNET</v>
          </cell>
          <cell r="D2000" t="str">
            <v>TEST SET</v>
          </cell>
          <cell r="E2000" t="str">
            <v>ROSS ISLETS</v>
          </cell>
          <cell r="F2000">
            <v>2</v>
          </cell>
          <cell r="G2000">
            <v>5</v>
          </cell>
          <cell r="H2000">
            <v>48.8658</v>
          </cell>
          <cell r="I2000">
            <v>-125.16</v>
          </cell>
        </row>
        <row r="2001">
          <cell r="A2001" t="str">
            <v>B91-202</v>
          </cell>
          <cell r="B2001" t="str">
            <v>1991-06-26T07:38-07:00/1991-06-26T08:08-07:00</v>
          </cell>
          <cell r="C2001" t="str">
            <v>SINKING GILLNET</v>
          </cell>
          <cell r="D2001" t="str">
            <v>TEST SET</v>
          </cell>
          <cell r="E2001" t="str">
            <v>BETWEEN POLLY POINT AND FOLLINSBEE CREEK</v>
          </cell>
          <cell r="F2001">
            <v>1</v>
          </cell>
          <cell r="G2001">
            <v>5</v>
          </cell>
          <cell r="H2001">
            <v>49.204999999999998</v>
          </cell>
          <cell r="I2001">
            <v>-124.81829999999999</v>
          </cell>
        </row>
        <row r="2002">
          <cell r="A2002" t="str">
            <v>B91-203</v>
          </cell>
          <cell r="B2002" t="str">
            <v>1991-06-26T08:31-07:00/1991-06-26T09:01-07:00</v>
          </cell>
          <cell r="C2002" t="str">
            <v>SINKING GILLNET</v>
          </cell>
          <cell r="D2002" t="str">
            <v>TEST SET</v>
          </cell>
          <cell r="E2002" t="str">
            <v>ABEAM FLOAT NORTH OF STAMP NARROWS</v>
          </cell>
          <cell r="F2002">
            <v>1</v>
          </cell>
          <cell r="G2002">
            <v>5</v>
          </cell>
          <cell r="H2002">
            <v>49.195799999999998</v>
          </cell>
          <cell r="I2002">
            <v>-124.8175</v>
          </cell>
        </row>
        <row r="2003">
          <cell r="A2003" t="str">
            <v>B91-204</v>
          </cell>
          <cell r="B2003" t="str">
            <v>1991-06-26T09:25-07:00/1991-06-26T09:55-07:00</v>
          </cell>
          <cell r="C2003" t="str">
            <v>SINKING GILLNET</v>
          </cell>
          <cell r="D2003" t="str">
            <v>TEST SET</v>
          </cell>
          <cell r="E2003" t="str">
            <v>SOUTH OF STAMP NARROWS</v>
          </cell>
          <cell r="F2003">
            <v>1</v>
          </cell>
          <cell r="G2003">
            <v>5</v>
          </cell>
          <cell r="H2003">
            <v>49.181699999999999</v>
          </cell>
          <cell r="I2003">
            <v>-124.8167</v>
          </cell>
        </row>
        <row r="2004">
          <cell r="A2004" t="str">
            <v>B91-205</v>
          </cell>
          <cell r="B2004" t="str">
            <v>1991-06-26T10:22-07:00/1991-06-26T10:52-07:00</v>
          </cell>
          <cell r="C2004" t="str">
            <v>SINKING GILLNET</v>
          </cell>
          <cell r="D2004" t="str">
            <v>TEST SET</v>
          </cell>
          <cell r="E2004" t="str">
            <v>BETWEEN LONE TREE POINT AND DUNSMUIR POINT</v>
          </cell>
          <cell r="F2004">
            <v>1</v>
          </cell>
          <cell r="G2004">
            <v>5</v>
          </cell>
          <cell r="H2004">
            <v>49.168300000000002</v>
          </cell>
          <cell r="I2004">
            <v>-124.8117</v>
          </cell>
        </row>
        <row r="2005">
          <cell r="A2005" t="str">
            <v>B91-206</v>
          </cell>
          <cell r="B2005" t="str">
            <v>1991-06-26T11:11-07:00/1991-06-26T11:41-07:00</v>
          </cell>
          <cell r="C2005" t="str">
            <v>SINKING GILLNET</v>
          </cell>
          <cell r="D2005" t="str">
            <v>TEST SET</v>
          </cell>
          <cell r="E2005" t="str">
            <v>BETWEEN LONE TREE POINT AND DUNSMUIR POINT</v>
          </cell>
          <cell r="F2005">
            <v>1</v>
          </cell>
          <cell r="G2005">
            <v>5</v>
          </cell>
          <cell r="H2005">
            <v>49.168300000000002</v>
          </cell>
          <cell r="I2005">
            <v>-124.8117</v>
          </cell>
        </row>
        <row r="2006">
          <cell r="A2006" t="str">
            <v>B91-207</v>
          </cell>
          <cell r="B2006" t="str">
            <v>1991-07-01T22:40-07:00/1991-07-01T23:10-07:00</v>
          </cell>
          <cell r="C2006" t="str">
            <v>GILLNET</v>
          </cell>
          <cell r="D2006" t="str">
            <v>ROUTINE</v>
          </cell>
          <cell r="E2006" t="str">
            <v>POLLY POINT</v>
          </cell>
          <cell r="F2006">
            <v>1</v>
          </cell>
          <cell r="G2006">
            <v>6</v>
          </cell>
          <cell r="H2006">
            <v>49.214199999999998</v>
          </cell>
          <cell r="I2006">
            <v>-124.81829999999999</v>
          </cell>
        </row>
        <row r="2007">
          <cell r="A2007" t="str">
            <v>B91-208</v>
          </cell>
          <cell r="B2007" t="str">
            <v>1991-07-01T22:41-07:00/1991-07-01T23:11-07:00</v>
          </cell>
          <cell r="C2007" t="str">
            <v>BALLOON TRAWL</v>
          </cell>
          <cell r="D2007" t="str">
            <v>ROUTINE</v>
          </cell>
          <cell r="E2007" t="str">
            <v>1.02</v>
          </cell>
          <cell r="F2007">
            <v>1</v>
          </cell>
          <cell r="G2007">
            <v>6</v>
          </cell>
          <cell r="H2007">
            <v>49.215800000000002</v>
          </cell>
          <cell r="I2007">
            <v>-124.821</v>
          </cell>
        </row>
        <row r="2008">
          <cell r="A2008" t="str">
            <v>B91-209</v>
          </cell>
          <cell r="B2008" t="str">
            <v>1991-07-01T23:27-07:00/1991-07-01T23:57-07:00</v>
          </cell>
          <cell r="C2008" t="str">
            <v>BALLOON TRAWL</v>
          </cell>
          <cell r="D2008" t="str">
            <v>ROUTINE</v>
          </cell>
          <cell r="E2008" t="str">
            <v>1.03</v>
          </cell>
          <cell r="F2008">
            <v>1</v>
          </cell>
          <cell r="G2008">
            <v>6</v>
          </cell>
          <cell r="H2008">
            <v>49.179499999999997</v>
          </cell>
          <cell r="I2008">
            <v>-124.8212</v>
          </cell>
        </row>
        <row r="2009">
          <cell r="A2009" t="str">
            <v>B91-210</v>
          </cell>
          <cell r="B2009" t="str">
            <v>1991-07-01T23:52-07:00/1991-07-02T00:22-07:00</v>
          </cell>
          <cell r="C2009" t="str">
            <v>GILLNET</v>
          </cell>
          <cell r="D2009" t="str">
            <v>ROUTINE</v>
          </cell>
          <cell r="E2009" t="str">
            <v>DUNSMUIR POINT</v>
          </cell>
          <cell r="F2009">
            <v>1</v>
          </cell>
          <cell r="G2009">
            <v>6</v>
          </cell>
          <cell r="H2009">
            <v>49.154200000000003</v>
          </cell>
          <cell r="I2009">
            <v>-124.80329999999999</v>
          </cell>
        </row>
        <row r="2010">
          <cell r="A2010" t="str">
            <v>B91-211</v>
          </cell>
          <cell r="B2010" t="str">
            <v>1991-07-02T00:13-07:00/1991-07-02T00:53-07:00</v>
          </cell>
          <cell r="C2010" t="str">
            <v>BALLOON TRAWL</v>
          </cell>
          <cell r="D2010" t="str">
            <v>ROUTINE</v>
          </cell>
          <cell r="E2010" t="str">
            <v>1.04</v>
          </cell>
          <cell r="F2010">
            <v>1</v>
          </cell>
          <cell r="G2010">
            <v>6</v>
          </cell>
          <cell r="H2010">
            <v>49.146700000000003</v>
          </cell>
          <cell r="I2010">
            <v>-124.804</v>
          </cell>
        </row>
        <row r="2011">
          <cell r="A2011" t="str">
            <v>B91-212</v>
          </cell>
          <cell r="B2011" t="str">
            <v>1991-07-02T01:10-07:00/1991-07-02T01:50-07:00</v>
          </cell>
          <cell r="C2011" t="str">
            <v>BALLOON TRAWL</v>
          </cell>
          <cell r="D2011" t="str">
            <v>ROUTINE</v>
          </cell>
          <cell r="E2011" t="str">
            <v>1.05 NORTH</v>
          </cell>
          <cell r="F2011">
            <v>1</v>
          </cell>
          <cell r="G2011">
            <v>6</v>
          </cell>
          <cell r="H2011">
            <v>49.098700000000001</v>
          </cell>
          <cell r="I2011">
            <v>-124.82680000000001</v>
          </cell>
        </row>
        <row r="2012">
          <cell r="A2012" t="str">
            <v>B91-213</v>
          </cell>
          <cell r="B2012" t="str">
            <v>1991-07-02T01:32-07:00/1991-07-02T02:02-07:00</v>
          </cell>
          <cell r="C2012" t="str">
            <v>GILLNET</v>
          </cell>
          <cell r="D2012" t="str">
            <v>ROUTINE</v>
          </cell>
          <cell r="E2012" t="str">
            <v>NAHMINT BAY</v>
          </cell>
          <cell r="F2012">
            <v>1</v>
          </cell>
          <cell r="G2012">
            <v>6</v>
          </cell>
          <cell r="H2012">
            <v>49.058300000000003</v>
          </cell>
          <cell r="I2012">
            <v>-124.8633</v>
          </cell>
        </row>
        <row r="2013">
          <cell r="A2013" t="str">
            <v>B91-214</v>
          </cell>
          <cell r="B2013" t="str">
            <v>1991-07-02T02:08-07:00/1991-07-02T02:48-07:00</v>
          </cell>
          <cell r="C2013" t="str">
            <v>BALLOON TRAWL</v>
          </cell>
          <cell r="D2013" t="str">
            <v>ROUTINE</v>
          </cell>
          <cell r="E2013" t="str">
            <v>1.05 SOUTH</v>
          </cell>
          <cell r="F2013">
            <v>1</v>
          </cell>
          <cell r="G2013">
            <v>6</v>
          </cell>
          <cell r="H2013">
            <v>49.057200000000002</v>
          </cell>
          <cell r="I2013">
            <v>-124.84829999999999</v>
          </cell>
        </row>
        <row r="2014">
          <cell r="A2014" t="str">
            <v>B91-215</v>
          </cell>
          <cell r="B2014" t="str">
            <v>1991-07-02T02:40-07:00/1991-07-02T03:10-07:00</v>
          </cell>
          <cell r="C2014" t="str">
            <v>GILLNET</v>
          </cell>
          <cell r="D2014" t="str">
            <v>ROUTINE</v>
          </cell>
          <cell r="E2014" t="str">
            <v>BILTON POINT</v>
          </cell>
          <cell r="F2014">
            <v>1</v>
          </cell>
          <cell r="G2014">
            <v>6</v>
          </cell>
          <cell r="H2014">
            <v>49.011699999999998</v>
          </cell>
          <cell r="I2014">
            <v>-124.86750000000001</v>
          </cell>
        </row>
        <row r="2015">
          <cell r="A2015" t="str">
            <v>B91-216</v>
          </cell>
          <cell r="B2015" t="str">
            <v>1991-07-02T03:06-07:00/1991-07-02T03:46-07:00</v>
          </cell>
          <cell r="C2015" t="str">
            <v>BALLOON TRAWL</v>
          </cell>
          <cell r="D2015" t="str">
            <v>ROUTINE</v>
          </cell>
          <cell r="E2015" t="str">
            <v>1.06</v>
          </cell>
          <cell r="F2015">
            <v>1</v>
          </cell>
          <cell r="G2015">
            <v>6</v>
          </cell>
          <cell r="H2015">
            <v>49.009700000000002</v>
          </cell>
          <cell r="I2015">
            <v>-124.8647</v>
          </cell>
        </row>
        <row r="2016">
          <cell r="A2016" t="str">
            <v>B91-217</v>
          </cell>
          <cell r="B2016" t="str">
            <v>1991-07-02T22:33-07:00/1991-07-02T23:13-07:00</v>
          </cell>
          <cell r="C2016" t="str">
            <v>BALLOON TRAWL</v>
          </cell>
          <cell r="D2016" t="str">
            <v>ROUTINE</v>
          </cell>
          <cell r="E2016" t="str">
            <v>2.05</v>
          </cell>
          <cell r="F2016">
            <v>2</v>
          </cell>
          <cell r="G2016">
            <v>6</v>
          </cell>
          <cell r="H2016">
            <v>48.82</v>
          </cell>
          <cell r="I2016">
            <v>-125.1867</v>
          </cell>
        </row>
        <row r="2017">
          <cell r="A2017" t="str">
            <v>B91-218</v>
          </cell>
          <cell r="B2017" t="str">
            <v>1991-07-02T22:30-07:00/1991-07-02T23:00-07:00</v>
          </cell>
          <cell r="C2017" t="str">
            <v>GILLNET</v>
          </cell>
          <cell r="D2017" t="str">
            <v>ROUTINE</v>
          </cell>
          <cell r="E2017" t="str">
            <v>MACKENZIE ANCHORAGE</v>
          </cell>
          <cell r="F2017">
            <v>2</v>
          </cell>
          <cell r="G2017">
            <v>6</v>
          </cell>
          <cell r="H2017">
            <v>48.841700000000003</v>
          </cell>
          <cell r="I2017">
            <v>-125.17829999999999</v>
          </cell>
        </row>
        <row r="2018">
          <cell r="A2018" t="str">
            <v>B91-219</v>
          </cell>
          <cell r="B2018" t="str">
            <v>1991-07-02T23:33-07:00/1991-07-03T00:13-07:00</v>
          </cell>
          <cell r="C2018" t="str">
            <v>BALLOON TRAWL</v>
          </cell>
          <cell r="D2018" t="str">
            <v>ROUTINE</v>
          </cell>
          <cell r="E2018" t="str">
            <v>2.03 SOUTH</v>
          </cell>
          <cell r="F2018">
            <v>2</v>
          </cell>
          <cell r="G2018">
            <v>6</v>
          </cell>
          <cell r="H2018">
            <v>48.854700000000001</v>
          </cell>
          <cell r="I2018">
            <v>-125.13800000000001</v>
          </cell>
        </row>
        <row r="2019">
          <cell r="A2019" t="str">
            <v>B91-220</v>
          </cell>
          <cell r="B2019" t="str">
            <v>1991-07-02T23:40-07:00/1991-07-03T00:10-07:00</v>
          </cell>
          <cell r="C2019" t="str">
            <v>GILLNET</v>
          </cell>
          <cell r="D2019" t="str">
            <v>ROUTINE</v>
          </cell>
          <cell r="E2019" t="str">
            <v>SATELLITE PASSAGE</v>
          </cell>
          <cell r="F2019">
            <v>2</v>
          </cell>
          <cell r="G2019">
            <v>6</v>
          </cell>
          <cell r="H2019">
            <v>48.864199999999997</v>
          </cell>
          <cell r="I2019">
            <v>-125.1583</v>
          </cell>
        </row>
        <row r="2020">
          <cell r="A2020" t="str">
            <v>B91-221</v>
          </cell>
          <cell r="B2020" t="str">
            <v>1991-07-03T00:32-07:00/1991-07-03T01:12-07:00</v>
          </cell>
          <cell r="C2020" t="str">
            <v>BALLOON TRAWL</v>
          </cell>
          <cell r="D2020" t="str">
            <v>ROUTINE</v>
          </cell>
          <cell r="E2020" t="str">
            <v>2.03 NORTH</v>
          </cell>
          <cell r="F2020">
            <v>2</v>
          </cell>
          <cell r="G2020">
            <v>6</v>
          </cell>
          <cell r="H2020">
            <v>48.883299999999998</v>
          </cell>
          <cell r="I2020">
            <v>-125.0932</v>
          </cell>
        </row>
        <row r="2021">
          <cell r="A2021" t="str">
            <v>B91-222</v>
          </cell>
          <cell r="B2021" t="str">
            <v>1991-07-03T00:40-07:00/1991-07-03T01:10-07:00</v>
          </cell>
          <cell r="C2021" t="str">
            <v>GILLNET</v>
          </cell>
          <cell r="D2021" t="str">
            <v>ROUTINE</v>
          </cell>
          <cell r="E2021" t="str">
            <v>NANAT BAY</v>
          </cell>
          <cell r="F2021">
            <v>2</v>
          </cell>
          <cell r="G2021">
            <v>6</v>
          </cell>
          <cell r="H2021">
            <v>48.8825</v>
          </cell>
          <cell r="I2021">
            <v>-125.0767</v>
          </cell>
        </row>
        <row r="2022">
          <cell r="A2022" t="str">
            <v>B91-223</v>
          </cell>
          <cell r="B2022" t="str">
            <v>1991-07-03T01:36-07:00/1991-07-03T02:06-07:00</v>
          </cell>
          <cell r="C2022" t="str">
            <v>BALLOON TRAWL</v>
          </cell>
          <cell r="D2022" t="str">
            <v>ROUTINE</v>
          </cell>
          <cell r="E2022" t="str">
            <v>2.02</v>
          </cell>
          <cell r="F2022">
            <v>2</v>
          </cell>
          <cell r="G2022">
            <v>6</v>
          </cell>
          <cell r="H2022">
            <v>48.894199999999998</v>
          </cell>
          <cell r="I2022">
            <v>-125.04349999999999</v>
          </cell>
        </row>
        <row r="2023">
          <cell r="A2023" t="str">
            <v>B91-224</v>
          </cell>
          <cell r="B2023" t="str">
            <v>1991-07-03T01:45-07:00/1991-07-03T02:15-07:00</v>
          </cell>
          <cell r="C2023" t="str">
            <v>GILLNET</v>
          </cell>
          <cell r="D2023" t="str">
            <v>ROUTINE</v>
          </cell>
          <cell r="E2023" t="str">
            <v>CONGREVE ISLAND</v>
          </cell>
          <cell r="F2023">
            <v>2</v>
          </cell>
          <cell r="G2023">
            <v>6</v>
          </cell>
          <cell r="H2023">
            <v>48.918300000000002</v>
          </cell>
          <cell r="I2023">
            <v>-125.02079999999999</v>
          </cell>
        </row>
        <row r="2024">
          <cell r="A2024" t="str">
            <v>B91-225</v>
          </cell>
          <cell r="B2024" t="str">
            <v>1991-07-03T02:41-07:00/1991-07-03T03:21-07:00</v>
          </cell>
          <cell r="C2024" t="str">
            <v>BALLOON TRAWL</v>
          </cell>
          <cell r="D2024" t="str">
            <v>ROUTINE</v>
          </cell>
          <cell r="E2024" t="str">
            <v>2.01</v>
          </cell>
          <cell r="F2024">
            <v>2</v>
          </cell>
          <cell r="G2024">
            <v>6</v>
          </cell>
          <cell r="H2024">
            <v>48.914999999999999</v>
          </cell>
          <cell r="I2024">
            <v>-125.05370000000001</v>
          </cell>
        </row>
        <row r="2025">
          <cell r="A2025" t="str">
            <v>B91-226</v>
          </cell>
          <cell r="B2025" t="str">
            <v>1991-07-03T02:50-07:00/1991-07-03T03:20-07:00</v>
          </cell>
          <cell r="C2025" t="str">
            <v>GILLNET</v>
          </cell>
          <cell r="D2025" t="str">
            <v>ROUTINE</v>
          </cell>
          <cell r="E2025" t="str">
            <v>BERNARD POINT</v>
          </cell>
          <cell r="F2025">
            <v>1</v>
          </cell>
          <cell r="G2025">
            <v>6</v>
          </cell>
          <cell r="H2025">
            <v>48.947499999999998</v>
          </cell>
          <cell r="I2025">
            <v>-124.9975</v>
          </cell>
        </row>
        <row r="2026">
          <cell r="A2026" t="str">
            <v>B91-227</v>
          </cell>
          <cell r="B2026" t="str">
            <v>1991-07-03T03:41-07:00/1991-07-03T04:21-07:00</v>
          </cell>
          <cell r="C2026" t="str">
            <v>BALLOON TRAWL</v>
          </cell>
          <cell r="D2026" t="str">
            <v>ROUTINE</v>
          </cell>
          <cell r="E2026" t="str">
            <v>2.10</v>
          </cell>
          <cell r="F2026">
            <v>2</v>
          </cell>
          <cell r="G2026">
            <v>6</v>
          </cell>
          <cell r="H2026">
            <v>48.953699999999998</v>
          </cell>
          <cell r="I2026">
            <v>-125.0333</v>
          </cell>
        </row>
        <row r="2027">
          <cell r="A2027" t="str">
            <v>B91-228</v>
          </cell>
          <cell r="B2027" t="str">
            <v>1991-07-03T03:40-07:00/1991-07-03T04:10-07:00</v>
          </cell>
          <cell r="C2027" t="str">
            <v>GILLNET</v>
          </cell>
          <cell r="D2027" t="str">
            <v>ROUTINE</v>
          </cell>
          <cell r="E2027" t="str">
            <v>BURROUGH POINT</v>
          </cell>
          <cell r="F2027">
            <v>1</v>
          </cell>
          <cell r="G2027">
            <v>6</v>
          </cell>
          <cell r="H2027">
            <v>48.978299999999997</v>
          </cell>
          <cell r="I2027">
            <v>-124.9892</v>
          </cell>
        </row>
        <row r="2028">
          <cell r="A2028" t="str">
            <v>B91-229</v>
          </cell>
          <cell r="B2028" t="str">
            <v>1991-07-03T22:27-07:00/1991-07-03T22:57-07:00</v>
          </cell>
          <cell r="C2028" t="str">
            <v>BALLOON TRAWL</v>
          </cell>
          <cell r="D2028" t="str">
            <v>ROUTINE</v>
          </cell>
          <cell r="E2028" t="str">
            <v>1.02</v>
          </cell>
          <cell r="F2028">
            <v>1</v>
          </cell>
          <cell r="G2028">
            <v>6</v>
          </cell>
          <cell r="H2028">
            <v>49.215800000000002</v>
          </cell>
          <cell r="I2028">
            <v>-124.821</v>
          </cell>
        </row>
        <row r="2029">
          <cell r="A2029" t="str">
            <v>B91-230</v>
          </cell>
          <cell r="B2029" t="str">
            <v>1991-07-03T22:15-07:00/1991-07-03T22:45-07:00</v>
          </cell>
          <cell r="C2029" t="str">
            <v>GILLNET</v>
          </cell>
          <cell r="D2029" t="str">
            <v>ROUTINE</v>
          </cell>
          <cell r="E2029" t="str">
            <v>MEARES BLUFF</v>
          </cell>
          <cell r="F2029">
            <v>3</v>
          </cell>
          <cell r="G2029">
            <v>6</v>
          </cell>
          <cell r="H2029">
            <v>48.87</v>
          </cell>
          <cell r="I2029">
            <v>-125.285</v>
          </cell>
        </row>
        <row r="2030">
          <cell r="A2030" t="str">
            <v>B91-231</v>
          </cell>
          <cell r="B2030" t="str">
            <v>1991-07-03T23:14-07:00/1991-07-03T23:44-07:00</v>
          </cell>
          <cell r="C2030" t="str">
            <v>BALLOON TRAWL</v>
          </cell>
          <cell r="D2030" t="str">
            <v>ROUTINE</v>
          </cell>
          <cell r="E2030" t="str">
            <v>1.03</v>
          </cell>
          <cell r="F2030">
            <v>1</v>
          </cell>
          <cell r="G2030">
            <v>6</v>
          </cell>
          <cell r="H2030">
            <v>49.179499999999997</v>
          </cell>
          <cell r="I2030">
            <v>-124.8212</v>
          </cell>
        </row>
        <row r="2031">
          <cell r="A2031" t="str">
            <v>B91-232</v>
          </cell>
          <cell r="B2031" t="str">
            <v>1991-07-03T23:30-07:00/1991-07-04T00:00-07:00</v>
          </cell>
          <cell r="C2031" t="str">
            <v>GILLNET</v>
          </cell>
          <cell r="D2031" t="str">
            <v>ROUTINE</v>
          </cell>
          <cell r="E2031" t="str">
            <v>HANKIN ISLAND</v>
          </cell>
          <cell r="F2031">
            <v>4</v>
          </cell>
          <cell r="G2031">
            <v>6</v>
          </cell>
          <cell r="H2031">
            <v>48.92</v>
          </cell>
          <cell r="I2031">
            <v>-125.36</v>
          </cell>
        </row>
        <row r="2032">
          <cell r="A2032" t="str">
            <v>B91-233</v>
          </cell>
          <cell r="B2032" t="str">
            <v>1991-07-04T00:02-07:00/1991-07-04T00:42-07:00</v>
          </cell>
          <cell r="C2032" t="str">
            <v>BALLOON TRAWL</v>
          </cell>
          <cell r="D2032" t="str">
            <v>ROUTINE</v>
          </cell>
          <cell r="E2032" t="str">
            <v>1.04</v>
          </cell>
          <cell r="F2032">
            <v>1</v>
          </cell>
          <cell r="G2032">
            <v>6</v>
          </cell>
          <cell r="H2032">
            <v>49.146700000000003</v>
          </cell>
          <cell r="I2032">
            <v>-124.804</v>
          </cell>
        </row>
        <row r="2033">
          <cell r="A2033" t="str">
            <v>B91-234</v>
          </cell>
          <cell r="B2033" t="str">
            <v>1991-07-04T00:25-07:00/1991-07-04T00:55-07:00</v>
          </cell>
          <cell r="C2033" t="str">
            <v>GILLNET</v>
          </cell>
          <cell r="D2033" t="str">
            <v>ROUTINE</v>
          </cell>
          <cell r="E2033" t="str">
            <v>ST. INES ISLAND</v>
          </cell>
          <cell r="F2033">
            <v>4</v>
          </cell>
          <cell r="G2033">
            <v>6</v>
          </cell>
          <cell r="H2033">
            <v>48.979199999999999</v>
          </cell>
          <cell r="I2033">
            <v>-125.36</v>
          </cell>
        </row>
        <row r="2034">
          <cell r="A2034" t="str">
            <v>B91-235</v>
          </cell>
          <cell r="B2034" t="str">
            <v>1991-07-04T00:59-07:00/1991-07-04T01:39-07:00</v>
          </cell>
          <cell r="C2034" t="str">
            <v>BALLOON TRAWL</v>
          </cell>
          <cell r="D2034" t="str">
            <v>ROUTINE</v>
          </cell>
          <cell r="E2034" t="str">
            <v>1.05 NORTH</v>
          </cell>
          <cell r="F2034">
            <v>1</v>
          </cell>
          <cell r="G2034">
            <v>6</v>
          </cell>
          <cell r="H2034">
            <v>49.098700000000001</v>
          </cell>
          <cell r="I2034">
            <v>-124.82680000000001</v>
          </cell>
        </row>
        <row r="2035">
          <cell r="A2035" t="str">
            <v>B91-236</v>
          </cell>
          <cell r="B2035" t="str">
            <v>1991-07-04T01:23-07:00/1991-07-04T01:53-07:00</v>
          </cell>
          <cell r="C2035" t="str">
            <v>GILLNET</v>
          </cell>
          <cell r="D2035" t="str">
            <v>ROUTINE</v>
          </cell>
          <cell r="E2035" t="str">
            <v>MAYNE BAY</v>
          </cell>
          <cell r="F2035">
            <v>4</v>
          </cell>
          <cell r="G2035">
            <v>6</v>
          </cell>
          <cell r="H2035">
            <v>48.981699999999996</v>
          </cell>
          <cell r="I2035">
            <v>-125.3017</v>
          </cell>
        </row>
        <row r="2036">
          <cell r="A2036" t="str">
            <v>B91-237</v>
          </cell>
          <cell r="B2036" t="str">
            <v>1991-07-04T01:59-07:00/1991-07-04T02:39-07:00</v>
          </cell>
          <cell r="C2036" t="str">
            <v>BALLOON TRAWL</v>
          </cell>
          <cell r="D2036" t="str">
            <v>ROUTINE</v>
          </cell>
          <cell r="E2036" t="str">
            <v>1.05 SOUTH</v>
          </cell>
          <cell r="F2036">
            <v>1</v>
          </cell>
          <cell r="G2036">
            <v>6</v>
          </cell>
          <cell r="H2036">
            <v>49.057200000000002</v>
          </cell>
          <cell r="I2036">
            <v>-124.84829999999999</v>
          </cell>
        </row>
        <row r="2037">
          <cell r="A2037" t="str">
            <v>B91-238</v>
          </cell>
          <cell r="B2037" t="str">
            <v>1991-07-04T03:00-07:00/1991-07-04T03:30-07:00</v>
          </cell>
          <cell r="C2037" t="str">
            <v>GILLNET</v>
          </cell>
          <cell r="D2037" t="str">
            <v>ROUTINE</v>
          </cell>
          <cell r="E2037" t="str">
            <v>SWALE ROCK</v>
          </cell>
          <cell r="F2037">
            <v>3</v>
          </cell>
          <cell r="G2037">
            <v>6</v>
          </cell>
          <cell r="H2037">
            <v>48.9283</v>
          </cell>
          <cell r="I2037">
            <v>-125.2192</v>
          </cell>
        </row>
        <row r="2038">
          <cell r="A2038" t="str">
            <v>B91-239</v>
          </cell>
          <cell r="B2038" t="str">
            <v>1991-07-04T02:57-07:00/1991-07-04T03:37-07:00</v>
          </cell>
          <cell r="C2038" t="str">
            <v>BALLOON TRAWL</v>
          </cell>
          <cell r="D2038" t="str">
            <v>ROUTINE</v>
          </cell>
          <cell r="E2038" t="str">
            <v>1.06</v>
          </cell>
          <cell r="F2038">
            <v>1</v>
          </cell>
          <cell r="G2038">
            <v>6</v>
          </cell>
          <cell r="H2038">
            <v>49.009700000000002</v>
          </cell>
          <cell r="I2038">
            <v>-124.8647</v>
          </cell>
        </row>
        <row r="2039">
          <cell r="A2039" t="str">
            <v>B91-240</v>
          </cell>
          <cell r="B2039" t="str">
            <v>1991-07-04T22:32-07:00/1991-07-04T23:12-07:00</v>
          </cell>
          <cell r="C2039" t="str">
            <v>BALLOON TRAWL</v>
          </cell>
          <cell r="D2039" t="str">
            <v>ROUTINE</v>
          </cell>
          <cell r="E2039" t="str">
            <v>1.07 SOUTH</v>
          </cell>
          <cell r="F2039">
            <v>1</v>
          </cell>
          <cell r="G2039">
            <v>6</v>
          </cell>
          <cell r="H2039">
            <v>48.975000000000001</v>
          </cell>
          <cell r="I2039">
            <v>-124.9783</v>
          </cell>
        </row>
        <row r="2040">
          <cell r="A2040" t="str">
            <v>B91-241</v>
          </cell>
          <cell r="B2040" t="str">
            <v>1991-07-04T22:45-07:00/1991-07-04T23:15-07:00</v>
          </cell>
          <cell r="C2040" t="str">
            <v>GILLNET</v>
          </cell>
          <cell r="D2040" t="str">
            <v>ROUTINE</v>
          </cell>
          <cell r="E2040" t="str">
            <v>SWISS BOY ISLAND</v>
          </cell>
          <cell r="F2040">
            <v>3</v>
          </cell>
          <cell r="G2040">
            <v>6</v>
          </cell>
          <cell r="H2040">
            <v>48.9133</v>
          </cell>
          <cell r="I2040">
            <v>-125.1383</v>
          </cell>
        </row>
        <row r="2041">
          <cell r="A2041" t="str">
            <v>B91-242</v>
          </cell>
          <cell r="B2041" t="str">
            <v>1991-07-04T23:28-07:00/1991-07-05T00:08-07:00</v>
          </cell>
          <cell r="C2041" t="str">
            <v>BALLOON TRAWL</v>
          </cell>
          <cell r="D2041" t="str">
            <v>ROUTINE</v>
          </cell>
          <cell r="E2041" t="str">
            <v>1.07 NORTH</v>
          </cell>
          <cell r="F2041">
            <v>1</v>
          </cell>
          <cell r="G2041">
            <v>6</v>
          </cell>
          <cell r="H2041">
            <v>48.981699999999996</v>
          </cell>
          <cell r="I2041">
            <v>-124.9162</v>
          </cell>
        </row>
        <row r="2042">
          <cell r="A2042" t="str">
            <v>B91-243</v>
          </cell>
          <cell r="B2042" t="str">
            <v>1991-07-04T23:19-07:00/1991-07-04T23:49-07:00</v>
          </cell>
          <cell r="C2042" t="str">
            <v>GILLNET</v>
          </cell>
          <cell r="D2042" t="str">
            <v>ROUTINE</v>
          </cell>
          <cell r="E2042" t="str">
            <v>BAERIA ROCKS</v>
          </cell>
          <cell r="F2042">
            <v>3</v>
          </cell>
          <cell r="G2042">
            <v>6</v>
          </cell>
          <cell r="H2042">
            <v>48.951700000000002</v>
          </cell>
          <cell r="I2042">
            <v>-125.145</v>
          </cell>
        </row>
        <row r="2043">
          <cell r="A2043" t="str">
            <v>B91-244</v>
          </cell>
          <cell r="B2043" t="str">
            <v>1991-07-05T00:23-07:00/1991-07-05T00:53-07:00</v>
          </cell>
          <cell r="C2043" t="str">
            <v>GILLNET</v>
          </cell>
          <cell r="D2043" t="str">
            <v>ROUTINE</v>
          </cell>
          <cell r="E2043" t="str">
            <v>PILL POINT</v>
          </cell>
          <cell r="F2043">
            <v>3</v>
          </cell>
          <cell r="G2043">
            <v>6</v>
          </cell>
          <cell r="H2043">
            <v>48.962499999999999</v>
          </cell>
          <cell r="I2043">
            <v>-125.08329999999999</v>
          </cell>
        </row>
        <row r="2044">
          <cell r="A2044" t="str">
            <v>B91-245</v>
          </cell>
          <cell r="B2044" t="str">
            <v>1991-07-05T00:27-07:00/1991-07-05T01:07-07:00</v>
          </cell>
          <cell r="C2044" t="str">
            <v>BALLOON TRAWL</v>
          </cell>
          <cell r="D2044" t="str">
            <v>ROUTINE</v>
          </cell>
          <cell r="E2044" t="str">
            <v>1.07 NORTH</v>
          </cell>
          <cell r="F2044">
            <v>1</v>
          </cell>
          <cell r="G2044">
            <v>6</v>
          </cell>
          <cell r="H2044">
            <v>48.981699999999996</v>
          </cell>
          <cell r="I2044">
            <v>-124.9162</v>
          </cell>
        </row>
        <row r="2045">
          <cell r="A2045" t="str">
            <v>B91-246</v>
          </cell>
          <cell r="B2045" t="str">
            <v>1991-07-05T01:22-07:00/1991-07-05T02:02-07:00</v>
          </cell>
          <cell r="C2045" t="str">
            <v>BALLOON TRAWL</v>
          </cell>
          <cell r="D2045" t="str">
            <v>ROUTINE</v>
          </cell>
          <cell r="E2045" t="str">
            <v>1.07 SOUTH</v>
          </cell>
          <cell r="F2045">
            <v>1</v>
          </cell>
          <cell r="G2045">
            <v>6</v>
          </cell>
          <cell r="H2045">
            <v>48.975000000000001</v>
          </cell>
          <cell r="I2045">
            <v>-124.9783</v>
          </cell>
        </row>
        <row r="2046">
          <cell r="A2046" t="str">
            <v>B92-001</v>
          </cell>
          <cell r="B2046" t="str">
            <v>1992-04-07T00:23-07:00/1992-04-07T01:03-07:00</v>
          </cell>
          <cell r="C2046" t="str">
            <v>BALLOON TRAWL</v>
          </cell>
          <cell r="D2046" t="str">
            <v>ROUTINE</v>
          </cell>
          <cell r="E2046" t="str">
            <v>2.03 SOUTH</v>
          </cell>
          <cell r="F2046">
            <v>2</v>
          </cell>
          <cell r="G2046">
            <v>0</v>
          </cell>
          <cell r="H2046">
            <v>48.854700000000001</v>
          </cell>
          <cell r="I2046">
            <v>-125.13800000000001</v>
          </cell>
        </row>
        <row r="2047">
          <cell r="A2047" t="str">
            <v>B92-002</v>
          </cell>
          <cell r="B2047" t="str">
            <v>1992-04-07T01:45-07:00/1992-04-07T02:25-07:00</v>
          </cell>
          <cell r="C2047" t="str">
            <v>BALLOON TRAWL</v>
          </cell>
          <cell r="D2047" t="str">
            <v>ROUTINE</v>
          </cell>
          <cell r="E2047" t="str">
            <v>2.03 NORTH</v>
          </cell>
          <cell r="F2047">
            <v>2</v>
          </cell>
          <cell r="G2047">
            <v>0</v>
          </cell>
          <cell r="H2047">
            <v>48.883299999999998</v>
          </cell>
          <cell r="I2047">
            <v>-125.0932</v>
          </cell>
        </row>
        <row r="2048">
          <cell r="A2048" t="str">
            <v>B92-003</v>
          </cell>
          <cell r="B2048" t="str">
            <v>1992-04-07T02:50-07:00/1992-04-07T03:20-07:00</v>
          </cell>
          <cell r="C2048" t="str">
            <v>BALLOON TRAWL</v>
          </cell>
          <cell r="D2048" t="str">
            <v>ROUTINE</v>
          </cell>
          <cell r="E2048" t="str">
            <v>2.02</v>
          </cell>
          <cell r="F2048">
            <v>2</v>
          </cell>
          <cell r="G2048">
            <v>0</v>
          </cell>
          <cell r="H2048">
            <v>48.894199999999998</v>
          </cell>
          <cell r="I2048">
            <v>-125.04349999999999</v>
          </cell>
        </row>
        <row r="2049">
          <cell r="A2049" t="str">
            <v>B92-004</v>
          </cell>
          <cell r="B2049" t="str">
            <v>1992-04-07T03:56-07:00/1992-04-07T04:36-07:00</v>
          </cell>
          <cell r="C2049" t="str">
            <v>BALLOON TRAWL</v>
          </cell>
          <cell r="D2049" t="str">
            <v>ROUTINE</v>
          </cell>
          <cell r="E2049" t="str">
            <v>2.01</v>
          </cell>
          <cell r="F2049">
            <v>2</v>
          </cell>
          <cell r="G2049">
            <v>0</v>
          </cell>
          <cell r="H2049">
            <v>48.914999999999999</v>
          </cell>
          <cell r="I2049">
            <v>-125.05370000000001</v>
          </cell>
        </row>
        <row r="2050">
          <cell r="A2050" t="str">
            <v>B92-005</v>
          </cell>
          <cell r="B2050" t="str">
            <v>1992-04-07T21:40-07:00/1992-04-07T22:10-07:00</v>
          </cell>
          <cell r="C2050" t="str">
            <v>BALLOON TRAWL</v>
          </cell>
          <cell r="D2050" t="str">
            <v>ROUTINE</v>
          </cell>
          <cell r="E2050" t="str">
            <v>1.02</v>
          </cell>
          <cell r="F2050">
            <v>1</v>
          </cell>
          <cell r="G2050">
            <v>0</v>
          </cell>
          <cell r="H2050">
            <v>49.215800000000002</v>
          </cell>
          <cell r="I2050">
            <v>-124.821</v>
          </cell>
        </row>
        <row r="2051">
          <cell r="A2051" t="str">
            <v>B92-006</v>
          </cell>
          <cell r="B2051" t="str">
            <v>1992-04-07T22:50-07:00/1992-04-07T23:20-07:00</v>
          </cell>
          <cell r="C2051" t="str">
            <v>BALLOON TRAWL</v>
          </cell>
          <cell r="D2051" t="str">
            <v>ROUTINE</v>
          </cell>
          <cell r="E2051" t="str">
            <v>1.03</v>
          </cell>
          <cell r="F2051">
            <v>1</v>
          </cell>
          <cell r="G2051">
            <v>0</v>
          </cell>
          <cell r="H2051">
            <v>49.179499999999997</v>
          </cell>
          <cell r="I2051">
            <v>-124.8212</v>
          </cell>
        </row>
        <row r="2052">
          <cell r="A2052" t="str">
            <v>B92-007</v>
          </cell>
          <cell r="B2052" t="str">
            <v>1992-04-07T23:55-07:00/1992-04-08T00:38-07:00</v>
          </cell>
          <cell r="C2052" t="str">
            <v>BALLOON TRAWL</v>
          </cell>
          <cell r="D2052" t="str">
            <v>ROUTINE</v>
          </cell>
          <cell r="E2052" t="str">
            <v>1.04</v>
          </cell>
          <cell r="F2052">
            <v>1</v>
          </cell>
          <cell r="G2052">
            <v>0</v>
          </cell>
          <cell r="H2052">
            <v>49.146700000000003</v>
          </cell>
          <cell r="I2052">
            <v>-124.804</v>
          </cell>
        </row>
        <row r="2053">
          <cell r="A2053" t="str">
            <v>B92-008</v>
          </cell>
          <cell r="B2053" t="str">
            <v>1992-04-08T00:58-07:00/1992-04-08T01:38-07:00</v>
          </cell>
          <cell r="C2053" t="str">
            <v>BALLOON TRAWL</v>
          </cell>
          <cell r="D2053" t="str">
            <v>ROUTINE</v>
          </cell>
          <cell r="E2053" t="str">
            <v>1.05 NORTH</v>
          </cell>
          <cell r="F2053">
            <v>1</v>
          </cell>
          <cell r="G2053">
            <v>0</v>
          </cell>
          <cell r="H2053">
            <v>49.098700000000001</v>
          </cell>
          <cell r="I2053">
            <v>-124.82680000000001</v>
          </cell>
        </row>
        <row r="2054">
          <cell r="A2054" t="str">
            <v>B92-009</v>
          </cell>
          <cell r="B2054" t="str">
            <v>1992-04-08T01:57-07:00/1992-04-08T02:37-07:00</v>
          </cell>
          <cell r="C2054" t="str">
            <v>BALLOON TRAWL</v>
          </cell>
          <cell r="D2054" t="str">
            <v>ROUTINE</v>
          </cell>
          <cell r="E2054" t="str">
            <v>1.05 SOUTH</v>
          </cell>
          <cell r="F2054">
            <v>1</v>
          </cell>
          <cell r="G2054">
            <v>0</v>
          </cell>
          <cell r="H2054">
            <v>49.057200000000002</v>
          </cell>
          <cell r="I2054">
            <v>-124.84829999999999</v>
          </cell>
        </row>
        <row r="2055">
          <cell r="A2055" t="str">
            <v>B92-010</v>
          </cell>
          <cell r="B2055" t="str">
            <v>1992-04-08T02:58-07:00/1992-04-08T03:38-07:00</v>
          </cell>
          <cell r="C2055" t="str">
            <v>BALLOON TRAWL</v>
          </cell>
          <cell r="D2055" t="str">
            <v>ROUTINE</v>
          </cell>
          <cell r="E2055" t="str">
            <v>1.06</v>
          </cell>
          <cell r="F2055">
            <v>1</v>
          </cell>
          <cell r="G2055">
            <v>0</v>
          </cell>
          <cell r="H2055">
            <v>49.009700000000002</v>
          </cell>
          <cell r="I2055">
            <v>-124.8647</v>
          </cell>
        </row>
        <row r="2056">
          <cell r="A2056" t="str">
            <v>B92-011</v>
          </cell>
          <cell r="B2056" t="str">
            <v>1992-04-08T04:00-07:00/1992-04-08T04:40-07:00</v>
          </cell>
          <cell r="C2056" t="str">
            <v>BALLOON TRAWL</v>
          </cell>
          <cell r="D2056" t="str">
            <v>ROUTINE</v>
          </cell>
          <cell r="E2056" t="str">
            <v>1.07 NORTH</v>
          </cell>
          <cell r="F2056">
            <v>1</v>
          </cell>
          <cell r="G2056">
            <v>0</v>
          </cell>
          <cell r="H2056">
            <v>48.981699999999996</v>
          </cell>
          <cell r="I2056">
            <v>-124.9162</v>
          </cell>
        </row>
        <row r="2057">
          <cell r="A2057" t="str">
            <v>B92-012</v>
          </cell>
          <cell r="B2057" t="str">
            <v>1992-04-08T17:31-07:00</v>
          </cell>
          <cell r="C2057" t="str">
            <v>PURSE SEINE (KETA)</v>
          </cell>
          <cell r="D2057" t="str">
            <v>ROUTINE</v>
          </cell>
          <cell r="E2057" t="str">
            <v>CHUP POINT</v>
          </cell>
          <cell r="F2057">
            <v>2</v>
          </cell>
          <cell r="G2057">
            <v>0</v>
          </cell>
          <cell r="H2057">
            <v>48.958300000000001</v>
          </cell>
          <cell r="I2057">
            <v>-125.0333</v>
          </cell>
        </row>
        <row r="2058">
          <cell r="A2058" t="str">
            <v>B92-013</v>
          </cell>
          <cell r="B2058" t="str">
            <v>1992-04-08T19:20-07:00</v>
          </cell>
          <cell r="C2058" t="str">
            <v>PURSE SEINE (KETA)</v>
          </cell>
          <cell r="D2058" t="str">
            <v>ROUTINE</v>
          </cell>
          <cell r="E2058" t="str">
            <v>NANAT BAY</v>
          </cell>
          <cell r="F2058">
            <v>2</v>
          </cell>
          <cell r="G2058">
            <v>0</v>
          </cell>
          <cell r="H2058">
            <v>48.8825</v>
          </cell>
          <cell r="I2058">
            <v>-125.0767</v>
          </cell>
        </row>
        <row r="2059">
          <cell r="A2059" t="str">
            <v>B92-014</v>
          </cell>
          <cell r="B2059" t="str">
            <v>1992-04-09T09:20-07:00</v>
          </cell>
          <cell r="C2059" t="str">
            <v>PURSE SEINE (KETA)</v>
          </cell>
          <cell r="D2059" t="str">
            <v>ROUTINE</v>
          </cell>
          <cell r="E2059" t="str">
            <v>BURROUGH POINT</v>
          </cell>
          <cell r="F2059">
            <v>1</v>
          </cell>
          <cell r="G2059">
            <v>0</v>
          </cell>
          <cell r="H2059">
            <v>48.978299999999997</v>
          </cell>
          <cell r="I2059">
            <v>-124.9892</v>
          </cell>
        </row>
        <row r="2060">
          <cell r="A2060" t="str">
            <v>B92-015</v>
          </cell>
          <cell r="B2060" t="str">
            <v>1992-04-09T12:10-07:00</v>
          </cell>
          <cell r="C2060" t="str">
            <v>PURSE SEINE (KETA)</v>
          </cell>
          <cell r="D2060" t="str">
            <v>ROUTINE</v>
          </cell>
          <cell r="E2060" t="str">
            <v>NAHMINT BAY</v>
          </cell>
          <cell r="F2060">
            <v>1</v>
          </cell>
          <cell r="G2060">
            <v>0</v>
          </cell>
          <cell r="H2060">
            <v>49.058300000000003</v>
          </cell>
          <cell r="I2060">
            <v>-124.8633</v>
          </cell>
        </row>
        <row r="2061">
          <cell r="A2061" t="str">
            <v>B92-016</v>
          </cell>
          <cell r="B2061" t="str">
            <v>1992-04-09T13:50-07:00</v>
          </cell>
          <cell r="C2061" t="str">
            <v>PURSE SEINE (KETA)</v>
          </cell>
          <cell r="D2061" t="str">
            <v>ROUTINE</v>
          </cell>
          <cell r="E2061" t="str">
            <v>SPROAT NARROWS</v>
          </cell>
          <cell r="F2061">
            <v>1</v>
          </cell>
          <cell r="G2061">
            <v>0</v>
          </cell>
          <cell r="H2061">
            <v>49.109200000000001</v>
          </cell>
          <cell r="I2061">
            <v>-124.8125</v>
          </cell>
        </row>
        <row r="2062">
          <cell r="A2062" t="str">
            <v>B92-017</v>
          </cell>
          <cell r="B2062" t="str">
            <v>1992-04-09T15:20-07:00</v>
          </cell>
          <cell r="C2062" t="str">
            <v>PURSE SEINE (KETA)</v>
          </cell>
          <cell r="D2062" t="str">
            <v>ROUTINE</v>
          </cell>
          <cell r="E2062" t="str">
            <v>DUNSMUIR POINT</v>
          </cell>
          <cell r="F2062">
            <v>1</v>
          </cell>
          <cell r="G2062">
            <v>0</v>
          </cell>
          <cell r="H2062">
            <v>49.154200000000003</v>
          </cell>
          <cell r="I2062">
            <v>-124.80329999999999</v>
          </cell>
        </row>
        <row r="2063">
          <cell r="A2063" t="str">
            <v>B92-018</v>
          </cell>
          <cell r="B2063" t="str">
            <v>1992-04-09T16:20-07:00</v>
          </cell>
          <cell r="C2063" t="str">
            <v>PURSE SEINE (KETA)</v>
          </cell>
          <cell r="D2063" t="str">
            <v>ROUTINE</v>
          </cell>
          <cell r="E2063" t="str">
            <v>POLLY POINT</v>
          </cell>
          <cell r="F2063">
            <v>1</v>
          </cell>
          <cell r="G2063">
            <v>0</v>
          </cell>
          <cell r="H2063">
            <v>49.214199999999998</v>
          </cell>
          <cell r="I2063">
            <v>-124.81829999999999</v>
          </cell>
        </row>
        <row r="2064">
          <cell r="A2064" t="str">
            <v>B92-019</v>
          </cell>
          <cell r="B2064" t="str">
            <v>1992-04-13T22:21-07:00/1992-04-13T23:01-07:00</v>
          </cell>
          <cell r="C2064" t="str">
            <v>BALLOON TRAWL</v>
          </cell>
          <cell r="D2064" t="str">
            <v>ROUTINE</v>
          </cell>
          <cell r="E2064" t="str">
            <v>2.03 SOUTH</v>
          </cell>
          <cell r="F2064">
            <v>2</v>
          </cell>
          <cell r="G2064">
            <v>0</v>
          </cell>
          <cell r="H2064">
            <v>48.854700000000001</v>
          </cell>
          <cell r="I2064">
            <v>-125.13800000000001</v>
          </cell>
        </row>
        <row r="2065">
          <cell r="A2065" t="str">
            <v>B92-020</v>
          </cell>
          <cell r="B2065" t="str">
            <v>1992-04-13T23:24-07:00/1992-04-14T00:04-07:00</v>
          </cell>
          <cell r="C2065" t="str">
            <v>BALLOON TRAWL</v>
          </cell>
          <cell r="D2065" t="str">
            <v>ROUTINE</v>
          </cell>
          <cell r="E2065" t="str">
            <v>2.03 NORTH</v>
          </cell>
          <cell r="F2065">
            <v>2</v>
          </cell>
          <cell r="G2065">
            <v>0</v>
          </cell>
          <cell r="H2065">
            <v>48.883299999999998</v>
          </cell>
          <cell r="I2065">
            <v>-125.0932</v>
          </cell>
        </row>
        <row r="2066">
          <cell r="A2066" t="str">
            <v>B92-021</v>
          </cell>
          <cell r="B2066" t="str">
            <v>1992-04-14T00:27-07:00/1992-04-14T00:57-07:00</v>
          </cell>
          <cell r="C2066" t="str">
            <v>BALLOON TRAWL</v>
          </cell>
          <cell r="D2066" t="str">
            <v>ROUTINE</v>
          </cell>
          <cell r="E2066" t="str">
            <v>2.02</v>
          </cell>
          <cell r="F2066">
            <v>2</v>
          </cell>
          <cell r="G2066">
            <v>0</v>
          </cell>
          <cell r="H2066">
            <v>48.894199999999998</v>
          </cell>
          <cell r="I2066">
            <v>-125.04349999999999</v>
          </cell>
        </row>
        <row r="2067">
          <cell r="A2067" t="str">
            <v>B92-022</v>
          </cell>
          <cell r="B2067" t="str">
            <v>1992-04-14T01:35-07:00/1992-04-14T02:15-07:00</v>
          </cell>
          <cell r="C2067" t="str">
            <v>BALLOON TRAWL</v>
          </cell>
          <cell r="D2067" t="str">
            <v>ROUTINE</v>
          </cell>
          <cell r="E2067" t="str">
            <v>2.01</v>
          </cell>
          <cell r="F2067">
            <v>2</v>
          </cell>
          <cell r="G2067">
            <v>0</v>
          </cell>
          <cell r="H2067">
            <v>48.914999999999999</v>
          </cell>
          <cell r="I2067">
            <v>-125.05370000000001</v>
          </cell>
        </row>
        <row r="2068">
          <cell r="A2068" t="str">
            <v>B92-023</v>
          </cell>
          <cell r="B2068" t="str">
            <v>1992-04-14T02:37-07:00/1992-04-14T03:17-07:00</v>
          </cell>
          <cell r="C2068" t="str">
            <v>BALLOON TRAWL</v>
          </cell>
          <cell r="D2068" t="str">
            <v>ROUTINE</v>
          </cell>
          <cell r="E2068" t="str">
            <v>1.07 SOUTH</v>
          </cell>
          <cell r="F2068">
            <v>1</v>
          </cell>
          <cell r="G2068">
            <v>0</v>
          </cell>
          <cell r="H2068">
            <v>48.975000000000001</v>
          </cell>
          <cell r="I2068">
            <v>-124.9783</v>
          </cell>
        </row>
        <row r="2069">
          <cell r="A2069" t="str">
            <v>B92-024</v>
          </cell>
          <cell r="B2069" t="str">
            <v>1992-04-14T22:09-07:00/1992-04-14T22:39-07:00</v>
          </cell>
          <cell r="C2069" t="str">
            <v>BALLOON TRAWL</v>
          </cell>
          <cell r="D2069" t="str">
            <v>ROUTINE</v>
          </cell>
          <cell r="E2069" t="str">
            <v>1.02</v>
          </cell>
          <cell r="F2069">
            <v>1</v>
          </cell>
          <cell r="G2069">
            <v>0</v>
          </cell>
          <cell r="H2069">
            <v>49.215800000000002</v>
          </cell>
          <cell r="I2069">
            <v>-124.821</v>
          </cell>
        </row>
        <row r="2070">
          <cell r="A2070" t="str">
            <v>B92-025</v>
          </cell>
          <cell r="B2070" t="str">
            <v>1992-04-14T23:03-07:00/1992-04-14T23:33-07:00</v>
          </cell>
          <cell r="C2070" t="str">
            <v>BALLOON TRAWL</v>
          </cell>
          <cell r="D2070" t="str">
            <v>ROUTINE</v>
          </cell>
          <cell r="E2070" t="str">
            <v>1.03</v>
          </cell>
          <cell r="F2070">
            <v>1</v>
          </cell>
          <cell r="G2070">
            <v>0</v>
          </cell>
          <cell r="H2070">
            <v>49.179499999999997</v>
          </cell>
          <cell r="I2070">
            <v>-124.8212</v>
          </cell>
        </row>
        <row r="2071">
          <cell r="A2071" t="str">
            <v>B92-026</v>
          </cell>
          <cell r="B2071" t="str">
            <v>1992-04-14T23:54-07:00/1992-04-15T00:34-07:00</v>
          </cell>
          <cell r="C2071" t="str">
            <v>BALLOON TRAWL</v>
          </cell>
          <cell r="D2071" t="str">
            <v>ROUTINE</v>
          </cell>
          <cell r="E2071" t="str">
            <v>1.04</v>
          </cell>
          <cell r="F2071">
            <v>1</v>
          </cell>
          <cell r="G2071">
            <v>0</v>
          </cell>
          <cell r="H2071">
            <v>49.146700000000003</v>
          </cell>
          <cell r="I2071">
            <v>-124.804</v>
          </cell>
        </row>
        <row r="2072">
          <cell r="A2072" t="str">
            <v>B92-027</v>
          </cell>
          <cell r="B2072" t="str">
            <v>1992-04-15T00:57-07:00/1992-04-15T01:37-07:00</v>
          </cell>
          <cell r="C2072" t="str">
            <v>BALLOON TRAWL</v>
          </cell>
          <cell r="D2072" t="str">
            <v>ABORTED</v>
          </cell>
          <cell r="E2072" t="str">
            <v>1.05 NORTH</v>
          </cell>
          <cell r="F2072">
            <v>1</v>
          </cell>
          <cell r="G2072">
            <v>1</v>
          </cell>
          <cell r="H2072">
            <v>49.098700000000001</v>
          </cell>
          <cell r="I2072">
            <v>-124.82680000000001</v>
          </cell>
        </row>
        <row r="2073">
          <cell r="A2073" t="str">
            <v>B92-028</v>
          </cell>
          <cell r="B2073" t="str">
            <v>1992-04-15T14:30-07:00</v>
          </cell>
          <cell r="C2073" t="str">
            <v>PURSE SEINE (KETA)</v>
          </cell>
          <cell r="D2073" t="str">
            <v>ROUTINE</v>
          </cell>
          <cell r="E2073" t="str">
            <v>CHUP POINT</v>
          </cell>
          <cell r="F2073">
            <v>2</v>
          </cell>
          <cell r="G2073">
            <v>1</v>
          </cell>
          <cell r="H2073">
            <v>48.958300000000001</v>
          </cell>
          <cell r="I2073">
            <v>-125.0333</v>
          </cell>
        </row>
        <row r="2074">
          <cell r="A2074" t="str">
            <v>B92-029</v>
          </cell>
          <cell r="B2074" t="str">
            <v>1992-04-15T15:30-07:00</v>
          </cell>
          <cell r="C2074" t="str">
            <v>PURSE SEINE (KETA)</v>
          </cell>
          <cell r="D2074" t="str">
            <v>ROUTINE</v>
          </cell>
          <cell r="E2074" t="str">
            <v>NANAT BAY</v>
          </cell>
          <cell r="F2074">
            <v>2</v>
          </cell>
          <cell r="G2074">
            <v>1</v>
          </cell>
          <cell r="H2074">
            <v>48.8825</v>
          </cell>
          <cell r="I2074">
            <v>-125.0767</v>
          </cell>
        </row>
        <row r="2075">
          <cell r="A2075" t="str">
            <v>B92-030</v>
          </cell>
          <cell r="B2075" t="str">
            <v>1992-04-15T16:32-07:00</v>
          </cell>
          <cell r="C2075" t="str">
            <v>PURSE SEINE (KETA)</v>
          </cell>
          <cell r="D2075" t="str">
            <v>ROUTINE</v>
          </cell>
          <cell r="E2075" t="str">
            <v>CONGREVE ISLAND</v>
          </cell>
          <cell r="F2075">
            <v>2</v>
          </cell>
          <cell r="G2075">
            <v>1</v>
          </cell>
          <cell r="H2075">
            <v>48.918300000000002</v>
          </cell>
          <cell r="I2075">
            <v>-125.02079999999999</v>
          </cell>
        </row>
        <row r="2076">
          <cell r="A2076" t="str">
            <v>B92-031</v>
          </cell>
          <cell r="B2076" t="str">
            <v>1992-04-15T17:30-07:00</v>
          </cell>
          <cell r="C2076" t="str">
            <v>PURSE SEINE (KETA)</v>
          </cell>
          <cell r="D2076" t="str">
            <v>ROUTINE</v>
          </cell>
          <cell r="E2076" t="str">
            <v>BURROUGH POINT</v>
          </cell>
          <cell r="F2076">
            <v>1</v>
          </cell>
          <cell r="G2076">
            <v>1</v>
          </cell>
          <cell r="H2076">
            <v>48.978299999999997</v>
          </cell>
          <cell r="I2076">
            <v>-124.9892</v>
          </cell>
        </row>
        <row r="2077">
          <cell r="A2077" t="str">
            <v>B92-032</v>
          </cell>
          <cell r="B2077" t="str">
            <v>1992-04-16T09:16-07:00</v>
          </cell>
          <cell r="C2077" t="str">
            <v>PURSE SEINE (KETA)</v>
          </cell>
          <cell r="D2077" t="str">
            <v>ROUTINE</v>
          </cell>
          <cell r="E2077" t="str">
            <v>BILTON POINT</v>
          </cell>
          <cell r="F2077">
            <v>1</v>
          </cell>
          <cell r="G2077">
            <v>1</v>
          </cell>
          <cell r="H2077">
            <v>49.011699999999998</v>
          </cell>
          <cell r="I2077">
            <v>-124.86750000000001</v>
          </cell>
        </row>
        <row r="2078">
          <cell r="A2078" t="str">
            <v>B92-033</v>
          </cell>
          <cell r="B2078" t="str">
            <v>1992-04-16T10:40-07:00</v>
          </cell>
          <cell r="C2078" t="str">
            <v>PURSE SEINE (KETA)</v>
          </cell>
          <cell r="D2078" t="str">
            <v>ROUTINE</v>
          </cell>
          <cell r="E2078" t="str">
            <v>NAHMINT BAY</v>
          </cell>
          <cell r="F2078">
            <v>1</v>
          </cell>
          <cell r="G2078">
            <v>1</v>
          </cell>
          <cell r="H2078">
            <v>49.058300000000003</v>
          </cell>
          <cell r="I2078">
            <v>-124.8633</v>
          </cell>
        </row>
        <row r="2079">
          <cell r="A2079" t="str">
            <v>B92-034</v>
          </cell>
          <cell r="B2079" t="str">
            <v>1992-04-16T10:32-07:00</v>
          </cell>
          <cell r="C2079" t="str">
            <v>PURSE SEINE (KETA)</v>
          </cell>
          <cell r="D2079" t="str">
            <v>ROUTINE</v>
          </cell>
          <cell r="E2079" t="str">
            <v>SPROAT NARROWS</v>
          </cell>
          <cell r="F2079">
            <v>1</v>
          </cell>
          <cell r="G2079">
            <v>1</v>
          </cell>
          <cell r="H2079">
            <v>49.109200000000001</v>
          </cell>
          <cell r="I2079">
            <v>-124.8125</v>
          </cell>
        </row>
        <row r="2080">
          <cell r="A2080" t="str">
            <v>B92-035</v>
          </cell>
          <cell r="B2080" t="str">
            <v>1992-04-16T13:00-07:00</v>
          </cell>
          <cell r="C2080" t="str">
            <v>PURSE SEINE (KETA)</v>
          </cell>
          <cell r="D2080" t="str">
            <v>ABORTED</v>
          </cell>
          <cell r="E2080" t="str">
            <v>DUNSMUIR POINT</v>
          </cell>
          <cell r="F2080">
            <v>1</v>
          </cell>
          <cell r="G2080">
            <v>1</v>
          </cell>
          <cell r="H2080">
            <v>49.154200000000003</v>
          </cell>
          <cell r="I2080">
            <v>-124.80329999999999</v>
          </cell>
        </row>
        <row r="2081">
          <cell r="A2081" t="str">
            <v>B92-036</v>
          </cell>
          <cell r="B2081" t="str">
            <v>1992-04-20T21:13-07:00/1992-04-20T21:43-07:00</v>
          </cell>
          <cell r="C2081" t="str">
            <v>BALLOON TRAWL</v>
          </cell>
          <cell r="D2081" t="str">
            <v>ROUTINE</v>
          </cell>
          <cell r="E2081" t="str">
            <v>1.02</v>
          </cell>
          <cell r="F2081">
            <v>1</v>
          </cell>
          <cell r="G2081">
            <v>1</v>
          </cell>
          <cell r="H2081">
            <v>49.215800000000002</v>
          </cell>
          <cell r="I2081">
            <v>-124.821</v>
          </cell>
        </row>
        <row r="2082">
          <cell r="A2082" t="str">
            <v>B92-037</v>
          </cell>
          <cell r="B2082" t="str">
            <v>1992-04-20T22:07-07:00/1992-04-20T22:37-07:00</v>
          </cell>
          <cell r="C2082" t="str">
            <v>BALLOON TRAWL</v>
          </cell>
          <cell r="D2082" t="str">
            <v>ROUTINE</v>
          </cell>
          <cell r="E2082" t="str">
            <v>1.03</v>
          </cell>
          <cell r="F2082">
            <v>1</v>
          </cell>
          <cell r="G2082">
            <v>1</v>
          </cell>
          <cell r="H2082">
            <v>49.179499999999997</v>
          </cell>
          <cell r="I2082">
            <v>-124.8212</v>
          </cell>
        </row>
        <row r="2083">
          <cell r="A2083" t="str">
            <v>B92-038</v>
          </cell>
          <cell r="B2083" t="str">
            <v>1992-04-20T22:59-07:00/1992-04-20T23:39-07:00</v>
          </cell>
          <cell r="C2083" t="str">
            <v>BALLOON TRAWL</v>
          </cell>
          <cell r="D2083" t="str">
            <v>ROUTINE</v>
          </cell>
          <cell r="E2083" t="str">
            <v>1.04</v>
          </cell>
          <cell r="F2083">
            <v>1</v>
          </cell>
          <cell r="G2083">
            <v>1</v>
          </cell>
          <cell r="H2083">
            <v>49.146700000000003</v>
          </cell>
          <cell r="I2083">
            <v>-124.804</v>
          </cell>
        </row>
        <row r="2084">
          <cell r="A2084" t="str">
            <v>B92-039</v>
          </cell>
          <cell r="B2084" t="str">
            <v>1992-04-21T00:00-07:00/1992-04-21T00:40-07:00</v>
          </cell>
          <cell r="C2084" t="str">
            <v>BALLOON TRAWL</v>
          </cell>
          <cell r="D2084" t="str">
            <v>ROUTINE</v>
          </cell>
          <cell r="E2084" t="str">
            <v>1.05 NORTH</v>
          </cell>
          <cell r="F2084">
            <v>1</v>
          </cell>
          <cell r="G2084">
            <v>1</v>
          </cell>
          <cell r="H2084">
            <v>49.098700000000001</v>
          </cell>
          <cell r="I2084">
            <v>-124.82680000000001</v>
          </cell>
        </row>
        <row r="2085">
          <cell r="A2085" t="str">
            <v>B92-040</v>
          </cell>
          <cell r="B2085" t="str">
            <v>1992-04-21T00:58-07:00/1992-04-21T01:38-07:00</v>
          </cell>
          <cell r="C2085" t="str">
            <v>BALLOON TRAWL</v>
          </cell>
          <cell r="D2085" t="str">
            <v>ROUTINE</v>
          </cell>
          <cell r="E2085" t="str">
            <v>1.05 SOUTH</v>
          </cell>
          <cell r="F2085">
            <v>1</v>
          </cell>
          <cell r="G2085">
            <v>1</v>
          </cell>
          <cell r="H2085">
            <v>49.057200000000002</v>
          </cell>
          <cell r="I2085">
            <v>-124.84829999999999</v>
          </cell>
        </row>
        <row r="2086">
          <cell r="A2086" t="str">
            <v>B92-041</v>
          </cell>
          <cell r="B2086" t="str">
            <v>1992-04-21T02:04-07:00/1992-04-21T02:44-07:00</v>
          </cell>
          <cell r="C2086" t="str">
            <v>BALLOON TRAWL</v>
          </cell>
          <cell r="D2086" t="str">
            <v>ROUTINE</v>
          </cell>
          <cell r="E2086" t="str">
            <v>1.06</v>
          </cell>
          <cell r="F2086">
            <v>1</v>
          </cell>
          <cell r="G2086">
            <v>1</v>
          </cell>
          <cell r="H2086">
            <v>49.009700000000002</v>
          </cell>
          <cell r="I2086">
            <v>-124.8647</v>
          </cell>
        </row>
        <row r="2087">
          <cell r="A2087" t="str">
            <v>B92-042</v>
          </cell>
          <cell r="B2087" t="str">
            <v>1992-04-21T03:05-07:00/1992-04-21T03:45-07:00</v>
          </cell>
          <cell r="C2087" t="str">
            <v>BALLOON TRAWL</v>
          </cell>
          <cell r="D2087" t="str">
            <v>ROUTINE</v>
          </cell>
          <cell r="E2087" t="str">
            <v>1.07 NORTH</v>
          </cell>
          <cell r="F2087">
            <v>1</v>
          </cell>
          <cell r="G2087">
            <v>1</v>
          </cell>
          <cell r="H2087">
            <v>48.981699999999996</v>
          </cell>
          <cell r="I2087">
            <v>-124.9162</v>
          </cell>
        </row>
        <row r="2088">
          <cell r="A2088" t="str">
            <v>B92-043</v>
          </cell>
          <cell r="B2088" t="str">
            <v>1992-04-21T21:14-07:00/1992-04-21T21:54-07:00</v>
          </cell>
          <cell r="C2088" t="str">
            <v>BALLOON TRAWL</v>
          </cell>
          <cell r="D2088" t="str">
            <v>ROUTINE</v>
          </cell>
          <cell r="E2088" t="str">
            <v>2.03 SOUTH</v>
          </cell>
          <cell r="F2088">
            <v>2</v>
          </cell>
          <cell r="G2088">
            <v>1</v>
          </cell>
          <cell r="H2088">
            <v>48.854700000000001</v>
          </cell>
          <cell r="I2088">
            <v>-125.13800000000001</v>
          </cell>
        </row>
        <row r="2089">
          <cell r="A2089" t="str">
            <v>B92-044</v>
          </cell>
          <cell r="B2089" t="str">
            <v>1992-04-21T22:17-07:00/1992-04-21T22:57-07:00</v>
          </cell>
          <cell r="C2089" t="str">
            <v>BALLOON TRAWL</v>
          </cell>
          <cell r="D2089" t="str">
            <v>ROUTINE</v>
          </cell>
          <cell r="E2089" t="str">
            <v>2.03 NORTH</v>
          </cell>
          <cell r="F2089">
            <v>2</v>
          </cell>
          <cell r="G2089">
            <v>1</v>
          </cell>
          <cell r="H2089">
            <v>48.883299999999998</v>
          </cell>
          <cell r="I2089">
            <v>-125.0932</v>
          </cell>
        </row>
        <row r="2090">
          <cell r="A2090" t="str">
            <v>B92-045</v>
          </cell>
          <cell r="B2090" t="str">
            <v>1992-04-21T23:18-07:00/1992-04-21T23:48-07:00</v>
          </cell>
          <cell r="C2090" t="str">
            <v>BALLOON TRAWL</v>
          </cell>
          <cell r="D2090" t="str">
            <v>ROUTINE</v>
          </cell>
          <cell r="E2090" t="str">
            <v>2.02</v>
          </cell>
          <cell r="F2090">
            <v>2</v>
          </cell>
          <cell r="G2090">
            <v>1</v>
          </cell>
          <cell r="H2090">
            <v>48.894199999999998</v>
          </cell>
          <cell r="I2090">
            <v>-125.04349999999999</v>
          </cell>
        </row>
        <row r="2091">
          <cell r="A2091" t="str">
            <v>B92-046</v>
          </cell>
          <cell r="B2091" t="str">
            <v>1992-04-22T00:23-07:00/1992-04-22T01:03-07:00</v>
          </cell>
          <cell r="C2091" t="str">
            <v>BALLOON TRAWL</v>
          </cell>
          <cell r="D2091" t="str">
            <v>ROUTINE</v>
          </cell>
          <cell r="E2091" t="str">
            <v>2.01</v>
          </cell>
          <cell r="F2091">
            <v>2</v>
          </cell>
          <cell r="G2091">
            <v>1</v>
          </cell>
          <cell r="H2091">
            <v>48.914999999999999</v>
          </cell>
          <cell r="I2091">
            <v>-125.05370000000001</v>
          </cell>
        </row>
        <row r="2092">
          <cell r="A2092" t="str">
            <v>B92-047</v>
          </cell>
          <cell r="B2092" t="str">
            <v>1992-04-22T01:33-07:00/1992-04-22T02:13-07:00</v>
          </cell>
          <cell r="C2092" t="str">
            <v>BALLOON TRAWL</v>
          </cell>
          <cell r="D2092" t="str">
            <v>ROUTINE</v>
          </cell>
          <cell r="E2092" t="str">
            <v>1.07 SOUTH</v>
          </cell>
          <cell r="F2092">
            <v>1</v>
          </cell>
          <cell r="G2092">
            <v>1</v>
          </cell>
          <cell r="H2092">
            <v>48.975000000000001</v>
          </cell>
          <cell r="I2092">
            <v>-124.9783</v>
          </cell>
        </row>
        <row r="2093">
          <cell r="A2093" t="str">
            <v>B92-048</v>
          </cell>
          <cell r="B2093" t="str">
            <v>1992-04-22T16:23-07:00</v>
          </cell>
          <cell r="C2093" t="str">
            <v>PURSE SEINE (KETA)</v>
          </cell>
          <cell r="D2093" t="str">
            <v>ROUTINE</v>
          </cell>
          <cell r="E2093" t="str">
            <v>BURROUGH POINT</v>
          </cell>
          <cell r="F2093">
            <v>1</v>
          </cell>
          <cell r="G2093">
            <v>1</v>
          </cell>
          <cell r="H2093">
            <v>48.978299999999997</v>
          </cell>
          <cell r="I2093">
            <v>-124.9892</v>
          </cell>
        </row>
        <row r="2094">
          <cell r="A2094" t="str">
            <v>B92-049</v>
          </cell>
          <cell r="B2094" t="str">
            <v>1992-04-22T17:54-07:00</v>
          </cell>
          <cell r="C2094" t="str">
            <v>PURSE SEINE (KETA)</v>
          </cell>
          <cell r="D2094" t="str">
            <v>ROUTINE</v>
          </cell>
          <cell r="E2094" t="str">
            <v>CHUP POINT</v>
          </cell>
          <cell r="F2094">
            <v>2</v>
          </cell>
          <cell r="G2094">
            <v>1</v>
          </cell>
          <cell r="H2094">
            <v>48.958300000000001</v>
          </cell>
          <cell r="I2094">
            <v>-125.0333</v>
          </cell>
        </row>
        <row r="2095">
          <cell r="A2095" t="str">
            <v>B92-050</v>
          </cell>
          <cell r="B2095" t="str">
            <v>1992-04-22T19:28-07:00</v>
          </cell>
          <cell r="C2095" t="str">
            <v>PURSE SEINE (KETA)</v>
          </cell>
          <cell r="D2095" t="str">
            <v>ROUTINE</v>
          </cell>
          <cell r="E2095" t="str">
            <v>NANAT BAY</v>
          </cell>
          <cell r="F2095">
            <v>2</v>
          </cell>
          <cell r="G2095">
            <v>1</v>
          </cell>
          <cell r="H2095">
            <v>48.8825</v>
          </cell>
          <cell r="I2095">
            <v>-125.0767</v>
          </cell>
        </row>
        <row r="2096">
          <cell r="A2096" t="str">
            <v>B92-051</v>
          </cell>
          <cell r="B2096" t="str">
            <v>1992-04-23T07:50-07:00</v>
          </cell>
          <cell r="C2096" t="str">
            <v>PURSE SEINE (KETA)</v>
          </cell>
          <cell r="D2096" t="str">
            <v>ROUTINE</v>
          </cell>
          <cell r="E2096" t="str">
            <v>BILTON POINT</v>
          </cell>
          <cell r="F2096">
            <v>1</v>
          </cell>
          <cell r="G2096">
            <v>1</v>
          </cell>
          <cell r="H2096">
            <v>49.011699999999998</v>
          </cell>
          <cell r="I2096">
            <v>-124.86750000000001</v>
          </cell>
        </row>
        <row r="2097">
          <cell r="A2097" t="str">
            <v>B92-052</v>
          </cell>
          <cell r="B2097" t="str">
            <v>1992-04-23T11:45-07:00</v>
          </cell>
          <cell r="C2097" t="str">
            <v>PURSE SEINE (KETA)</v>
          </cell>
          <cell r="D2097" t="str">
            <v>ROUTINE</v>
          </cell>
          <cell r="E2097" t="str">
            <v>NAHMINT BAY</v>
          </cell>
          <cell r="F2097">
            <v>1</v>
          </cell>
          <cell r="G2097">
            <v>1</v>
          </cell>
          <cell r="H2097">
            <v>49.058300000000003</v>
          </cell>
          <cell r="I2097">
            <v>-124.8633</v>
          </cell>
        </row>
        <row r="2098">
          <cell r="A2098" t="str">
            <v>B92-053</v>
          </cell>
          <cell r="B2098" t="str">
            <v>1992-04-23T11:00-07:00</v>
          </cell>
          <cell r="C2098" t="str">
            <v>PURSE SEINE (KETA)</v>
          </cell>
          <cell r="D2098" t="str">
            <v>ROUTINE</v>
          </cell>
          <cell r="E2098" t="str">
            <v>SPROAT NARROWS</v>
          </cell>
          <cell r="F2098">
            <v>1</v>
          </cell>
          <cell r="G2098">
            <v>1</v>
          </cell>
          <cell r="H2098">
            <v>49.109200000000001</v>
          </cell>
          <cell r="I2098">
            <v>-124.8125</v>
          </cell>
        </row>
        <row r="2099">
          <cell r="A2099" t="str">
            <v>B92-054</v>
          </cell>
          <cell r="B2099" t="str">
            <v>1992-04-23T12:49-07:00</v>
          </cell>
          <cell r="C2099" t="str">
            <v>PURSE SEINE (KETA)</v>
          </cell>
          <cell r="D2099" t="str">
            <v>ROUTINE</v>
          </cell>
          <cell r="E2099" t="str">
            <v>POLLY POINT</v>
          </cell>
          <cell r="F2099">
            <v>1</v>
          </cell>
          <cell r="G2099">
            <v>1</v>
          </cell>
          <cell r="H2099">
            <v>49.214199999999998</v>
          </cell>
          <cell r="I2099">
            <v>-124.81829999999999</v>
          </cell>
        </row>
        <row r="2100">
          <cell r="A2100" t="str">
            <v>B92-055</v>
          </cell>
          <cell r="B2100" t="str">
            <v>1992-04-23T13:40-07:00</v>
          </cell>
          <cell r="C2100" t="str">
            <v>PURSE SEINE (KETA)</v>
          </cell>
          <cell r="D2100" t="str">
            <v>ROUTINE</v>
          </cell>
          <cell r="E2100" t="str">
            <v>DUNSMUIR POINT</v>
          </cell>
          <cell r="F2100">
            <v>1</v>
          </cell>
          <cell r="G2100">
            <v>1</v>
          </cell>
          <cell r="H2100">
            <v>49.154200000000003</v>
          </cell>
          <cell r="I2100">
            <v>-124.80329999999999</v>
          </cell>
        </row>
        <row r="2101">
          <cell r="A2101" t="str">
            <v>B92-056</v>
          </cell>
          <cell r="B2101" t="str">
            <v>1992-04-27T21:27-07:00/1992-04-27T21:57-07:00</v>
          </cell>
          <cell r="C2101" t="str">
            <v>BALLOON TRAWL</v>
          </cell>
          <cell r="D2101" t="str">
            <v>ROUTINE</v>
          </cell>
          <cell r="E2101" t="str">
            <v>1.02</v>
          </cell>
          <cell r="F2101">
            <v>1</v>
          </cell>
          <cell r="G2101">
            <v>1</v>
          </cell>
          <cell r="H2101">
            <v>49.215800000000002</v>
          </cell>
          <cell r="I2101">
            <v>-124.821</v>
          </cell>
        </row>
        <row r="2102">
          <cell r="A2102" t="str">
            <v>B92-057</v>
          </cell>
          <cell r="B2102" t="str">
            <v>1992-04-27T22:20-07:00/1992-04-27T22:50-07:00</v>
          </cell>
          <cell r="C2102" t="str">
            <v>BALLOON TRAWL</v>
          </cell>
          <cell r="D2102" t="str">
            <v>ROUTINE</v>
          </cell>
          <cell r="E2102" t="str">
            <v>1.03</v>
          </cell>
          <cell r="F2102">
            <v>1</v>
          </cell>
          <cell r="G2102">
            <v>1</v>
          </cell>
          <cell r="H2102">
            <v>49.179499999999997</v>
          </cell>
          <cell r="I2102">
            <v>-124.8212</v>
          </cell>
        </row>
        <row r="2103">
          <cell r="A2103" t="str">
            <v>B92-058</v>
          </cell>
          <cell r="B2103" t="str">
            <v>1992-04-27T23:26-07:00/1992-04-28T00:07-07:00</v>
          </cell>
          <cell r="C2103" t="str">
            <v>BALLOON TRAWL</v>
          </cell>
          <cell r="D2103" t="str">
            <v>ROUTINE</v>
          </cell>
          <cell r="E2103" t="str">
            <v>1.04</v>
          </cell>
          <cell r="F2103">
            <v>1</v>
          </cell>
          <cell r="G2103">
            <v>1</v>
          </cell>
          <cell r="H2103">
            <v>49.146700000000003</v>
          </cell>
          <cell r="I2103">
            <v>-124.804</v>
          </cell>
        </row>
        <row r="2104">
          <cell r="A2104" t="str">
            <v>B92-059</v>
          </cell>
          <cell r="B2104" t="str">
            <v>1992-04-28T00:30-07:00/1992-04-28T01:10-07:00</v>
          </cell>
          <cell r="C2104" t="str">
            <v>BALLOON TRAWL</v>
          </cell>
          <cell r="D2104" t="str">
            <v>ROUTINE</v>
          </cell>
          <cell r="E2104" t="str">
            <v>1.05 NORTH</v>
          </cell>
          <cell r="F2104">
            <v>1</v>
          </cell>
          <cell r="G2104">
            <v>1</v>
          </cell>
          <cell r="H2104">
            <v>49.098700000000001</v>
          </cell>
          <cell r="I2104">
            <v>-124.82680000000001</v>
          </cell>
        </row>
        <row r="2105">
          <cell r="A2105" t="str">
            <v>B92-060</v>
          </cell>
          <cell r="B2105" t="str">
            <v>1992-04-28T01:40-07:00/1992-04-28T02:20-07:00</v>
          </cell>
          <cell r="C2105" t="str">
            <v>BALLOON TRAWL</v>
          </cell>
          <cell r="D2105" t="str">
            <v>ROUTINE</v>
          </cell>
          <cell r="E2105" t="str">
            <v>1.05 SOUTH</v>
          </cell>
          <cell r="F2105">
            <v>1</v>
          </cell>
          <cell r="G2105">
            <v>1</v>
          </cell>
          <cell r="H2105">
            <v>49.057200000000002</v>
          </cell>
          <cell r="I2105">
            <v>-124.84829999999999</v>
          </cell>
        </row>
        <row r="2106">
          <cell r="A2106" t="str">
            <v>B92-061</v>
          </cell>
          <cell r="B2106" t="str">
            <v>1992-04-28T02:46-07:00/1992-04-28T03:26-07:00</v>
          </cell>
          <cell r="C2106" t="str">
            <v>BALLOON TRAWL</v>
          </cell>
          <cell r="D2106" t="str">
            <v>ROUTINE</v>
          </cell>
          <cell r="E2106" t="str">
            <v>1.06</v>
          </cell>
          <cell r="F2106">
            <v>1</v>
          </cell>
          <cell r="G2106">
            <v>1</v>
          </cell>
          <cell r="H2106">
            <v>49.009700000000002</v>
          </cell>
          <cell r="I2106">
            <v>-124.8647</v>
          </cell>
        </row>
        <row r="2107">
          <cell r="A2107" t="str">
            <v>B92-062</v>
          </cell>
          <cell r="B2107" t="str">
            <v>1992-04-28T04:03-07:00/1992-04-28T04:43-07:00</v>
          </cell>
          <cell r="C2107" t="str">
            <v>BALLOON TRAWL</v>
          </cell>
          <cell r="D2107" t="str">
            <v>ROUTINE</v>
          </cell>
          <cell r="E2107" t="str">
            <v>1.07 NORTH</v>
          </cell>
          <cell r="F2107">
            <v>1</v>
          </cell>
          <cell r="G2107">
            <v>1</v>
          </cell>
          <cell r="H2107">
            <v>48.981699999999996</v>
          </cell>
          <cell r="I2107">
            <v>-124.9162</v>
          </cell>
        </row>
        <row r="2108">
          <cell r="A2108" t="str">
            <v>B92-063</v>
          </cell>
          <cell r="B2108" t="str">
            <v>1992-04-28T21:28-07:00/1992-04-28T22:08-07:00</v>
          </cell>
          <cell r="C2108" t="str">
            <v>BALLOON TRAWL</v>
          </cell>
          <cell r="D2108" t="str">
            <v>ROUTINE</v>
          </cell>
          <cell r="E2108" t="str">
            <v>2.03 SOUTH</v>
          </cell>
          <cell r="F2108">
            <v>2</v>
          </cell>
          <cell r="G2108">
            <v>1</v>
          </cell>
          <cell r="H2108">
            <v>48.854700000000001</v>
          </cell>
          <cell r="I2108">
            <v>-125.13800000000001</v>
          </cell>
        </row>
        <row r="2109">
          <cell r="A2109" t="str">
            <v>B92-064</v>
          </cell>
          <cell r="B2109" t="str">
            <v>1992-04-28T22:32-07:00/1992-04-28T23:12-07:00</v>
          </cell>
          <cell r="C2109" t="str">
            <v>BALLOON TRAWL</v>
          </cell>
          <cell r="D2109" t="str">
            <v>ROUTINE</v>
          </cell>
          <cell r="E2109" t="str">
            <v>2.03 NORTH</v>
          </cell>
          <cell r="F2109">
            <v>2</v>
          </cell>
          <cell r="G2109">
            <v>1</v>
          </cell>
          <cell r="H2109">
            <v>48.883299999999998</v>
          </cell>
          <cell r="I2109">
            <v>-125.0932</v>
          </cell>
        </row>
        <row r="2110">
          <cell r="A2110" t="str">
            <v>B92-065</v>
          </cell>
          <cell r="B2110" t="str">
            <v>1992-04-28T23:44-07:00/1992-04-29T00:14-07:00</v>
          </cell>
          <cell r="C2110" t="str">
            <v>BALLOON TRAWL</v>
          </cell>
          <cell r="D2110" t="str">
            <v>ROUTINE</v>
          </cell>
          <cell r="E2110" t="str">
            <v>2.02</v>
          </cell>
          <cell r="F2110">
            <v>2</v>
          </cell>
          <cell r="G2110">
            <v>1</v>
          </cell>
          <cell r="H2110">
            <v>48.894199999999998</v>
          </cell>
          <cell r="I2110">
            <v>-125.04349999999999</v>
          </cell>
        </row>
        <row r="2111">
          <cell r="A2111" t="str">
            <v>B92-066</v>
          </cell>
          <cell r="B2111" t="str">
            <v>1992-04-29T01:25-07:00/1992-04-29T02:05-07:00</v>
          </cell>
          <cell r="C2111" t="str">
            <v>BALLOON TRAWL</v>
          </cell>
          <cell r="D2111" t="str">
            <v>ROUTINE</v>
          </cell>
          <cell r="E2111" t="str">
            <v>2.01</v>
          </cell>
          <cell r="F2111">
            <v>2</v>
          </cell>
          <cell r="G2111">
            <v>1</v>
          </cell>
          <cell r="H2111">
            <v>48.914999999999999</v>
          </cell>
          <cell r="I2111">
            <v>-125.05370000000001</v>
          </cell>
        </row>
        <row r="2112">
          <cell r="A2112" t="str">
            <v>B92-067</v>
          </cell>
          <cell r="B2112" t="str">
            <v>1992-04-29T02:35-07:00/1992-04-29T03:15-07:00</v>
          </cell>
          <cell r="C2112" t="str">
            <v>BALLOON TRAWL</v>
          </cell>
          <cell r="D2112" t="str">
            <v>ROUTINE</v>
          </cell>
          <cell r="E2112" t="str">
            <v>1.07 SOUTH</v>
          </cell>
          <cell r="F2112">
            <v>1</v>
          </cell>
          <cell r="G2112">
            <v>1</v>
          </cell>
          <cell r="H2112">
            <v>48.975000000000001</v>
          </cell>
          <cell r="I2112">
            <v>-124.9783</v>
          </cell>
        </row>
        <row r="2113">
          <cell r="A2113" t="str">
            <v>B92-068</v>
          </cell>
          <cell r="B2113" t="str">
            <v>1992-04-29T14:22-07:00</v>
          </cell>
          <cell r="C2113" t="str">
            <v>PURSE SEINE (KETA)</v>
          </cell>
          <cell r="D2113" t="str">
            <v>ROUTINE</v>
          </cell>
          <cell r="E2113" t="str">
            <v>NANAT BAY</v>
          </cell>
          <cell r="F2113">
            <v>2</v>
          </cell>
          <cell r="G2113">
            <v>1</v>
          </cell>
          <cell r="H2113">
            <v>48.8825</v>
          </cell>
          <cell r="I2113">
            <v>-125.0767</v>
          </cell>
        </row>
        <row r="2114">
          <cell r="A2114" t="str">
            <v>B92-069</v>
          </cell>
          <cell r="B2114" t="str">
            <v>1992-04-29T15:38-07:00</v>
          </cell>
          <cell r="C2114" t="str">
            <v>PURSE SEINE (KETA)</v>
          </cell>
          <cell r="D2114" t="str">
            <v>ROUTINE</v>
          </cell>
          <cell r="E2114" t="str">
            <v>SATELLITE PASSAGE</v>
          </cell>
          <cell r="F2114">
            <v>2</v>
          </cell>
          <cell r="G2114">
            <v>1</v>
          </cell>
          <cell r="H2114">
            <v>48.864199999999997</v>
          </cell>
          <cell r="I2114">
            <v>-125.1583</v>
          </cell>
        </row>
        <row r="2115">
          <cell r="A2115" t="str">
            <v>B92-070</v>
          </cell>
          <cell r="B2115" t="str">
            <v>1992-04-29T17:10-07:00</v>
          </cell>
          <cell r="C2115" t="str">
            <v>PURSE SEINE (KETA)</v>
          </cell>
          <cell r="D2115" t="str">
            <v>ROUTINE</v>
          </cell>
          <cell r="E2115" t="str">
            <v>CHUP POINT</v>
          </cell>
          <cell r="F2115">
            <v>2</v>
          </cell>
          <cell r="G2115">
            <v>1</v>
          </cell>
          <cell r="H2115">
            <v>48.958300000000001</v>
          </cell>
          <cell r="I2115">
            <v>-125.0333</v>
          </cell>
        </row>
        <row r="2116">
          <cell r="A2116" t="str">
            <v>B92-071</v>
          </cell>
          <cell r="B2116" t="str">
            <v>1992-04-29T18:26-07:00</v>
          </cell>
          <cell r="C2116" t="str">
            <v>PURSE SEINE (KETA)</v>
          </cell>
          <cell r="D2116" t="str">
            <v>ROUTINE</v>
          </cell>
          <cell r="E2116" t="str">
            <v>PILL POINT</v>
          </cell>
          <cell r="F2116">
            <v>3</v>
          </cell>
          <cell r="G2116">
            <v>1</v>
          </cell>
          <cell r="H2116">
            <v>48.962499999999999</v>
          </cell>
          <cell r="I2116">
            <v>-125.08329999999999</v>
          </cell>
        </row>
        <row r="2117">
          <cell r="A2117" t="str">
            <v>B92-072</v>
          </cell>
          <cell r="B2117" t="str">
            <v>1992-04-30T07:35-07:00</v>
          </cell>
          <cell r="C2117" t="str">
            <v>PURSE SEINE (KETA)</v>
          </cell>
          <cell r="D2117" t="str">
            <v>ROUTINE</v>
          </cell>
          <cell r="E2117" t="str">
            <v>BURROUGH POINT</v>
          </cell>
          <cell r="F2117">
            <v>1</v>
          </cell>
          <cell r="G2117">
            <v>2</v>
          </cell>
          <cell r="H2117">
            <v>48.978299999999997</v>
          </cell>
          <cell r="I2117">
            <v>-124.9892</v>
          </cell>
        </row>
        <row r="2118">
          <cell r="A2118" t="str">
            <v>B92-073</v>
          </cell>
          <cell r="B2118" t="str">
            <v>1992-04-30T09:08-07:00</v>
          </cell>
          <cell r="C2118" t="str">
            <v>PURSE SEINE (KETA)</v>
          </cell>
          <cell r="D2118" t="str">
            <v>ROUTINE</v>
          </cell>
          <cell r="E2118" t="str">
            <v>BILTON POINT</v>
          </cell>
          <cell r="F2118">
            <v>1</v>
          </cell>
          <cell r="G2118">
            <v>2</v>
          </cell>
          <cell r="H2118">
            <v>49.011699999999998</v>
          </cell>
          <cell r="I2118">
            <v>-124.86750000000001</v>
          </cell>
        </row>
        <row r="2119">
          <cell r="A2119" t="str">
            <v>B92-074</v>
          </cell>
          <cell r="B2119" t="str">
            <v>1992-04-30T10:45-07:00</v>
          </cell>
          <cell r="C2119" t="str">
            <v>PURSE SEINE (KETA)</v>
          </cell>
          <cell r="D2119" t="str">
            <v>ROUTINE</v>
          </cell>
          <cell r="E2119" t="str">
            <v>NAHMINT BAY</v>
          </cell>
          <cell r="F2119">
            <v>1</v>
          </cell>
          <cell r="G2119">
            <v>2</v>
          </cell>
          <cell r="H2119">
            <v>49.058300000000003</v>
          </cell>
          <cell r="I2119">
            <v>-124.8633</v>
          </cell>
        </row>
        <row r="2120">
          <cell r="A2120" t="str">
            <v>B92-075</v>
          </cell>
          <cell r="B2120" t="str">
            <v>1992-04-30T11:46-07:00</v>
          </cell>
          <cell r="C2120" t="str">
            <v>PURSE SEINE (KETA)</v>
          </cell>
          <cell r="D2120" t="str">
            <v>ROUTINE</v>
          </cell>
          <cell r="E2120" t="str">
            <v>SPROAT NARROWS</v>
          </cell>
          <cell r="F2120">
            <v>1</v>
          </cell>
          <cell r="G2120">
            <v>2</v>
          </cell>
          <cell r="H2120">
            <v>49.109200000000001</v>
          </cell>
          <cell r="I2120">
            <v>-124.8125</v>
          </cell>
        </row>
        <row r="2121">
          <cell r="A2121" t="str">
            <v>B92-076</v>
          </cell>
          <cell r="B2121" t="str">
            <v>1992-05-04T15:50-07:00</v>
          </cell>
          <cell r="C2121" t="str">
            <v>PURSE SEINE (KETA)</v>
          </cell>
          <cell r="D2121" t="str">
            <v>ROUTINE</v>
          </cell>
          <cell r="E2121" t="str">
            <v>DUNSMUIR POINT</v>
          </cell>
          <cell r="F2121">
            <v>1</v>
          </cell>
          <cell r="G2121">
            <v>2</v>
          </cell>
          <cell r="H2121">
            <v>49.154200000000003</v>
          </cell>
          <cell r="I2121">
            <v>-124.80329999999999</v>
          </cell>
        </row>
        <row r="2122">
          <cell r="A2122" t="str">
            <v>B92-077</v>
          </cell>
          <cell r="B2122" t="str">
            <v>1992-05-04T17:18-07:00</v>
          </cell>
          <cell r="C2122" t="str">
            <v>PURSE SEINE (KETA)</v>
          </cell>
          <cell r="D2122" t="str">
            <v>ROUTINE</v>
          </cell>
          <cell r="E2122" t="str">
            <v>POLLY POINT</v>
          </cell>
          <cell r="F2122">
            <v>1</v>
          </cell>
          <cell r="G2122">
            <v>2</v>
          </cell>
          <cell r="H2122">
            <v>49.214199999999998</v>
          </cell>
          <cell r="I2122">
            <v>-124.81829999999999</v>
          </cell>
        </row>
        <row r="2123">
          <cell r="A2123" t="str">
            <v>B92-078</v>
          </cell>
          <cell r="B2123" t="str">
            <v>1992-05-04T20:50-07:00</v>
          </cell>
          <cell r="C2123" t="str">
            <v>PURSE SEINE (KETA)</v>
          </cell>
          <cell r="D2123" t="str">
            <v>ROUTINE</v>
          </cell>
          <cell r="E2123" t="str">
            <v>CHUP POINT</v>
          </cell>
          <cell r="F2123">
            <v>2</v>
          </cell>
          <cell r="G2123">
            <v>2</v>
          </cell>
          <cell r="H2123">
            <v>48.958300000000001</v>
          </cell>
          <cell r="I2123">
            <v>-125.0333</v>
          </cell>
        </row>
        <row r="2124">
          <cell r="A2124" t="str">
            <v>B92-079</v>
          </cell>
          <cell r="B2124" t="str">
            <v>1992-05-04T21:49-07:00/1992-05-04T22:19-07:00</v>
          </cell>
          <cell r="C2124" t="str">
            <v>BALLOON TRAWL</v>
          </cell>
          <cell r="D2124" t="str">
            <v>ROUTINE</v>
          </cell>
          <cell r="E2124" t="str">
            <v>1.02</v>
          </cell>
          <cell r="F2124">
            <v>1</v>
          </cell>
          <cell r="G2124">
            <v>2</v>
          </cell>
          <cell r="H2124">
            <v>49.215800000000002</v>
          </cell>
          <cell r="I2124">
            <v>-124.821</v>
          </cell>
        </row>
        <row r="2125">
          <cell r="A2125" t="str">
            <v>B92-080</v>
          </cell>
          <cell r="B2125" t="str">
            <v>1992-05-04T22:51-07:00/1992-05-04T23:21-07:00</v>
          </cell>
          <cell r="C2125" t="str">
            <v>BALLOON TRAWL</v>
          </cell>
          <cell r="D2125" t="str">
            <v>ROUTINE</v>
          </cell>
          <cell r="E2125" t="str">
            <v>1.03</v>
          </cell>
          <cell r="F2125">
            <v>1</v>
          </cell>
          <cell r="G2125">
            <v>2</v>
          </cell>
          <cell r="H2125">
            <v>49.179499999999997</v>
          </cell>
          <cell r="I2125">
            <v>-124.8212</v>
          </cell>
        </row>
        <row r="2126">
          <cell r="A2126" t="str">
            <v>B92-081</v>
          </cell>
          <cell r="B2126" t="str">
            <v>1992-05-04T23:43-07:00/1992-05-05T00:23-07:00</v>
          </cell>
          <cell r="C2126" t="str">
            <v>BALLOON TRAWL</v>
          </cell>
          <cell r="D2126" t="str">
            <v>ROUTINE</v>
          </cell>
          <cell r="E2126" t="str">
            <v>1.04</v>
          </cell>
          <cell r="F2126">
            <v>1</v>
          </cell>
          <cell r="G2126">
            <v>2</v>
          </cell>
          <cell r="H2126">
            <v>49.146700000000003</v>
          </cell>
          <cell r="I2126">
            <v>-124.804</v>
          </cell>
        </row>
        <row r="2127">
          <cell r="A2127" t="str">
            <v>B92-082</v>
          </cell>
          <cell r="B2127" t="str">
            <v>1992-05-05T00:50-07:00/1992-05-05T01:30-07:00</v>
          </cell>
          <cell r="C2127" t="str">
            <v>BALLOON TRAWL</v>
          </cell>
          <cell r="D2127" t="str">
            <v>ROUTINE</v>
          </cell>
          <cell r="E2127" t="str">
            <v>1.05 NORTH</v>
          </cell>
          <cell r="F2127">
            <v>1</v>
          </cell>
          <cell r="G2127">
            <v>2</v>
          </cell>
          <cell r="H2127">
            <v>49.098700000000001</v>
          </cell>
          <cell r="I2127">
            <v>-124.82680000000001</v>
          </cell>
        </row>
        <row r="2128">
          <cell r="A2128" t="str">
            <v>B92-083</v>
          </cell>
          <cell r="B2128" t="str">
            <v>1992-05-05T01:51-07:00/1992-05-05T02:31-07:00</v>
          </cell>
          <cell r="C2128" t="str">
            <v>BALLOON TRAWL</v>
          </cell>
          <cell r="D2128" t="str">
            <v>ROUTINE</v>
          </cell>
          <cell r="E2128" t="str">
            <v>1.05 SOUTH</v>
          </cell>
          <cell r="F2128">
            <v>1</v>
          </cell>
          <cell r="G2128">
            <v>2</v>
          </cell>
          <cell r="H2128">
            <v>49.057200000000002</v>
          </cell>
          <cell r="I2128">
            <v>-124.84829999999999</v>
          </cell>
        </row>
        <row r="2129">
          <cell r="A2129" t="str">
            <v>B92-084</v>
          </cell>
          <cell r="B2129" t="str">
            <v>1992-05-05T02:55-07:00/1992-05-05T03:55-07:00</v>
          </cell>
          <cell r="C2129" t="str">
            <v>BALLOON TRAWL</v>
          </cell>
          <cell r="D2129" t="str">
            <v>ROUTINE</v>
          </cell>
          <cell r="E2129" t="str">
            <v>1.06</v>
          </cell>
          <cell r="F2129">
            <v>1</v>
          </cell>
          <cell r="G2129">
            <v>2</v>
          </cell>
          <cell r="H2129">
            <v>49.009700000000002</v>
          </cell>
          <cell r="I2129">
            <v>-124.8647</v>
          </cell>
        </row>
        <row r="2130">
          <cell r="A2130" t="str">
            <v>B92-085</v>
          </cell>
          <cell r="B2130" t="str">
            <v>1992-05-05T04:00-07:00/1992-05-05T04:40-07:00</v>
          </cell>
          <cell r="C2130" t="str">
            <v>BALLOON TRAWL</v>
          </cell>
          <cell r="D2130" t="str">
            <v>ROUTINE</v>
          </cell>
          <cell r="E2130" t="str">
            <v>1.07 NORTH</v>
          </cell>
          <cell r="F2130">
            <v>1</v>
          </cell>
          <cell r="G2130">
            <v>2</v>
          </cell>
          <cell r="H2130">
            <v>48.981699999999996</v>
          </cell>
          <cell r="I2130">
            <v>-124.9162</v>
          </cell>
        </row>
        <row r="2131">
          <cell r="A2131" t="str">
            <v>B92-086</v>
          </cell>
          <cell r="B2131" t="str">
            <v>1992-05-05T07:46-07:00</v>
          </cell>
          <cell r="C2131" t="str">
            <v>PURSE SEINE (KETA)</v>
          </cell>
          <cell r="D2131" t="str">
            <v>ROUTINE</v>
          </cell>
          <cell r="E2131" t="str">
            <v>NANAT BAY</v>
          </cell>
          <cell r="F2131">
            <v>2</v>
          </cell>
          <cell r="G2131">
            <v>2</v>
          </cell>
          <cell r="H2131">
            <v>48.8825</v>
          </cell>
          <cell r="I2131">
            <v>-125.0767</v>
          </cell>
        </row>
        <row r="2132">
          <cell r="A2132" t="str">
            <v>B92-087</v>
          </cell>
          <cell r="B2132" t="str">
            <v>1992-05-05T08:45-07:00</v>
          </cell>
          <cell r="C2132" t="str">
            <v>PURSE SEINE (KETA)</v>
          </cell>
          <cell r="D2132" t="str">
            <v>ROUTINE</v>
          </cell>
          <cell r="E2132" t="str">
            <v>AGUILAR POINT</v>
          </cell>
          <cell r="F2132">
            <v>2</v>
          </cell>
          <cell r="G2132">
            <v>2</v>
          </cell>
          <cell r="H2132">
            <v>48.840800000000002</v>
          </cell>
          <cell r="I2132">
            <v>-125.1367</v>
          </cell>
        </row>
        <row r="2133">
          <cell r="A2133" t="str">
            <v>B92-088</v>
          </cell>
          <cell r="B2133" t="str">
            <v>1992-05-05T09:47-07:00</v>
          </cell>
          <cell r="C2133" t="str">
            <v>PURSE SEINE (KETA)</v>
          </cell>
          <cell r="D2133" t="str">
            <v>ROUTINE</v>
          </cell>
          <cell r="E2133" t="str">
            <v>SATELLITE PASSAGE</v>
          </cell>
          <cell r="F2133">
            <v>2</v>
          </cell>
          <cell r="G2133">
            <v>2</v>
          </cell>
          <cell r="H2133">
            <v>48.864199999999997</v>
          </cell>
          <cell r="I2133">
            <v>-125.1583</v>
          </cell>
        </row>
        <row r="2134">
          <cell r="A2134" t="str">
            <v>B92-089</v>
          </cell>
          <cell r="B2134" t="str">
            <v>1992-05-05T10:47-07:00</v>
          </cell>
          <cell r="C2134" t="str">
            <v>PURSE SEINE (KETA)</v>
          </cell>
          <cell r="D2134" t="str">
            <v>ROUTINE</v>
          </cell>
          <cell r="E2134" t="str">
            <v>SWISS BOY ISLAND</v>
          </cell>
          <cell r="F2134">
            <v>3</v>
          </cell>
          <cell r="G2134">
            <v>2</v>
          </cell>
          <cell r="H2134">
            <v>48.9133</v>
          </cell>
          <cell r="I2134">
            <v>-125.1383</v>
          </cell>
        </row>
        <row r="2135">
          <cell r="A2135" t="str">
            <v>B92-090</v>
          </cell>
          <cell r="B2135" t="str">
            <v>1992-05-05T13:01-07:00</v>
          </cell>
          <cell r="C2135" t="str">
            <v>PURSE SEINE (KETA)</v>
          </cell>
          <cell r="D2135" t="str">
            <v>ROUTINE</v>
          </cell>
          <cell r="E2135" t="str">
            <v>SWALE ROCK</v>
          </cell>
          <cell r="F2135">
            <v>3</v>
          </cell>
          <cell r="G2135">
            <v>2</v>
          </cell>
          <cell r="H2135">
            <v>48.9283</v>
          </cell>
          <cell r="I2135">
            <v>-125.2192</v>
          </cell>
        </row>
        <row r="2136">
          <cell r="A2136" t="str">
            <v>B92-091</v>
          </cell>
          <cell r="B2136" t="str">
            <v>1992-05-05T14:07-07:00</v>
          </cell>
          <cell r="C2136" t="str">
            <v>PURSE SEINE (KETA)</v>
          </cell>
          <cell r="D2136" t="str">
            <v>ROUTINE</v>
          </cell>
          <cell r="E2136" t="str">
            <v>TURNER ISLET</v>
          </cell>
          <cell r="F2136">
            <v>3</v>
          </cell>
          <cell r="G2136">
            <v>2</v>
          </cell>
          <cell r="H2136">
            <v>48.917499999999997</v>
          </cell>
          <cell r="I2136">
            <v>-125.2308</v>
          </cell>
        </row>
        <row r="2137">
          <cell r="A2137" t="str">
            <v>B92-092</v>
          </cell>
          <cell r="B2137" t="str">
            <v>1992-05-05T14:57-07:00</v>
          </cell>
          <cell r="C2137" t="str">
            <v>PURSE SEINE (KETA)</v>
          </cell>
          <cell r="D2137" t="str">
            <v>ROUTINE</v>
          </cell>
          <cell r="E2137" t="str">
            <v>DEMPSTER ISLAND</v>
          </cell>
          <cell r="F2137">
            <v>3</v>
          </cell>
          <cell r="G2137">
            <v>2</v>
          </cell>
          <cell r="H2137">
            <v>48.835799999999999</v>
          </cell>
          <cell r="I2137">
            <v>-125.2633</v>
          </cell>
        </row>
        <row r="2138">
          <cell r="A2138" t="str">
            <v>B92-093</v>
          </cell>
          <cell r="B2138" t="str">
            <v>1992-05-05T16:00-07:00</v>
          </cell>
          <cell r="C2138" t="str">
            <v>PURSE SEINE (KETA)</v>
          </cell>
          <cell r="D2138" t="str">
            <v>ROUTINE</v>
          </cell>
          <cell r="E2138" t="str">
            <v>MEARES BLUFF</v>
          </cell>
          <cell r="F2138">
            <v>3</v>
          </cell>
          <cell r="G2138">
            <v>2</v>
          </cell>
          <cell r="H2138">
            <v>48.87</v>
          </cell>
          <cell r="I2138">
            <v>-125.285</v>
          </cell>
        </row>
        <row r="2139">
          <cell r="A2139" t="str">
            <v>B92-094</v>
          </cell>
          <cell r="B2139" t="str">
            <v>1992-05-05T21:47-07:00/1992-05-05T22:27-07:00</v>
          </cell>
          <cell r="C2139" t="str">
            <v>BALLOON TRAWL</v>
          </cell>
          <cell r="D2139" t="str">
            <v>ROUTINE</v>
          </cell>
          <cell r="E2139" t="str">
            <v>2.03 SOUTH</v>
          </cell>
          <cell r="F2139">
            <v>2</v>
          </cell>
          <cell r="G2139">
            <v>2</v>
          </cell>
          <cell r="H2139">
            <v>48.854700000000001</v>
          </cell>
          <cell r="I2139">
            <v>-125.13800000000001</v>
          </cell>
        </row>
        <row r="2140">
          <cell r="A2140" t="str">
            <v>B92-095</v>
          </cell>
          <cell r="B2140" t="str">
            <v>1992-05-05T22:53-07:00/1992-05-05T23:33-07:00</v>
          </cell>
          <cell r="C2140" t="str">
            <v>BALLOON TRAWL</v>
          </cell>
          <cell r="D2140" t="str">
            <v>ROUTINE</v>
          </cell>
          <cell r="E2140" t="str">
            <v>2.03 NORTH</v>
          </cell>
          <cell r="F2140">
            <v>2</v>
          </cell>
          <cell r="G2140">
            <v>2</v>
          </cell>
          <cell r="H2140">
            <v>48.883299999999998</v>
          </cell>
          <cell r="I2140">
            <v>-125.0932</v>
          </cell>
        </row>
        <row r="2141">
          <cell r="A2141" t="str">
            <v>B92-096</v>
          </cell>
          <cell r="B2141" t="str">
            <v>1992-05-05T23:53-07:00/1992-05-06T00:23-07:00</v>
          </cell>
          <cell r="C2141" t="str">
            <v>BALLOON TRAWL</v>
          </cell>
          <cell r="D2141" t="str">
            <v>ROUTINE</v>
          </cell>
          <cell r="E2141" t="str">
            <v>2.02</v>
          </cell>
          <cell r="F2141">
            <v>2</v>
          </cell>
          <cell r="G2141">
            <v>2</v>
          </cell>
          <cell r="H2141">
            <v>48.894199999999998</v>
          </cell>
          <cell r="I2141">
            <v>-125.04349999999999</v>
          </cell>
        </row>
        <row r="2142">
          <cell r="A2142" t="str">
            <v>B92-097</v>
          </cell>
          <cell r="B2142" t="str">
            <v>1992-05-06T00:56-07:00/1992-05-06T01:36-07:00</v>
          </cell>
          <cell r="C2142" t="str">
            <v>BALLOON TRAWL</v>
          </cell>
          <cell r="D2142" t="str">
            <v>ROUTINE</v>
          </cell>
          <cell r="E2142" t="str">
            <v>2.01</v>
          </cell>
          <cell r="F2142">
            <v>2</v>
          </cell>
          <cell r="G2142">
            <v>2</v>
          </cell>
          <cell r="H2142">
            <v>48.914999999999999</v>
          </cell>
          <cell r="I2142">
            <v>-125.05370000000001</v>
          </cell>
        </row>
        <row r="2143">
          <cell r="A2143" t="str">
            <v>B92-098</v>
          </cell>
          <cell r="B2143" t="str">
            <v>1992-05-06T01:56-07:00/1992-05-06T02:36-07:00</v>
          </cell>
          <cell r="C2143" t="str">
            <v>BALLOON TRAWL</v>
          </cell>
          <cell r="D2143" t="str">
            <v>ROUTINE</v>
          </cell>
          <cell r="E2143" t="str">
            <v>1.07 SOUTH</v>
          </cell>
          <cell r="F2143">
            <v>1</v>
          </cell>
          <cell r="G2143">
            <v>2</v>
          </cell>
          <cell r="H2143">
            <v>48.975000000000001</v>
          </cell>
          <cell r="I2143">
            <v>-124.9783</v>
          </cell>
        </row>
        <row r="2144">
          <cell r="A2144" t="str">
            <v>B92-099</v>
          </cell>
          <cell r="B2144" t="str">
            <v>1992-05-06T07:00-07:00</v>
          </cell>
          <cell r="C2144" t="str">
            <v>PURSE SEINE (KETA)</v>
          </cell>
          <cell r="D2144" t="str">
            <v>ROUTINE</v>
          </cell>
          <cell r="E2144" t="str">
            <v>COOPER ISLAND</v>
          </cell>
          <cell r="F2144">
            <v>4</v>
          </cell>
          <cell r="G2144">
            <v>2</v>
          </cell>
          <cell r="H2144">
            <v>48.880800000000001</v>
          </cell>
          <cell r="I2144">
            <v>-125.3425</v>
          </cell>
        </row>
        <row r="2145">
          <cell r="A2145" t="str">
            <v>B92-100</v>
          </cell>
          <cell r="B2145" t="str">
            <v>1992-05-06T07:28-07:00</v>
          </cell>
          <cell r="C2145" t="str">
            <v>PURSE SEINE (KETA)</v>
          </cell>
          <cell r="D2145" t="str">
            <v>ROUTINE</v>
          </cell>
          <cell r="E2145" t="str">
            <v>TURRET ISLAND</v>
          </cell>
          <cell r="F2145">
            <v>4</v>
          </cell>
          <cell r="G2145">
            <v>2</v>
          </cell>
          <cell r="H2145">
            <v>48.892499999999998</v>
          </cell>
          <cell r="I2145">
            <v>-125.32170000000001</v>
          </cell>
        </row>
        <row r="2146">
          <cell r="A2146" t="str">
            <v>B92-101</v>
          </cell>
          <cell r="B2146" t="str">
            <v>1992-05-06T08:12-07:00</v>
          </cell>
          <cell r="C2146" t="str">
            <v>PURSE SEINE (KETA)</v>
          </cell>
          <cell r="D2146" t="str">
            <v>ROUTINE</v>
          </cell>
          <cell r="E2146" t="str">
            <v>TURTLE ISLAND</v>
          </cell>
          <cell r="F2146">
            <v>4</v>
          </cell>
          <cell r="G2146">
            <v>2</v>
          </cell>
          <cell r="H2146">
            <v>48.905000000000001</v>
          </cell>
          <cell r="I2146">
            <v>-125.31</v>
          </cell>
        </row>
        <row r="2147">
          <cell r="A2147" t="str">
            <v>B92-102</v>
          </cell>
          <cell r="B2147" t="str">
            <v>1992-05-06T09:07-07:00</v>
          </cell>
          <cell r="C2147" t="str">
            <v>PURSE SEINE (KETA)</v>
          </cell>
          <cell r="D2147" t="str">
            <v>ROUTINE</v>
          </cell>
          <cell r="E2147" t="str">
            <v>THIEPVAL CHANNEL</v>
          </cell>
          <cell r="F2147">
            <v>4</v>
          </cell>
          <cell r="G2147">
            <v>2</v>
          </cell>
          <cell r="H2147">
            <v>48.909199999999998</v>
          </cell>
          <cell r="I2147">
            <v>-125.345</v>
          </cell>
        </row>
        <row r="2148">
          <cell r="A2148" t="str">
            <v>B92-103</v>
          </cell>
          <cell r="B2148" t="str">
            <v>1992-05-06T09:54-07:00</v>
          </cell>
          <cell r="C2148" t="str">
            <v>PURSE SEINE (KETA)</v>
          </cell>
          <cell r="D2148" t="str">
            <v>ROUTINE</v>
          </cell>
          <cell r="E2148" t="str">
            <v>PEACOCK CHANNEL</v>
          </cell>
          <cell r="F2148">
            <v>4</v>
          </cell>
          <cell r="G2148">
            <v>2</v>
          </cell>
          <cell r="H2148">
            <v>48.926699999999997</v>
          </cell>
          <cell r="I2148">
            <v>-125.3092</v>
          </cell>
        </row>
        <row r="2149">
          <cell r="A2149" t="str">
            <v>B92-104</v>
          </cell>
          <cell r="B2149" t="str">
            <v>1992-05-06T10:39-07:00</v>
          </cell>
          <cell r="C2149" t="str">
            <v>PURSE SEINE (KETA)</v>
          </cell>
          <cell r="D2149" t="str">
            <v>ROUTINE</v>
          </cell>
          <cell r="E2149" t="str">
            <v>HAND ISLAND</v>
          </cell>
          <cell r="F2149">
            <v>4</v>
          </cell>
          <cell r="G2149">
            <v>2</v>
          </cell>
          <cell r="H2149">
            <v>48.945799999999998</v>
          </cell>
          <cell r="I2149">
            <v>-125.32170000000001</v>
          </cell>
        </row>
        <row r="2150">
          <cell r="A2150" t="str">
            <v>B92-105</v>
          </cell>
          <cell r="B2150" t="str">
            <v>1992-05-06T12:19-07:00</v>
          </cell>
          <cell r="C2150" t="str">
            <v>PURSE SEINE (KETA)</v>
          </cell>
          <cell r="D2150" t="str">
            <v>ROUTINE</v>
          </cell>
          <cell r="E2150" t="str">
            <v>BAERIA ROCKS</v>
          </cell>
          <cell r="F2150">
            <v>3</v>
          </cell>
          <cell r="G2150">
            <v>2</v>
          </cell>
          <cell r="H2150">
            <v>48.951700000000002</v>
          </cell>
          <cell r="I2150">
            <v>-125.145</v>
          </cell>
        </row>
        <row r="2151">
          <cell r="A2151" t="str">
            <v>B92-106</v>
          </cell>
          <cell r="B2151" t="str">
            <v>1992-05-06T13:13-07:00</v>
          </cell>
          <cell r="C2151" t="str">
            <v>PURSE SEINE (KETA)</v>
          </cell>
          <cell r="D2151" t="str">
            <v>ROUTINE</v>
          </cell>
          <cell r="E2151" t="str">
            <v>CHUP POINT</v>
          </cell>
          <cell r="F2151">
            <v>2</v>
          </cell>
          <cell r="G2151">
            <v>2</v>
          </cell>
          <cell r="H2151">
            <v>48.958300000000001</v>
          </cell>
          <cell r="I2151">
            <v>-125.0333</v>
          </cell>
        </row>
        <row r="2152">
          <cell r="A2152" t="str">
            <v>B92-107</v>
          </cell>
          <cell r="B2152" t="str">
            <v>1992-05-06T14:50-07:00</v>
          </cell>
          <cell r="C2152" t="str">
            <v>PURSE SEINE (KETA)</v>
          </cell>
          <cell r="D2152" t="str">
            <v>ROUTINE</v>
          </cell>
          <cell r="E2152" t="str">
            <v>FOUCAULT BLUFF</v>
          </cell>
          <cell r="F2152">
            <v>2</v>
          </cell>
          <cell r="G2152">
            <v>2</v>
          </cell>
          <cell r="H2152">
            <v>48.902500000000003</v>
          </cell>
          <cell r="I2152">
            <v>-125.0758</v>
          </cell>
        </row>
        <row r="2153">
          <cell r="A2153" t="str">
            <v>B92-108</v>
          </cell>
          <cell r="B2153" t="str">
            <v>1992-05-06T16:19-07:00</v>
          </cell>
          <cell r="C2153" t="str">
            <v>PURSE SEINE (KETA)</v>
          </cell>
          <cell r="D2153" t="str">
            <v>ROUTINE</v>
          </cell>
          <cell r="E2153" t="str">
            <v>BURROUGH POINT</v>
          </cell>
          <cell r="F2153">
            <v>1</v>
          </cell>
          <cell r="G2153">
            <v>2</v>
          </cell>
          <cell r="H2153">
            <v>48.978299999999997</v>
          </cell>
          <cell r="I2153">
            <v>-124.9892</v>
          </cell>
        </row>
        <row r="2154">
          <cell r="A2154" t="str">
            <v>B92-109</v>
          </cell>
          <cell r="B2154" t="str">
            <v>1992-05-06T20:56-07:00/1992-05-06T21:26-07:00</v>
          </cell>
          <cell r="C2154" t="str">
            <v>BALLOON TRAWL</v>
          </cell>
          <cell r="D2154" t="str">
            <v>EXPLORATORY</v>
          </cell>
          <cell r="E2154" t="str">
            <v>1.03</v>
          </cell>
          <cell r="F2154">
            <v>1</v>
          </cell>
          <cell r="G2154">
            <v>2</v>
          </cell>
          <cell r="H2154">
            <v>49.179499999999997</v>
          </cell>
          <cell r="I2154">
            <v>-124.8212</v>
          </cell>
        </row>
        <row r="2155">
          <cell r="A2155" t="str">
            <v>B92-110</v>
          </cell>
          <cell r="B2155" t="str">
            <v>1992-05-06T21:44-07:00/1992-05-06T22:14-07:00</v>
          </cell>
          <cell r="C2155" t="str">
            <v>BALLOON TRAWL</v>
          </cell>
          <cell r="D2155" t="str">
            <v>EXPLORATORY</v>
          </cell>
          <cell r="E2155" t="str">
            <v>1.02</v>
          </cell>
          <cell r="F2155">
            <v>1</v>
          </cell>
          <cell r="G2155">
            <v>2</v>
          </cell>
          <cell r="H2155">
            <v>49.215800000000002</v>
          </cell>
          <cell r="I2155">
            <v>-124.821</v>
          </cell>
        </row>
        <row r="2156">
          <cell r="A2156" t="str">
            <v>B92-111</v>
          </cell>
          <cell r="B2156" t="str">
            <v>1992-05-06T22:31-07:00/1992-05-06T23:01-07:00</v>
          </cell>
          <cell r="C2156" t="str">
            <v>BALLOON TRAWL</v>
          </cell>
          <cell r="D2156" t="str">
            <v>EXPLORATORY</v>
          </cell>
          <cell r="E2156" t="str">
            <v>1.02</v>
          </cell>
          <cell r="F2156">
            <v>1</v>
          </cell>
          <cell r="G2156">
            <v>2</v>
          </cell>
          <cell r="H2156">
            <v>49.215800000000002</v>
          </cell>
          <cell r="I2156">
            <v>-124.821</v>
          </cell>
        </row>
        <row r="2157">
          <cell r="A2157" t="str">
            <v>B92-112</v>
          </cell>
          <cell r="B2157" t="str">
            <v>1992-05-06T23:22-07:00/1992-05-06T23:52-07:00</v>
          </cell>
          <cell r="C2157" t="str">
            <v>BALLOON TRAWL</v>
          </cell>
          <cell r="D2157" t="str">
            <v>EXPLORATORY</v>
          </cell>
          <cell r="E2157" t="str">
            <v>1.03</v>
          </cell>
          <cell r="F2157">
            <v>1</v>
          </cell>
          <cell r="G2157">
            <v>2</v>
          </cell>
          <cell r="H2157">
            <v>49.179499999999997</v>
          </cell>
          <cell r="I2157">
            <v>-124.8212</v>
          </cell>
        </row>
        <row r="2158">
          <cell r="A2158" t="str">
            <v>B92-113</v>
          </cell>
          <cell r="B2158" t="str">
            <v>1992-05-07T00:08-07:00/1992-05-07T00:38-07:00</v>
          </cell>
          <cell r="C2158" t="str">
            <v>BALLOON TRAWL</v>
          </cell>
          <cell r="D2158" t="str">
            <v>EXPLORATORY</v>
          </cell>
          <cell r="E2158" t="str">
            <v>1.03</v>
          </cell>
          <cell r="F2158">
            <v>1</v>
          </cell>
          <cell r="G2158">
            <v>2</v>
          </cell>
          <cell r="H2158">
            <v>49.179499999999997</v>
          </cell>
          <cell r="I2158">
            <v>-124.8212</v>
          </cell>
        </row>
        <row r="2159">
          <cell r="A2159" t="str">
            <v>B92-114</v>
          </cell>
          <cell r="B2159" t="str">
            <v>1992-05-07T00:55-07:00/1992-05-07T01:25-07:00</v>
          </cell>
          <cell r="C2159" t="str">
            <v>BALLOON TRAWL</v>
          </cell>
          <cell r="D2159" t="str">
            <v>EXPLORATORY</v>
          </cell>
          <cell r="E2159" t="str">
            <v>1.02</v>
          </cell>
          <cell r="F2159">
            <v>1</v>
          </cell>
          <cell r="G2159">
            <v>2</v>
          </cell>
          <cell r="H2159">
            <v>49.215800000000002</v>
          </cell>
          <cell r="I2159">
            <v>-124.821</v>
          </cell>
        </row>
        <row r="2160">
          <cell r="A2160" t="str">
            <v>B92-115</v>
          </cell>
          <cell r="B2160" t="str">
            <v>1992-05-07T01:42-07:00/1992-05-07T02:12-07:00</v>
          </cell>
          <cell r="C2160" t="str">
            <v>BALLOON TRAWL</v>
          </cell>
          <cell r="D2160" t="str">
            <v>EXPLORATORY</v>
          </cell>
          <cell r="E2160" t="str">
            <v>1.02</v>
          </cell>
          <cell r="F2160">
            <v>1</v>
          </cell>
          <cell r="G2160">
            <v>2</v>
          </cell>
          <cell r="H2160">
            <v>49.215800000000002</v>
          </cell>
          <cell r="I2160">
            <v>-124.821</v>
          </cell>
        </row>
        <row r="2161">
          <cell r="A2161" t="str">
            <v>B92-116</v>
          </cell>
          <cell r="B2161" t="str">
            <v>1992-05-07T03:55-07:00/1992-05-07T04:25-07:00</v>
          </cell>
          <cell r="C2161" t="str">
            <v>BALLOON TRAWL</v>
          </cell>
          <cell r="D2161" t="str">
            <v>EXPLORATORY</v>
          </cell>
          <cell r="E2161" t="str">
            <v>1.03</v>
          </cell>
          <cell r="F2161">
            <v>1</v>
          </cell>
          <cell r="G2161">
            <v>2</v>
          </cell>
          <cell r="H2161">
            <v>49.179499999999997</v>
          </cell>
          <cell r="I2161">
            <v>-124.8212</v>
          </cell>
        </row>
        <row r="2162">
          <cell r="A2162" t="str">
            <v>B92-117</v>
          </cell>
          <cell r="B2162" t="str">
            <v>1992-05-07T07:47-07:00</v>
          </cell>
          <cell r="C2162" t="str">
            <v>PURSE SEINE (KETA)</v>
          </cell>
          <cell r="D2162" t="str">
            <v>ROUTINE</v>
          </cell>
          <cell r="E2162" t="str">
            <v>BILTON POINT</v>
          </cell>
          <cell r="F2162">
            <v>1</v>
          </cell>
          <cell r="G2162">
            <v>2</v>
          </cell>
          <cell r="H2162">
            <v>49.011699999999998</v>
          </cell>
          <cell r="I2162">
            <v>-124.86750000000001</v>
          </cell>
        </row>
        <row r="2163">
          <cell r="A2163" t="str">
            <v>B92-118</v>
          </cell>
          <cell r="B2163" t="str">
            <v>1992-05-07T09:08-07:00</v>
          </cell>
          <cell r="C2163" t="str">
            <v>PURSE SEINE (KETA)</v>
          </cell>
          <cell r="D2163" t="str">
            <v>ROUTINE</v>
          </cell>
          <cell r="E2163" t="str">
            <v>NAHMINT BAY</v>
          </cell>
          <cell r="F2163">
            <v>1</v>
          </cell>
          <cell r="G2163">
            <v>2</v>
          </cell>
          <cell r="H2163">
            <v>49.058300000000003</v>
          </cell>
          <cell r="I2163">
            <v>-124.8633</v>
          </cell>
        </row>
        <row r="2164">
          <cell r="A2164" t="str">
            <v>B92-119</v>
          </cell>
          <cell r="B2164" t="str">
            <v>1992-05-07T10:26-07:00</v>
          </cell>
          <cell r="C2164" t="str">
            <v>PURSE SEINE (KETA)</v>
          </cell>
          <cell r="D2164" t="str">
            <v>ROUTINE</v>
          </cell>
          <cell r="E2164" t="str">
            <v>SPROAT NARROWS</v>
          </cell>
          <cell r="F2164">
            <v>1</v>
          </cell>
          <cell r="G2164">
            <v>2</v>
          </cell>
          <cell r="H2164">
            <v>49.109200000000001</v>
          </cell>
          <cell r="I2164">
            <v>-124.8125</v>
          </cell>
        </row>
        <row r="2165">
          <cell r="A2165" t="str">
            <v>B92-120</v>
          </cell>
          <cell r="B2165" t="str">
            <v>1992-05-11T20:18-07:00</v>
          </cell>
          <cell r="C2165" t="str">
            <v>PURSE SEINE (KETA)</v>
          </cell>
          <cell r="D2165" t="str">
            <v>ROUTINE</v>
          </cell>
          <cell r="E2165" t="str">
            <v>CHUP POINT</v>
          </cell>
          <cell r="F2165">
            <v>2</v>
          </cell>
          <cell r="G2165">
            <v>2</v>
          </cell>
          <cell r="H2165">
            <v>48.958300000000001</v>
          </cell>
          <cell r="I2165">
            <v>-125.0333</v>
          </cell>
        </row>
        <row r="2166">
          <cell r="A2166" t="str">
            <v>B92-121</v>
          </cell>
          <cell r="B2166" t="str">
            <v>1992-05-11T21:52-07:00/1992-05-11T22:22-07:00</v>
          </cell>
          <cell r="C2166" t="str">
            <v>GILLNET</v>
          </cell>
          <cell r="D2166" t="str">
            <v>ROUTINE</v>
          </cell>
          <cell r="E2166" t="str">
            <v>POLLY POINT</v>
          </cell>
          <cell r="F2166">
            <v>1</v>
          </cell>
          <cell r="G2166">
            <v>2</v>
          </cell>
          <cell r="H2166">
            <v>49.214199999999998</v>
          </cell>
          <cell r="I2166">
            <v>-124.81829999999999</v>
          </cell>
        </row>
        <row r="2167">
          <cell r="A2167" t="str">
            <v>B92-122</v>
          </cell>
          <cell r="B2167" t="str">
            <v>1992-05-11T23:19-07:00/1992-05-11T23:49-07:00</v>
          </cell>
          <cell r="C2167" t="str">
            <v>GILLNET</v>
          </cell>
          <cell r="D2167" t="str">
            <v>ROUTINE</v>
          </cell>
          <cell r="E2167" t="str">
            <v>DUNSMUIR POINT</v>
          </cell>
          <cell r="F2167">
            <v>1</v>
          </cell>
          <cell r="G2167">
            <v>2</v>
          </cell>
          <cell r="H2167">
            <v>49.154200000000003</v>
          </cell>
          <cell r="I2167">
            <v>-124.80329999999999</v>
          </cell>
        </row>
        <row r="2168">
          <cell r="A2168" t="str">
            <v>B92-123</v>
          </cell>
          <cell r="B2168" t="str">
            <v>1992-05-12T00:59-07:00/1992-05-12T01:29-07:00</v>
          </cell>
          <cell r="C2168" t="str">
            <v>GILLNET</v>
          </cell>
          <cell r="D2168" t="str">
            <v>ROUTINE</v>
          </cell>
          <cell r="E2168" t="str">
            <v>NAHMINT BAY</v>
          </cell>
          <cell r="F2168">
            <v>1</v>
          </cell>
          <cell r="G2168">
            <v>2</v>
          </cell>
          <cell r="H2168">
            <v>49.058300000000003</v>
          </cell>
          <cell r="I2168">
            <v>-124.8633</v>
          </cell>
        </row>
        <row r="2169">
          <cell r="A2169" t="str">
            <v>B92-124</v>
          </cell>
          <cell r="B2169" t="str">
            <v>1992-05-12T02:11-07:00/1992-05-12T02:41-07:00</v>
          </cell>
          <cell r="C2169" t="str">
            <v>GILLNET</v>
          </cell>
          <cell r="D2169" t="str">
            <v>ROUTINE</v>
          </cell>
          <cell r="E2169" t="str">
            <v>BILTON POINT</v>
          </cell>
          <cell r="F2169">
            <v>1</v>
          </cell>
          <cell r="G2169">
            <v>2</v>
          </cell>
          <cell r="H2169">
            <v>49.011699999999998</v>
          </cell>
          <cell r="I2169">
            <v>-124.86750000000001</v>
          </cell>
        </row>
        <row r="2170">
          <cell r="A2170" t="str">
            <v>B92-125</v>
          </cell>
          <cell r="B2170" t="str">
            <v>1992-05-12T03:46-07:00/1992-05-12T04:16-07:00</v>
          </cell>
          <cell r="C2170" t="str">
            <v>GILLNET</v>
          </cell>
          <cell r="D2170" t="str">
            <v>ROUTINE</v>
          </cell>
          <cell r="E2170" t="str">
            <v>BURROUGH POINT</v>
          </cell>
          <cell r="F2170">
            <v>1</v>
          </cell>
          <cell r="G2170">
            <v>2</v>
          </cell>
          <cell r="H2170">
            <v>48.978299999999997</v>
          </cell>
          <cell r="I2170">
            <v>-124.9892</v>
          </cell>
        </row>
        <row r="2171">
          <cell r="A2171" t="str">
            <v>B92-126</v>
          </cell>
          <cell r="B2171" t="str">
            <v>1992-05-12T06:45-07:00</v>
          </cell>
          <cell r="C2171" t="str">
            <v>PURSE SEINE (KETA)</v>
          </cell>
          <cell r="D2171" t="str">
            <v>ROUTINE</v>
          </cell>
          <cell r="E2171" t="str">
            <v>CLIFTON POINT</v>
          </cell>
          <cell r="F2171">
            <v>2</v>
          </cell>
          <cell r="G2171">
            <v>2</v>
          </cell>
          <cell r="H2171">
            <v>48.921700000000001</v>
          </cell>
          <cell r="I2171">
            <v>-125.05419999999999</v>
          </cell>
        </row>
        <row r="2172">
          <cell r="A2172" t="str">
            <v>B92-127</v>
          </cell>
          <cell r="B2172" t="str">
            <v>1992-05-12T09:09-07:00</v>
          </cell>
          <cell r="C2172" t="str">
            <v>PURSE SEINE (KETA)</v>
          </cell>
          <cell r="D2172" t="str">
            <v>ROUTINE</v>
          </cell>
          <cell r="E2172" t="str">
            <v>NANAT BAY</v>
          </cell>
          <cell r="F2172">
            <v>2</v>
          </cell>
          <cell r="G2172">
            <v>2</v>
          </cell>
          <cell r="H2172">
            <v>48.8825</v>
          </cell>
          <cell r="I2172">
            <v>-125.0767</v>
          </cell>
        </row>
        <row r="2173">
          <cell r="A2173" t="str">
            <v>B92-128</v>
          </cell>
          <cell r="B2173" t="str">
            <v>1992-05-12T10:37-07:00</v>
          </cell>
          <cell r="C2173" t="str">
            <v>PURSE SEINE (KETA)</v>
          </cell>
          <cell r="D2173" t="str">
            <v>ROUTINE</v>
          </cell>
          <cell r="E2173" t="str">
            <v>AGUILAR POINT</v>
          </cell>
          <cell r="F2173">
            <v>2</v>
          </cell>
          <cell r="G2173">
            <v>2</v>
          </cell>
          <cell r="H2173">
            <v>48.840800000000002</v>
          </cell>
          <cell r="I2173">
            <v>-125.1367</v>
          </cell>
        </row>
        <row r="2174">
          <cell r="A2174" t="str">
            <v>B92-129</v>
          </cell>
          <cell r="B2174" t="str">
            <v>1992-05-12T11:37-07:00</v>
          </cell>
          <cell r="C2174" t="str">
            <v>PURSE SEINE (KETA)</v>
          </cell>
          <cell r="D2174" t="str">
            <v>ROUTINE</v>
          </cell>
          <cell r="E2174" t="str">
            <v>SATELLITE PASSAGE</v>
          </cell>
          <cell r="F2174">
            <v>2</v>
          </cell>
          <cell r="G2174">
            <v>2</v>
          </cell>
          <cell r="H2174">
            <v>48.864199999999997</v>
          </cell>
          <cell r="I2174">
            <v>-125.1583</v>
          </cell>
        </row>
        <row r="2175">
          <cell r="A2175" t="str">
            <v>B92-130</v>
          </cell>
          <cell r="B2175" t="str">
            <v>1992-05-12T13:19-07:00</v>
          </cell>
          <cell r="C2175" t="str">
            <v>PURSE SEINE (KETA)</v>
          </cell>
          <cell r="D2175" t="str">
            <v>ROUTINE</v>
          </cell>
          <cell r="E2175" t="str">
            <v>EDWARD KING ISLAND</v>
          </cell>
          <cell r="F2175">
            <v>2</v>
          </cell>
          <cell r="G2175">
            <v>2</v>
          </cell>
          <cell r="H2175">
            <v>48.82</v>
          </cell>
          <cell r="I2175">
            <v>-125.2167</v>
          </cell>
        </row>
        <row r="2176">
          <cell r="A2176" t="str">
            <v>B92-131</v>
          </cell>
          <cell r="B2176" t="str">
            <v>1992-05-12T14:36-07:00</v>
          </cell>
          <cell r="C2176" t="str">
            <v>PURSE SEINE (KETA)</v>
          </cell>
          <cell r="D2176" t="str">
            <v>ROUTINE</v>
          </cell>
          <cell r="E2176" t="str">
            <v>VILLAGE REEF</v>
          </cell>
          <cell r="F2176">
            <v>3</v>
          </cell>
          <cell r="G2176">
            <v>2</v>
          </cell>
          <cell r="H2176">
            <v>48.8842</v>
          </cell>
          <cell r="I2176">
            <v>-125.28919999999999</v>
          </cell>
        </row>
        <row r="2177">
          <cell r="A2177" t="str">
            <v>B92-132</v>
          </cell>
          <cell r="B2177" t="str">
            <v>1992-05-12T15:30-07:00</v>
          </cell>
          <cell r="C2177" t="str">
            <v>PURSE SEINE (KETA)</v>
          </cell>
          <cell r="D2177" t="str">
            <v>ROUTINE</v>
          </cell>
          <cell r="E2177" t="str">
            <v>DEMPSTER ISLAND</v>
          </cell>
          <cell r="F2177">
            <v>3</v>
          </cell>
          <cell r="G2177">
            <v>2</v>
          </cell>
          <cell r="H2177">
            <v>48.835799999999999</v>
          </cell>
          <cell r="I2177">
            <v>-125.2633</v>
          </cell>
        </row>
        <row r="2178">
          <cell r="A2178" t="str">
            <v>B92-133</v>
          </cell>
          <cell r="B2178" t="str">
            <v>1992-05-12T16:09-07:00</v>
          </cell>
          <cell r="C2178" t="str">
            <v>PURSE SEINE (KETA)</v>
          </cell>
          <cell r="D2178" t="str">
            <v>ROUTINE</v>
          </cell>
          <cell r="E2178" t="str">
            <v>JAQUES ISLAND</v>
          </cell>
          <cell r="F2178">
            <v>4</v>
          </cell>
          <cell r="G2178">
            <v>2</v>
          </cell>
          <cell r="H2178">
            <v>48.9133</v>
          </cell>
          <cell r="I2178">
            <v>-125.265</v>
          </cell>
        </row>
        <row r="2179">
          <cell r="A2179" t="str">
            <v>B92-134</v>
          </cell>
          <cell r="B2179" t="str">
            <v>1992-05-12T16:54-07:00</v>
          </cell>
          <cell r="C2179" t="str">
            <v>PURSE SEINE (KETA)</v>
          </cell>
          <cell r="D2179" t="str">
            <v>ROUTINE</v>
          </cell>
          <cell r="E2179" t="str">
            <v>TURNER ISLET</v>
          </cell>
          <cell r="F2179">
            <v>3</v>
          </cell>
          <cell r="G2179">
            <v>2</v>
          </cell>
          <cell r="H2179">
            <v>48.917499999999997</v>
          </cell>
          <cell r="I2179">
            <v>-125.2308</v>
          </cell>
        </row>
        <row r="2180">
          <cell r="A2180" t="str">
            <v>B92-135</v>
          </cell>
          <cell r="B2180" t="str">
            <v>1992-05-12T17:32-07:00</v>
          </cell>
          <cell r="C2180" t="str">
            <v>PURSE SEINE (KETA)</v>
          </cell>
          <cell r="D2180" t="str">
            <v>ROUTINE</v>
          </cell>
          <cell r="E2180" t="str">
            <v>SWALE ROCK</v>
          </cell>
          <cell r="F2180">
            <v>3</v>
          </cell>
          <cell r="G2180">
            <v>2</v>
          </cell>
          <cell r="H2180">
            <v>48.9283</v>
          </cell>
          <cell r="I2180">
            <v>-125.2192</v>
          </cell>
        </row>
        <row r="2181">
          <cell r="A2181" t="str">
            <v>B92-136</v>
          </cell>
          <cell r="B2181" t="str">
            <v>1992-05-12T21:53-07:00/1992-05-12T22:23-07:00</v>
          </cell>
          <cell r="C2181" t="str">
            <v>GILLNET</v>
          </cell>
          <cell r="D2181" t="str">
            <v>ROUTINE</v>
          </cell>
          <cell r="E2181" t="str">
            <v>CONGREVE ISLAND</v>
          </cell>
          <cell r="F2181">
            <v>2</v>
          </cell>
          <cell r="G2181">
            <v>2</v>
          </cell>
          <cell r="H2181">
            <v>48.918300000000002</v>
          </cell>
          <cell r="I2181">
            <v>-125.02079999999999</v>
          </cell>
        </row>
        <row r="2182">
          <cell r="A2182" t="str">
            <v>B92-137</v>
          </cell>
          <cell r="B2182" t="str">
            <v>1992-05-12T23:17-07:00/1992-05-12T23:47-07:00</v>
          </cell>
          <cell r="C2182" t="str">
            <v>GILLNET</v>
          </cell>
          <cell r="D2182" t="str">
            <v>ROUTINE</v>
          </cell>
          <cell r="E2182" t="str">
            <v>NANAT BAY</v>
          </cell>
          <cell r="F2182">
            <v>2</v>
          </cell>
          <cell r="G2182">
            <v>2</v>
          </cell>
          <cell r="H2182">
            <v>48.8825</v>
          </cell>
          <cell r="I2182">
            <v>-125.0767</v>
          </cell>
        </row>
        <row r="2183">
          <cell r="A2183" t="str">
            <v>B92-138</v>
          </cell>
          <cell r="B2183" t="str">
            <v>1992-05-13T00:43-07:00/1992-05-13T01:13-07:00</v>
          </cell>
          <cell r="C2183" t="str">
            <v>GILLNET</v>
          </cell>
          <cell r="D2183" t="str">
            <v>ROUTINE</v>
          </cell>
          <cell r="E2183" t="str">
            <v>MACKENZIE ANCHORAGE</v>
          </cell>
          <cell r="F2183">
            <v>2</v>
          </cell>
          <cell r="G2183">
            <v>2</v>
          </cell>
          <cell r="H2183">
            <v>48.841700000000003</v>
          </cell>
          <cell r="I2183">
            <v>-125.17829999999999</v>
          </cell>
        </row>
        <row r="2184">
          <cell r="A2184" t="str">
            <v>B92-139</v>
          </cell>
          <cell r="B2184" t="str">
            <v>1992-05-13T02:22-07:00/1992-05-13T02:52-07:00</v>
          </cell>
          <cell r="C2184" t="str">
            <v>GILLNET</v>
          </cell>
          <cell r="D2184" t="str">
            <v>ROUTINE</v>
          </cell>
          <cell r="E2184" t="str">
            <v>SWISS BOY ISLAND</v>
          </cell>
          <cell r="F2184">
            <v>3</v>
          </cell>
          <cell r="G2184">
            <v>2</v>
          </cell>
          <cell r="H2184">
            <v>48.9133</v>
          </cell>
          <cell r="I2184">
            <v>-125.1383</v>
          </cell>
        </row>
        <row r="2185">
          <cell r="A2185" t="str">
            <v>B92-140</v>
          </cell>
          <cell r="B2185" t="str">
            <v>1992-05-13T03:57-07:00/1992-05-13T04:27-07:00</v>
          </cell>
          <cell r="C2185" t="str">
            <v>GILLNET</v>
          </cell>
          <cell r="D2185" t="str">
            <v>ROUTINE</v>
          </cell>
          <cell r="E2185" t="str">
            <v>PILL POINT</v>
          </cell>
          <cell r="F2185">
            <v>3</v>
          </cell>
          <cell r="G2185">
            <v>2</v>
          </cell>
          <cell r="H2185">
            <v>48.962499999999999</v>
          </cell>
          <cell r="I2185">
            <v>-125.08329999999999</v>
          </cell>
        </row>
        <row r="2186">
          <cell r="A2186" t="str">
            <v>B92-141</v>
          </cell>
          <cell r="B2186" t="str">
            <v>1992-05-13T06:55-07:00</v>
          </cell>
          <cell r="C2186" t="str">
            <v>PURSE SEINE (KETA)</v>
          </cell>
          <cell r="D2186" t="str">
            <v>ROUTINE</v>
          </cell>
          <cell r="E2186" t="str">
            <v>COOPER ISLAND</v>
          </cell>
          <cell r="F2186">
            <v>4</v>
          </cell>
          <cell r="G2186">
            <v>2</v>
          </cell>
          <cell r="H2186">
            <v>48.880800000000001</v>
          </cell>
          <cell r="I2186">
            <v>-125.3425</v>
          </cell>
        </row>
        <row r="2187">
          <cell r="A2187" t="str">
            <v>B92-142</v>
          </cell>
          <cell r="B2187" t="str">
            <v>1992-05-13T07:36-07:00</v>
          </cell>
          <cell r="C2187" t="str">
            <v>PURSE SEINE (KETA)</v>
          </cell>
          <cell r="D2187" t="str">
            <v>ROUTINE</v>
          </cell>
          <cell r="E2187" t="str">
            <v>TURRET ISLAND</v>
          </cell>
          <cell r="F2187">
            <v>4</v>
          </cell>
          <cell r="G2187">
            <v>2</v>
          </cell>
          <cell r="H2187">
            <v>48.892499999999998</v>
          </cell>
          <cell r="I2187">
            <v>-125.32170000000001</v>
          </cell>
        </row>
        <row r="2188">
          <cell r="A2188" t="str">
            <v>B92-143</v>
          </cell>
          <cell r="B2188" t="str">
            <v>1992-05-13T08:19-07:00</v>
          </cell>
          <cell r="C2188" t="str">
            <v>PURSE SEINE (KETA)</v>
          </cell>
          <cell r="D2188" t="str">
            <v>ROUTINE</v>
          </cell>
          <cell r="E2188" t="str">
            <v>TURTLE ISLAND</v>
          </cell>
          <cell r="F2188">
            <v>4</v>
          </cell>
          <cell r="G2188">
            <v>2</v>
          </cell>
          <cell r="H2188">
            <v>48.905000000000001</v>
          </cell>
          <cell r="I2188">
            <v>-125.31</v>
          </cell>
        </row>
        <row r="2189">
          <cell r="A2189" t="str">
            <v>B92-144</v>
          </cell>
          <cell r="B2189" t="str">
            <v>1992-05-13T08:55-07:00</v>
          </cell>
          <cell r="C2189" t="str">
            <v>PURSE SEINE (KETA)</v>
          </cell>
          <cell r="D2189" t="str">
            <v>ROUTINE</v>
          </cell>
          <cell r="E2189" t="str">
            <v>THIEPVAL CHANNEL</v>
          </cell>
          <cell r="F2189">
            <v>4</v>
          </cell>
          <cell r="G2189">
            <v>2</v>
          </cell>
          <cell r="H2189">
            <v>48.909199999999998</v>
          </cell>
          <cell r="I2189">
            <v>-125.345</v>
          </cell>
        </row>
        <row r="2190">
          <cell r="A2190" t="str">
            <v>B92-145</v>
          </cell>
          <cell r="B2190" t="str">
            <v>1992-05-13T09:48-07:00</v>
          </cell>
          <cell r="C2190" t="str">
            <v>PURSE SEINE (KETA)</v>
          </cell>
          <cell r="D2190" t="str">
            <v>ROUTINE</v>
          </cell>
          <cell r="E2190" t="str">
            <v>PEACOCK CHANNEL</v>
          </cell>
          <cell r="F2190">
            <v>4</v>
          </cell>
          <cell r="G2190">
            <v>2</v>
          </cell>
          <cell r="H2190">
            <v>48.926699999999997</v>
          </cell>
          <cell r="I2190">
            <v>-125.3092</v>
          </cell>
        </row>
        <row r="2191">
          <cell r="A2191" t="str">
            <v>B92-146</v>
          </cell>
          <cell r="B2191" t="str">
            <v>1992-05-13T10:10-07:00</v>
          </cell>
          <cell r="C2191" t="str">
            <v>PURSE SEINE (KETA)</v>
          </cell>
          <cell r="D2191" t="str">
            <v>ROUTINE</v>
          </cell>
          <cell r="E2191" t="str">
            <v>HAND ISLAND</v>
          </cell>
          <cell r="F2191">
            <v>4</v>
          </cell>
          <cell r="G2191">
            <v>2</v>
          </cell>
          <cell r="H2191">
            <v>48.945799999999998</v>
          </cell>
          <cell r="I2191">
            <v>-125.32170000000001</v>
          </cell>
        </row>
        <row r="2192">
          <cell r="A2192" t="str">
            <v>B92-147</v>
          </cell>
          <cell r="B2192" t="str">
            <v>1992-05-13T11:58-07:00</v>
          </cell>
          <cell r="C2192" t="str">
            <v>PURSE SEINE (KETA)</v>
          </cell>
          <cell r="D2192" t="str">
            <v>ROUTINE</v>
          </cell>
          <cell r="E2192" t="str">
            <v>SWISS BOY ISLAND</v>
          </cell>
          <cell r="F2192">
            <v>3</v>
          </cell>
          <cell r="G2192">
            <v>2</v>
          </cell>
          <cell r="H2192">
            <v>48.9133</v>
          </cell>
          <cell r="I2192">
            <v>-125.1383</v>
          </cell>
        </row>
        <row r="2193">
          <cell r="A2193" t="str">
            <v>B92-148</v>
          </cell>
          <cell r="B2193" t="str">
            <v>1992-05-13T12:30-07:00</v>
          </cell>
          <cell r="C2193" t="str">
            <v>PURSE SEINE (KETA)</v>
          </cell>
          <cell r="D2193" t="str">
            <v>ROUTINE</v>
          </cell>
          <cell r="E2193" t="str">
            <v>BAERIA ROCKS</v>
          </cell>
          <cell r="F2193">
            <v>3</v>
          </cell>
          <cell r="G2193">
            <v>2</v>
          </cell>
          <cell r="H2193">
            <v>48.951700000000002</v>
          </cell>
          <cell r="I2193">
            <v>-125.145</v>
          </cell>
        </row>
        <row r="2194">
          <cell r="A2194" t="str">
            <v>B92-149</v>
          </cell>
          <cell r="B2194" t="str">
            <v>1992-05-13T13:40-07:00</v>
          </cell>
          <cell r="C2194" t="str">
            <v>PURSE SEINE (KETA)</v>
          </cell>
          <cell r="D2194" t="str">
            <v>ROUTINE</v>
          </cell>
          <cell r="E2194" t="str">
            <v>CHUP POINT</v>
          </cell>
          <cell r="F2194">
            <v>2</v>
          </cell>
          <cell r="G2194">
            <v>2</v>
          </cell>
          <cell r="H2194">
            <v>48.958300000000001</v>
          </cell>
          <cell r="I2194">
            <v>-125.0333</v>
          </cell>
        </row>
        <row r="2195">
          <cell r="A2195" t="str">
            <v>B92-150</v>
          </cell>
          <cell r="B2195" t="str">
            <v>1992-05-13T14:51-07:00</v>
          </cell>
          <cell r="C2195" t="str">
            <v>PURSE SEINE (KETA)</v>
          </cell>
          <cell r="D2195" t="str">
            <v>ROUTINE</v>
          </cell>
          <cell r="E2195" t="str">
            <v>BURROUGH POINT</v>
          </cell>
          <cell r="F2195">
            <v>1</v>
          </cell>
          <cell r="G2195">
            <v>2</v>
          </cell>
          <cell r="H2195">
            <v>48.978299999999997</v>
          </cell>
          <cell r="I2195">
            <v>-124.9892</v>
          </cell>
        </row>
        <row r="2196">
          <cell r="A2196" t="str">
            <v>B92-151</v>
          </cell>
          <cell r="B2196" t="str">
            <v>1992-05-13T21:56-07:00/1992-05-13T22:26-07:00</v>
          </cell>
          <cell r="C2196" t="str">
            <v>GILLNET</v>
          </cell>
          <cell r="D2196" t="str">
            <v>ROUTINE</v>
          </cell>
          <cell r="E2196" t="str">
            <v>POLLY POINT</v>
          </cell>
          <cell r="F2196">
            <v>1</v>
          </cell>
          <cell r="G2196">
            <v>2</v>
          </cell>
          <cell r="H2196">
            <v>49.214199999999998</v>
          </cell>
          <cell r="I2196">
            <v>-124.81829999999999</v>
          </cell>
        </row>
        <row r="2197">
          <cell r="A2197" t="str">
            <v>B92-152</v>
          </cell>
          <cell r="B2197" t="str">
            <v>1992-05-13T23:13-07:00/1992-05-13T23:43-07:00</v>
          </cell>
          <cell r="C2197" t="str">
            <v>GILLNET</v>
          </cell>
          <cell r="D2197" t="str">
            <v>ROUTINE</v>
          </cell>
          <cell r="E2197" t="str">
            <v>DUNSMUIR POINT</v>
          </cell>
          <cell r="F2197">
            <v>1</v>
          </cell>
          <cell r="G2197">
            <v>2</v>
          </cell>
          <cell r="H2197">
            <v>49.154200000000003</v>
          </cell>
          <cell r="I2197">
            <v>-124.80329999999999</v>
          </cell>
        </row>
        <row r="2198">
          <cell r="A2198" t="str">
            <v>B92-153</v>
          </cell>
          <cell r="B2198" t="str">
            <v>1992-05-14T00:50-07:00/1992-05-14T01:20-07:00</v>
          </cell>
          <cell r="C2198" t="str">
            <v>GILLNET</v>
          </cell>
          <cell r="D2198" t="str">
            <v>ROUTINE</v>
          </cell>
          <cell r="E2198" t="str">
            <v>NAHMINT BAY</v>
          </cell>
          <cell r="F2198">
            <v>1</v>
          </cell>
          <cell r="G2198">
            <v>2</v>
          </cell>
          <cell r="H2198">
            <v>49.058300000000003</v>
          </cell>
          <cell r="I2198">
            <v>-124.8633</v>
          </cell>
        </row>
        <row r="2199">
          <cell r="A2199" t="str">
            <v>B92-154</v>
          </cell>
          <cell r="B2199" t="str">
            <v>1992-05-14T01:58-07:00/1992-05-14T02:28-07:00</v>
          </cell>
          <cell r="C2199" t="str">
            <v>GILLNET</v>
          </cell>
          <cell r="D2199" t="str">
            <v>ROUTINE</v>
          </cell>
          <cell r="E2199" t="str">
            <v>BILTON POINT</v>
          </cell>
          <cell r="F2199">
            <v>1</v>
          </cell>
          <cell r="G2199">
            <v>2</v>
          </cell>
          <cell r="H2199">
            <v>49.011699999999998</v>
          </cell>
          <cell r="I2199">
            <v>-124.86750000000001</v>
          </cell>
        </row>
        <row r="2200">
          <cell r="A2200" t="str">
            <v>B92-155</v>
          </cell>
          <cell r="B2200" t="str">
            <v>1992-05-14T03:26-07:00/1992-05-14T03:56-07:00</v>
          </cell>
          <cell r="C2200" t="str">
            <v>GILLNET</v>
          </cell>
          <cell r="D2200" t="str">
            <v>ROUTINE</v>
          </cell>
          <cell r="E2200" t="str">
            <v>BURROUGH POINT</v>
          </cell>
          <cell r="F2200">
            <v>1</v>
          </cell>
          <cell r="G2200">
            <v>2</v>
          </cell>
          <cell r="H2200">
            <v>48.978299999999997</v>
          </cell>
          <cell r="I2200">
            <v>-124.9892</v>
          </cell>
        </row>
        <row r="2201">
          <cell r="A2201" t="str">
            <v>B92-156</v>
          </cell>
          <cell r="B2201" t="str">
            <v>1992-05-14T07:08-07:00</v>
          </cell>
          <cell r="C2201" t="str">
            <v>PURSE SEINE (KETA)</v>
          </cell>
          <cell r="D2201" t="str">
            <v>ROUTINE</v>
          </cell>
          <cell r="E2201" t="str">
            <v>BILTON POINT</v>
          </cell>
          <cell r="F2201">
            <v>1</v>
          </cell>
          <cell r="G2201">
            <v>2</v>
          </cell>
          <cell r="H2201">
            <v>49.011699999999998</v>
          </cell>
          <cell r="I2201">
            <v>-124.86750000000001</v>
          </cell>
        </row>
        <row r="2202">
          <cell r="A2202" t="str">
            <v>B92-157</v>
          </cell>
          <cell r="B2202" t="str">
            <v>1992-05-14T08:05-07:00</v>
          </cell>
          <cell r="C2202" t="str">
            <v>PURSE SEINE (KETA)</v>
          </cell>
          <cell r="D2202" t="str">
            <v>ROUTINE</v>
          </cell>
          <cell r="E2202" t="str">
            <v>NAHMINT BAY</v>
          </cell>
          <cell r="F2202">
            <v>1</v>
          </cell>
          <cell r="G2202">
            <v>2</v>
          </cell>
          <cell r="H2202">
            <v>49.058300000000003</v>
          </cell>
          <cell r="I2202">
            <v>-124.8633</v>
          </cell>
        </row>
        <row r="2203">
          <cell r="A2203" t="str">
            <v>B92-158</v>
          </cell>
          <cell r="B2203" t="str">
            <v>1992-05-14T09:12-07:00</v>
          </cell>
          <cell r="C2203" t="str">
            <v>PURSE SEINE (KETA)</v>
          </cell>
          <cell r="D2203" t="str">
            <v>ROUTINE</v>
          </cell>
          <cell r="E2203" t="str">
            <v>SPROAT NARROWS</v>
          </cell>
          <cell r="F2203">
            <v>1</v>
          </cell>
          <cell r="G2203">
            <v>2</v>
          </cell>
          <cell r="H2203">
            <v>49.109200000000001</v>
          </cell>
          <cell r="I2203">
            <v>-124.8125</v>
          </cell>
        </row>
        <row r="2204">
          <cell r="A2204" t="str">
            <v>B92-159</v>
          </cell>
          <cell r="B2204" t="str">
            <v>1992-05-14T10:09-07:00</v>
          </cell>
          <cell r="C2204" t="str">
            <v>PURSE SEINE (KETA)</v>
          </cell>
          <cell r="D2204" t="str">
            <v>ROUTINE</v>
          </cell>
          <cell r="E2204" t="str">
            <v>DUNSMUIR POINT</v>
          </cell>
          <cell r="F2204">
            <v>1</v>
          </cell>
          <cell r="G2204">
            <v>2</v>
          </cell>
          <cell r="H2204">
            <v>49.154200000000003</v>
          </cell>
          <cell r="I2204">
            <v>-124.80329999999999</v>
          </cell>
        </row>
        <row r="2205">
          <cell r="A2205" t="str">
            <v>B92-160</v>
          </cell>
          <cell r="B2205" t="str">
            <v>1992-05-14T11:15-07:00</v>
          </cell>
          <cell r="C2205" t="str">
            <v>PURSE SEINE (KETA)</v>
          </cell>
          <cell r="D2205" t="str">
            <v>ROUTINE</v>
          </cell>
          <cell r="E2205" t="str">
            <v>POLLY POINT</v>
          </cell>
          <cell r="F2205">
            <v>1</v>
          </cell>
          <cell r="G2205">
            <v>2</v>
          </cell>
          <cell r="H2205">
            <v>49.214199999999998</v>
          </cell>
          <cell r="I2205">
            <v>-124.81829999999999</v>
          </cell>
        </row>
        <row r="2206">
          <cell r="A2206" t="str">
            <v>B92-161</v>
          </cell>
          <cell r="B2206" t="str">
            <v>1992-05-19T16:00-07:00</v>
          </cell>
          <cell r="C2206" t="str">
            <v>PURSE SEINE (KETA)</v>
          </cell>
          <cell r="D2206" t="str">
            <v>ROUTINE</v>
          </cell>
          <cell r="E2206" t="str">
            <v>NAHMINT BAY</v>
          </cell>
          <cell r="F2206">
            <v>1</v>
          </cell>
          <cell r="G2206">
            <v>3</v>
          </cell>
          <cell r="H2206">
            <v>49.058300000000003</v>
          </cell>
          <cell r="I2206">
            <v>-124.8633</v>
          </cell>
        </row>
        <row r="2207">
          <cell r="A2207" t="str">
            <v>B92-162</v>
          </cell>
          <cell r="B2207" t="str">
            <v>1992-05-19T18:15-07:00</v>
          </cell>
          <cell r="C2207" t="str">
            <v>PURSE SEINE (KETA)</v>
          </cell>
          <cell r="D2207" t="str">
            <v>ROUTINE</v>
          </cell>
          <cell r="E2207" t="str">
            <v>CHUP POINT</v>
          </cell>
          <cell r="F2207">
            <v>2</v>
          </cell>
          <cell r="G2207">
            <v>3</v>
          </cell>
          <cell r="H2207">
            <v>48.958300000000001</v>
          </cell>
          <cell r="I2207">
            <v>-125.0333</v>
          </cell>
        </row>
        <row r="2208">
          <cell r="A2208" t="str">
            <v>B92-163</v>
          </cell>
          <cell r="B2208" t="str">
            <v>1992-05-19T22:07-07:00/1992-05-19T22:37-07:00</v>
          </cell>
          <cell r="C2208" t="str">
            <v>BALLOON TRAWL</v>
          </cell>
          <cell r="D2208" t="str">
            <v>ROUTINE</v>
          </cell>
          <cell r="E2208" t="str">
            <v>1.02</v>
          </cell>
          <cell r="F2208">
            <v>1</v>
          </cell>
          <cell r="G2208">
            <v>3</v>
          </cell>
          <cell r="H2208">
            <v>49.215800000000002</v>
          </cell>
          <cell r="I2208">
            <v>-124.821</v>
          </cell>
        </row>
        <row r="2209">
          <cell r="A2209" t="str">
            <v>B92-164</v>
          </cell>
          <cell r="B2209" t="str">
            <v>1992-05-20T00:36-07:00/1992-05-20T00:56-07:00</v>
          </cell>
          <cell r="C2209" t="str">
            <v>BALLOON TRAWL</v>
          </cell>
          <cell r="D2209" t="str">
            <v>ROUTINE</v>
          </cell>
          <cell r="E2209" t="str">
            <v>1.03</v>
          </cell>
          <cell r="F2209">
            <v>1</v>
          </cell>
          <cell r="G2209">
            <v>3</v>
          </cell>
          <cell r="H2209">
            <v>49.179499999999997</v>
          </cell>
          <cell r="I2209">
            <v>-124.8212</v>
          </cell>
        </row>
        <row r="2210">
          <cell r="A2210" t="str">
            <v>B92-165</v>
          </cell>
          <cell r="B2210" t="str">
            <v>1992-05-20T01:14-07:00/1992-05-20T01:56-07:00</v>
          </cell>
          <cell r="C2210" t="str">
            <v>BALLOON TRAWL</v>
          </cell>
          <cell r="D2210" t="str">
            <v>ROUTINE</v>
          </cell>
          <cell r="E2210" t="str">
            <v>1.04</v>
          </cell>
          <cell r="F2210">
            <v>1</v>
          </cell>
          <cell r="G2210">
            <v>3</v>
          </cell>
          <cell r="H2210">
            <v>49.146700000000003</v>
          </cell>
          <cell r="I2210">
            <v>-124.804</v>
          </cell>
        </row>
        <row r="2211">
          <cell r="A2211" t="str">
            <v>B92-166</v>
          </cell>
          <cell r="B2211" t="str">
            <v>1992-05-20T02:16-07:00/1992-05-20T02:56-07:00</v>
          </cell>
          <cell r="C2211" t="str">
            <v>BALLOON TRAWL</v>
          </cell>
          <cell r="D2211" t="str">
            <v>ROUTINE</v>
          </cell>
          <cell r="E2211" t="str">
            <v>1.05 NORTH</v>
          </cell>
          <cell r="F2211">
            <v>1</v>
          </cell>
          <cell r="G2211">
            <v>3</v>
          </cell>
          <cell r="H2211">
            <v>49.098700000000001</v>
          </cell>
          <cell r="I2211">
            <v>-124.82680000000001</v>
          </cell>
        </row>
        <row r="2212">
          <cell r="A2212" t="str">
            <v>B92-167</v>
          </cell>
          <cell r="B2212" t="str">
            <v>1992-05-20T03:15-07:00/1992-05-20T03:55-07:00</v>
          </cell>
          <cell r="C2212" t="str">
            <v>BALLOON TRAWL</v>
          </cell>
          <cell r="D2212" t="str">
            <v>ROUTINE</v>
          </cell>
          <cell r="E2212" t="str">
            <v>1.05 SOUTH</v>
          </cell>
          <cell r="F2212">
            <v>1</v>
          </cell>
          <cell r="G2212">
            <v>3</v>
          </cell>
          <cell r="H2212">
            <v>49.057200000000002</v>
          </cell>
          <cell r="I2212">
            <v>-124.84829999999999</v>
          </cell>
        </row>
        <row r="2213">
          <cell r="A2213" t="str">
            <v>B92-168</v>
          </cell>
          <cell r="B2213" t="str">
            <v>1992-05-20T04:17-07:00/1992-05-20T04:37-07:00</v>
          </cell>
          <cell r="C2213" t="str">
            <v>BALLOON TRAWL</v>
          </cell>
          <cell r="D2213" t="str">
            <v>ROUTINE</v>
          </cell>
          <cell r="E2213" t="str">
            <v>1.06</v>
          </cell>
          <cell r="F2213">
            <v>1</v>
          </cell>
          <cell r="G2213">
            <v>3</v>
          </cell>
          <cell r="H2213">
            <v>49.009700000000002</v>
          </cell>
          <cell r="I2213">
            <v>-124.8647</v>
          </cell>
        </row>
        <row r="2214">
          <cell r="A2214" t="str">
            <v>B92-169</v>
          </cell>
          <cell r="B2214" t="str">
            <v>1992-05-20T06:31-07:00</v>
          </cell>
          <cell r="C2214" t="str">
            <v>PURSE SEINE (KETA)</v>
          </cell>
          <cell r="D2214" t="str">
            <v>ROUTINE</v>
          </cell>
          <cell r="E2214" t="str">
            <v>CLIFTON POINT</v>
          </cell>
          <cell r="F2214">
            <v>2</v>
          </cell>
          <cell r="G2214">
            <v>3</v>
          </cell>
          <cell r="H2214">
            <v>48.921700000000001</v>
          </cell>
          <cell r="I2214">
            <v>-125.05419999999999</v>
          </cell>
        </row>
        <row r="2215">
          <cell r="A2215" t="str">
            <v>B92-170</v>
          </cell>
          <cell r="B2215" t="str">
            <v>1992-05-20T07:54-07:00</v>
          </cell>
          <cell r="C2215" t="str">
            <v>PURSE SEINE (KETA)</v>
          </cell>
          <cell r="D2215" t="str">
            <v>ROUTINE</v>
          </cell>
          <cell r="E2215" t="str">
            <v>NANAT BAY</v>
          </cell>
          <cell r="F2215">
            <v>2</v>
          </cell>
          <cell r="G2215">
            <v>3</v>
          </cell>
          <cell r="H2215">
            <v>48.8825</v>
          </cell>
          <cell r="I2215">
            <v>-125.0767</v>
          </cell>
        </row>
        <row r="2216">
          <cell r="A2216" t="str">
            <v>B92-171</v>
          </cell>
          <cell r="B2216" t="str">
            <v>1992-05-20T08:55-07:00</v>
          </cell>
          <cell r="C2216" t="str">
            <v>PURSE SEINE (KETA)</v>
          </cell>
          <cell r="D2216" t="str">
            <v>ROUTINE</v>
          </cell>
          <cell r="E2216" t="str">
            <v>AGUILAR POINT</v>
          </cell>
          <cell r="F2216">
            <v>2</v>
          </cell>
          <cell r="G2216">
            <v>3</v>
          </cell>
          <cell r="H2216">
            <v>48.840800000000002</v>
          </cell>
          <cell r="I2216">
            <v>-125.1367</v>
          </cell>
        </row>
        <row r="2217">
          <cell r="A2217" t="str">
            <v>B92-172</v>
          </cell>
          <cell r="B2217" t="str">
            <v>1992-05-20T10:10-07:00</v>
          </cell>
          <cell r="C2217" t="str">
            <v>PURSE SEINE (KETA)</v>
          </cell>
          <cell r="D2217" t="str">
            <v>ROUTINE</v>
          </cell>
          <cell r="E2217" t="str">
            <v>SATELLITE PASSAGE</v>
          </cell>
          <cell r="F2217">
            <v>2</v>
          </cell>
          <cell r="G2217">
            <v>3</v>
          </cell>
          <cell r="H2217">
            <v>48.864199999999997</v>
          </cell>
          <cell r="I2217">
            <v>-125.1583</v>
          </cell>
        </row>
        <row r="2218">
          <cell r="A2218" t="str">
            <v>B92-173</v>
          </cell>
          <cell r="B2218" t="str">
            <v>1992-05-20T11:11-07:00</v>
          </cell>
          <cell r="C2218" t="str">
            <v>PURSE SEINE (KETA)</v>
          </cell>
          <cell r="D2218" t="str">
            <v>ROUTINE</v>
          </cell>
          <cell r="E2218" t="str">
            <v>SWISS BOY ISLAND</v>
          </cell>
          <cell r="F2218">
            <v>3</v>
          </cell>
          <cell r="G2218">
            <v>3</v>
          </cell>
          <cell r="H2218">
            <v>48.9133</v>
          </cell>
          <cell r="I2218">
            <v>-125.1383</v>
          </cell>
        </row>
        <row r="2219">
          <cell r="A2219" t="str">
            <v>B92-174</v>
          </cell>
          <cell r="B2219" t="str">
            <v>1992-05-20T11:56-07:00</v>
          </cell>
          <cell r="C2219" t="str">
            <v>PURSE SEINE (KETA)</v>
          </cell>
          <cell r="D2219" t="str">
            <v>ROUTINE</v>
          </cell>
          <cell r="E2219" t="str">
            <v>BAERIA ROCKS</v>
          </cell>
          <cell r="F2219">
            <v>3</v>
          </cell>
          <cell r="G2219">
            <v>3</v>
          </cell>
          <cell r="H2219">
            <v>48.951700000000002</v>
          </cell>
          <cell r="I2219">
            <v>-125.145</v>
          </cell>
        </row>
        <row r="2220">
          <cell r="A2220" t="str">
            <v>B92-175</v>
          </cell>
          <cell r="B2220" t="str">
            <v>1992-05-20T13:40-07:00</v>
          </cell>
          <cell r="C2220" t="str">
            <v>PURSE SEINE (KETA)</v>
          </cell>
          <cell r="D2220" t="str">
            <v>ROUTINE</v>
          </cell>
          <cell r="E2220" t="str">
            <v>SWALE ROCK</v>
          </cell>
          <cell r="F2220">
            <v>3</v>
          </cell>
          <cell r="G2220">
            <v>3</v>
          </cell>
          <cell r="H2220">
            <v>48.9283</v>
          </cell>
          <cell r="I2220">
            <v>-125.2192</v>
          </cell>
        </row>
        <row r="2221">
          <cell r="A2221" t="str">
            <v>B92-176</v>
          </cell>
          <cell r="B2221" t="str">
            <v>1992-05-20T14:58-07:00</v>
          </cell>
          <cell r="C2221" t="str">
            <v>PURSE SEINE (KETA)</v>
          </cell>
          <cell r="D2221" t="str">
            <v>ROUTINE</v>
          </cell>
          <cell r="E2221" t="str">
            <v>JAQUES ISLAND</v>
          </cell>
          <cell r="F2221">
            <v>4</v>
          </cell>
          <cell r="G2221">
            <v>3</v>
          </cell>
          <cell r="H2221">
            <v>48.9133</v>
          </cell>
          <cell r="I2221">
            <v>-125.265</v>
          </cell>
        </row>
        <row r="2222">
          <cell r="A2222" t="str">
            <v>B92-177</v>
          </cell>
          <cell r="B2222" t="str">
            <v>1992-05-20T15:45-07:00</v>
          </cell>
          <cell r="C2222" t="str">
            <v>PURSE SEINE (KETA)</v>
          </cell>
          <cell r="D2222" t="str">
            <v>ROUTINE</v>
          </cell>
          <cell r="E2222" t="str">
            <v>TURNER ISLET</v>
          </cell>
          <cell r="F2222">
            <v>3</v>
          </cell>
          <cell r="G2222">
            <v>3</v>
          </cell>
          <cell r="H2222">
            <v>48.917499999999997</v>
          </cell>
          <cell r="I2222">
            <v>-125.2308</v>
          </cell>
        </row>
        <row r="2223">
          <cell r="A2223" t="str">
            <v>B92-178</v>
          </cell>
          <cell r="B2223" t="str">
            <v>1992-05-20T17:00-07:00</v>
          </cell>
          <cell r="C2223" t="str">
            <v>PURSE SEINE (KETA)</v>
          </cell>
          <cell r="D2223" t="str">
            <v>ROUTINE</v>
          </cell>
          <cell r="E2223" t="str">
            <v>DEMPSTER ISLAND</v>
          </cell>
          <cell r="F2223">
            <v>3</v>
          </cell>
          <cell r="G2223">
            <v>3</v>
          </cell>
          <cell r="H2223">
            <v>48.835799999999999</v>
          </cell>
          <cell r="I2223">
            <v>-125.2633</v>
          </cell>
        </row>
        <row r="2224">
          <cell r="A2224" t="str">
            <v>B92-179</v>
          </cell>
          <cell r="B2224" t="str">
            <v>1992-05-20T22:35-07:00/1992-05-20T23:05-07:00</v>
          </cell>
          <cell r="C2224" t="str">
            <v>BALLOON TRAWL</v>
          </cell>
          <cell r="D2224" t="str">
            <v>ROUTINE</v>
          </cell>
          <cell r="E2224" t="str">
            <v>2.03 SOUTH</v>
          </cell>
          <cell r="F2224">
            <v>2</v>
          </cell>
          <cell r="G2224">
            <v>3</v>
          </cell>
          <cell r="H2224">
            <v>48.854700000000001</v>
          </cell>
          <cell r="I2224">
            <v>-125.13800000000001</v>
          </cell>
        </row>
        <row r="2225">
          <cell r="A2225" t="str">
            <v>B92-180</v>
          </cell>
          <cell r="B2225" t="str">
            <v>1992-05-20T23:21-07:00/1992-05-21T00:01-07:00</v>
          </cell>
          <cell r="C2225" t="str">
            <v>BALLOON TRAWL</v>
          </cell>
          <cell r="D2225" t="str">
            <v>ROUTINE</v>
          </cell>
          <cell r="E2225" t="str">
            <v>2.03 NORTH</v>
          </cell>
          <cell r="F2225">
            <v>2</v>
          </cell>
          <cell r="G2225">
            <v>3</v>
          </cell>
          <cell r="H2225">
            <v>48.883299999999998</v>
          </cell>
          <cell r="I2225">
            <v>-125.0932</v>
          </cell>
        </row>
        <row r="2226">
          <cell r="A2226" t="str">
            <v>B92-181</v>
          </cell>
          <cell r="B2226" t="str">
            <v>1992-05-21T00:22-07:00/1992-05-21T00:52-07:00</v>
          </cell>
          <cell r="C2226" t="str">
            <v>BALLOON TRAWL</v>
          </cell>
          <cell r="D2226" t="str">
            <v>ROUTINE</v>
          </cell>
          <cell r="E2226" t="str">
            <v>2.02</v>
          </cell>
          <cell r="F2226">
            <v>2</v>
          </cell>
          <cell r="G2226">
            <v>3</v>
          </cell>
          <cell r="H2226">
            <v>48.894199999999998</v>
          </cell>
          <cell r="I2226">
            <v>-125.04349999999999</v>
          </cell>
        </row>
        <row r="2227">
          <cell r="A2227" t="str">
            <v>B92-182</v>
          </cell>
          <cell r="B2227" t="str">
            <v>1992-05-21T01:21-07:00/1992-05-21T02:01-07:00</v>
          </cell>
          <cell r="C2227" t="str">
            <v>BALLOON TRAWL</v>
          </cell>
          <cell r="D2227" t="str">
            <v>ROUTINE</v>
          </cell>
          <cell r="E2227" t="str">
            <v>2.01</v>
          </cell>
          <cell r="F2227">
            <v>2</v>
          </cell>
          <cell r="G2227">
            <v>3</v>
          </cell>
          <cell r="H2227">
            <v>48.914999999999999</v>
          </cell>
          <cell r="I2227">
            <v>-125.05370000000001</v>
          </cell>
        </row>
        <row r="2228">
          <cell r="A2228" t="str">
            <v>B92-183</v>
          </cell>
          <cell r="B2228" t="str">
            <v>1992-05-21T02:20-07:00/1992-05-21T03:00-07:00</v>
          </cell>
          <cell r="C2228" t="str">
            <v>BALLOON TRAWL</v>
          </cell>
          <cell r="D2228" t="str">
            <v>ROUTINE</v>
          </cell>
          <cell r="E2228" t="str">
            <v>1.07 SOUTH</v>
          </cell>
          <cell r="F2228">
            <v>1</v>
          </cell>
          <cell r="G2228">
            <v>3</v>
          </cell>
          <cell r="H2228">
            <v>48.975000000000001</v>
          </cell>
          <cell r="I2228">
            <v>-124.9783</v>
          </cell>
        </row>
        <row r="2229">
          <cell r="A2229" t="str">
            <v>B92-184</v>
          </cell>
          <cell r="B2229" t="str">
            <v>1992-05-21T03:16-07:00/1992-05-21T03:56-07:00</v>
          </cell>
          <cell r="C2229" t="str">
            <v>BALLOON TRAWL</v>
          </cell>
          <cell r="D2229" t="str">
            <v>ROUTINE</v>
          </cell>
          <cell r="E2229" t="str">
            <v>1.07 NORTH</v>
          </cell>
          <cell r="F2229">
            <v>1</v>
          </cell>
          <cell r="G2229">
            <v>3</v>
          </cell>
          <cell r="H2229">
            <v>48.981699999999996</v>
          </cell>
          <cell r="I2229">
            <v>-124.9162</v>
          </cell>
        </row>
        <row r="2230">
          <cell r="A2230" t="str">
            <v>B92-185</v>
          </cell>
          <cell r="B2230" t="str">
            <v>1992-05-21T06:54-07:00</v>
          </cell>
          <cell r="C2230" t="str">
            <v>PURSE SEINE (KETA)</v>
          </cell>
          <cell r="D2230" t="str">
            <v>ROUTINE</v>
          </cell>
          <cell r="E2230" t="str">
            <v>VILLAGE REEF</v>
          </cell>
          <cell r="F2230">
            <v>3</v>
          </cell>
          <cell r="G2230">
            <v>3</v>
          </cell>
          <cell r="H2230">
            <v>48.8842</v>
          </cell>
          <cell r="I2230">
            <v>-125.28919999999999</v>
          </cell>
        </row>
        <row r="2231">
          <cell r="A2231" t="str">
            <v>B92-186</v>
          </cell>
          <cell r="B2231" t="str">
            <v>1992-05-21T07:42-07:00</v>
          </cell>
          <cell r="C2231" t="str">
            <v>PURSE SEINE (KETA)</v>
          </cell>
          <cell r="D2231" t="str">
            <v>ROUTINE</v>
          </cell>
          <cell r="E2231" t="str">
            <v>TURTLE ISLAND</v>
          </cell>
          <cell r="F2231">
            <v>4</v>
          </cell>
          <cell r="G2231">
            <v>3</v>
          </cell>
          <cell r="H2231">
            <v>48.905000000000001</v>
          </cell>
          <cell r="I2231">
            <v>-125.31</v>
          </cell>
        </row>
        <row r="2232">
          <cell r="A2232" t="str">
            <v>B92-187</v>
          </cell>
          <cell r="B2232" t="str">
            <v>1992-05-21T08:12-07:00</v>
          </cell>
          <cell r="C2232" t="str">
            <v>PURSE SEINE (KETA)</v>
          </cell>
          <cell r="D2232" t="str">
            <v>ROUTINE</v>
          </cell>
          <cell r="E2232" t="str">
            <v>TURRET ISLAND</v>
          </cell>
          <cell r="F2232">
            <v>4</v>
          </cell>
          <cell r="G2232">
            <v>3</v>
          </cell>
          <cell r="H2232">
            <v>48.892499999999998</v>
          </cell>
          <cell r="I2232">
            <v>-125.32170000000001</v>
          </cell>
        </row>
        <row r="2233">
          <cell r="A2233" t="str">
            <v>B92-188</v>
          </cell>
          <cell r="B2233" t="str">
            <v>1992-05-21T09:06-07:00</v>
          </cell>
          <cell r="C2233" t="str">
            <v>PURSE SEINE (KETA)</v>
          </cell>
          <cell r="D2233" t="str">
            <v>ROUTINE</v>
          </cell>
          <cell r="E2233" t="str">
            <v>COOPER ISLAND</v>
          </cell>
          <cell r="F2233">
            <v>4</v>
          </cell>
          <cell r="G2233">
            <v>3</v>
          </cell>
          <cell r="H2233">
            <v>48.880800000000001</v>
          </cell>
          <cell r="I2233">
            <v>-125.3425</v>
          </cell>
        </row>
        <row r="2234">
          <cell r="A2234" t="str">
            <v>B92-189</v>
          </cell>
          <cell r="B2234" t="str">
            <v>1992-05-21T09:57-07:00</v>
          </cell>
          <cell r="C2234" t="str">
            <v>PURSE SEINE (KETA)</v>
          </cell>
          <cell r="D2234" t="str">
            <v>ROUTINE</v>
          </cell>
          <cell r="E2234" t="str">
            <v>WPT #4</v>
          </cell>
          <cell r="F2234">
            <v>4</v>
          </cell>
          <cell r="G2234">
            <v>3</v>
          </cell>
          <cell r="H2234">
            <v>48.866700000000002</v>
          </cell>
          <cell r="I2234">
            <v>-125.39</v>
          </cell>
        </row>
        <row r="2235">
          <cell r="A2235" t="str">
            <v>B92-190</v>
          </cell>
          <cell r="B2235" t="str">
            <v>1992-05-21T10:34-07:00</v>
          </cell>
          <cell r="C2235" t="str">
            <v>PURSE SEINE (KETA)</v>
          </cell>
          <cell r="D2235" t="str">
            <v>ROUTINE</v>
          </cell>
          <cell r="E2235" t="str">
            <v>WPT #5</v>
          </cell>
          <cell r="F2235">
            <v>4</v>
          </cell>
          <cell r="G2235">
            <v>3</v>
          </cell>
          <cell r="H2235">
            <v>48.883800000000001</v>
          </cell>
          <cell r="I2235">
            <v>-125.4217</v>
          </cell>
        </row>
        <row r="2236">
          <cell r="A2236" t="str">
            <v>B92-191</v>
          </cell>
          <cell r="B2236" t="str">
            <v>1992-05-21T11:02-07:00</v>
          </cell>
          <cell r="C2236" t="str">
            <v>PURSE SEINE (KETA)</v>
          </cell>
          <cell r="D2236" t="str">
            <v>ROUTINE</v>
          </cell>
          <cell r="E2236" t="str">
            <v>NEWCOMBE CHANNEL</v>
          </cell>
          <cell r="F2236">
            <v>4</v>
          </cell>
          <cell r="G2236">
            <v>3</v>
          </cell>
          <cell r="H2236">
            <v>48.9133</v>
          </cell>
          <cell r="I2236">
            <v>-125.4725</v>
          </cell>
        </row>
        <row r="2237">
          <cell r="A2237" t="str">
            <v>B92-192</v>
          </cell>
          <cell r="B2237" t="str">
            <v>1992-05-21T12:34-07:00</v>
          </cell>
          <cell r="C2237" t="str">
            <v>PURSE SEINE (KETA)</v>
          </cell>
          <cell r="D2237" t="str">
            <v>ROUTINE</v>
          </cell>
          <cell r="E2237" t="str">
            <v>THIEPVAL CHANNEL</v>
          </cell>
          <cell r="F2237">
            <v>4</v>
          </cell>
          <cell r="G2237">
            <v>3</v>
          </cell>
          <cell r="H2237">
            <v>48.909199999999998</v>
          </cell>
          <cell r="I2237">
            <v>-125.345</v>
          </cell>
        </row>
        <row r="2238">
          <cell r="A2238" t="str">
            <v>B92-193</v>
          </cell>
          <cell r="B2238" t="str">
            <v>1992-05-21T13:15-07:00</v>
          </cell>
          <cell r="C2238" t="str">
            <v>PURSE SEINE (KETA)</v>
          </cell>
          <cell r="D2238" t="str">
            <v>ROUTINE</v>
          </cell>
          <cell r="E2238" t="str">
            <v>PEACOCK CHANNEL</v>
          </cell>
          <cell r="F2238">
            <v>4</v>
          </cell>
          <cell r="G2238">
            <v>3</v>
          </cell>
          <cell r="H2238">
            <v>48.926699999999997</v>
          </cell>
          <cell r="I2238">
            <v>-125.3092</v>
          </cell>
        </row>
        <row r="2239">
          <cell r="A2239" t="str">
            <v>B92-194</v>
          </cell>
          <cell r="B2239" t="str">
            <v>1992-05-21T14:04-07:00</v>
          </cell>
          <cell r="C2239" t="str">
            <v>PURSE SEINE (KETA)</v>
          </cell>
          <cell r="D2239" t="str">
            <v>ROUTINE</v>
          </cell>
          <cell r="E2239" t="str">
            <v>HAND ISLAND</v>
          </cell>
          <cell r="F2239">
            <v>4</v>
          </cell>
          <cell r="G2239">
            <v>3</v>
          </cell>
          <cell r="H2239">
            <v>48.945799999999998</v>
          </cell>
          <cell r="I2239">
            <v>-125.32170000000001</v>
          </cell>
        </row>
        <row r="2240">
          <cell r="A2240" t="str">
            <v>B92-195</v>
          </cell>
          <cell r="B2240" t="str">
            <v>1992-05-21T15:07-07:00</v>
          </cell>
          <cell r="C2240" t="str">
            <v>PURSE SEINE (KETA)</v>
          </cell>
          <cell r="D2240" t="str">
            <v>ROUTINE</v>
          </cell>
          <cell r="E2240" t="str">
            <v>TURNER ISLET</v>
          </cell>
          <cell r="F2240">
            <v>3</v>
          </cell>
          <cell r="G2240">
            <v>3</v>
          </cell>
          <cell r="H2240">
            <v>48.917499999999997</v>
          </cell>
          <cell r="I2240">
            <v>-125.2308</v>
          </cell>
        </row>
        <row r="2241">
          <cell r="A2241" t="str">
            <v>B92-196</v>
          </cell>
          <cell r="B2241" t="str">
            <v>1992-05-21T17:10-07:00</v>
          </cell>
          <cell r="C2241" t="str">
            <v>PURSE SEINE (KETA)</v>
          </cell>
          <cell r="D2241" t="str">
            <v>ROUTINE</v>
          </cell>
          <cell r="E2241" t="str">
            <v>BURROUGH POINT</v>
          </cell>
          <cell r="F2241">
            <v>1</v>
          </cell>
          <cell r="G2241">
            <v>3</v>
          </cell>
          <cell r="H2241">
            <v>48.978299999999997</v>
          </cell>
          <cell r="I2241">
            <v>-124.9892</v>
          </cell>
        </row>
        <row r="2242">
          <cell r="A2242" t="str">
            <v>B92-197</v>
          </cell>
          <cell r="B2242" t="str">
            <v>1992-05-21T22:09-07:00/1992-05-21T22:49-07:00</v>
          </cell>
          <cell r="C2242" t="str">
            <v>BALLOON TRAWL</v>
          </cell>
          <cell r="D2242" t="str">
            <v>EXPLORATORY</v>
          </cell>
          <cell r="E2242" t="str">
            <v>1.06</v>
          </cell>
          <cell r="F2242">
            <v>1</v>
          </cell>
          <cell r="G2242">
            <v>3</v>
          </cell>
          <cell r="H2242">
            <v>49.009700000000002</v>
          </cell>
          <cell r="I2242">
            <v>-124.8647</v>
          </cell>
        </row>
        <row r="2243">
          <cell r="A2243" t="str">
            <v>B92-198</v>
          </cell>
          <cell r="B2243" t="str">
            <v>1992-05-21T23:09-07:00/1992-05-21T23:49-07:00</v>
          </cell>
          <cell r="C2243" t="str">
            <v>BALLOON TRAWL</v>
          </cell>
          <cell r="D2243" t="str">
            <v>EXPLORATORY</v>
          </cell>
          <cell r="E2243" t="str">
            <v>1.05 SOUTH</v>
          </cell>
          <cell r="F2243">
            <v>1</v>
          </cell>
          <cell r="G2243">
            <v>3</v>
          </cell>
          <cell r="H2243">
            <v>49.057200000000002</v>
          </cell>
          <cell r="I2243">
            <v>-124.84829999999999</v>
          </cell>
        </row>
        <row r="2244">
          <cell r="A2244" t="str">
            <v>B92-199</v>
          </cell>
          <cell r="B2244" t="str">
            <v>1992-05-22T00:09-07:00/1992-05-22T00:49-07:00</v>
          </cell>
          <cell r="C2244" t="str">
            <v>BALLOON TRAWL</v>
          </cell>
          <cell r="D2244" t="str">
            <v>EXPLORATORY</v>
          </cell>
          <cell r="E2244" t="str">
            <v>1.05 NORTH</v>
          </cell>
          <cell r="F2244">
            <v>1</v>
          </cell>
          <cell r="G2244">
            <v>3</v>
          </cell>
          <cell r="H2244">
            <v>49.098700000000001</v>
          </cell>
          <cell r="I2244">
            <v>-124.82680000000001</v>
          </cell>
        </row>
        <row r="2245">
          <cell r="A2245" t="str">
            <v>B92-200</v>
          </cell>
          <cell r="B2245" t="str">
            <v>1992-05-22T01:15-07:00/1992-05-22T01:55-07:00</v>
          </cell>
          <cell r="C2245" t="str">
            <v>BALLOON TRAWL</v>
          </cell>
          <cell r="D2245" t="str">
            <v>EXPLORATORY</v>
          </cell>
          <cell r="E2245" t="str">
            <v>1.04</v>
          </cell>
          <cell r="F2245">
            <v>1</v>
          </cell>
          <cell r="G2245">
            <v>3</v>
          </cell>
          <cell r="H2245">
            <v>49.146700000000003</v>
          </cell>
          <cell r="I2245">
            <v>-124.804</v>
          </cell>
        </row>
        <row r="2246">
          <cell r="A2246" t="str">
            <v>B92-201</v>
          </cell>
          <cell r="B2246" t="str">
            <v>1992-05-22T02:14-07:00/1992-05-22T02:44-07:00</v>
          </cell>
          <cell r="C2246" t="str">
            <v>BALLOON TRAWL</v>
          </cell>
          <cell r="D2246" t="str">
            <v>EXPLORATORY</v>
          </cell>
          <cell r="E2246" t="str">
            <v>1.03</v>
          </cell>
          <cell r="F2246">
            <v>1</v>
          </cell>
          <cell r="G2246">
            <v>3</v>
          </cell>
          <cell r="H2246">
            <v>49.179499999999997</v>
          </cell>
          <cell r="I2246">
            <v>-124.8212</v>
          </cell>
        </row>
        <row r="2247">
          <cell r="A2247" t="str">
            <v>B92-202</v>
          </cell>
          <cell r="B2247" t="str">
            <v>1992-05-22T03:03-07:00/1992-05-22T03:33-07:00</v>
          </cell>
          <cell r="C2247" t="str">
            <v>BALLOON TRAWL</v>
          </cell>
          <cell r="D2247" t="str">
            <v>EXPLORATORY</v>
          </cell>
          <cell r="E2247" t="str">
            <v>1.02</v>
          </cell>
          <cell r="F2247">
            <v>1</v>
          </cell>
          <cell r="G2247">
            <v>3</v>
          </cell>
          <cell r="H2247">
            <v>49.215800000000002</v>
          </cell>
          <cell r="I2247">
            <v>-124.821</v>
          </cell>
        </row>
        <row r="2248">
          <cell r="A2248" t="str">
            <v>B92-203</v>
          </cell>
          <cell r="B2248" t="str">
            <v>1992-05-22T06:30-07:00</v>
          </cell>
          <cell r="C2248" t="str">
            <v>PURSE SEINE (KETA)</v>
          </cell>
          <cell r="D2248" t="str">
            <v>ROUTINE</v>
          </cell>
          <cell r="E2248" t="str">
            <v>CHUP POINT</v>
          </cell>
          <cell r="F2248">
            <v>2</v>
          </cell>
          <cell r="G2248">
            <v>3</v>
          </cell>
          <cell r="H2248">
            <v>48.958300000000001</v>
          </cell>
          <cell r="I2248">
            <v>-125.0333</v>
          </cell>
        </row>
        <row r="2249">
          <cell r="A2249" t="str">
            <v>B92-204</v>
          </cell>
          <cell r="B2249" t="str">
            <v>1992-05-22T08:00-07:00</v>
          </cell>
          <cell r="C2249" t="str">
            <v>PURSE SEINE (KETA)</v>
          </cell>
          <cell r="D2249" t="str">
            <v>ROUTINE</v>
          </cell>
          <cell r="E2249" t="str">
            <v>BILTON POINT</v>
          </cell>
          <cell r="F2249">
            <v>1</v>
          </cell>
          <cell r="G2249">
            <v>3</v>
          </cell>
          <cell r="H2249">
            <v>49.011699999999998</v>
          </cell>
          <cell r="I2249">
            <v>-124.86750000000001</v>
          </cell>
        </row>
        <row r="2250">
          <cell r="A2250" t="str">
            <v>B92-205</v>
          </cell>
          <cell r="B2250" t="str">
            <v>1992-05-22T09:30-07:00</v>
          </cell>
          <cell r="C2250" t="str">
            <v>PURSE SEINE (KETA)</v>
          </cell>
          <cell r="D2250" t="str">
            <v>ROUTINE</v>
          </cell>
          <cell r="E2250" t="str">
            <v>SPROAT NARROWS</v>
          </cell>
          <cell r="F2250">
            <v>1</v>
          </cell>
          <cell r="G2250">
            <v>3</v>
          </cell>
          <cell r="H2250">
            <v>49.109200000000001</v>
          </cell>
          <cell r="I2250">
            <v>-124.8125</v>
          </cell>
        </row>
        <row r="2251">
          <cell r="A2251" t="str">
            <v>B92-206</v>
          </cell>
          <cell r="B2251" t="str">
            <v>1992-05-22T10:23-07:00</v>
          </cell>
          <cell r="C2251" t="str">
            <v>PURSE SEINE (KETA)</v>
          </cell>
          <cell r="D2251" t="str">
            <v>ROUTINE</v>
          </cell>
          <cell r="E2251" t="str">
            <v>DUNSMUIR POINT</v>
          </cell>
          <cell r="F2251">
            <v>1</v>
          </cell>
          <cell r="G2251">
            <v>3</v>
          </cell>
          <cell r="H2251">
            <v>49.154200000000003</v>
          </cell>
          <cell r="I2251">
            <v>-124.80329999999999</v>
          </cell>
        </row>
        <row r="2252">
          <cell r="A2252" t="str">
            <v>B92-207</v>
          </cell>
          <cell r="B2252" t="str">
            <v>1992-05-22T11:32-07:00</v>
          </cell>
          <cell r="C2252" t="str">
            <v>PURSE SEINE (KETA)</v>
          </cell>
          <cell r="D2252" t="str">
            <v>ROUTINE</v>
          </cell>
          <cell r="E2252" t="str">
            <v>POLLY POINT</v>
          </cell>
          <cell r="F2252">
            <v>1</v>
          </cell>
          <cell r="G2252">
            <v>3</v>
          </cell>
          <cell r="H2252">
            <v>49.214199999999998</v>
          </cell>
          <cell r="I2252">
            <v>-124.81829999999999</v>
          </cell>
        </row>
        <row r="2253">
          <cell r="A2253" t="str">
            <v>B92-208</v>
          </cell>
          <cell r="B2253" t="str">
            <v>1992-05-25T15:41-07:00</v>
          </cell>
          <cell r="C2253" t="str">
            <v>PURSE SEINE (KETA)</v>
          </cell>
          <cell r="D2253" t="str">
            <v>ROUTINE</v>
          </cell>
          <cell r="E2253" t="str">
            <v>NAHMINT BAY</v>
          </cell>
          <cell r="F2253">
            <v>1</v>
          </cell>
          <cell r="G2253">
            <v>3</v>
          </cell>
          <cell r="H2253">
            <v>49.058300000000003</v>
          </cell>
          <cell r="I2253">
            <v>-124.8633</v>
          </cell>
        </row>
        <row r="2254">
          <cell r="A2254" t="str">
            <v>B92-209</v>
          </cell>
          <cell r="B2254" t="str">
            <v>1992-05-25T17:32-07:00</v>
          </cell>
          <cell r="C2254" t="str">
            <v>PURSE SEINE (KETA)</v>
          </cell>
          <cell r="D2254" t="str">
            <v>ROUTINE</v>
          </cell>
          <cell r="E2254" t="str">
            <v>CHUP POINT</v>
          </cell>
          <cell r="F2254">
            <v>2</v>
          </cell>
          <cell r="G2254">
            <v>3</v>
          </cell>
          <cell r="H2254">
            <v>48.958300000000001</v>
          </cell>
          <cell r="I2254">
            <v>-125.0333</v>
          </cell>
        </row>
        <row r="2255">
          <cell r="A2255" t="str">
            <v>B92-210</v>
          </cell>
          <cell r="B2255" t="str">
            <v>1992-05-25T22:20-07:00/1992-05-25T22:50-07:00</v>
          </cell>
          <cell r="C2255" t="str">
            <v>GILLNET</v>
          </cell>
          <cell r="D2255" t="str">
            <v>ROUTINE</v>
          </cell>
          <cell r="E2255" t="str">
            <v>POLLY POINT</v>
          </cell>
          <cell r="F2255">
            <v>1</v>
          </cell>
          <cell r="G2255">
            <v>3</v>
          </cell>
          <cell r="H2255">
            <v>49.214199999999998</v>
          </cell>
          <cell r="I2255">
            <v>-124.81829999999999</v>
          </cell>
        </row>
        <row r="2256">
          <cell r="A2256" t="str">
            <v>B92-211</v>
          </cell>
          <cell r="B2256" t="str">
            <v>1992-05-25T23:42-07:00/1992-05-26T00:12-07:00</v>
          </cell>
          <cell r="C2256" t="str">
            <v>GILLNET</v>
          </cell>
          <cell r="D2256" t="str">
            <v>ROUTINE</v>
          </cell>
          <cell r="E2256" t="str">
            <v>DUNSMUIR POINT</v>
          </cell>
          <cell r="F2256">
            <v>1</v>
          </cell>
          <cell r="G2256">
            <v>3</v>
          </cell>
          <cell r="H2256">
            <v>49.154200000000003</v>
          </cell>
          <cell r="I2256">
            <v>-124.80329999999999</v>
          </cell>
        </row>
        <row r="2257">
          <cell r="A2257" t="str">
            <v>B92-212</v>
          </cell>
          <cell r="B2257" t="str">
            <v>1992-05-26T01:29-07:00/1992-05-26T01:59-07:00</v>
          </cell>
          <cell r="C2257" t="str">
            <v>GILLNET</v>
          </cell>
          <cell r="D2257" t="str">
            <v>ROUTINE</v>
          </cell>
          <cell r="E2257" t="str">
            <v>NAHMINT BAY</v>
          </cell>
          <cell r="F2257">
            <v>1</v>
          </cell>
          <cell r="G2257">
            <v>3</v>
          </cell>
          <cell r="H2257">
            <v>49.058300000000003</v>
          </cell>
          <cell r="I2257">
            <v>-124.8633</v>
          </cell>
        </row>
        <row r="2258">
          <cell r="A2258" t="str">
            <v>B92-213</v>
          </cell>
          <cell r="B2258" t="str">
            <v>1992-05-26T02:50-07:00/1992-05-26T03:20-07:00</v>
          </cell>
          <cell r="C2258" t="str">
            <v>GILLNET</v>
          </cell>
          <cell r="D2258" t="str">
            <v>ROUTINE</v>
          </cell>
          <cell r="E2258" t="str">
            <v>BILTON POINT</v>
          </cell>
          <cell r="F2258">
            <v>1</v>
          </cell>
          <cell r="G2258">
            <v>3</v>
          </cell>
          <cell r="H2258">
            <v>49.011699999999998</v>
          </cell>
          <cell r="I2258">
            <v>-124.86750000000001</v>
          </cell>
        </row>
        <row r="2259">
          <cell r="A2259" t="str">
            <v>B92-214</v>
          </cell>
          <cell r="B2259" t="str">
            <v>1992-05-26T04:24-07:00/1992-05-26T04:54-07:00</v>
          </cell>
          <cell r="C2259" t="str">
            <v>GILLNET</v>
          </cell>
          <cell r="D2259" t="str">
            <v>ROUTINE</v>
          </cell>
          <cell r="E2259" t="str">
            <v>STAR POINT</v>
          </cell>
          <cell r="F2259">
            <v>1</v>
          </cell>
          <cell r="G2259">
            <v>3</v>
          </cell>
          <cell r="H2259">
            <v>48.976700000000001</v>
          </cell>
          <cell r="I2259">
            <v>-124.9483</v>
          </cell>
        </row>
        <row r="2260">
          <cell r="A2260" t="str">
            <v>B92-215</v>
          </cell>
          <cell r="B2260" t="str">
            <v>1992-05-26T06:30-07:00</v>
          </cell>
          <cell r="C2260" t="str">
            <v>PURSE SEINE (KETA)</v>
          </cell>
          <cell r="D2260" t="str">
            <v>ROUTINE</v>
          </cell>
          <cell r="E2260" t="str">
            <v>CLIFTON POINT</v>
          </cell>
          <cell r="F2260">
            <v>2</v>
          </cell>
          <cell r="G2260">
            <v>3</v>
          </cell>
          <cell r="H2260">
            <v>48.921700000000001</v>
          </cell>
          <cell r="I2260">
            <v>-125.05419999999999</v>
          </cell>
        </row>
        <row r="2261">
          <cell r="A2261" t="str">
            <v>B92-216</v>
          </cell>
          <cell r="B2261" t="str">
            <v>1992-05-26T08:02-07:00</v>
          </cell>
          <cell r="C2261" t="str">
            <v>PURSE SEINE (KETA)</v>
          </cell>
          <cell r="D2261" t="str">
            <v>ROUTINE</v>
          </cell>
          <cell r="E2261" t="str">
            <v>NANAT BAY</v>
          </cell>
          <cell r="F2261">
            <v>2</v>
          </cell>
          <cell r="G2261">
            <v>3</v>
          </cell>
          <cell r="H2261">
            <v>48.8825</v>
          </cell>
          <cell r="I2261">
            <v>-125.0767</v>
          </cell>
        </row>
        <row r="2262">
          <cell r="A2262" t="str">
            <v>B92-217</v>
          </cell>
          <cell r="B2262" t="str">
            <v>1992-05-26T09:00-07:00</v>
          </cell>
          <cell r="C2262" t="str">
            <v>PURSE SEINE (KETA)</v>
          </cell>
          <cell r="D2262" t="str">
            <v>ROUTINE</v>
          </cell>
          <cell r="E2262" t="str">
            <v>AGUILAR POINT</v>
          </cell>
          <cell r="F2262">
            <v>2</v>
          </cell>
          <cell r="G2262">
            <v>3</v>
          </cell>
          <cell r="H2262">
            <v>48.840800000000002</v>
          </cell>
          <cell r="I2262">
            <v>-125.1367</v>
          </cell>
        </row>
        <row r="2263">
          <cell r="A2263" t="str">
            <v>B92-218</v>
          </cell>
          <cell r="B2263" t="str">
            <v>1992-05-26T09:39-07:00</v>
          </cell>
          <cell r="C2263" t="str">
            <v>PURSE SEINE (KETA)</v>
          </cell>
          <cell r="D2263" t="str">
            <v>ROUTINE</v>
          </cell>
          <cell r="E2263" t="str">
            <v>SATELLITE PASSAGE</v>
          </cell>
          <cell r="F2263">
            <v>2</v>
          </cell>
          <cell r="G2263">
            <v>3</v>
          </cell>
          <cell r="H2263">
            <v>48.864199999999997</v>
          </cell>
          <cell r="I2263">
            <v>-125.1583</v>
          </cell>
        </row>
        <row r="2264">
          <cell r="A2264" t="str">
            <v>B92-219</v>
          </cell>
          <cell r="B2264" t="str">
            <v>1992-05-26T11:25-07:00</v>
          </cell>
          <cell r="C2264" t="str">
            <v>PURSE SEINE (KETA)</v>
          </cell>
          <cell r="D2264" t="str">
            <v>ROUTINE</v>
          </cell>
          <cell r="E2264" t="str">
            <v>JAQUES ISLAND</v>
          </cell>
          <cell r="F2264">
            <v>4</v>
          </cell>
          <cell r="G2264">
            <v>3</v>
          </cell>
          <cell r="H2264">
            <v>48.9133</v>
          </cell>
          <cell r="I2264">
            <v>-125.265</v>
          </cell>
        </row>
        <row r="2265">
          <cell r="A2265" t="str">
            <v>B92-220</v>
          </cell>
          <cell r="B2265" t="str">
            <v>1992-05-26T13:00-07:00</v>
          </cell>
          <cell r="C2265" t="str">
            <v>PURSE SEINE (KETA)</v>
          </cell>
          <cell r="D2265" t="str">
            <v>ROUTINE</v>
          </cell>
          <cell r="E2265" t="str">
            <v>TURNER ISLET</v>
          </cell>
          <cell r="F2265">
            <v>3</v>
          </cell>
          <cell r="G2265">
            <v>3</v>
          </cell>
          <cell r="H2265">
            <v>48.917499999999997</v>
          </cell>
          <cell r="I2265">
            <v>-125.2308</v>
          </cell>
        </row>
        <row r="2266">
          <cell r="A2266" t="str">
            <v>B92-221</v>
          </cell>
          <cell r="B2266" t="str">
            <v>1992-05-26T14:40-07:00</v>
          </cell>
          <cell r="C2266" t="str">
            <v>PURSE SEINE (KETA)</v>
          </cell>
          <cell r="D2266" t="str">
            <v>ROUTINE</v>
          </cell>
          <cell r="E2266" t="str">
            <v>PEACOCK CHANNEL</v>
          </cell>
          <cell r="F2266">
            <v>4</v>
          </cell>
          <cell r="G2266">
            <v>3</v>
          </cell>
          <cell r="H2266">
            <v>48.926699999999997</v>
          </cell>
          <cell r="I2266">
            <v>-125.3092</v>
          </cell>
        </row>
        <row r="2267">
          <cell r="A2267" t="str">
            <v>B92-222</v>
          </cell>
          <cell r="B2267" t="str">
            <v>1992-05-26T15:38-07:00</v>
          </cell>
          <cell r="C2267" t="str">
            <v>PURSE SEINE (KETA)</v>
          </cell>
          <cell r="D2267" t="str">
            <v>ROUTINE</v>
          </cell>
          <cell r="E2267" t="str">
            <v>HAND ISLAND</v>
          </cell>
          <cell r="F2267">
            <v>4</v>
          </cell>
          <cell r="G2267">
            <v>3</v>
          </cell>
          <cell r="H2267">
            <v>48.945799999999998</v>
          </cell>
          <cell r="I2267">
            <v>-125.32170000000001</v>
          </cell>
        </row>
        <row r="2268">
          <cell r="A2268" t="str">
            <v>B92-223</v>
          </cell>
          <cell r="B2268" t="str">
            <v>1992-05-26T16:34-07:00</v>
          </cell>
          <cell r="C2268" t="str">
            <v>PURSE SEINE (KETA)</v>
          </cell>
          <cell r="D2268" t="str">
            <v>ROUTINE</v>
          </cell>
          <cell r="E2268" t="str">
            <v>SWALE ROCK</v>
          </cell>
          <cell r="F2268">
            <v>3</v>
          </cell>
          <cell r="G2268">
            <v>3</v>
          </cell>
          <cell r="H2268">
            <v>48.9283</v>
          </cell>
          <cell r="I2268">
            <v>-125.2192</v>
          </cell>
        </row>
        <row r="2269">
          <cell r="A2269" t="str">
            <v>B92-224</v>
          </cell>
          <cell r="B2269" t="str">
            <v>1992-05-26T17:35-07:00</v>
          </cell>
          <cell r="C2269" t="str">
            <v>PURSE SEINE (KETA)</v>
          </cell>
          <cell r="D2269" t="str">
            <v>ROUTINE</v>
          </cell>
          <cell r="E2269" t="str">
            <v>GIBRALTAR ISLAND INSIDE</v>
          </cell>
          <cell r="F2269">
            <v>4</v>
          </cell>
          <cell r="G2269">
            <v>3</v>
          </cell>
          <cell r="H2269">
            <v>48.92</v>
          </cell>
          <cell r="I2269">
            <v>-125.255</v>
          </cell>
        </row>
        <row r="2270">
          <cell r="A2270" t="str">
            <v>B92-225</v>
          </cell>
          <cell r="B2270" t="str">
            <v>1992-05-26T22:07-07:00/1992-05-26T22:37-07:00</v>
          </cell>
          <cell r="C2270" t="str">
            <v>GILLNET</v>
          </cell>
          <cell r="D2270" t="str">
            <v>ROUTINE</v>
          </cell>
          <cell r="E2270" t="str">
            <v>CONGREVE ISLAND</v>
          </cell>
          <cell r="F2270">
            <v>2</v>
          </cell>
          <cell r="G2270">
            <v>3</v>
          </cell>
          <cell r="H2270">
            <v>48.918300000000002</v>
          </cell>
          <cell r="I2270">
            <v>-125.02079999999999</v>
          </cell>
        </row>
        <row r="2271">
          <cell r="A2271" t="str">
            <v>B92-226</v>
          </cell>
          <cell r="B2271" t="str">
            <v>1992-05-26T23:28-07:00/1992-05-26T23:58-07:00</v>
          </cell>
          <cell r="C2271" t="str">
            <v>GILLNET</v>
          </cell>
          <cell r="D2271" t="str">
            <v>ROUTINE</v>
          </cell>
          <cell r="E2271" t="str">
            <v>NANAT BAY</v>
          </cell>
          <cell r="F2271">
            <v>2</v>
          </cell>
          <cell r="G2271">
            <v>3</v>
          </cell>
          <cell r="H2271">
            <v>48.8825</v>
          </cell>
          <cell r="I2271">
            <v>-125.0767</v>
          </cell>
        </row>
        <row r="2272">
          <cell r="A2272" t="str">
            <v>B92-227</v>
          </cell>
          <cell r="B2272" t="str">
            <v>1992-05-27T00:27-07:00/1992-05-27T00:57-07:00</v>
          </cell>
          <cell r="C2272" t="str">
            <v>GILLNET</v>
          </cell>
          <cell r="D2272" t="str">
            <v>ROUTINE</v>
          </cell>
          <cell r="E2272" t="str">
            <v>MACKENZIE ANCHORAGE</v>
          </cell>
          <cell r="F2272">
            <v>2</v>
          </cell>
          <cell r="G2272">
            <v>3</v>
          </cell>
          <cell r="H2272">
            <v>48.841700000000003</v>
          </cell>
          <cell r="I2272">
            <v>-125.17829999999999</v>
          </cell>
        </row>
        <row r="2273">
          <cell r="A2273" t="str">
            <v>B92-228</v>
          </cell>
          <cell r="B2273" t="str">
            <v>1992-05-27T02:38-07:00/1992-05-27T03:08-07:00</v>
          </cell>
          <cell r="C2273" t="str">
            <v>GILLNET</v>
          </cell>
          <cell r="D2273" t="str">
            <v>ROUTINE</v>
          </cell>
          <cell r="E2273" t="str">
            <v>SWISS BOY ISLAND</v>
          </cell>
          <cell r="F2273">
            <v>3</v>
          </cell>
          <cell r="G2273">
            <v>3</v>
          </cell>
          <cell r="H2273">
            <v>48.9133</v>
          </cell>
          <cell r="I2273">
            <v>-125.1383</v>
          </cell>
        </row>
        <row r="2274">
          <cell r="A2274" t="str">
            <v>B92-229</v>
          </cell>
          <cell r="B2274" t="str">
            <v>1992-05-27T03:55-07:00/1992-05-27T04:25-07:00</v>
          </cell>
          <cell r="C2274" t="str">
            <v>GILLNET</v>
          </cell>
          <cell r="D2274" t="str">
            <v>ROUTINE</v>
          </cell>
          <cell r="E2274" t="str">
            <v>PILL POINT</v>
          </cell>
          <cell r="F2274">
            <v>3</v>
          </cell>
          <cell r="G2274">
            <v>3</v>
          </cell>
          <cell r="H2274">
            <v>48.962499999999999</v>
          </cell>
          <cell r="I2274">
            <v>-125.08329999999999</v>
          </cell>
        </row>
        <row r="2275">
          <cell r="A2275" t="str">
            <v>B92-230</v>
          </cell>
          <cell r="B2275" t="str">
            <v>1992-05-27T06:32-07:00</v>
          </cell>
          <cell r="C2275" t="str">
            <v>PURSE SEINE (KETA)</v>
          </cell>
          <cell r="D2275" t="str">
            <v>ROUTINE</v>
          </cell>
          <cell r="E2275" t="str">
            <v>DEMPSTER ISLAND</v>
          </cell>
          <cell r="F2275">
            <v>3</v>
          </cell>
          <cell r="G2275">
            <v>3</v>
          </cell>
          <cell r="H2275">
            <v>48.835799999999999</v>
          </cell>
          <cell r="I2275">
            <v>-125.2633</v>
          </cell>
        </row>
        <row r="2276">
          <cell r="A2276" t="str">
            <v>B92-231</v>
          </cell>
          <cell r="B2276" t="str">
            <v>1992-05-27T07:30-07:00</v>
          </cell>
          <cell r="C2276" t="str">
            <v>PURSE SEINE (KETA)</v>
          </cell>
          <cell r="D2276" t="str">
            <v>ROUTINE</v>
          </cell>
          <cell r="E2276" t="str">
            <v>VILLAGE REEF</v>
          </cell>
          <cell r="F2276">
            <v>3</v>
          </cell>
          <cell r="G2276">
            <v>3</v>
          </cell>
          <cell r="H2276">
            <v>48.8842</v>
          </cell>
          <cell r="I2276">
            <v>-125.28919999999999</v>
          </cell>
        </row>
        <row r="2277">
          <cell r="A2277" t="str">
            <v>B92-232</v>
          </cell>
          <cell r="B2277" t="str">
            <v>1992-05-27T08:44-07:00</v>
          </cell>
          <cell r="C2277" t="str">
            <v>PURSE SEINE (KETA)</v>
          </cell>
          <cell r="D2277" t="str">
            <v>ROUTINE</v>
          </cell>
          <cell r="E2277" t="str">
            <v>COOPER ISLAND</v>
          </cell>
          <cell r="F2277">
            <v>4</v>
          </cell>
          <cell r="G2277">
            <v>3</v>
          </cell>
          <cell r="H2277">
            <v>48.880800000000001</v>
          </cell>
          <cell r="I2277">
            <v>-125.3425</v>
          </cell>
        </row>
        <row r="2278">
          <cell r="A2278" t="str">
            <v>B92-233</v>
          </cell>
          <cell r="B2278" t="str">
            <v>1992-05-27T09:36-07:00</v>
          </cell>
          <cell r="C2278" t="str">
            <v>PURSE SEINE (KETA)</v>
          </cell>
          <cell r="D2278" t="str">
            <v>ROUTINE</v>
          </cell>
          <cell r="E2278" t="str">
            <v>TURRET ISLAND</v>
          </cell>
          <cell r="F2278">
            <v>4</v>
          </cell>
          <cell r="G2278">
            <v>3</v>
          </cell>
          <cell r="H2278">
            <v>48.892499999999998</v>
          </cell>
          <cell r="I2278">
            <v>-125.32170000000001</v>
          </cell>
        </row>
        <row r="2279">
          <cell r="A2279" t="str">
            <v>B92-234</v>
          </cell>
          <cell r="B2279" t="str">
            <v>1992-05-27T10:32-07:00</v>
          </cell>
          <cell r="C2279" t="str">
            <v>PURSE SEINE (KETA)</v>
          </cell>
          <cell r="D2279" t="str">
            <v>ROUTINE</v>
          </cell>
          <cell r="E2279" t="str">
            <v>TURTLE ISLAND</v>
          </cell>
          <cell r="F2279">
            <v>4</v>
          </cell>
          <cell r="G2279">
            <v>3</v>
          </cell>
          <cell r="H2279">
            <v>48.905000000000001</v>
          </cell>
          <cell r="I2279">
            <v>-125.31</v>
          </cell>
        </row>
        <row r="2280">
          <cell r="A2280" t="str">
            <v>B92-235</v>
          </cell>
          <cell r="B2280" t="str">
            <v>1992-05-27T11:07-07:00</v>
          </cell>
          <cell r="C2280" t="str">
            <v>PURSE SEINE (KETA)</v>
          </cell>
          <cell r="D2280" t="str">
            <v>ROUTINE</v>
          </cell>
          <cell r="E2280" t="str">
            <v>THIEPVAL CHANNEL</v>
          </cell>
          <cell r="F2280">
            <v>4</v>
          </cell>
          <cell r="G2280">
            <v>3</v>
          </cell>
          <cell r="H2280">
            <v>48.909199999999998</v>
          </cell>
          <cell r="I2280">
            <v>-125.345</v>
          </cell>
        </row>
        <row r="2281">
          <cell r="A2281" t="str">
            <v>B92-236</v>
          </cell>
          <cell r="B2281" t="str">
            <v>1992-05-27T12:57-07:00</v>
          </cell>
          <cell r="C2281" t="str">
            <v>PURSE SEINE (KETA)</v>
          </cell>
          <cell r="D2281" t="str">
            <v>ROUTINE</v>
          </cell>
          <cell r="E2281" t="str">
            <v>SWISS BOY ISLAND</v>
          </cell>
          <cell r="F2281">
            <v>3</v>
          </cell>
          <cell r="G2281">
            <v>3</v>
          </cell>
          <cell r="H2281">
            <v>48.9133</v>
          </cell>
          <cell r="I2281">
            <v>-125.1383</v>
          </cell>
        </row>
        <row r="2282">
          <cell r="A2282" t="str">
            <v>B92-237</v>
          </cell>
          <cell r="B2282" t="str">
            <v>1992-05-27T14:11-07:00</v>
          </cell>
          <cell r="C2282" t="str">
            <v>PURSE SEINE (KETA)</v>
          </cell>
          <cell r="D2282" t="str">
            <v>ROUTINE</v>
          </cell>
          <cell r="E2282" t="str">
            <v>BAERIA ROCKS</v>
          </cell>
          <cell r="F2282">
            <v>3</v>
          </cell>
          <cell r="G2282">
            <v>3</v>
          </cell>
          <cell r="H2282">
            <v>48.951700000000002</v>
          </cell>
          <cell r="I2282">
            <v>-125.145</v>
          </cell>
        </row>
        <row r="2283">
          <cell r="A2283" t="str">
            <v>B92-238</v>
          </cell>
          <cell r="B2283" t="str">
            <v>1992-05-27T15:27-07:00</v>
          </cell>
          <cell r="C2283" t="str">
            <v>PURSE SEINE (KETA)</v>
          </cell>
          <cell r="D2283" t="str">
            <v>ROUTINE</v>
          </cell>
          <cell r="E2283" t="str">
            <v>CHUP POINT</v>
          </cell>
          <cell r="F2283">
            <v>2</v>
          </cell>
          <cell r="G2283">
            <v>3</v>
          </cell>
          <cell r="H2283">
            <v>48.958300000000001</v>
          </cell>
          <cell r="I2283">
            <v>-125.0333</v>
          </cell>
        </row>
        <row r="2284">
          <cell r="A2284" t="str">
            <v>B92-239</v>
          </cell>
          <cell r="B2284" t="str">
            <v>1992-05-27T16:11-07:00</v>
          </cell>
          <cell r="C2284" t="str">
            <v>PURSE SEINE (KETA)</v>
          </cell>
          <cell r="D2284" t="str">
            <v>ROUTINE</v>
          </cell>
          <cell r="E2284" t="str">
            <v>BURROUGH POINT</v>
          </cell>
          <cell r="F2284">
            <v>1</v>
          </cell>
          <cell r="G2284">
            <v>3</v>
          </cell>
          <cell r="H2284">
            <v>48.978299999999997</v>
          </cell>
          <cell r="I2284">
            <v>-124.9892</v>
          </cell>
        </row>
        <row r="2285">
          <cell r="A2285" t="str">
            <v>B92-240</v>
          </cell>
          <cell r="B2285" t="str">
            <v>1992-05-27T22:05-07:00/1992-05-27T22:35-07:00</v>
          </cell>
          <cell r="C2285" t="str">
            <v>GILLNET</v>
          </cell>
          <cell r="D2285" t="str">
            <v>ROUTINE</v>
          </cell>
          <cell r="E2285" t="str">
            <v>MEARES BLUFF</v>
          </cell>
          <cell r="F2285">
            <v>3</v>
          </cell>
          <cell r="G2285">
            <v>3</v>
          </cell>
          <cell r="H2285">
            <v>48.87</v>
          </cell>
          <cell r="I2285">
            <v>-125.285</v>
          </cell>
        </row>
        <row r="2286">
          <cell r="A2286" t="str">
            <v>B92-241</v>
          </cell>
          <cell r="B2286" t="str">
            <v>1992-05-28T00:52-07:00/1992-05-28T01:22-07:00</v>
          </cell>
          <cell r="C2286" t="str">
            <v>GILLNET</v>
          </cell>
          <cell r="D2286" t="str">
            <v>ROUTINE</v>
          </cell>
          <cell r="E2286" t="str">
            <v>HANKIN ISLAND</v>
          </cell>
          <cell r="F2286">
            <v>4</v>
          </cell>
          <cell r="G2286">
            <v>3</v>
          </cell>
          <cell r="H2286">
            <v>48.92</v>
          </cell>
          <cell r="I2286">
            <v>-125.36</v>
          </cell>
        </row>
        <row r="2287">
          <cell r="A2287" t="str">
            <v>B92-242</v>
          </cell>
          <cell r="B2287" t="str">
            <v>1992-05-28T02:29-07:00/1992-05-28T02:59-07:00</v>
          </cell>
          <cell r="C2287" t="str">
            <v>GILLNET</v>
          </cell>
          <cell r="D2287" t="str">
            <v>ROUTINE</v>
          </cell>
          <cell r="E2287" t="str">
            <v>MAYNE BAY</v>
          </cell>
          <cell r="F2287">
            <v>4</v>
          </cell>
          <cell r="G2287">
            <v>3</v>
          </cell>
          <cell r="H2287">
            <v>48.981699999999996</v>
          </cell>
          <cell r="I2287">
            <v>-125.3017</v>
          </cell>
        </row>
        <row r="2288">
          <cell r="A2288" t="str">
            <v>B92-243</v>
          </cell>
          <cell r="B2288" t="str">
            <v>1992-05-28T07:07-07:00</v>
          </cell>
          <cell r="C2288" t="str">
            <v>PURSE SEINE (KETA)</v>
          </cell>
          <cell r="D2288" t="str">
            <v>ROUTINE</v>
          </cell>
          <cell r="E2288" t="str">
            <v>BILTON POINT</v>
          </cell>
          <cell r="F2288">
            <v>1</v>
          </cell>
          <cell r="G2288">
            <v>3</v>
          </cell>
          <cell r="H2288">
            <v>49.011699999999998</v>
          </cell>
          <cell r="I2288">
            <v>-124.86750000000001</v>
          </cell>
        </row>
        <row r="2289">
          <cell r="A2289" t="str">
            <v>B92-244</v>
          </cell>
          <cell r="B2289" t="str">
            <v>1992-05-28T08:11-07:00</v>
          </cell>
          <cell r="C2289" t="str">
            <v>PURSE SEINE (KETA)</v>
          </cell>
          <cell r="D2289" t="str">
            <v>ROUTINE</v>
          </cell>
          <cell r="E2289" t="str">
            <v>SPROAT NARROWS</v>
          </cell>
          <cell r="F2289">
            <v>1</v>
          </cell>
          <cell r="G2289">
            <v>3</v>
          </cell>
          <cell r="H2289">
            <v>49.109200000000001</v>
          </cell>
          <cell r="I2289">
            <v>-124.8125</v>
          </cell>
        </row>
        <row r="2290">
          <cell r="A2290" t="str">
            <v>B92-245</v>
          </cell>
          <cell r="B2290" t="str">
            <v>1992-05-28T09:14-07:00</v>
          </cell>
          <cell r="C2290" t="str">
            <v>PURSE SEINE (KETA)</v>
          </cell>
          <cell r="D2290" t="str">
            <v>ROUTINE</v>
          </cell>
          <cell r="E2290" t="str">
            <v>DUNSMUIR POINT</v>
          </cell>
          <cell r="F2290">
            <v>1</v>
          </cell>
          <cell r="G2290">
            <v>3</v>
          </cell>
          <cell r="H2290">
            <v>49.154200000000003</v>
          </cell>
          <cell r="I2290">
            <v>-124.80329999999999</v>
          </cell>
        </row>
        <row r="2291">
          <cell r="A2291" t="str">
            <v>B92-246</v>
          </cell>
          <cell r="B2291" t="str">
            <v>1992-05-28T10:09-07:00</v>
          </cell>
          <cell r="C2291" t="str">
            <v>PURSE SEINE (KETA)</v>
          </cell>
          <cell r="D2291" t="str">
            <v>ROUTINE</v>
          </cell>
          <cell r="E2291" t="str">
            <v>POLLY POINT</v>
          </cell>
          <cell r="F2291">
            <v>1</v>
          </cell>
          <cell r="G2291">
            <v>3</v>
          </cell>
          <cell r="H2291">
            <v>49.214199999999998</v>
          </cell>
          <cell r="I2291">
            <v>-124.81829999999999</v>
          </cell>
        </row>
        <row r="2292">
          <cell r="A2292" t="str">
            <v>B92-247</v>
          </cell>
          <cell r="B2292" t="str">
            <v>1992-06-01T14:46-07:00</v>
          </cell>
          <cell r="C2292" t="str">
            <v>PURSE SEINE (KETA)</v>
          </cell>
          <cell r="D2292" t="str">
            <v>ROUTINE</v>
          </cell>
          <cell r="E2292" t="str">
            <v>NAHMINT BAY</v>
          </cell>
          <cell r="F2292">
            <v>1</v>
          </cell>
          <cell r="G2292">
            <v>4</v>
          </cell>
          <cell r="H2292">
            <v>49.058300000000003</v>
          </cell>
          <cell r="I2292">
            <v>-124.8633</v>
          </cell>
        </row>
        <row r="2293">
          <cell r="A2293" t="str">
            <v>B92-248</v>
          </cell>
          <cell r="B2293" t="str">
            <v>1992-06-01T22:20-07:00/1992-06-01T22:50-07:00</v>
          </cell>
          <cell r="C2293" t="str">
            <v>BALLOON TRAWL</v>
          </cell>
          <cell r="D2293" t="str">
            <v>ROUTINE</v>
          </cell>
          <cell r="E2293" t="str">
            <v>1.02</v>
          </cell>
          <cell r="F2293">
            <v>1</v>
          </cell>
          <cell r="G2293">
            <v>4</v>
          </cell>
          <cell r="H2293">
            <v>49.215800000000002</v>
          </cell>
          <cell r="I2293">
            <v>-124.821</v>
          </cell>
        </row>
        <row r="2294">
          <cell r="A2294" t="str">
            <v>B92-249</v>
          </cell>
          <cell r="B2294" t="str">
            <v>1992-06-01T23:41-07:00/1992-06-02T00:11-07:00</v>
          </cell>
          <cell r="C2294" t="str">
            <v>BALLOON TRAWL</v>
          </cell>
          <cell r="D2294" t="str">
            <v>ROUTINE</v>
          </cell>
          <cell r="E2294" t="str">
            <v>1.03</v>
          </cell>
          <cell r="F2294">
            <v>1</v>
          </cell>
          <cell r="G2294">
            <v>4</v>
          </cell>
          <cell r="H2294">
            <v>49.179499999999997</v>
          </cell>
          <cell r="I2294">
            <v>-124.8212</v>
          </cell>
        </row>
        <row r="2295">
          <cell r="A2295" t="str">
            <v>B92-250</v>
          </cell>
          <cell r="B2295" t="str">
            <v>1992-06-02T00:27-07:00/1992-06-02T01:07-07:00</v>
          </cell>
          <cell r="C2295" t="str">
            <v>BALLOON TRAWL</v>
          </cell>
          <cell r="D2295" t="str">
            <v>ROUTINE</v>
          </cell>
          <cell r="E2295" t="str">
            <v>1.04</v>
          </cell>
          <cell r="F2295">
            <v>1</v>
          </cell>
          <cell r="G2295">
            <v>4</v>
          </cell>
          <cell r="H2295">
            <v>49.146700000000003</v>
          </cell>
          <cell r="I2295">
            <v>-124.804</v>
          </cell>
        </row>
        <row r="2296">
          <cell r="A2296" t="str">
            <v>B92-251</v>
          </cell>
          <cell r="B2296" t="str">
            <v>1992-06-02T01:28-07:00/1992-06-02T02:08-07:00</v>
          </cell>
          <cell r="C2296" t="str">
            <v>BALLOON TRAWL</v>
          </cell>
          <cell r="D2296" t="str">
            <v>ROUTINE</v>
          </cell>
          <cell r="E2296" t="str">
            <v>1.05 NORTH</v>
          </cell>
          <cell r="F2296">
            <v>1</v>
          </cell>
          <cell r="G2296">
            <v>4</v>
          </cell>
          <cell r="H2296">
            <v>49.098700000000001</v>
          </cell>
          <cell r="I2296">
            <v>-124.82680000000001</v>
          </cell>
        </row>
        <row r="2297">
          <cell r="A2297" t="str">
            <v>B92-252</v>
          </cell>
          <cell r="B2297" t="str">
            <v>1992-06-02T02:25-07:00/1992-06-02T03:05-07:00</v>
          </cell>
          <cell r="C2297" t="str">
            <v>BALLOON TRAWL</v>
          </cell>
          <cell r="D2297" t="str">
            <v>ROUTINE</v>
          </cell>
          <cell r="E2297" t="str">
            <v>1.05 SOUTH</v>
          </cell>
          <cell r="F2297">
            <v>1</v>
          </cell>
          <cell r="G2297">
            <v>4</v>
          </cell>
          <cell r="H2297">
            <v>49.057200000000002</v>
          </cell>
          <cell r="I2297">
            <v>-124.84829999999999</v>
          </cell>
        </row>
        <row r="2298">
          <cell r="A2298" t="str">
            <v>B92-253</v>
          </cell>
          <cell r="B2298" t="str">
            <v>1992-06-02T03:25-07:00/1992-06-02T03:55-07:00</v>
          </cell>
          <cell r="C2298" t="str">
            <v>BALLOON TRAWL</v>
          </cell>
          <cell r="D2298" t="str">
            <v>ROUTINE</v>
          </cell>
          <cell r="E2298" t="str">
            <v>1.06</v>
          </cell>
          <cell r="F2298">
            <v>1</v>
          </cell>
          <cell r="G2298">
            <v>4</v>
          </cell>
          <cell r="H2298">
            <v>49.009700000000002</v>
          </cell>
          <cell r="I2298">
            <v>-124.8647</v>
          </cell>
        </row>
        <row r="2299">
          <cell r="A2299" t="str">
            <v>B92-254</v>
          </cell>
          <cell r="B2299" t="str">
            <v>1992-06-02T05:54-07:00</v>
          </cell>
          <cell r="C2299" t="str">
            <v>PURSE SEINE (KETA)</v>
          </cell>
          <cell r="D2299" t="str">
            <v>ROUTINE</v>
          </cell>
          <cell r="E2299" t="str">
            <v>CHUP POINT</v>
          </cell>
          <cell r="F2299">
            <v>2</v>
          </cell>
          <cell r="G2299">
            <v>4</v>
          </cell>
          <cell r="H2299">
            <v>48.958300000000001</v>
          </cell>
          <cell r="I2299">
            <v>-125.0333</v>
          </cell>
        </row>
        <row r="2300">
          <cell r="A2300" t="str">
            <v>B92-255</v>
          </cell>
          <cell r="B2300" t="str">
            <v>1992-06-02T06:30-07:00</v>
          </cell>
          <cell r="C2300" t="str">
            <v>PURSE SEINE (KETA)</v>
          </cell>
          <cell r="D2300" t="str">
            <v>ROUTINE</v>
          </cell>
          <cell r="E2300" t="str">
            <v>CLIFTON POINT</v>
          </cell>
          <cell r="F2300">
            <v>2</v>
          </cell>
          <cell r="G2300">
            <v>4</v>
          </cell>
          <cell r="H2300">
            <v>48.921700000000001</v>
          </cell>
          <cell r="I2300">
            <v>-125.05419999999999</v>
          </cell>
        </row>
        <row r="2301">
          <cell r="A2301" t="str">
            <v>B92-256</v>
          </cell>
          <cell r="B2301" t="str">
            <v>1992-06-02T07:21-07:00</v>
          </cell>
          <cell r="C2301" t="str">
            <v>PURSE SEINE (KETA)</v>
          </cell>
          <cell r="D2301" t="str">
            <v>ROUTINE</v>
          </cell>
          <cell r="E2301" t="str">
            <v>NANAT BAY</v>
          </cell>
          <cell r="F2301">
            <v>2</v>
          </cell>
          <cell r="G2301">
            <v>4</v>
          </cell>
          <cell r="H2301">
            <v>48.8825</v>
          </cell>
          <cell r="I2301">
            <v>-125.0767</v>
          </cell>
        </row>
        <row r="2302">
          <cell r="A2302" t="str">
            <v>B92-257</v>
          </cell>
          <cell r="B2302" t="str">
            <v>1992-06-02T08:21-07:00</v>
          </cell>
          <cell r="C2302" t="str">
            <v>PURSE SEINE (KETA)</v>
          </cell>
          <cell r="D2302" t="str">
            <v>ROUTINE</v>
          </cell>
          <cell r="E2302" t="str">
            <v>AGUILAR POINT</v>
          </cell>
          <cell r="F2302">
            <v>2</v>
          </cell>
          <cell r="G2302">
            <v>4</v>
          </cell>
          <cell r="H2302">
            <v>48.840800000000002</v>
          </cell>
          <cell r="I2302">
            <v>-125.1367</v>
          </cell>
        </row>
        <row r="2303">
          <cell r="A2303" t="str">
            <v>B92-258</v>
          </cell>
          <cell r="B2303" t="str">
            <v>1992-06-02T09:30-07:00</v>
          </cell>
          <cell r="C2303" t="str">
            <v>PURSE SEINE (KETA)</v>
          </cell>
          <cell r="D2303" t="str">
            <v>ROUTINE</v>
          </cell>
          <cell r="E2303" t="str">
            <v>SATELLITE PASSAGE</v>
          </cell>
          <cell r="F2303">
            <v>2</v>
          </cell>
          <cell r="G2303">
            <v>4</v>
          </cell>
          <cell r="H2303">
            <v>48.864199999999997</v>
          </cell>
          <cell r="I2303">
            <v>-125.1583</v>
          </cell>
        </row>
        <row r="2304">
          <cell r="A2304" t="str">
            <v>B92-259</v>
          </cell>
          <cell r="B2304" t="str">
            <v>1992-06-02T10:40-07:00</v>
          </cell>
          <cell r="C2304" t="str">
            <v>PURSE SEINE (KETA)</v>
          </cell>
          <cell r="D2304" t="str">
            <v>ROUTINE</v>
          </cell>
          <cell r="E2304" t="str">
            <v>DEMPSTER ISLAND</v>
          </cell>
          <cell r="F2304">
            <v>3</v>
          </cell>
          <cell r="G2304">
            <v>4</v>
          </cell>
          <cell r="H2304">
            <v>48.835799999999999</v>
          </cell>
          <cell r="I2304">
            <v>-125.2633</v>
          </cell>
        </row>
        <row r="2305">
          <cell r="A2305" t="str">
            <v>B92-260</v>
          </cell>
          <cell r="B2305" t="str">
            <v>1992-06-02T11:21-07:00</v>
          </cell>
          <cell r="C2305" t="str">
            <v>PURSE SEINE (KETA)</v>
          </cell>
          <cell r="D2305" t="str">
            <v>ROUTINE</v>
          </cell>
          <cell r="E2305" t="str">
            <v>JAQUES ISLAND</v>
          </cell>
          <cell r="F2305">
            <v>4</v>
          </cell>
          <cell r="G2305">
            <v>4</v>
          </cell>
          <cell r="H2305">
            <v>48.9133</v>
          </cell>
          <cell r="I2305">
            <v>-125.265</v>
          </cell>
        </row>
        <row r="2306">
          <cell r="A2306" t="str">
            <v>B92-261</v>
          </cell>
          <cell r="B2306" t="str">
            <v>1992-06-02T12:30-07:00</v>
          </cell>
          <cell r="C2306" t="str">
            <v>PURSE SEINE (KETA)</v>
          </cell>
          <cell r="D2306" t="str">
            <v>ROUTINE</v>
          </cell>
          <cell r="E2306" t="str">
            <v>TURNER ISLET</v>
          </cell>
          <cell r="F2306">
            <v>3</v>
          </cell>
          <cell r="G2306">
            <v>4</v>
          </cell>
          <cell r="H2306">
            <v>48.917499999999997</v>
          </cell>
          <cell r="I2306">
            <v>-125.2308</v>
          </cell>
        </row>
        <row r="2307">
          <cell r="A2307" t="str">
            <v>B92-262</v>
          </cell>
          <cell r="B2307" t="str">
            <v>1992-06-02T13:22-07:00</v>
          </cell>
          <cell r="C2307" t="str">
            <v>PURSE SEINE (KETA)</v>
          </cell>
          <cell r="D2307" t="str">
            <v>ROUTINE</v>
          </cell>
          <cell r="E2307" t="str">
            <v>SWALE ROCK</v>
          </cell>
          <cell r="F2307">
            <v>3</v>
          </cell>
          <cell r="G2307">
            <v>4</v>
          </cell>
          <cell r="H2307">
            <v>48.9283</v>
          </cell>
          <cell r="I2307">
            <v>-125.2192</v>
          </cell>
        </row>
        <row r="2308">
          <cell r="A2308" t="str">
            <v>B92-263</v>
          </cell>
          <cell r="B2308" t="str">
            <v>1992-06-02T14:18-07:00</v>
          </cell>
          <cell r="C2308" t="str">
            <v>PURSE SEINE (KETA)</v>
          </cell>
          <cell r="D2308" t="str">
            <v>ROUTINE</v>
          </cell>
          <cell r="E2308" t="str">
            <v>HAND ISLAND</v>
          </cell>
          <cell r="F2308">
            <v>4</v>
          </cell>
          <cell r="G2308">
            <v>4</v>
          </cell>
          <cell r="H2308">
            <v>48.945799999999998</v>
          </cell>
          <cell r="I2308">
            <v>-125.32170000000001</v>
          </cell>
        </row>
        <row r="2309">
          <cell r="A2309" t="str">
            <v>B92-264</v>
          </cell>
          <cell r="B2309" t="str">
            <v>1992-06-02T15:07-07:00</v>
          </cell>
          <cell r="C2309" t="str">
            <v>PURSE SEINE (KETA)</v>
          </cell>
          <cell r="D2309" t="str">
            <v>ROUTINE</v>
          </cell>
          <cell r="E2309" t="str">
            <v>PEACOCK CHANNEL</v>
          </cell>
          <cell r="F2309">
            <v>4</v>
          </cell>
          <cell r="G2309">
            <v>4</v>
          </cell>
          <cell r="H2309">
            <v>48.926699999999997</v>
          </cell>
          <cell r="I2309">
            <v>-125.3092</v>
          </cell>
        </row>
        <row r="2310">
          <cell r="A2310" t="str">
            <v>B92-265</v>
          </cell>
          <cell r="B2310" t="str">
            <v>1992-06-02T16:00-07:00</v>
          </cell>
          <cell r="C2310" t="str">
            <v>PURSE SEINE (KETA)</v>
          </cell>
          <cell r="D2310" t="str">
            <v>ROUTINE</v>
          </cell>
          <cell r="E2310" t="str">
            <v>GIBRALTAR ISLAND INSIDE</v>
          </cell>
          <cell r="F2310">
            <v>4</v>
          </cell>
          <cell r="G2310">
            <v>4</v>
          </cell>
          <cell r="H2310">
            <v>48.92</v>
          </cell>
          <cell r="I2310">
            <v>-125.255</v>
          </cell>
        </row>
        <row r="2311">
          <cell r="A2311" t="str">
            <v>B92-266</v>
          </cell>
          <cell r="B2311" t="str">
            <v>1992-06-02T22:31-07:00/1992-06-02T23:11-07:00</v>
          </cell>
          <cell r="C2311" t="str">
            <v>BALLOON TRAWL</v>
          </cell>
          <cell r="D2311" t="str">
            <v>ROUTINE</v>
          </cell>
          <cell r="E2311" t="str">
            <v>2.03 SOUTH</v>
          </cell>
          <cell r="F2311">
            <v>2</v>
          </cell>
          <cell r="G2311">
            <v>4</v>
          </cell>
          <cell r="H2311">
            <v>48.854700000000001</v>
          </cell>
          <cell r="I2311">
            <v>-125.13800000000001</v>
          </cell>
        </row>
        <row r="2312">
          <cell r="A2312" t="str">
            <v>B92-267</v>
          </cell>
          <cell r="B2312" t="str">
            <v>1992-06-02T23:29-07:00/1992-06-03T00:09-07:00</v>
          </cell>
          <cell r="C2312" t="str">
            <v>BALLOON TRAWL</v>
          </cell>
          <cell r="D2312" t="str">
            <v>ROUTINE</v>
          </cell>
          <cell r="E2312" t="str">
            <v>2.03 NORTH</v>
          </cell>
          <cell r="F2312">
            <v>2</v>
          </cell>
          <cell r="G2312">
            <v>4</v>
          </cell>
          <cell r="H2312">
            <v>48.883299999999998</v>
          </cell>
          <cell r="I2312">
            <v>-125.0932</v>
          </cell>
        </row>
        <row r="2313">
          <cell r="A2313" t="str">
            <v>B92-268</v>
          </cell>
          <cell r="B2313" t="str">
            <v>1992-06-03T00:35-07:00/1992-06-03T01:05-07:00</v>
          </cell>
          <cell r="C2313" t="str">
            <v>BALLOON TRAWL</v>
          </cell>
          <cell r="D2313" t="str">
            <v>ROUTINE</v>
          </cell>
          <cell r="E2313" t="str">
            <v>2.02</v>
          </cell>
          <cell r="F2313">
            <v>2</v>
          </cell>
          <cell r="G2313">
            <v>4</v>
          </cell>
          <cell r="H2313">
            <v>48.894199999999998</v>
          </cell>
          <cell r="I2313">
            <v>-125.04349999999999</v>
          </cell>
        </row>
        <row r="2314">
          <cell r="A2314" t="str">
            <v>B92-269</v>
          </cell>
          <cell r="B2314" t="str">
            <v>1992-06-03T01:32-07:00/1992-06-03T02:12-07:00</v>
          </cell>
          <cell r="C2314" t="str">
            <v>BALLOON TRAWL</v>
          </cell>
          <cell r="D2314" t="str">
            <v>ROUTINE</v>
          </cell>
          <cell r="E2314" t="str">
            <v>2.01</v>
          </cell>
          <cell r="F2314">
            <v>2</v>
          </cell>
          <cell r="G2314">
            <v>4</v>
          </cell>
          <cell r="H2314">
            <v>48.914999999999999</v>
          </cell>
          <cell r="I2314">
            <v>-125.05370000000001</v>
          </cell>
        </row>
        <row r="2315">
          <cell r="A2315" t="str">
            <v>B92-270</v>
          </cell>
          <cell r="B2315" t="str">
            <v>1992-06-03T02:33-07:00/1992-06-03T03:13-07:00</v>
          </cell>
          <cell r="C2315" t="str">
            <v>BALLOON TRAWL</v>
          </cell>
          <cell r="D2315" t="str">
            <v>ROUTINE</v>
          </cell>
          <cell r="E2315" t="str">
            <v>1.07 SOUTH</v>
          </cell>
          <cell r="F2315">
            <v>1</v>
          </cell>
          <cell r="G2315">
            <v>4</v>
          </cell>
          <cell r="H2315">
            <v>48.975000000000001</v>
          </cell>
          <cell r="I2315">
            <v>-124.9783</v>
          </cell>
        </row>
        <row r="2316">
          <cell r="A2316" t="str">
            <v>B92-271</v>
          </cell>
          <cell r="B2316" t="str">
            <v>1992-06-03T03:32-07:00/1992-06-03T04:12-07:00</v>
          </cell>
          <cell r="C2316" t="str">
            <v>BALLOON TRAWL</v>
          </cell>
          <cell r="D2316" t="str">
            <v>ROUTINE</v>
          </cell>
          <cell r="E2316" t="str">
            <v>1.07 NORTH</v>
          </cell>
          <cell r="F2316">
            <v>1</v>
          </cell>
          <cell r="G2316">
            <v>4</v>
          </cell>
          <cell r="H2316">
            <v>48.981699999999996</v>
          </cell>
          <cell r="I2316">
            <v>-124.9162</v>
          </cell>
        </row>
        <row r="2317">
          <cell r="A2317" t="str">
            <v>B92-272</v>
          </cell>
          <cell r="B2317" t="str">
            <v>1992-06-03T06:30-07:00</v>
          </cell>
          <cell r="C2317" t="str">
            <v>PURSE SEINE (KETA)</v>
          </cell>
          <cell r="D2317" t="str">
            <v>ROUTINE</v>
          </cell>
          <cell r="E2317" t="str">
            <v>VILLAGE REEF</v>
          </cell>
          <cell r="F2317">
            <v>3</v>
          </cell>
          <cell r="G2317">
            <v>4</v>
          </cell>
          <cell r="H2317">
            <v>48.8842</v>
          </cell>
          <cell r="I2317">
            <v>-125.28919999999999</v>
          </cell>
        </row>
        <row r="2318">
          <cell r="A2318" t="str">
            <v>B92-273</v>
          </cell>
          <cell r="B2318" t="str">
            <v>1992-06-03T07:10-07:00</v>
          </cell>
          <cell r="C2318" t="str">
            <v>PURSE SEINE (KETA)</v>
          </cell>
          <cell r="D2318" t="str">
            <v>ROUTINE</v>
          </cell>
          <cell r="E2318" t="str">
            <v>COOPER ISLAND</v>
          </cell>
          <cell r="F2318">
            <v>4</v>
          </cell>
          <cell r="G2318">
            <v>4</v>
          </cell>
          <cell r="H2318">
            <v>48.880800000000001</v>
          </cell>
          <cell r="I2318">
            <v>-125.3425</v>
          </cell>
        </row>
        <row r="2319">
          <cell r="A2319" t="str">
            <v>B92-274</v>
          </cell>
          <cell r="B2319" t="str">
            <v>1992-06-03T08:02-07:00</v>
          </cell>
          <cell r="C2319" t="str">
            <v>PURSE SEINE (KETA)</v>
          </cell>
          <cell r="D2319" t="str">
            <v>ROUTINE</v>
          </cell>
          <cell r="E2319" t="str">
            <v>TURRET ISLAND</v>
          </cell>
          <cell r="F2319">
            <v>4</v>
          </cell>
          <cell r="G2319">
            <v>4</v>
          </cell>
          <cell r="H2319">
            <v>48.892499999999998</v>
          </cell>
          <cell r="I2319">
            <v>-125.32170000000001</v>
          </cell>
        </row>
        <row r="2320">
          <cell r="A2320" t="str">
            <v>B92-275</v>
          </cell>
          <cell r="B2320" t="str">
            <v>1992-06-03T08:38-07:00</v>
          </cell>
          <cell r="C2320" t="str">
            <v>PURSE SEINE (KETA)</v>
          </cell>
          <cell r="D2320" t="str">
            <v>ROUTINE</v>
          </cell>
          <cell r="E2320" t="str">
            <v>TURTLE ISLAND</v>
          </cell>
          <cell r="F2320">
            <v>4</v>
          </cell>
          <cell r="G2320">
            <v>4</v>
          </cell>
          <cell r="H2320">
            <v>48.905000000000001</v>
          </cell>
          <cell r="I2320">
            <v>-125.31</v>
          </cell>
        </row>
        <row r="2321">
          <cell r="A2321" t="str">
            <v>B92-276</v>
          </cell>
          <cell r="B2321" t="str">
            <v>1992-06-03T09:10-07:00</v>
          </cell>
          <cell r="C2321" t="str">
            <v>PURSE SEINE (KETA)</v>
          </cell>
          <cell r="D2321" t="str">
            <v>ROUTINE</v>
          </cell>
          <cell r="E2321" t="str">
            <v>THIEPVAL CHANNEL</v>
          </cell>
          <cell r="F2321">
            <v>4</v>
          </cell>
          <cell r="G2321">
            <v>4</v>
          </cell>
          <cell r="H2321">
            <v>48.909199999999998</v>
          </cell>
          <cell r="I2321">
            <v>-125.345</v>
          </cell>
        </row>
        <row r="2322">
          <cell r="A2322" t="str">
            <v>B92-277</v>
          </cell>
          <cell r="B2322" t="str">
            <v>1992-06-03T10:50-07:00</v>
          </cell>
          <cell r="C2322" t="str">
            <v>PURSE SEINE (KETA)</v>
          </cell>
          <cell r="D2322" t="str">
            <v>ROUTINE</v>
          </cell>
          <cell r="E2322" t="str">
            <v>SWISS BOY ISLAND</v>
          </cell>
          <cell r="F2322">
            <v>3</v>
          </cell>
          <cell r="G2322">
            <v>4</v>
          </cell>
          <cell r="H2322">
            <v>48.9133</v>
          </cell>
          <cell r="I2322">
            <v>-125.1383</v>
          </cell>
        </row>
        <row r="2323">
          <cell r="A2323" t="str">
            <v>B92-278</v>
          </cell>
          <cell r="B2323" t="str">
            <v>1992-06-03T11:38-07:00</v>
          </cell>
          <cell r="C2323" t="str">
            <v>PURSE SEINE (KETA)</v>
          </cell>
          <cell r="D2323" t="str">
            <v>ROUTINE</v>
          </cell>
          <cell r="E2323" t="str">
            <v>BAERIA ROCKS</v>
          </cell>
          <cell r="F2323">
            <v>3</v>
          </cell>
          <cell r="G2323">
            <v>4</v>
          </cell>
          <cell r="H2323">
            <v>48.951700000000002</v>
          </cell>
          <cell r="I2323">
            <v>-125.145</v>
          </cell>
        </row>
        <row r="2324">
          <cell r="A2324" t="str">
            <v>B92-279</v>
          </cell>
          <cell r="B2324" t="str">
            <v>1992-06-03T12:57-07:00</v>
          </cell>
          <cell r="C2324" t="str">
            <v>PURSE SEINE (KETA)</v>
          </cell>
          <cell r="D2324" t="str">
            <v>ROUTINE</v>
          </cell>
          <cell r="E2324" t="str">
            <v>CLIFTON POINT</v>
          </cell>
          <cell r="F2324">
            <v>2</v>
          </cell>
          <cell r="G2324">
            <v>4</v>
          </cell>
          <cell r="H2324">
            <v>48.921700000000001</v>
          </cell>
          <cell r="I2324">
            <v>-125.05419999999999</v>
          </cell>
        </row>
        <row r="2325">
          <cell r="A2325" t="str">
            <v>B92-280</v>
          </cell>
          <cell r="B2325" t="str">
            <v>1992-06-03T14:22-07:00</v>
          </cell>
          <cell r="C2325" t="str">
            <v>PURSE SEINE (KETA)</v>
          </cell>
          <cell r="D2325" t="str">
            <v>ROUTINE</v>
          </cell>
          <cell r="E2325" t="str">
            <v>CHUP POINT</v>
          </cell>
          <cell r="F2325">
            <v>2</v>
          </cell>
          <cell r="G2325">
            <v>4</v>
          </cell>
          <cell r="H2325">
            <v>48.958300000000001</v>
          </cell>
          <cell r="I2325">
            <v>-125.0333</v>
          </cell>
        </row>
        <row r="2326">
          <cell r="A2326" t="str">
            <v>B92-281</v>
          </cell>
          <cell r="B2326" t="str">
            <v>1992-06-03T14:00-07:00</v>
          </cell>
          <cell r="C2326" t="str">
            <v>ANGLING</v>
          </cell>
          <cell r="D2326" t="str">
            <v>SPORT</v>
          </cell>
          <cell r="E2326" t="str">
            <v>SAN MATEO BAY</v>
          </cell>
          <cell r="F2326">
            <v>1</v>
          </cell>
          <cell r="G2326">
            <v>4</v>
          </cell>
          <cell r="H2326">
            <v>48.940800000000003</v>
          </cell>
          <cell r="I2326">
            <v>-124.995</v>
          </cell>
        </row>
        <row r="2327">
          <cell r="A2327" t="str">
            <v>B92-282</v>
          </cell>
          <cell r="B2327" t="str">
            <v>1992-06-03T15:40-07:00</v>
          </cell>
          <cell r="C2327" t="str">
            <v>PURSE SEINE (KETA)</v>
          </cell>
          <cell r="D2327" t="str">
            <v>ROUTINE</v>
          </cell>
          <cell r="E2327" t="str">
            <v>BURROUGH POINT</v>
          </cell>
          <cell r="F2327">
            <v>1</v>
          </cell>
          <cell r="G2327">
            <v>4</v>
          </cell>
          <cell r="H2327">
            <v>48.978299999999997</v>
          </cell>
          <cell r="I2327">
            <v>-124.9892</v>
          </cell>
        </row>
        <row r="2328">
          <cell r="A2328" t="str">
            <v>B92-283</v>
          </cell>
          <cell r="B2328" t="str">
            <v>1992-06-03T18:00-07:00</v>
          </cell>
          <cell r="C2328" t="str">
            <v>ANGLING</v>
          </cell>
          <cell r="D2328" t="str">
            <v>SPORT</v>
          </cell>
          <cell r="E2328" t="str">
            <v>SAN MATEO BAY</v>
          </cell>
          <cell r="F2328">
            <v>1</v>
          </cell>
          <cell r="G2328">
            <v>4</v>
          </cell>
          <cell r="H2328">
            <v>48.940800000000003</v>
          </cell>
          <cell r="I2328">
            <v>-124.995</v>
          </cell>
        </row>
        <row r="2329">
          <cell r="A2329" t="str">
            <v>B92-284</v>
          </cell>
          <cell r="B2329" t="str">
            <v>1992-06-03T22:25-07:00/1992-06-03T23:05-07:00</v>
          </cell>
          <cell r="C2329" t="str">
            <v>BALLOON TRAWL</v>
          </cell>
          <cell r="D2329" t="str">
            <v>ROUTINE</v>
          </cell>
          <cell r="E2329" t="str">
            <v>2.08 NORTH</v>
          </cell>
          <cell r="F2329">
            <v>3</v>
          </cell>
          <cell r="G2329">
            <v>4</v>
          </cell>
          <cell r="H2329">
            <v>48.970300000000002</v>
          </cell>
          <cell r="I2329">
            <v>-125.1067</v>
          </cell>
        </row>
        <row r="2330">
          <cell r="A2330" t="str">
            <v>B92-285</v>
          </cell>
          <cell r="B2330" t="str">
            <v>1992-06-03T23:19-07:00/1992-06-03T23:49-07:00</v>
          </cell>
          <cell r="C2330" t="str">
            <v>BALLOON TRAWL</v>
          </cell>
          <cell r="D2330" t="str">
            <v>ROUTINE</v>
          </cell>
          <cell r="E2330" t="str">
            <v>2.08 SOUTH</v>
          </cell>
          <cell r="F2330">
            <v>3</v>
          </cell>
          <cell r="G2330">
            <v>4</v>
          </cell>
          <cell r="H2330">
            <v>48.942500000000003</v>
          </cell>
          <cell r="I2330">
            <v>-125.1332</v>
          </cell>
        </row>
        <row r="2331">
          <cell r="A2331" t="str">
            <v>B92-286</v>
          </cell>
          <cell r="B2331" t="str">
            <v>1992-06-04T00:16-07:00/1992-06-04T00:56-07:00</v>
          </cell>
          <cell r="C2331" t="str">
            <v>BALLOON TRAWL</v>
          </cell>
          <cell r="D2331" t="str">
            <v>ROUTINE</v>
          </cell>
          <cell r="E2331" t="str">
            <v>2.07 NORTH</v>
          </cell>
          <cell r="F2331">
            <v>3</v>
          </cell>
          <cell r="G2331">
            <v>4</v>
          </cell>
          <cell r="H2331">
            <v>48.904699999999998</v>
          </cell>
          <cell r="I2331">
            <v>-125.1397</v>
          </cell>
        </row>
        <row r="2332">
          <cell r="A2332" t="str">
            <v>B92-287</v>
          </cell>
          <cell r="B2332" t="str">
            <v>1992-06-04T01:42-07:00/1992-06-04T02:22-07:00</v>
          </cell>
          <cell r="C2332" t="str">
            <v>BALLOON TRAWL</v>
          </cell>
          <cell r="D2332" t="str">
            <v>ROUTINE</v>
          </cell>
          <cell r="E2332" t="str">
            <v>3.02 NORTH</v>
          </cell>
          <cell r="F2332">
            <v>3</v>
          </cell>
          <cell r="G2332">
            <v>4</v>
          </cell>
          <cell r="H2332">
            <v>48.8947</v>
          </cell>
          <cell r="I2332">
            <v>-125.2265</v>
          </cell>
        </row>
        <row r="2333">
          <cell r="A2333" t="str">
            <v>B92-288</v>
          </cell>
          <cell r="B2333" t="str">
            <v>1992-06-04T02:45-07:00/1992-06-04T03:15-07:00</v>
          </cell>
          <cell r="C2333" t="str">
            <v>BALLOON TRAWL</v>
          </cell>
          <cell r="D2333" t="str">
            <v>ROUTINE</v>
          </cell>
          <cell r="E2333" t="str">
            <v>3.01 SOUTH</v>
          </cell>
          <cell r="F2333">
            <v>3</v>
          </cell>
          <cell r="G2333">
            <v>4</v>
          </cell>
          <cell r="H2333">
            <v>48.928800000000003</v>
          </cell>
          <cell r="I2333">
            <v>-125.1942</v>
          </cell>
        </row>
        <row r="2334">
          <cell r="A2334" t="str">
            <v>B92-289</v>
          </cell>
          <cell r="B2334" t="str">
            <v>1992-06-04T03:38-07:00/1992-06-04T04:08-07:00</v>
          </cell>
          <cell r="C2334" t="str">
            <v>BALLOON TRAWL</v>
          </cell>
          <cell r="D2334" t="str">
            <v>ROUTINE</v>
          </cell>
          <cell r="E2334" t="str">
            <v>3.01 NORTH</v>
          </cell>
          <cell r="F2334">
            <v>3</v>
          </cell>
          <cell r="G2334">
            <v>4</v>
          </cell>
          <cell r="H2334">
            <v>48.960799999999999</v>
          </cell>
          <cell r="I2334">
            <v>-125.1765</v>
          </cell>
        </row>
        <row r="2335">
          <cell r="A2335" t="str">
            <v>B92-290</v>
          </cell>
          <cell r="B2335" t="str">
            <v>1992-06-04T05:43-07:00</v>
          </cell>
          <cell r="C2335" t="str">
            <v>PURSE SEINE (KETA)</v>
          </cell>
          <cell r="D2335" t="str">
            <v>ROUTINE</v>
          </cell>
          <cell r="E2335" t="str">
            <v>CHUP POINT</v>
          </cell>
          <cell r="F2335">
            <v>2</v>
          </cell>
          <cell r="G2335">
            <v>4</v>
          </cell>
          <cell r="H2335">
            <v>48.958300000000001</v>
          </cell>
          <cell r="I2335">
            <v>-125.0333</v>
          </cell>
        </row>
        <row r="2336">
          <cell r="A2336" t="str">
            <v>B92-291</v>
          </cell>
          <cell r="B2336" t="str">
            <v>1992-06-04T07:10-07:00</v>
          </cell>
          <cell r="C2336" t="str">
            <v>PURSE SEINE (KETA)</v>
          </cell>
          <cell r="D2336" t="str">
            <v>ROUTINE</v>
          </cell>
          <cell r="E2336" t="str">
            <v>BILTON POINT</v>
          </cell>
          <cell r="F2336">
            <v>1</v>
          </cell>
          <cell r="G2336">
            <v>4</v>
          </cell>
          <cell r="H2336">
            <v>49.011699999999998</v>
          </cell>
          <cell r="I2336">
            <v>-124.86750000000001</v>
          </cell>
        </row>
        <row r="2337">
          <cell r="A2337" t="str">
            <v>B92-292</v>
          </cell>
          <cell r="B2337" t="str">
            <v>1992-06-04T08:10-07:00</v>
          </cell>
          <cell r="C2337" t="str">
            <v>PURSE SEINE (KETA)</v>
          </cell>
          <cell r="D2337" t="str">
            <v>ROUTINE</v>
          </cell>
          <cell r="E2337" t="str">
            <v>NAHMINT BAY</v>
          </cell>
          <cell r="F2337">
            <v>1</v>
          </cell>
          <cell r="G2337">
            <v>4</v>
          </cell>
          <cell r="H2337">
            <v>49.058300000000003</v>
          </cell>
          <cell r="I2337">
            <v>-124.8633</v>
          </cell>
        </row>
        <row r="2338">
          <cell r="A2338" t="str">
            <v>B92-293</v>
          </cell>
          <cell r="B2338" t="str">
            <v>1992-06-04T09:13-07:00</v>
          </cell>
          <cell r="C2338" t="str">
            <v>PURSE SEINE (KETA)</v>
          </cell>
          <cell r="D2338" t="str">
            <v>EXPLORATORY</v>
          </cell>
          <cell r="E2338" t="str">
            <v>SPROAT NARROWS</v>
          </cell>
          <cell r="F2338">
            <v>1</v>
          </cell>
          <cell r="G2338">
            <v>4</v>
          </cell>
          <cell r="H2338">
            <v>49.109200000000001</v>
          </cell>
          <cell r="I2338">
            <v>-124.8125</v>
          </cell>
        </row>
        <row r="2339">
          <cell r="A2339" t="str">
            <v>B92-294</v>
          </cell>
          <cell r="B2339" t="str">
            <v>1992-06-04T10:05-07:00</v>
          </cell>
          <cell r="C2339" t="str">
            <v>PURSE SEINE (KETA)</v>
          </cell>
          <cell r="D2339" t="str">
            <v>ROUTINE</v>
          </cell>
          <cell r="E2339" t="str">
            <v>DUNSMUIR POINT</v>
          </cell>
          <cell r="F2339">
            <v>1</v>
          </cell>
          <cell r="G2339">
            <v>4</v>
          </cell>
          <cell r="H2339">
            <v>49.154200000000003</v>
          </cell>
          <cell r="I2339">
            <v>-124.80329999999999</v>
          </cell>
        </row>
        <row r="2340">
          <cell r="A2340" t="str">
            <v>B92-295</v>
          </cell>
          <cell r="B2340" t="str">
            <v>1992-06-08T14:39-07:00/1992-06-08T15:59-07:00</v>
          </cell>
          <cell r="C2340" t="str">
            <v>GILLNET</v>
          </cell>
          <cell r="D2340" t="str">
            <v>ROUTINE</v>
          </cell>
          <cell r="E2340" t="str">
            <v>NAHMINT BAY</v>
          </cell>
          <cell r="F2340">
            <v>1</v>
          </cell>
          <cell r="G2340">
            <v>4</v>
          </cell>
          <cell r="H2340">
            <v>49.058300000000003</v>
          </cell>
          <cell r="I2340">
            <v>-124.8633</v>
          </cell>
        </row>
        <row r="2341">
          <cell r="A2341" t="str">
            <v>B92-296</v>
          </cell>
          <cell r="B2341" t="str">
            <v>1992-06-08T14:44-07:00</v>
          </cell>
          <cell r="C2341" t="str">
            <v>PURSE SEINE (KETA)</v>
          </cell>
          <cell r="D2341" t="str">
            <v>ROUTINE</v>
          </cell>
          <cell r="E2341" t="str">
            <v>NAHMINT BAY</v>
          </cell>
          <cell r="F2341">
            <v>1</v>
          </cell>
          <cell r="G2341">
            <v>4</v>
          </cell>
          <cell r="H2341">
            <v>49.058300000000003</v>
          </cell>
          <cell r="I2341">
            <v>-124.8633</v>
          </cell>
        </row>
        <row r="2342">
          <cell r="A2342" t="str">
            <v>B92-297</v>
          </cell>
          <cell r="B2342" t="str">
            <v>1992-06-08T16:20-07:00/1992-06-08T16:40-07:00</v>
          </cell>
          <cell r="C2342" t="str">
            <v>GILLNET</v>
          </cell>
          <cell r="D2342" t="str">
            <v>EXPLORATORY</v>
          </cell>
          <cell r="E2342" t="str">
            <v>BURROUGH POINT</v>
          </cell>
          <cell r="F2342">
            <v>1</v>
          </cell>
          <cell r="G2342">
            <v>4</v>
          </cell>
          <cell r="H2342">
            <v>48.978299999999997</v>
          </cell>
          <cell r="I2342">
            <v>-124.9892</v>
          </cell>
        </row>
        <row r="2343">
          <cell r="A2343" t="str">
            <v>B92-298</v>
          </cell>
          <cell r="B2343" t="str">
            <v>1992-06-08T16:22-07:00</v>
          </cell>
          <cell r="C2343" t="str">
            <v>PURSE SEINE (KETA)</v>
          </cell>
          <cell r="D2343" t="str">
            <v>ROUTINE</v>
          </cell>
          <cell r="E2343" t="str">
            <v>BURROUGH POINT</v>
          </cell>
          <cell r="F2343">
            <v>1</v>
          </cell>
          <cell r="G2343">
            <v>4</v>
          </cell>
          <cell r="H2343">
            <v>48.978299999999997</v>
          </cell>
          <cell r="I2343">
            <v>-124.9892</v>
          </cell>
        </row>
        <row r="2344">
          <cell r="A2344" t="str">
            <v>B92-299</v>
          </cell>
          <cell r="B2344" t="str">
            <v>1992-06-08T17:05-07:00</v>
          </cell>
          <cell r="C2344" t="str">
            <v>PURSE SEINE (KETA)</v>
          </cell>
          <cell r="D2344" t="str">
            <v>ROUTINE</v>
          </cell>
          <cell r="E2344" t="str">
            <v>CHUP POINT</v>
          </cell>
          <cell r="F2344">
            <v>2</v>
          </cell>
          <cell r="G2344">
            <v>4</v>
          </cell>
          <cell r="H2344">
            <v>48.958300000000001</v>
          </cell>
          <cell r="I2344">
            <v>-125.0333</v>
          </cell>
        </row>
        <row r="2345">
          <cell r="A2345" t="str">
            <v>B92-300</v>
          </cell>
          <cell r="B2345" t="str">
            <v>1992-06-08T17:16-07:00/1992-06-08T17:36-07:00</v>
          </cell>
          <cell r="C2345" t="str">
            <v>GILLNET</v>
          </cell>
          <cell r="D2345" t="str">
            <v>EXPLORATORY</v>
          </cell>
          <cell r="E2345" t="str">
            <v>CHUP POINT</v>
          </cell>
          <cell r="F2345">
            <v>2</v>
          </cell>
          <cell r="G2345">
            <v>4</v>
          </cell>
          <cell r="H2345">
            <v>48.958300000000001</v>
          </cell>
          <cell r="I2345">
            <v>-125.0333</v>
          </cell>
        </row>
        <row r="2346">
          <cell r="A2346" t="str">
            <v>B92-301</v>
          </cell>
          <cell r="B2346" t="str">
            <v>1992-06-08T21:00-07:00</v>
          </cell>
          <cell r="C2346" t="str">
            <v>ANGLING</v>
          </cell>
          <cell r="D2346" t="str">
            <v>SPORT</v>
          </cell>
          <cell r="E2346" t="str">
            <v>SAN MATEO BAY</v>
          </cell>
          <cell r="F2346">
            <v>1</v>
          </cell>
          <cell r="G2346">
            <v>4</v>
          </cell>
          <cell r="H2346">
            <v>48.940800000000003</v>
          </cell>
          <cell r="I2346">
            <v>-124.995</v>
          </cell>
        </row>
        <row r="2347">
          <cell r="A2347" t="str">
            <v>B92-302</v>
          </cell>
          <cell r="B2347" t="str">
            <v>1992-06-09T06:31-07:00</v>
          </cell>
          <cell r="C2347" t="str">
            <v>PURSE SEINE (KETA)</v>
          </cell>
          <cell r="D2347" t="str">
            <v>ROUTINE</v>
          </cell>
          <cell r="E2347" t="str">
            <v>BILTON POINT</v>
          </cell>
          <cell r="F2347">
            <v>1</v>
          </cell>
          <cell r="G2347">
            <v>4</v>
          </cell>
          <cell r="H2347">
            <v>49.011699999999998</v>
          </cell>
          <cell r="I2347">
            <v>-124.86750000000001</v>
          </cell>
        </row>
        <row r="2348">
          <cell r="A2348" t="str">
            <v>B92-303</v>
          </cell>
          <cell r="B2348" t="str">
            <v>1992-06-09T08:25-07:00</v>
          </cell>
          <cell r="C2348" t="str">
            <v>PURSE SEINE (KETA)</v>
          </cell>
          <cell r="D2348" t="str">
            <v>EXPLORATORY</v>
          </cell>
          <cell r="E2348" t="str">
            <v>UNDERWOOD COVE</v>
          </cell>
          <cell r="F2348">
            <v>1</v>
          </cell>
          <cell r="G2348">
            <v>4</v>
          </cell>
          <cell r="H2348">
            <v>49.145000000000003</v>
          </cell>
          <cell r="I2348">
            <v>-124.79</v>
          </cell>
        </row>
        <row r="2349">
          <cell r="A2349" t="str">
            <v>B92-304</v>
          </cell>
          <cell r="B2349" t="str">
            <v>1992-06-09T08:55-07:00</v>
          </cell>
          <cell r="C2349" t="str">
            <v>PURSE SEINE (KETA)</v>
          </cell>
          <cell r="D2349" t="str">
            <v>ROUTINE</v>
          </cell>
          <cell r="E2349" t="str">
            <v>DUNSMUIR POINT</v>
          </cell>
          <cell r="F2349">
            <v>1</v>
          </cell>
          <cell r="G2349">
            <v>4</v>
          </cell>
          <cell r="H2349">
            <v>49.154200000000003</v>
          </cell>
          <cell r="I2349">
            <v>-124.80329999999999</v>
          </cell>
        </row>
        <row r="2350">
          <cell r="A2350" t="str">
            <v>B92-305</v>
          </cell>
          <cell r="B2350" t="str">
            <v>1992-06-09T10:09-07:00</v>
          </cell>
          <cell r="C2350" t="str">
            <v>PURSE SEINE (KETA)</v>
          </cell>
          <cell r="D2350" t="str">
            <v>ROUTINE</v>
          </cell>
          <cell r="E2350" t="str">
            <v>CHUP POINT</v>
          </cell>
          <cell r="F2350">
            <v>2</v>
          </cell>
          <cell r="G2350">
            <v>4</v>
          </cell>
          <cell r="H2350">
            <v>48.958300000000001</v>
          </cell>
          <cell r="I2350">
            <v>-125.0333</v>
          </cell>
        </row>
        <row r="2351">
          <cell r="A2351" t="str">
            <v>B92-306</v>
          </cell>
          <cell r="B2351" t="str">
            <v>1992-06-09T11:29-07:00</v>
          </cell>
          <cell r="C2351" t="str">
            <v>PURSE SEINE (KETA)</v>
          </cell>
          <cell r="D2351" t="str">
            <v>ROUTINE</v>
          </cell>
          <cell r="E2351" t="str">
            <v>SPROAT NARROWS</v>
          </cell>
          <cell r="F2351">
            <v>1</v>
          </cell>
          <cell r="G2351">
            <v>4</v>
          </cell>
          <cell r="H2351">
            <v>49.109200000000001</v>
          </cell>
          <cell r="I2351">
            <v>-124.8125</v>
          </cell>
        </row>
        <row r="2352">
          <cell r="A2352" t="str">
            <v>B92-307</v>
          </cell>
          <cell r="B2352" t="str">
            <v>1992-06-09T12:35-07:00</v>
          </cell>
          <cell r="C2352" t="str">
            <v>PURSE SEINE (KETA)</v>
          </cell>
          <cell r="D2352" t="str">
            <v>ROUTINE</v>
          </cell>
          <cell r="E2352" t="str">
            <v>NAHMINT BAY</v>
          </cell>
          <cell r="F2352">
            <v>1</v>
          </cell>
          <cell r="G2352">
            <v>4</v>
          </cell>
          <cell r="H2352">
            <v>49.058300000000003</v>
          </cell>
          <cell r="I2352">
            <v>-124.8633</v>
          </cell>
        </row>
        <row r="2353">
          <cell r="A2353" t="str">
            <v>B92-308</v>
          </cell>
          <cell r="B2353" t="str">
            <v>1992-06-09T12:35-07:00</v>
          </cell>
          <cell r="C2353" t="str">
            <v>ANGLING</v>
          </cell>
          <cell r="D2353" t="str">
            <v>SPORT</v>
          </cell>
          <cell r="E2353" t="str">
            <v>STAR POINT</v>
          </cell>
          <cell r="F2353">
            <v>1</v>
          </cell>
          <cell r="G2353">
            <v>4</v>
          </cell>
          <cell r="H2353">
            <v>48.976700000000001</v>
          </cell>
          <cell r="I2353">
            <v>-124.9483</v>
          </cell>
        </row>
        <row r="2354">
          <cell r="A2354" t="str">
            <v>B92-309</v>
          </cell>
          <cell r="B2354" t="str">
            <v>1992-06-09T16:11-07:00</v>
          </cell>
          <cell r="C2354" t="str">
            <v>PURSE SEINE (KETA)</v>
          </cell>
          <cell r="D2354" t="str">
            <v>ROUTINE</v>
          </cell>
          <cell r="E2354" t="str">
            <v>CHUP POINT</v>
          </cell>
          <cell r="F2354">
            <v>2</v>
          </cell>
          <cell r="G2354">
            <v>4</v>
          </cell>
          <cell r="H2354">
            <v>48.958300000000001</v>
          </cell>
          <cell r="I2354">
            <v>-125.0333</v>
          </cell>
        </row>
        <row r="2355">
          <cell r="A2355" t="str">
            <v>B92-310</v>
          </cell>
          <cell r="B2355" t="str">
            <v>1992-06-09T16:55-07:00</v>
          </cell>
          <cell r="C2355" t="str">
            <v>PURSE SEINE (KETA)</v>
          </cell>
          <cell r="D2355" t="str">
            <v>ROUTINE</v>
          </cell>
          <cell r="E2355" t="str">
            <v>CLIFTON POINT</v>
          </cell>
          <cell r="F2355">
            <v>2</v>
          </cell>
          <cell r="G2355">
            <v>4</v>
          </cell>
          <cell r="H2355">
            <v>48.921700000000001</v>
          </cell>
          <cell r="I2355">
            <v>-125.05419999999999</v>
          </cell>
        </row>
        <row r="2356">
          <cell r="A2356" t="str">
            <v>B92-311</v>
          </cell>
          <cell r="B2356" t="str">
            <v>1992-06-09T17:55-07:00</v>
          </cell>
          <cell r="C2356" t="str">
            <v>PURSE SEINE (KETA)</v>
          </cell>
          <cell r="D2356" t="str">
            <v>EXPLORATORY</v>
          </cell>
          <cell r="E2356" t="str">
            <v>SAN MATEO BAY</v>
          </cell>
          <cell r="F2356">
            <v>1</v>
          </cell>
          <cell r="G2356">
            <v>4</v>
          </cell>
          <cell r="H2356">
            <v>48.940800000000003</v>
          </cell>
          <cell r="I2356">
            <v>-124.995</v>
          </cell>
        </row>
        <row r="2357">
          <cell r="A2357" t="str">
            <v>B92-312</v>
          </cell>
          <cell r="B2357" t="str">
            <v>1992-06-09T19:00-07:00/1992-06-09T21:00-07:00</v>
          </cell>
          <cell r="C2357" t="str">
            <v>ANGLING</v>
          </cell>
          <cell r="D2357" t="str">
            <v>SPORT</v>
          </cell>
          <cell r="E2357" t="str">
            <v>SAN MATEO BAY</v>
          </cell>
          <cell r="F2357">
            <v>1</v>
          </cell>
          <cell r="G2357">
            <v>4</v>
          </cell>
          <cell r="H2357">
            <v>48.940800000000003</v>
          </cell>
          <cell r="I2357">
            <v>-124.995</v>
          </cell>
        </row>
        <row r="2358">
          <cell r="A2358" t="str">
            <v>B92-313</v>
          </cell>
          <cell r="B2358" t="str">
            <v>1992-06-10T06:27-07:00</v>
          </cell>
          <cell r="C2358" t="str">
            <v>PURSE SEINE (KETA)</v>
          </cell>
          <cell r="D2358" t="str">
            <v>ROUTINE</v>
          </cell>
          <cell r="E2358" t="str">
            <v>NANAT BAY</v>
          </cell>
          <cell r="F2358">
            <v>2</v>
          </cell>
          <cell r="G2358">
            <v>4</v>
          </cell>
          <cell r="H2358">
            <v>48.8825</v>
          </cell>
          <cell r="I2358">
            <v>-125.0767</v>
          </cell>
        </row>
        <row r="2359">
          <cell r="A2359" t="str">
            <v>B92-314</v>
          </cell>
          <cell r="B2359" t="str">
            <v>1992-06-10T07:32-07:00</v>
          </cell>
          <cell r="C2359" t="str">
            <v>PURSE SEINE (KETA)</v>
          </cell>
          <cell r="D2359" t="str">
            <v>ROUTINE</v>
          </cell>
          <cell r="E2359" t="str">
            <v>AGUILAR POINT</v>
          </cell>
          <cell r="F2359">
            <v>2</v>
          </cell>
          <cell r="G2359">
            <v>4</v>
          </cell>
          <cell r="H2359">
            <v>48.840800000000002</v>
          </cell>
          <cell r="I2359">
            <v>-125.1367</v>
          </cell>
        </row>
        <row r="2360">
          <cell r="A2360" t="str">
            <v>B92-315</v>
          </cell>
          <cell r="B2360" t="str">
            <v>1992-06-10T08:30-07:00</v>
          </cell>
          <cell r="C2360" t="str">
            <v>PURSE SEINE (KETA)</v>
          </cell>
          <cell r="D2360" t="str">
            <v>ROUTINE</v>
          </cell>
          <cell r="E2360" t="str">
            <v>SATELLITE PASSAGE</v>
          </cell>
          <cell r="F2360">
            <v>2</v>
          </cell>
          <cell r="G2360">
            <v>4</v>
          </cell>
          <cell r="H2360">
            <v>48.864199999999997</v>
          </cell>
          <cell r="I2360">
            <v>-125.1583</v>
          </cell>
        </row>
        <row r="2361">
          <cell r="A2361" t="str">
            <v>B92-316</v>
          </cell>
          <cell r="B2361" t="str">
            <v>1992-06-10T09:45-07:00</v>
          </cell>
          <cell r="C2361" t="str">
            <v>PURSE SEINE (KETA)</v>
          </cell>
          <cell r="D2361" t="str">
            <v>ROUTINE</v>
          </cell>
          <cell r="E2361" t="str">
            <v>SWISS BOY ISLAND</v>
          </cell>
          <cell r="F2361">
            <v>3</v>
          </cell>
          <cell r="G2361">
            <v>4</v>
          </cell>
          <cell r="H2361">
            <v>48.9133</v>
          </cell>
          <cell r="I2361">
            <v>-125.1383</v>
          </cell>
        </row>
        <row r="2362">
          <cell r="A2362" t="str">
            <v>B92-317</v>
          </cell>
          <cell r="B2362" t="str">
            <v>1992-06-10T10:32-07:00</v>
          </cell>
          <cell r="C2362" t="str">
            <v>PURSE SEINE (KETA)</v>
          </cell>
          <cell r="D2362" t="str">
            <v>ROUTINE</v>
          </cell>
          <cell r="E2362" t="str">
            <v>BAERIA ROCKS</v>
          </cell>
          <cell r="F2362">
            <v>3</v>
          </cell>
          <cell r="G2362">
            <v>4</v>
          </cell>
          <cell r="H2362">
            <v>48.951700000000002</v>
          </cell>
          <cell r="I2362">
            <v>-125.145</v>
          </cell>
        </row>
        <row r="2363">
          <cell r="A2363" t="str">
            <v>B92-318</v>
          </cell>
          <cell r="B2363" t="str">
            <v>1992-06-10T11:30-07:00</v>
          </cell>
          <cell r="C2363" t="str">
            <v>PURSE SEINE (KETA)</v>
          </cell>
          <cell r="D2363" t="str">
            <v>ROUTINE</v>
          </cell>
          <cell r="E2363" t="str">
            <v>BAERIA ROCKS</v>
          </cell>
          <cell r="F2363">
            <v>3</v>
          </cell>
          <cell r="G2363">
            <v>4</v>
          </cell>
          <cell r="H2363">
            <v>48.951700000000002</v>
          </cell>
          <cell r="I2363">
            <v>-125.145</v>
          </cell>
        </row>
        <row r="2364">
          <cell r="A2364" t="str">
            <v>B92-319</v>
          </cell>
          <cell r="B2364" t="str">
            <v>1992-06-10T12:45-07:00</v>
          </cell>
          <cell r="C2364" t="str">
            <v>PURSE SEINE (KETA)</v>
          </cell>
          <cell r="D2364" t="str">
            <v>ROUTINE</v>
          </cell>
          <cell r="E2364" t="str">
            <v>TURNER ISLET</v>
          </cell>
          <cell r="F2364">
            <v>3</v>
          </cell>
          <cell r="G2364">
            <v>4</v>
          </cell>
          <cell r="H2364">
            <v>48.917499999999997</v>
          </cell>
          <cell r="I2364">
            <v>-125.2308</v>
          </cell>
        </row>
        <row r="2365">
          <cell r="A2365" t="str">
            <v>B92-320</v>
          </cell>
          <cell r="B2365" t="str">
            <v>1992-06-10T13:19-07:00</v>
          </cell>
          <cell r="C2365" t="str">
            <v>PURSE SEINE (KETA)</v>
          </cell>
          <cell r="D2365" t="str">
            <v>ROUTINE</v>
          </cell>
          <cell r="E2365" t="str">
            <v>DEMPSTER ISLAND</v>
          </cell>
          <cell r="F2365">
            <v>3</v>
          </cell>
          <cell r="G2365">
            <v>4</v>
          </cell>
          <cell r="H2365">
            <v>48.835799999999999</v>
          </cell>
          <cell r="I2365">
            <v>-125.2633</v>
          </cell>
        </row>
        <row r="2366">
          <cell r="A2366" t="str">
            <v>B92-321</v>
          </cell>
          <cell r="B2366" t="str">
            <v>1992-06-10T14:12-07:00</v>
          </cell>
          <cell r="C2366" t="str">
            <v>PURSE SEINE (KETA)</v>
          </cell>
          <cell r="D2366" t="str">
            <v>ROUTINE</v>
          </cell>
          <cell r="E2366" t="str">
            <v>VILLAGE REEF</v>
          </cell>
          <cell r="F2366">
            <v>3</v>
          </cell>
          <cell r="G2366">
            <v>4</v>
          </cell>
          <cell r="H2366">
            <v>48.8842</v>
          </cell>
          <cell r="I2366">
            <v>-125.28919999999999</v>
          </cell>
        </row>
        <row r="2367">
          <cell r="A2367" t="str">
            <v>B92-322</v>
          </cell>
          <cell r="B2367" t="str">
            <v>1992-06-10T15:02-07:00</v>
          </cell>
          <cell r="C2367" t="str">
            <v>PURSE SEINE (KETA)</v>
          </cell>
          <cell r="D2367" t="str">
            <v>ROUTINE</v>
          </cell>
          <cell r="E2367" t="str">
            <v>COOPER ISLAND</v>
          </cell>
          <cell r="F2367">
            <v>4</v>
          </cell>
          <cell r="G2367">
            <v>4</v>
          </cell>
          <cell r="H2367">
            <v>48.880800000000001</v>
          </cell>
          <cell r="I2367">
            <v>-125.3425</v>
          </cell>
        </row>
        <row r="2368">
          <cell r="A2368" t="str">
            <v>B92-323</v>
          </cell>
          <cell r="B2368" t="str">
            <v>1992-06-10T15:47-07:00</v>
          </cell>
          <cell r="C2368" t="str">
            <v>PURSE SEINE (KETA)</v>
          </cell>
          <cell r="D2368" t="str">
            <v>ROUTINE</v>
          </cell>
          <cell r="E2368" t="str">
            <v>TURRET ISLAND</v>
          </cell>
          <cell r="F2368">
            <v>4</v>
          </cell>
          <cell r="G2368">
            <v>4</v>
          </cell>
          <cell r="H2368">
            <v>48.892499999999998</v>
          </cell>
          <cell r="I2368">
            <v>-125.32170000000001</v>
          </cell>
        </row>
        <row r="2369">
          <cell r="A2369" t="str">
            <v>B92-324</v>
          </cell>
          <cell r="B2369" t="str">
            <v>1992-06-10T16:18-07:00</v>
          </cell>
          <cell r="C2369" t="str">
            <v>PURSE SEINE (KETA)</v>
          </cell>
          <cell r="D2369" t="str">
            <v>ROUTINE</v>
          </cell>
          <cell r="E2369" t="str">
            <v>TURTLE ISLAND</v>
          </cell>
          <cell r="F2369">
            <v>4</v>
          </cell>
          <cell r="G2369">
            <v>4</v>
          </cell>
          <cell r="H2369">
            <v>48.905000000000001</v>
          </cell>
          <cell r="I2369">
            <v>-125.31</v>
          </cell>
        </row>
        <row r="2370">
          <cell r="A2370" t="str">
            <v>B92-325</v>
          </cell>
          <cell r="B2370" t="str">
            <v>1992-06-11T06:05-07:00</v>
          </cell>
          <cell r="C2370" t="str">
            <v>PURSE SEINE (KETA)</v>
          </cell>
          <cell r="D2370" t="str">
            <v>ROUTINE</v>
          </cell>
          <cell r="E2370" t="str">
            <v>GIBRALTAR ISLAND INSIDE</v>
          </cell>
          <cell r="F2370">
            <v>4</v>
          </cell>
          <cell r="G2370">
            <v>4</v>
          </cell>
          <cell r="H2370">
            <v>48.92</v>
          </cell>
          <cell r="I2370">
            <v>-125.255</v>
          </cell>
        </row>
        <row r="2371">
          <cell r="A2371" t="str">
            <v>B92-326</v>
          </cell>
          <cell r="B2371" t="str">
            <v>1992-06-11T06:48-07:00</v>
          </cell>
          <cell r="C2371" t="str">
            <v>PURSE SEINE (KETA)</v>
          </cell>
          <cell r="D2371" t="str">
            <v>ROUTINE</v>
          </cell>
          <cell r="E2371" t="str">
            <v>JAQUES ISLAND</v>
          </cell>
          <cell r="F2371">
            <v>4</v>
          </cell>
          <cell r="G2371">
            <v>4</v>
          </cell>
          <cell r="H2371">
            <v>48.9133</v>
          </cell>
          <cell r="I2371">
            <v>-125.265</v>
          </cell>
        </row>
        <row r="2372">
          <cell r="A2372" t="str">
            <v>B92-327</v>
          </cell>
          <cell r="B2372" t="str">
            <v>1992-06-11T07:39-07:00</v>
          </cell>
          <cell r="C2372" t="str">
            <v>PURSE SEINE (KETA)</v>
          </cell>
          <cell r="D2372" t="str">
            <v>ROUTINE</v>
          </cell>
          <cell r="E2372" t="str">
            <v>PEACOCK CHANNEL</v>
          </cell>
          <cell r="F2372">
            <v>4</v>
          </cell>
          <cell r="G2372">
            <v>4</v>
          </cell>
          <cell r="H2372">
            <v>48.926699999999997</v>
          </cell>
          <cell r="I2372">
            <v>-125.3092</v>
          </cell>
        </row>
        <row r="2373">
          <cell r="A2373" t="str">
            <v>B92-328</v>
          </cell>
          <cell r="B2373" t="str">
            <v>1992-06-11T08:30-07:00</v>
          </cell>
          <cell r="C2373" t="str">
            <v>PURSE SEINE (KETA)</v>
          </cell>
          <cell r="D2373" t="str">
            <v>ROUTINE</v>
          </cell>
          <cell r="E2373" t="str">
            <v>THIEPVAL CHANNEL</v>
          </cell>
          <cell r="F2373">
            <v>4</v>
          </cell>
          <cell r="G2373">
            <v>4</v>
          </cell>
          <cell r="H2373">
            <v>48.909199999999998</v>
          </cell>
          <cell r="I2373">
            <v>-125.345</v>
          </cell>
        </row>
        <row r="2374">
          <cell r="A2374" t="str">
            <v>B92-329</v>
          </cell>
          <cell r="B2374" t="str">
            <v>1992-06-11T09:28-07:00</v>
          </cell>
          <cell r="C2374" t="str">
            <v>PURSE SEINE (KETA)</v>
          </cell>
          <cell r="D2374" t="str">
            <v>ROUTINE</v>
          </cell>
          <cell r="E2374" t="str">
            <v>HAND ISLAND</v>
          </cell>
          <cell r="F2374">
            <v>4</v>
          </cell>
          <cell r="G2374">
            <v>4</v>
          </cell>
          <cell r="H2374">
            <v>48.945799999999998</v>
          </cell>
          <cell r="I2374">
            <v>-125.32170000000001</v>
          </cell>
        </row>
        <row r="2375">
          <cell r="A2375" t="str">
            <v>B92-330</v>
          </cell>
          <cell r="B2375" t="str">
            <v>1992-06-11T11:28-07:00</v>
          </cell>
          <cell r="C2375" t="str">
            <v>PURSE SEINE (KETA)</v>
          </cell>
          <cell r="D2375" t="str">
            <v>ROUTINE</v>
          </cell>
          <cell r="E2375" t="str">
            <v>CHUP POINT</v>
          </cell>
          <cell r="F2375">
            <v>2</v>
          </cell>
          <cell r="G2375">
            <v>4</v>
          </cell>
          <cell r="H2375">
            <v>48.958300000000001</v>
          </cell>
          <cell r="I2375">
            <v>-125.0333</v>
          </cell>
        </row>
        <row r="2376">
          <cell r="A2376" t="str">
            <v>B92-331</v>
          </cell>
          <cell r="B2376" t="str">
            <v>1992-06-15T15:26-07:00</v>
          </cell>
          <cell r="C2376" t="str">
            <v>PURSE SEINE (KETA)</v>
          </cell>
          <cell r="D2376" t="str">
            <v>ROUTINE</v>
          </cell>
          <cell r="E2376" t="str">
            <v>NAHMINT BAY</v>
          </cell>
          <cell r="F2376">
            <v>1</v>
          </cell>
          <cell r="G2376">
            <v>5</v>
          </cell>
          <cell r="H2376">
            <v>49.058300000000003</v>
          </cell>
          <cell r="I2376">
            <v>-124.8633</v>
          </cell>
        </row>
        <row r="2377">
          <cell r="A2377" t="str">
            <v>B92-332</v>
          </cell>
          <cell r="B2377" t="str">
            <v>1992-06-15T17:15-07:00</v>
          </cell>
          <cell r="C2377" t="str">
            <v>PURSE SEINE (KETA)</v>
          </cell>
          <cell r="D2377" t="str">
            <v>ROUTINE</v>
          </cell>
          <cell r="E2377" t="str">
            <v>BURROUGH POINT</v>
          </cell>
          <cell r="F2377">
            <v>1</v>
          </cell>
          <cell r="G2377">
            <v>5</v>
          </cell>
          <cell r="H2377">
            <v>48.978299999999997</v>
          </cell>
          <cell r="I2377">
            <v>-124.9892</v>
          </cell>
        </row>
        <row r="2378">
          <cell r="A2378" t="str">
            <v>B92-333</v>
          </cell>
          <cell r="B2378" t="str">
            <v>1992-06-15T18:00-07:00</v>
          </cell>
          <cell r="C2378" t="str">
            <v>PURSE SEINE (KETA)</v>
          </cell>
          <cell r="D2378" t="str">
            <v>ROUTINE</v>
          </cell>
          <cell r="E2378" t="str">
            <v>CHUP POINT</v>
          </cell>
          <cell r="F2378">
            <v>2</v>
          </cell>
          <cell r="G2378">
            <v>5</v>
          </cell>
          <cell r="H2378">
            <v>48.958300000000001</v>
          </cell>
          <cell r="I2378">
            <v>-125.0333</v>
          </cell>
        </row>
        <row r="2379">
          <cell r="A2379" t="str">
            <v>B92-334</v>
          </cell>
          <cell r="B2379" t="str">
            <v>1992-06-15T20:20-07:00</v>
          </cell>
          <cell r="C2379" t="str">
            <v>PURSE SEINE (KETA)</v>
          </cell>
          <cell r="D2379" t="str">
            <v>EXPLORATORY</v>
          </cell>
          <cell r="E2379" t="str">
            <v>BERNARD POINT</v>
          </cell>
          <cell r="F2379">
            <v>1</v>
          </cell>
          <cell r="G2379">
            <v>5</v>
          </cell>
          <cell r="H2379">
            <v>48.947499999999998</v>
          </cell>
          <cell r="I2379">
            <v>-124.9975</v>
          </cell>
        </row>
        <row r="2380">
          <cell r="A2380" t="str">
            <v>B92-335</v>
          </cell>
          <cell r="B2380" t="str">
            <v>1992-06-15T21:55-07:00/1992-06-15T22:25-07:00</v>
          </cell>
          <cell r="C2380" t="str">
            <v>BALLOON TRAWL</v>
          </cell>
          <cell r="D2380" t="str">
            <v>ROUTINE</v>
          </cell>
          <cell r="E2380" t="str">
            <v>1.02</v>
          </cell>
          <cell r="F2380">
            <v>1</v>
          </cell>
          <cell r="G2380">
            <v>5</v>
          </cell>
          <cell r="H2380">
            <v>49.215800000000002</v>
          </cell>
          <cell r="I2380">
            <v>-124.821</v>
          </cell>
        </row>
        <row r="2381">
          <cell r="A2381" t="str">
            <v>B92-336</v>
          </cell>
          <cell r="B2381" t="str">
            <v>1992-06-15T22:46-07:00/1992-06-15T23:16-07:00</v>
          </cell>
          <cell r="C2381" t="str">
            <v>BALLOON TRAWL</v>
          </cell>
          <cell r="D2381" t="str">
            <v>ROUTINE</v>
          </cell>
          <cell r="E2381" t="str">
            <v>1.03</v>
          </cell>
          <cell r="F2381">
            <v>1</v>
          </cell>
          <cell r="G2381">
            <v>5</v>
          </cell>
          <cell r="H2381">
            <v>49.179499999999997</v>
          </cell>
          <cell r="I2381">
            <v>-124.8212</v>
          </cell>
        </row>
        <row r="2382">
          <cell r="A2382" t="str">
            <v>B92-337</v>
          </cell>
          <cell r="B2382" t="str">
            <v>1992-06-15T23:41-07:00/1992-06-16T00:21-07:00</v>
          </cell>
          <cell r="C2382" t="str">
            <v>BALLOON TRAWL</v>
          </cell>
          <cell r="D2382" t="str">
            <v>ROUTINE</v>
          </cell>
          <cell r="E2382" t="str">
            <v>1.04</v>
          </cell>
          <cell r="F2382">
            <v>1</v>
          </cell>
          <cell r="G2382">
            <v>5</v>
          </cell>
          <cell r="H2382">
            <v>49.146700000000003</v>
          </cell>
          <cell r="I2382">
            <v>-124.804</v>
          </cell>
        </row>
        <row r="2383">
          <cell r="A2383" t="str">
            <v>B92-338</v>
          </cell>
          <cell r="B2383" t="str">
            <v>1992-06-16T00:44-07:00/1992-06-16T01:24-07:00</v>
          </cell>
          <cell r="C2383" t="str">
            <v>BALLOON TRAWL</v>
          </cell>
          <cell r="D2383" t="str">
            <v>ROUTINE</v>
          </cell>
          <cell r="E2383" t="str">
            <v>1.05 NORTH</v>
          </cell>
          <cell r="F2383">
            <v>1</v>
          </cell>
          <cell r="G2383">
            <v>5</v>
          </cell>
          <cell r="H2383">
            <v>49.098700000000001</v>
          </cell>
          <cell r="I2383">
            <v>-124.82680000000001</v>
          </cell>
        </row>
        <row r="2384">
          <cell r="A2384" t="str">
            <v>B92-339</v>
          </cell>
          <cell r="B2384" t="str">
            <v>1992-06-16T01:44-07:00/1992-06-16T02:24-07:00</v>
          </cell>
          <cell r="C2384" t="str">
            <v>BALLOON TRAWL</v>
          </cell>
          <cell r="D2384" t="str">
            <v>ROUTINE</v>
          </cell>
          <cell r="E2384" t="str">
            <v>1.05 SOUTH</v>
          </cell>
          <cell r="F2384">
            <v>1</v>
          </cell>
          <cell r="G2384">
            <v>5</v>
          </cell>
          <cell r="H2384">
            <v>49.057200000000002</v>
          </cell>
          <cell r="I2384">
            <v>-124.84829999999999</v>
          </cell>
        </row>
        <row r="2385">
          <cell r="A2385" t="str">
            <v>B92-340</v>
          </cell>
          <cell r="B2385" t="str">
            <v>1992-06-16T02:44-07:00/1992-06-16T03:24-07:00</v>
          </cell>
          <cell r="C2385" t="str">
            <v>BALLOON TRAWL</v>
          </cell>
          <cell r="D2385" t="str">
            <v>ROUTINE</v>
          </cell>
          <cell r="E2385" t="str">
            <v>1.06</v>
          </cell>
          <cell r="F2385">
            <v>1</v>
          </cell>
          <cell r="G2385">
            <v>5</v>
          </cell>
          <cell r="H2385">
            <v>49.009700000000002</v>
          </cell>
          <cell r="I2385">
            <v>-124.8647</v>
          </cell>
        </row>
        <row r="2386">
          <cell r="A2386" t="str">
            <v>B92-341</v>
          </cell>
          <cell r="B2386" t="str">
            <v>1992-06-16T06:09-07:00</v>
          </cell>
          <cell r="C2386" t="str">
            <v>PURSE SEINE (KETA)</v>
          </cell>
          <cell r="D2386" t="str">
            <v>ROUTINE</v>
          </cell>
          <cell r="E2386" t="str">
            <v>AGUILAR POINT</v>
          </cell>
          <cell r="F2386">
            <v>2</v>
          </cell>
          <cell r="G2386">
            <v>5</v>
          </cell>
          <cell r="H2386">
            <v>48.840800000000002</v>
          </cell>
          <cell r="I2386">
            <v>-125.1367</v>
          </cell>
        </row>
        <row r="2387">
          <cell r="A2387" t="str">
            <v>B92-342</v>
          </cell>
          <cell r="B2387" t="str">
            <v>1992-06-16T06:48-07:00</v>
          </cell>
          <cell r="C2387" t="str">
            <v>PURSE SEINE (KETA)</v>
          </cell>
          <cell r="D2387" t="str">
            <v>ROUTINE</v>
          </cell>
          <cell r="E2387" t="str">
            <v>SATELLITE PASSAGE</v>
          </cell>
          <cell r="F2387">
            <v>2</v>
          </cell>
          <cell r="G2387">
            <v>5</v>
          </cell>
          <cell r="H2387">
            <v>48.864199999999997</v>
          </cell>
          <cell r="I2387">
            <v>-125.1583</v>
          </cell>
        </row>
        <row r="2388">
          <cell r="A2388" t="str">
            <v>B92-343</v>
          </cell>
          <cell r="B2388" t="str">
            <v>1992-06-16T07:45-07:00</v>
          </cell>
          <cell r="C2388" t="str">
            <v>PURSE SEINE (KETA)</v>
          </cell>
          <cell r="D2388" t="str">
            <v>ROUTINE</v>
          </cell>
          <cell r="E2388" t="str">
            <v>NANAT BAY</v>
          </cell>
          <cell r="F2388">
            <v>2</v>
          </cell>
          <cell r="G2388">
            <v>5</v>
          </cell>
          <cell r="H2388">
            <v>48.8825</v>
          </cell>
          <cell r="I2388">
            <v>-125.0767</v>
          </cell>
        </row>
        <row r="2389">
          <cell r="A2389" t="str">
            <v>B92-344</v>
          </cell>
          <cell r="B2389" t="str">
            <v>1992-06-16T08:42-07:00</v>
          </cell>
          <cell r="C2389" t="str">
            <v>PURSE SEINE (KETA)</v>
          </cell>
          <cell r="D2389" t="str">
            <v>ROUTINE</v>
          </cell>
          <cell r="E2389" t="str">
            <v>CLIFTON POINT</v>
          </cell>
          <cell r="F2389">
            <v>2</v>
          </cell>
          <cell r="G2389">
            <v>5</v>
          </cell>
          <cell r="H2389">
            <v>48.921700000000001</v>
          </cell>
          <cell r="I2389">
            <v>-125.05419999999999</v>
          </cell>
        </row>
        <row r="2390">
          <cell r="A2390" t="str">
            <v>B92-345</v>
          </cell>
          <cell r="B2390" t="str">
            <v>1992-06-16T10:00-07:00</v>
          </cell>
          <cell r="C2390" t="str">
            <v>PURSE SEINE (KETA)</v>
          </cell>
          <cell r="D2390" t="str">
            <v>ROUTINE</v>
          </cell>
          <cell r="E2390" t="str">
            <v>BAERIA ROCKS</v>
          </cell>
          <cell r="F2390">
            <v>3</v>
          </cell>
          <cell r="G2390">
            <v>5</v>
          </cell>
          <cell r="H2390">
            <v>48.951700000000002</v>
          </cell>
          <cell r="I2390">
            <v>-125.145</v>
          </cell>
        </row>
        <row r="2391">
          <cell r="A2391" t="str">
            <v>B92-346</v>
          </cell>
          <cell r="B2391" t="str">
            <v>1992-06-16T10:44-07:00</v>
          </cell>
          <cell r="C2391" t="str">
            <v>PURSE SEINE (KETA)</v>
          </cell>
          <cell r="D2391" t="str">
            <v>ROUTINE</v>
          </cell>
          <cell r="E2391" t="str">
            <v>SWISS BOY ISLAND</v>
          </cell>
          <cell r="F2391">
            <v>3</v>
          </cell>
          <cell r="G2391">
            <v>5</v>
          </cell>
          <cell r="H2391">
            <v>48.9133</v>
          </cell>
          <cell r="I2391">
            <v>-125.1383</v>
          </cell>
        </row>
        <row r="2392">
          <cell r="A2392" t="str">
            <v>B92-347</v>
          </cell>
          <cell r="B2392" t="str">
            <v>1992-06-16T11:40-07:00</v>
          </cell>
          <cell r="C2392" t="str">
            <v>PURSE SEINE (KETA)</v>
          </cell>
          <cell r="D2392" t="str">
            <v>ROUTINE</v>
          </cell>
          <cell r="E2392" t="str">
            <v>SWALE ROCK</v>
          </cell>
          <cell r="F2392">
            <v>3</v>
          </cell>
          <cell r="G2392">
            <v>5</v>
          </cell>
          <cell r="H2392">
            <v>48.9283</v>
          </cell>
          <cell r="I2392">
            <v>-125.2192</v>
          </cell>
        </row>
        <row r="2393">
          <cell r="A2393" t="str">
            <v>B92-348</v>
          </cell>
          <cell r="B2393" t="str">
            <v>1992-06-16T14:22-07:00</v>
          </cell>
          <cell r="C2393" t="str">
            <v>PURSE SEINE (KETA)</v>
          </cell>
          <cell r="D2393" t="str">
            <v>ROUTINE</v>
          </cell>
          <cell r="E2393" t="str">
            <v>PEACOCK CHANNEL</v>
          </cell>
          <cell r="F2393">
            <v>4</v>
          </cell>
          <cell r="G2393">
            <v>5</v>
          </cell>
          <cell r="H2393">
            <v>48.926699999999997</v>
          </cell>
          <cell r="I2393">
            <v>-125.3092</v>
          </cell>
        </row>
        <row r="2394">
          <cell r="A2394" t="str">
            <v>B92-349</v>
          </cell>
          <cell r="B2394" t="str">
            <v>1992-06-16T15:36-07:00</v>
          </cell>
          <cell r="C2394" t="str">
            <v>PURSE SEINE (KETA)</v>
          </cell>
          <cell r="D2394" t="str">
            <v>ROUTINE</v>
          </cell>
          <cell r="E2394" t="str">
            <v>JAQUES ISLAND</v>
          </cell>
          <cell r="F2394">
            <v>4</v>
          </cell>
          <cell r="G2394">
            <v>5</v>
          </cell>
          <cell r="H2394">
            <v>48.9133</v>
          </cell>
          <cell r="I2394">
            <v>-125.265</v>
          </cell>
        </row>
        <row r="2395">
          <cell r="A2395" t="str">
            <v>B92-350</v>
          </cell>
          <cell r="B2395" t="str">
            <v>1992-06-16T16:15-07:00</v>
          </cell>
          <cell r="C2395" t="str">
            <v>PURSE SEINE (KETA)</v>
          </cell>
          <cell r="D2395" t="str">
            <v>ROUTINE</v>
          </cell>
          <cell r="E2395" t="str">
            <v>GIBRALTAR ISLAND INSIDE</v>
          </cell>
          <cell r="F2395">
            <v>4</v>
          </cell>
          <cell r="G2395">
            <v>5</v>
          </cell>
          <cell r="H2395">
            <v>48.92</v>
          </cell>
          <cell r="I2395">
            <v>-125.255</v>
          </cell>
        </row>
        <row r="2396">
          <cell r="A2396" t="str">
            <v>B92-351</v>
          </cell>
          <cell r="C2396" t="str">
            <v>OTHER</v>
          </cell>
          <cell r="D2396" t="str">
            <v>ABORTED</v>
          </cell>
          <cell r="E2396" t="str">
            <v>ID NUMBER SKIPPED</v>
          </cell>
        </row>
        <row r="2397">
          <cell r="A2397" t="str">
            <v>B92-352</v>
          </cell>
          <cell r="B2397" t="str">
            <v>1992-06-16T22:15-07:00/1992-06-16T22:55-07:00</v>
          </cell>
          <cell r="C2397" t="str">
            <v>BALLOON TRAWL</v>
          </cell>
          <cell r="D2397" t="str">
            <v>ROUTINE</v>
          </cell>
          <cell r="E2397" t="str">
            <v>2.03 SOUTH</v>
          </cell>
          <cell r="F2397">
            <v>2</v>
          </cell>
          <cell r="G2397">
            <v>5</v>
          </cell>
          <cell r="H2397">
            <v>48.854700000000001</v>
          </cell>
          <cell r="I2397">
            <v>-125.13800000000001</v>
          </cell>
        </row>
        <row r="2398">
          <cell r="A2398" t="str">
            <v>B92-353</v>
          </cell>
          <cell r="B2398" t="str">
            <v>1992-06-16T23:15-07:00/1992-06-16T23:55-07:00</v>
          </cell>
          <cell r="C2398" t="str">
            <v>BALLOON TRAWL</v>
          </cell>
          <cell r="D2398" t="str">
            <v>ROUTINE</v>
          </cell>
          <cell r="E2398" t="str">
            <v>2.03 NORTH</v>
          </cell>
          <cell r="F2398">
            <v>2</v>
          </cell>
          <cell r="G2398">
            <v>5</v>
          </cell>
          <cell r="H2398">
            <v>48.883299999999998</v>
          </cell>
          <cell r="I2398">
            <v>-125.0932</v>
          </cell>
        </row>
        <row r="2399">
          <cell r="A2399" t="str">
            <v>B92-354</v>
          </cell>
          <cell r="B2399" t="str">
            <v>1992-06-17T00:13-07:00/1992-06-17T00:43-07:00</v>
          </cell>
          <cell r="C2399" t="str">
            <v>BALLOON TRAWL</v>
          </cell>
          <cell r="D2399" t="str">
            <v>ROUTINE</v>
          </cell>
          <cell r="E2399" t="str">
            <v>2.02</v>
          </cell>
          <cell r="F2399">
            <v>2</v>
          </cell>
          <cell r="G2399">
            <v>5</v>
          </cell>
          <cell r="H2399">
            <v>48.894199999999998</v>
          </cell>
          <cell r="I2399">
            <v>-125.04349999999999</v>
          </cell>
        </row>
        <row r="2400">
          <cell r="A2400" t="str">
            <v>B92-355</v>
          </cell>
          <cell r="B2400" t="str">
            <v>1992-06-17T00:58-07:00/1992-06-17T01:38-07:00</v>
          </cell>
          <cell r="C2400" t="str">
            <v>BALLOON TRAWL</v>
          </cell>
          <cell r="D2400" t="str">
            <v>ROUTINE</v>
          </cell>
          <cell r="E2400" t="str">
            <v>2.01</v>
          </cell>
          <cell r="F2400">
            <v>2</v>
          </cell>
          <cell r="G2400">
            <v>5</v>
          </cell>
          <cell r="H2400">
            <v>48.914999999999999</v>
          </cell>
          <cell r="I2400">
            <v>-125.05370000000001</v>
          </cell>
        </row>
        <row r="2401">
          <cell r="A2401" t="str">
            <v>B92-356</v>
          </cell>
          <cell r="B2401" t="str">
            <v>1992-06-17T01:58-07:00/1992-06-17T02:38-07:00</v>
          </cell>
          <cell r="C2401" t="str">
            <v>BALLOON TRAWL</v>
          </cell>
          <cell r="D2401" t="str">
            <v>ROUTINE</v>
          </cell>
          <cell r="E2401" t="str">
            <v>1.07 SOUTH</v>
          </cell>
          <cell r="F2401">
            <v>1</v>
          </cell>
          <cell r="G2401">
            <v>5</v>
          </cell>
          <cell r="H2401">
            <v>48.975000000000001</v>
          </cell>
          <cell r="I2401">
            <v>-124.9783</v>
          </cell>
        </row>
        <row r="2402">
          <cell r="A2402" t="str">
            <v>B92-357</v>
          </cell>
          <cell r="B2402" t="str">
            <v>1992-06-17T02:58-07:00/1992-06-17T03:38-07:00</v>
          </cell>
          <cell r="C2402" t="str">
            <v>BALLOON TRAWL</v>
          </cell>
          <cell r="D2402" t="str">
            <v>ROUTINE</v>
          </cell>
          <cell r="E2402" t="str">
            <v>1.07 NORTH</v>
          </cell>
          <cell r="F2402">
            <v>1</v>
          </cell>
          <cell r="G2402">
            <v>5</v>
          </cell>
          <cell r="H2402">
            <v>48.981699999999996</v>
          </cell>
          <cell r="I2402">
            <v>-124.9162</v>
          </cell>
        </row>
        <row r="2403">
          <cell r="A2403" t="str">
            <v>B92-358</v>
          </cell>
          <cell r="B2403" t="str">
            <v>1992-06-17T06:02-07:00</v>
          </cell>
          <cell r="C2403" t="str">
            <v>PURSE SEINE (KETA)</v>
          </cell>
          <cell r="D2403" t="str">
            <v>ROUTINE</v>
          </cell>
          <cell r="E2403" t="str">
            <v>TURNER ISLET</v>
          </cell>
          <cell r="F2403">
            <v>3</v>
          </cell>
          <cell r="G2403">
            <v>5</v>
          </cell>
          <cell r="H2403">
            <v>48.917499999999997</v>
          </cell>
          <cell r="I2403">
            <v>-125.2308</v>
          </cell>
        </row>
        <row r="2404">
          <cell r="A2404" t="str">
            <v>B92-359</v>
          </cell>
          <cell r="B2404" t="str">
            <v>1992-06-17T06:48-07:00</v>
          </cell>
          <cell r="C2404" t="str">
            <v>PURSE SEINE (KETA)</v>
          </cell>
          <cell r="D2404" t="str">
            <v>ROUTINE</v>
          </cell>
          <cell r="E2404" t="str">
            <v>DEMPSTER ISLAND</v>
          </cell>
          <cell r="F2404">
            <v>3</v>
          </cell>
          <cell r="G2404">
            <v>5</v>
          </cell>
          <cell r="H2404">
            <v>48.835799999999999</v>
          </cell>
          <cell r="I2404">
            <v>-125.2633</v>
          </cell>
        </row>
        <row r="2405">
          <cell r="A2405" t="str">
            <v>B92-360</v>
          </cell>
          <cell r="B2405" t="str">
            <v>1992-06-17T07:30-07:00</v>
          </cell>
          <cell r="C2405" t="str">
            <v>PURSE SEINE (KETA)</v>
          </cell>
          <cell r="D2405" t="str">
            <v>ROUTINE</v>
          </cell>
          <cell r="E2405" t="str">
            <v>VILLAGE REEF</v>
          </cell>
          <cell r="F2405">
            <v>3</v>
          </cell>
          <cell r="G2405">
            <v>5</v>
          </cell>
          <cell r="H2405">
            <v>48.8842</v>
          </cell>
          <cell r="I2405">
            <v>-125.28919999999999</v>
          </cell>
        </row>
        <row r="2406">
          <cell r="A2406" t="str">
            <v>B92-361</v>
          </cell>
          <cell r="B2406" t="str">
            <v>1992-06-17T08:15-07:00</v>
          </cell>
          <cell r="C2406" t="str">
            <v>PURSE SEINE (KETA)</v>
          </cell>
          <cell r="D2406" t="str">
            <v>ROUTINE</v>
          </cell>
          <cell r="E2406" t="str">
            <v>COOPER ISLAND</v>
          </cell>
          <cell r="F2406">
            <v>4</v>
          </cell>
          <cell r="G2406">
            <v>5</v>
          </cell>
          <cell r="H2406">
            <v>48.880800000000001</v>
          </cell>
          <cell r="I2406">
            <v>-125.3425</v>
          </cell>
        </row>
        <row r="2407">
          <cell r="A2407" t="str">
            <v>B92-362</v>
          </cell>
          <cell r="B2407" t="str">
            <v>1992-06-17T08:52-07:00</v>
          </cell>
          <cell r="C2407" t="str">
            <v>PURSE SEINE (KETA)</v>
          </cell>
          <cell r="D2407" t="str">
            <v>ROUTINE</v>
          </cell>
          <cell r="E2407" t="str">
            <v>TURRET ISLAND</v>
          </cell>
          <cell r="F2407">
            <v>4</v>
          </cell>
          <cell r="G2407">
            <v>5</v>
          </cell>
          <cell r="H2407">
            <v>48.892499999999998</v>
          </cell>
          <cell r="I2407">
            <v>-125.32170000000001</v>
          </cell>
        </row>
        <row r="2408">
          <cell r="A2408" t="str">
            <v>B92-363</v>
          </cell>
          <cell r="B2408" t="str">
            <v>1992-06-17T09:47-07:00</v>
          </cell>
          <cell r="C2408" t="str">
            <v>PURSE SEINE (KETA)</v>
          </cell>
          <cell r="D2408" t="str">
            <v>ROUTINE</v>
          </cell>
          <cell r="E2408" t="str">
            <v>TURTLE ISLAND</v>
          </cell>
          <cell r="F2408">
            <v>4</v>
          </cell>
          <cell r="G2408">
            <v>5</v>
          </cell>
          <cell r="H2408">
            <v>48.905000000000001</v>
          </cell>
          <cell r="I2408">
            <v>-125.31</v>
          </cell>
        </row>
        <row r="2409">
          <cell r="A2409" t="str">
            <v>B92-364</v>
          </cell>
          <cell r="B2409" t="str">
            <v>1992-06-17T10:26-07:00</v>
          </cell>
          <cell r="C2409" t="str">
            <v>PURSE SEINE (KETA)</v>
          </cell>
          <cell r="D2409" t="str">
            <v>ROUTINE</v>
          </cell>
          <cell r="E2409" t="str">
            <v>THIEPVAL CHANNEL</v>
          </cell>
          <cell r="F2409">
            <v>4</v>
          </cell>
          <cell r="G2409">
            <v>5</v>
          </cell>
          <cell r="H2409">
            <v>48.909199999999998</v>
          </cell>
          <cell r="I2409">
            <v>-125.345</v>
          </cell>
        </row>
        <row r="2410">
          <cell r="A2410" t="str">
            <v>B92-365</v>
          </cell>
          <cell r="B2410" t="str">
            <v>1992-06-17T11:56-07:00</v>
          </cell>
          <cell r="C2410" t="str">
            <v>PURSE SEINE (KETA)</v>
          </cell>
          <cell r="D2410" t="str">
            <v>ROUTINE</v>
          </cell>
          <cell r="E2410" t="str">
            <v>SWALE ROCK</v>
          </cell>
          <cell r="F2410">
            <v>3</v>
          </cell>
          <cell r="G2410">
            <v>5</v>
          </cell>
          <cell r="H2410">
            <v>48.9283</v>
          </cell>
          <cell r="I2410">
            <v>-125.2192</v>
          </cell>
        </row>
        <row r="2411">
          <cell r="A2411" t="str">
            <v>B92-366</v>
          </cell>
          <cell r="B2411" t="str">
            <v>1992-06-17T13:02-07:00</v>
          </cell>
          <cell r="C2411" t="str">
            <v>PURSE SEINE (KETA)</v>
          </cell>
          <cell r="D2411" t="str">
            <v>ROUTINE</v>
          </cell>
          <cell r="E2411" t="str">
            <v>CHUP POINT</v>
          </cell>
          <cell r="F2411">
            <v>2</v>
          </cell>
          <cell r="G2411">
            <v>5</v>
          </cell>
          <cell r="H2411">
            <v>48.958300000000001</v>
          </cell>
          <cell r="I2411">
            <v>-125.0333</v>
          </cell>
        </row>
        <row r="2412">
          <cell r="A2412" t="str">
            <v>B92-367</v>
          </cell>
          <cell r="B2412" t="str">
            <v>1992-06-17T14:00-07:00</v>
          </cell>
          <cell r="C2412" t="str">
            <v>PURSE SEINE (KETA)</v>
          </cell>
          <cell r="D2412" t="str">
            <v>ROUTINE</v>
          </cell>
          <cell r="E2412" t="str">
            <v>BURROUGH POINT</v>
          </cell>
          <cell r="F2412">
            <v>1</v>
          </cell>
          <cell r="G2412">
            <v>5</v>
          </cell>
          <cell r="H2412">
            <v>48.978299999999997</v>
          </cell>
          <cell r="I2412">
            <v>-124.9892</v>
          </cell>
        </row>
        <row r="2413">
          <cell r="A2413" t="str">
            <v>B92-368</v>
          </cell>
          <cell r="B2413" t="str">
            <v>1992-06-17T15:00-07:00</v>
          </cell>
          <cell r="C2413" t="str">
            <v>PURSE SEINE (KETA)</v>
          </cell>
          <cell r="D2413" t="str">
            <v>EXPLORATORY</v>
          </cell>
          <cell r="E2413" t="str">
            <v>LIMESTONE ISLET</v>
          </cell>
          <cell r="F2413">
            <v>1</v>
          </cell>
          <cell r="G2413">
            <v>5</v>
          </cell>
          <cell r="H2413">
            <v>48.9833</v>
          </cell>
          <cell r="I2413">
            <v>-124.97669999999999</v>
          </cell>
        </row>
        <row r="2414">
          <cell r="A2414" t="str">
            <v>B92-369</v>
          </cell>
          <cell r="B2414" t="str">
            <v>1992-06-17T15:50-07:00</v>
          </cell>
          <cell r="C2414" t="str">
            <v>PURSE SEINE (KETA)</v>
          </cell>
          <cell r="D2414" t="str">
            <v>EXPLORATORY</v>
          </cell>
          <cell r="E2414" t="str">
            <v>RITHERDON BAY</v>
          </cell>
          <cell r="F2414">
            <v>1</v>
          </cell>
          <cell r="G2414">
            <v>5</v>
          </cell>
          <cell r="H2414">
            <v>48.955800000000004</v>
          </cell>
          <cell r="I2414">
            <v>-124.9833</v>
          </cell>
        </row>
        <row r="2415">
          <cell r="A2415" t="str">
            <v>B92-370</v>
          </cell>
          <cell r="B2415" t="str">
            <v>1992-06-17T22:22-07:00/1992-06-17T22:52-07:00</v>
          </cell>
          <cell r="C2415" t="str">
            <v>BALLOON TRAWL</v>
          </cell>
          <cell r="D2415" t="str">
            <v>ROUTINE</v>
          </cell>
          <cell r="E2415" t="str">
            <v>2.08 NORTH</v>
          </cell>
          <cell r="F2415">
            <v>3</v>
          </cell>
          <cell r="G2415">
            <v>5</v>
          </cell>
          <cell r="H2415">
            <v>48.970300000000002</v>
          </cell>
          <cell r="I2415">
            <v>-125.1067</v>
          </cell>
        </row>
        <row r="2416">
          <cell r="A2416" t="str">
            <v>B92-371</v>
          </cell>
          <cell r="B2416" t="str">
            <v>1992-06-17T23:10-07:00/1992-06-17T23:40-07:00</v>
          </cell>
          <cell r="C2416" t="str">
            <v>BALLOON TRAWL</v>
          </cell>
          <cell r="D2416" t="str">
            <v>ROUTINE</v>
          </cell>
          <cell r="E2416" t="str">
            <v>2.08 SOUTH</v>
          </cell>
          <cell r="F2416">
            <v>3</v>
          </cell>
          <cell r="G2416">
            <v>5</v>
          </cell>
          <cell r="H2416">
            <v>48.942500000000003</v>
          </cell>
          <cell r="I2416">
            <v>-125.1332</v>
          </cell>
        </row>
        <row r="2417">
          <cell r="A2417" t="str">
            <v>B92-372</v>
          </cell>
          <cell r="B2417" t="str">
            <v>1992-06-18T00:05-07:00/1992-06-18T00:45-07:00</v>
          </cell>
          <cell r="C2417" t="str">
            <v>BALLOON TRAWL</v>
          </cell>
          <cell r="D2417" t="str">
            <v>ROUTINE</v>
          </cell>
          <cell r="E2417" t="str">
            <v>2.07 NORTH</v>
          </cell>
          <cell r="F2417">
            <v>3</v>
          </cell>
          <cell r="G2417">
            <v>5</v>
          </cell>
          <cell r="H2417">
            <v>48.904699999999998</v>
          </cell>
          <cell r="I2417">
            <v>-125.1397</v>
          </cell>
        </row>
        <row r="2418">
          <cell r="A2418" t="str">
            <v>B92-373</v>
          </cell>
          <cell r="B2418" t="str">
            <v>1992-06-18T01:21-07:00/1992-06-18T02:01-07:00</v>
          </cell>
          <cell r="C2418" t="str">
            <v>BALLOON TRAWL</v>
          </cell>
          <cell r="D2418" t="str">
            <v>ROUTINE</v>
          </cell>
          <cell r="E2418" t="str">
            <v>3.02 NORTH</v>
          </cell>
          <cell r="F2418">
            <v>3</v>
          </cell>
          <cell r="G2418">
            <v>5</v>
          </cell>
          <cell r="H2418">
            <v>48.8947</v>
          </cell>
          <cell r="I2418">
            <v>-125.2265</v>
          </cell>
        </row>
        <row r="2419">
          <cell r="A2419" t="str">
            <v>B92-374</v>
          </cell>
          <cell r="B2419" t="str">
            <v>1992-06-18T02:18-07:00/1992-06-18T02:48-07:00</v>
          </cell>
          <cell r="C2419" t="str">
            <v>BALLOON TRAWL</v>
          </cell>
          <cell r="D2419" t="str">
            <v>ROUTINE</v>
          </cell>
          <cell r="E2419" t="str">
            <v>3.01 SOUTH</v>
          </cell>
          <cell r="F2419">
            <v>3</v>
          </cell>
          <cell r="G2419">
            <v>5</v>
          </cell>
          <cell r="H2419">
            <v>48.928800000000003</v>
          </cell>
          <cell r="I2419">
            <v>-125.1942</v>
          </cell>
        </row>
        <row r="2420">
          <cell r="A2420" t="str">
            <v>B92-375</v>
          </cell>
          <cell r="B2420" t="str">
            <v>1992-06-18T03:06-07:00/1992-06-18T03:36-07:00</v>
          </cell>
          <cell r="C2420" t="str">
            <v>BALLOON TRAWL</v>
          </cell>
          <cell r="D2420" t="str">
            <v>ROUTINE</v>
          </cell>
          <cell r="E2420" t="str">
            <v>3.01 NORTH</v>
          </cell>
          <cell r="F2420">
            <v>3</v>
          </cell>
          <cell r="G2420">
            <v>5</v>
          </cell>
          <cell r="H2420">
            <v>48.960799999999999</v>
          </cell>
          <cell r="I2420">
            <v>-125.1765</v>
          </cell>
        </row>
        <row r="2421">
          <cell r="A2421" t="str">
            <v>B92-376</v>
          </cell>
          <cell r="B2421" t="str">
            <v>1992-06-18T06:18-07:00</v>
          </cell>
          <cell r="C2421" t="str">
            <v>PURSE SEINE (KETA)</v>
          </cell>
          <cell r="D2421" t="str">
            <v>EXPLORATORY</v>
          </cell>
          <cell r="E2421" t="str">
            <v>ACROSS FROM POCAHONTAS POINT</v>
          </cell>
          <cell r="F2421">
            <v>1</v>
          </cell>
          <cell r="G2421">
            <v>5</v>
          </cell>
          <cell r="H2421">
            <v>48.9758</v>
          </cell>
          <cell r="I2421">
            <v>-124.91500000000001</v>
          </cell>
        </row>
        <row r="2422">
          <cell r="A2422" t="str">
            <v>B92-377</v>
          </cell>
          <cell r="B2422" t="str">
            <v>1992-06-18T07:02-07:00</v>
          </cell>
          <cell r="C2422" t="str">
            <v>PURSE SEINE (KETA)</v>
          </cell>
          <cell r="D2422" t="str">
            <v>ROUTINE</v>
          </cell>
          <cell r="E2422" t="str">
            <v>BILTON POINT</v>
          </cell>
          <cell r="F2422">
            <v>1</v>
          </cell>
          <cell r="G2422">
            <v>5</v>
          </cell>
          <cell r="H2422">
            <v>49.011699999999998</v>
          </cell>
          <cell r="I2422">
            <v>-124.86750000000001</v>
          </cell>
        </row>
        <row r="2423">
          <cell r="A2423" t="str">
            <v>B92-378</v>
          </cell>
          <cell r="B2423" t="str">
            <v>1992-06-18T07:50-07:00</v>
          </cell>
          <cell r="C2423" t="str">
            <v>PURSE SEINE (KETA)</v>
          </cell>
          <cell r="D2423" t="str">
            <v>ROUTINE</v>
          </cell>
          <cell r="E2423" t="str">
            <v>NAHMINT BAY</v>
          </cell>
          <cell r="F2423">
            <v>1</v>
          </cell>
          <cell r="G2423">
            <v>5</v>
          </cell>
          <cell r="H2423">
            <v>49.058300000000003</v>
          </cell>
          <cell r="I2423">
            <v>-124.8633</v>
          </cell>
        </row>
        <row r="2424">
          <cell r="A2424" t="str">
            <v>B92-379</v>
          </cell>
          <cell r="B2424" t="str">
            <v>1992-06-18T08:47-07:00</v>
          </cell>
          <cell r="C2424" t="str">
            <v>PURSE SEINE (KETA)</v>
          </cell>
          <cell r="D2424" t="str">
            <v>ROUTINE</v>
          </cell>
          <cell r="E2424" t="str">
            <v>SPROAT NARROWS</v>
          </cell>
          <cell r="F2424">
            <v>1</v>
          </cell>
          <cell r="G2424">
            <v>5</v>
          </cell>
          <cell r="H2424">
            <v>49.109200000000001</v>
          </cell>
          <cell r="I2424">
            <v>-124.8125</v>
          </cell>
        </row>
        <row r="2425">
          <cell r="A2425" t="str">
            <v>B92-380</v>
          </cell>
          <cell r="B2425" t="str">
            <v>1992-06-18T09:47-07:00</v>
          </cell>
          <cell r="C2425" t="str">
            <v>PURSE SEINE (KETA)</v>
          </cell>
          <cell r="D2425" t="str">
            <v>ROUTINE</v>
          </cell>
          <cell r="E2425" t="str">
            <v>DUNSMUIR POINT</v>
          </cell>
          <cell r="F2425">
            <v>1</v>
          </cell>
          <cell r="G2425">
            <v>5</v>
          </cell>
          <cell r="H2425">
            <v>49.154200000000003</v>
          </cell>
          <cell r="I2425">
            <v>-124.80329999999999</v>
          </cell>
        </row>
        <row r="2426">
          <cell r="A2426" t="str">
            <v>B92-381</v>
          </cell>
          <cell r="B2426" t="str">
            <v>1992-06-18T11:00-07:00</v>
          </cell>
          <cell r="C2426" t="str">
            <v>PURSE SEINE (KETA)</v>
          </cell>
          <cell r="D2426" t="str">
            <v>ROUTINE</v>
          </cell>
          <cell r="E2426" t="str">
            <v>POLLY POINT</v>
          </cell>
          <cell r="F2426">
            <v>1</v>
          </cell>
          <cell r="G2426">
            <v>5</v>
          </cell>
          <cell r="H2426">
            <v>49.214199999999998</v>
          </cell>
          <cell r="I2426">
            <v>-124.81829999999999</v>
          </cell>
        </row>
        <row r="2427">
          <cell r="A2427" t="str">
            <v>B92-382</v>
          </cell>
          <cell r="B2427" t="str">
            <v>1992-06-22T14:20-07:00</v>
          </cell>
          <cell r="C2427" t="str">
            <v>PURSE SEINE (KETA)</v>
          </cell>
          <cell r="D2427" t="str">
            <v>ROUTINE</v>
          </cell>
          <cell r="E2427" t="str">
            <v>NAHMINT BAY</v>
          </cell>
          <cell r="F2427">
            <v>1</v>
          </cell>
          <cell r="G2427">
            <v>5</v>
          </cell>
          <cell r="H2427">
            <v>49.058300000000003</v>
          </cell>
          <cell r="I2427">
            <v>-124.8633</v>
          </cell>
        </row>
        <row r="2428">
          <cell r="A2428" t="str">
            <v>B92-383</v>
          </cell>
          <cell r="B2428" t="str">
            <v>1992-06-22T15:47-07:00</v>
          </cell>
          <cell r="C2428" t="str">
            <v>PURSE SEINE (KETA)</v>
          </cell>
          <cell r="D2428" t="str">
            <v>ROUTINE</v>
          </cell>
          <cell r="E2428" t="str">
            <v>BURROUGH POINT</v>
          </cell>
          <cell r="F2428">
            <v>1</v>
          </cell>
          <cell r="G2428">
            <v>5</v>
          </cell>
          <cell r="H2428">
            <v>48.978299999999997</v>
          </cell>
          <cell r="I2428">
            <v>-124.9892</v>
          </cell>
        </row>
        <row r="2429">
          <cell r="A2429" t="str">
            <v>B92-384</v>
          </cell>
          <cell r="B2429" t="str">
            <v>1992-06-22T16:34-07:00</v>
          </cell>
          <cell r="C2429" t="str">
            <v>PURSE SEINE (KETA)</v>
          </cell>
          <cell r="D2429" t="str">
            <v>ROUTINE</v>
          </cell>
          <cell r="E2429" t="str">
            <v>CHUP POINT</v>
          </cell>
          <cell r="F2429">
            <v>2</v>
          </cell>
          <cell r="G2429">
            <v>5</v>
          </cell>
          <cell r="H2429">
            <v>48.958300000000001</v>
          </cell>
          <cell r="I2429">
            <v>-125.0333</v>
          </cell>
        </row>
        <row r="2430">
          <cell r="A2430" t="str">
            <v>B92-385</v>
          </cell>
          <cell r="B2430" t="str">
            <v>1992-06-22T17:20-07:00</v>
          </cell>
          <cell r="C2430" t="str">
            <v>PURSE SEINE (KETA)</v>
          </cell>
          <cell r="D2430" t="str">
            <v>ROUTINE</v>
          </cell>
          <cell r="E2430" t="str">
            <v>CLIFTON POINT</v>
          </cell>
          <cell r="F2430">
            <v>2</v>
          </cell>
          <cell r="G2430">
            <v>5</v>
          </cell>
          <cell r="H2430">
            <v>48.921700000000001</v>
          </cell>
          <cell r="I2430">
            <v>-125.05419999999999</v>
          </cell>
        </row>
        <row r="2431">
          <cell r="A2431" t="str">
            <v>B92-386</v>
          </cell>
          <cell r="C2431" t="str">
            <v>OTHER</v>
          </cell>
          <cell r="D2431" t="str">
            <v>ABORTED</v>
          </cell>
          <cell r="E2431" t="str">
            <v>ID NUMBER SKIPPED</v>
          </cell>
        </row>
        <row r="2432">
          <cell r="A2432" t="str">
            <v>B92-387</v>
          </cell>
          <cell r="B2432" t="str">
            <v>1992-06-22T22:10-07:00/1992-06-22T22:40-07:00</v>
          </cell>
          <cell r="C2432" t="str">
            <v>GILLNET</v>
          </cell>
          <cell r="D2432" t="str">
            <v>ROUTINE</v>
          </cell>
          <cell r="E2432" t="str">
            <v>POLLY POINT</v>
          </cell>
          <cell r="F2432">
            <v>1</v>
          </cell>
          <cell r="G2432">
            <v>5</v>
          </cell>
          <cell r="H2432">
            <v>49.214199999999998</v>
          </cell>
          <cell r="I2432">
            <v>-124.81829999999999</v>
          </cell>
        </row>
        <row r="2433">
          <cell r="A2433" t="str">
            <v>B92-388</v>
          </cell>
          <cell r="B2433" t="str">
            <v>1992-06-22T23:20-07:00/1992-06-22T23:50-07:00</v>
          </cell>
          <cell r="C2433" t="str">
            <v>GILLNET</v>
          </cell>
          <cell r="D2433" t="str">
            <v>ROUTINE</v>
          </cell>
          <cell r="E2433" t="str">
            <v>DUNSMUIR POINT</v>
          </cell>
          <cell r="F2433">
            <v>1</v>
          </cell>
          <cell r="G2433">
            <v>5</v>
          </cell>
          <cell r="H2433">
            <v>49.154200000000003</v>
          </cell>
          <cell r="I2433">
            <v>-124.80329999999999</v>
          </cell>
        </row>
        <row r="2434">
          <cell r="A2434" t="str">
            <v>B92-389</v>
          </cell>
          <cell r="B2434" t="str">
            <v>1992-06-23T01:06-07:00/1992-06-23T01:36-07:00</v>
          </cell>
          <cell r="C2434" t="str">
            <v>GILLNET</v>
          </cell>
          <cell r="D2434" t="str">
            <v>ROUTINE</v>
          </cell>
          <cell r="E2434" t="str">
            <v>NAHMINT BAY</v>
          </cell>
          <cell r="F2434">
            <v>1</v>
          </cell>
          <cell r="G2434">
            <v>5</v>
          </cell>
          <cell r="H2434">
            <v>49.058300000000003</v>
          </cell>
          <cell r="I2434">
            <v>-124.8633</v>
          </cell>
        </row>
        <row r="2435">
          <cell r="A2435" t="str">
            <v>B92-390</v>
          </cell>
          <cell r="B2435" t="str">
            <v>1992-06-23T02:30-07:00/1992-06-23T03:00-07:00</v>
          </cell>
          <cell r="C2435" t="str">
            <v>GILLNET</v>
          </cell>
          <cell r="D2435" t="str">
            <v>ROUTINE</v>
          </cell>
          <cell r="E2435" t="str">
            <v>BILTON POINT</v>
          </cell>
          <cell r="F2435">
            <v>1</v>
          </cell>
          <cell r="G2435">
            <v>5</v>
          </cell>
          <cell r="H2435">
            <v>49.011699999999998</v>
          </cell>
          <cell r="I2435">
            <v>-124.86750000000001</v>
          </cell>
        </row>
        <row r="2436">
          <cell r="A2436" t="str">
            <v>B92-391</v>
          </cell>
          <cell r="B2436" t="str">
            <v>1992-06-23T04:00-07:00/1992-06-23T04:30-07:00</v>
          </cell>
          <cell r="C2436" t="str">
            <v>GILLNET</v>
          </cell>
          <cell r="D2436" t="str">
            <v>ROUTINE</v>
          </cell>
          <cell r="E2436" t="str">
            <v>STAR POINT</v>
          </cell>
          <cell r="F2436">
            <v>1</v>
          </cell>
          <cell r="G2436">
            <v>5</v>
          </cell>
          <cell r="H2436">
            <v>48.976700000000001</v>
          </cell>
          <cell r="I2436">
            <v>-124.9483</v>
          </cell>
        </row>
        <row r="2437">
          <cell r="A2437" t="str">
            <v>B92-392</v>
          </cell>
          <cell r="B2437" t="str">
            <v>1992-06-23T06:07-07:00</v>
          </cell>
          <cell r="C2437" t="str">
            <v>PURSE SEINE (KETA)</v>
          </cell>
          <cell r="D2437" t="str">
            <v>ROUTINE</v>
          </cell>
          <cell r="E2437" t="str">
            <v>NANAT BAY</v>
          </cell>
          <cell r="F2437">
            <v>2</v>
          </cell>
          <cell r="G2437">
            <v>5</v>
          </cell>
          <cell r="H2437">
            <v>48.8825</v>
          </cell>
          <cell r="I2437">
            <v>-125.0767</v>
          </cell>
        </row>
        <row r="2438">
          <cell r="A2438" t="str">
            <v>B92-393</v>
          </cell>
          <cell r="B2438" t="str">
            <v>1992-06-23T07:00-07:00</v>
          </cell>
          <cell r="C2438" t="str">
            <v>PURSE SEINE (KETA)</v>
          </cell>
          <cell r="D2438" t="str">
            <v>ROUTINE</v>
          </cell>
          <cell r="E2438" t="str">
            <v>SATELLITE PASSAGE</v>
          </cell>
          <cell r="F2438">
            <v>2</v>
          </cell>
          <cell r="G2438">
            <v>5</v>
          </cell>
          <cell r="H2438">
            <v>48.864199999999997</v>
          </cell>
          <cell r="I2438">
            <v>-125.1583</v>
          </cell>
        </row>
        <row r="2439">
          <cell r="A2439" t="str">
            <v>B92-394</v>
          </cell>
          <cell r="B2439" t="str">
            <v>1992-06-23T07:56-07:00</v>
          </cell>
          <cell r="C2439" t="str">
            <v>PURSE SEINE (KETA)</v>
          </cell>
          <cell r="D2439" t="str">
            <v>ROUTINE</v>
          </cell>
          <cell r="E2439" t="str">
            <v>AGUILAR POINT</v>
          </cell>
          <cell r="F2439">
            <v>2</v>
          </cell>
          <cell r="G2439">
            <v>5</v>
          </cell>
          <cell r="H2439">
            <v>48.840800000000002</v>
          </cell>
          <cell r="I2439">
            <v>-125.1367</v>
          </cell>
        </row>
        <row r="2440">
          <cell r="A2440" t="str">
            <v>B92-395</v>
          </cell>
          <cell r="B2440" t="str">
            <v>1992-06-23T12:54-07:00</v>
          </cell>
          <cell r="C2440" t="str">
            <v>PURSE SEINE (KETA)</v>
          </cell>
          <cell r="D2440" t="str">
            <v>ROUTINE</v>
          </cell>
          <cell r="E2440" t="str">
            <v>SWALE ROCK</v>
          </cell>
          <cell r="F2440">
            <v>3</v>
          </cell>
          <cell r="G2440">
            <v>5</v>
          </cell>
          <cell r="H2440">
            <v>48.9283</v>
          </cell>
          <cell r="I2440">
            <v>-125.2192</v>
          </cell>
        </row>
        <row r="2441">
          <cell r="A2441" t="str">
            <v>B92-396</v>
          </cell>
          <cell r="B2441" t="str">
            <v>1992-06-23T14:39-07:00</v>
          </cell>
          <cell r="C2441" t="str">
            <v>PURSE SEINE (KETA)</v>
          </cell>
          <cell r="D2441" t="str">
            <v>ROUTINE</v>
          </cell>
          <cell r="E2441" t="str">
            <v>VILLAGE REEF</v>
          </cell>
          <cell r="F2441">
            <v>3</v>
          </cell>
          <cell r="G2441">
            <v>5</v>
          </cell>
          <cell r="H2441">
            <v>48.8842</v>
          </cell>
          <cell r="I2441">
            <v>-125.28919999999999</v>
          </cell>
        </row>
        <row r="2442">
          <cell r="A2442" t="str">
            <v>B92-397</v>
          </cell>
          <cell r="B2442" t="str">
            <v>1992-06-23T15:17-07:00</v>
          </cell>
          <cell r="C2442" t="str">
            <v>PURSE SEINE (KETA)</v>
          </cell>
          <cell r="D2442" t="str">
            <v>ROUTINE</v>
          </cell>
          <cell r="E2442" t="str">
            <v>DEMPSTER ISLAND</v>
          </cell>
          <cell r="F2442">
            <v>3</v>
          </cell>
          <cell r="G2442">
            <v>5</v>
          </cell>
          <cell r="H2442">
            <v>48.835799999999999</v>
          </cell>
          <cell r="I2442">
            <v>-125.2633</v>
          </cell>
        </row>
        <row r="2443">
          <cell r="A2443" t="str">
            <v>B92-398</v>
          </cell>
          <cell r="B2443" t="str">
            <v>1992-06-23T15:57-07:00</v>
          </cell>
          <cell r="C2443" t="str">
            <v>PURSE SEINE (KETA)</v>
          </cell>
          <cell r="D2443" t="str">
            <v>ROUTINE</v>
          </cell>
          <cell r="E2443" t="str">
            <v>TURNER ISLET</v>
          </cell>
          <cell r="F2443">
            <v>3</v>
          </cell>
          <cell r="G2443">
            <v>5</v>
          </cell>
          <cell r="H2443">
            <v>48.917499999999997</v>
          </cell>
          <cell r="I2443">
            <v>-125.2308</v>
          </cell>
        </row>
        <row r="2444">
          <cell r="A2444" t="str">
            <v>B92-399</v>
          </cell>
          <cell r="B2444" t="str">
            <v>1992-06-23T16:50-07:00</v>
          </cell>
          <cell r="C2444" t="str">
            <v>PURSE SEINE (KETA)</v>
          </cell>
          <cell r="D2444" t="str">
            <v>ROUTINE</v>
          </cell>
          <cell r="E2444" t="str">
            <v>JAQUES ISLAND</v>
          </cell>
          <cell r="F2444">
            <v>4</v>
          </cell>
          <cell r="G2444">
            <v>5</v>
          </cell>
          <cell r="H2444">
            <v>48.9133</v>
          </cell>
          <cell r="I2444">
            <v>-125.265</v>
          </cell>
        </row>
        <row r="2445">
          <cell r="A2445" t="str">
            <v>B92-400</v>
          </cell>
          <cell r="B2445" t="str">
            <v>1992-06-23T17:30-07:00</v>
          </cell>
          <cell r="C2445" t="str">
            <v>PURSE SEINE (KETA)</v>
          </cell>
          <cell r="D2445" t="str">
            <v>ROUTINE</v>
          </cell>
          <cell r="E2445" t="str">
            <v>GIBRALTAR ISLAND INSIDE</v>
          </cell>
          <cell r="F2445">
            <v>4</v>
          </cell>
          <cell r="G2445">
            <v>5</v>
          </cell>
          <cell r="H2445">
            <v>48.92</v>
          </cell>
          <cell r="I2445">
            <v>-125.255</v>
          </cell>
        </row>
        <row r="2446">
          <cell r="A2446" t="str">
            <v>B92-401</v>
          </cell>
          <cell r="B2446" t="str">
            <v>1992-06-23T19:00-07:00/1992-06-23T21:00-07:00</v>
          </cell>
          <cell r="C2446" t="str">
            <v>ANGLING</v>
          </cell>
          <cell r="D2446" t="str">
            <v>SPORT</v>
          </cell>
          <cell r="E2446" t="str">
            <v>NETTLE ISLAND</v>
          </cell>
          <cell r="F2446">
            <v>4</v>
          </cell>
          <cell r="G2446">
            <v>5</v>
          </cell>
          <cell r="H2446">
            <v>48.931699999999999</v>
          </cell>
          <cell r="I2446">
            <v>-125.2367</v>
          </cell>
        </row>
        <row r="2447">
          <cell r="A2447" t="str">
            <v>B92-402</v>
          </cell>
          <cell r="B2447" t="str">
            <v>1992-06-23T22:29-07:00/1992-06-23T22:59-07:00</v>
          </cell>
          <cell r="C2447" t="str">
            <v>GILLNET</v>
          </cell>
          <cell r="D2447" t="str">
            <v>ROUTINE</v>
          </cell>
          <cell r="E2447" t="str">
            <v>CONGREVE ISLAND</v>
          </cell>
          <cell r="F2447">
            <v>2</v>
          </cell>
          <cell r="G2447">
            <v>5</v>
          </cell>
          <cell r="H2447">
            <v>48.918300000000002</v>
          </cell>
          <cell r="I2447">
            <v>-125.02079999999999</v>
          </cell>
        </row>
        <row r="2448">
          <cell r="A2448" t="str">
            <v>B92-403</v>
          </cell>
          <cell r="B2448" t="str">
            <v>1992-06-24T00:20-07:00/1992-06-24T00:50-07:00</v>
          </cell>
          <cell r="C2448" t="str">
            <v>GILLNET</v>
          </cell>
          <cell r="D2448" t="str">
            <v>ROUTINE</v>
          </cell>
          <cell r="E2448" t="str">
            <v>NANAT BAY</v>
          </cell>
          <cell r="F2448">
            <v>2</v>
          </cell>
          <cell r="G2448">
            <v>5</v>
          </cell>
          <cell r="H2448">
            <v>48.8825</v>
          </cell>
          <cell r="I2448">
            <v>-125.0767</v>
          </cell>
        </row>
        <row r="2449">
          <cell r="A2449" t="str">
            <v>B92-404</v>
          </cell>
          <cell r="B2449" t="str">
            <v>1992-06-24T01:25-07:00/1992-06-24T01:55-07:00</v>
          </cell>
          <cell r="C2449" t="str">
            <v>GILLNET</v>
          </cell>
          <cell r="D2449" t="str">
            <v>ROUTINE</v>
          </cell>
          <cell r="E2449" t="str">
            <v>MACKENZIE ANCHORAGE</v>
          </cell>
          <cell r="F2449">
            <v>2</v>
          </cell>
          <cell r="G2449">
            <v>5</v>
          </cell>
          <cell r="H2449">
            <v>48.841700000000003</v>
          </cell>
          <cell r="I2449">
            <v>-125.17829999999999</v>
          </cell>
        </row>
        <row r="2450">
          <cell r="A2450" t="str">
            <v>B92-405</v>
          </cell>
          <cell r="B2450" t="str">
            <v>1992-06-24T03:43-07:00/1992-06-24T04:13-07:00</v>
          </cell>
          <cell r="C2450" t="str">
            <v>GILLNET</v>
          </cell>
          <cell r="D2450" t="str">
            <v>ROUTINE</v>
          </cell>
          <cell r="E2450" t="str">
            <v>PILL POINT</v>
          </cell>
          <cell r="F2450">
            <v>3</v>
          </cell>
          <cell r="G2450">
            <v>5</v>
          </cell>
          <cell r="H2450">
            <v>48.962499999999999</v>
          </cell>
          <cell r="I2450">
            <v>-125.08329999999999</v>
          </cell>
        </row>
        <row r="2451">
          <cell r="A2451" t="str">
            <v>B92-406</v>
          </cell>
          <cell r="C2451" t="str">
            <v>OTHER</v>
          </cell>
          <cell r="D2451" t="str">
            <v>ABORTED</v>
          </cell>
          <cell r="E2451" t="str">
            <v>ID NUMBER SKIPPED</v>
          </cell>
        </row>
        <row r="2452">
          <cell r="A2452" t="str">
            <v>B92-407</v>
          </cell>
          <cell r="B2452" t="str">
            <v>1992-06-24T06:20-07:00</v>
          </cell>
          <cell r="C2452" t="str">
            <v>PURSE SEINE (KETA)</v>
          </cell>
          <cell r="D2452" t="str">
            <v>ROUTINE</v>
          </cell>
          <cell r="E2452" t="str">
            <v>PEACOCK CHANNEL</v>
          </cell>
          <cell r="F2452">
            <v>4</v>
          </cell>
          <cell r="G2452">
            <v>5</v>
          </cell>
          <cell r="H2452">
            <v>48.926699999999997</v>
          </cell>
          <cell r="I2452">
            <v>-125.3092</v>
          </cell>
        </row>
        <row r="2453">
          <cell r="A2453" t="str">
            <v>B92-408</v>
          </cell>
          <cell r="B2453" t="str">
            <v>1992-06-24T07:04-07:00</v>
          </cell>
          <cell r="C2453" t="str">
            <v>PURSE SEINE (KETA)</v>
          </cell>
          <cell r="D2453" t="str">
            <v>ROUTINE</v>
          </cell>
          <cell r="E2453" t="str">
            <v>HAND ISLAND</v>
          </cell>
          <cell r="F2453">
            <v>4</v>
          </cell>
          <cell r="G2453">
            <v>5</v>
          </cell>
          <cell r="H2453">
            <v>48.945799999999998</v>
          </cell>
          <cell r="I2453">
            <v>-125.32170000000001</v>
          </cell>
        </row>
        <row r="2454">
          <cell r="A2454" t="str">
            <v>B92-409</v>
          </cell>
          <cell r="B2454" t="str">
            <v>1992-06-24T08:00-07:00</v>
          </cell>
          <cell r="C2454" t="str">
            <v>PURSE SEINE (KETA)</v>
          </cell>
          <cell r="D2454" t="str">
            <v>ROUTINE</v>
          </cell>
          <cell r="E2454" t="str">
            <v>THIEPVAL CHANNEL</v>
          </cell>
          <cell r="F2454">
            <v>4</v>
          </cell>
          <cell r="G2454">
            <v>5</v>
          </cell>
          <cell r="H2454">
            <v>48.909199999999998</v>
          </cell>
          <cell r="I2454">
            <v>-125.345</v>
          </cell>
        </row>
        <row r="2455">
          <cell r="A2455" t="str">
            <v>B92-410</v>
          </cell>
          <cell r="B2455" t="str">
            <v>1992-06-24T09:02-07:00</v>
          </cell>
          <cell r="C2455" t="str">
            <v>PURSE SEINE (KETA)</v>
          </cell>
          <cell r="D2455" t="str">
            <v>ROUTINE</v>
          </cell>
          <cell r="E2455" t="str">
            <v>TURTLE ISLAND</v>
          </cell>
          <cell r="F2455">
            <v>4</v>
          </cell>
          <cell r="G2455">
            <v>5</v>
          </cell>
          <cell r="H2455">
            <v>48.905000000000001</v>
          </cell>
          <cell r="I2455">
            <v>-125.31</v>
          </cell>
        </row>
        <row r="2456">
          <cell r="A2456" t="str">
            <v>B92-411</v>
          </cell>
          <cell r="B2456" t="str">
            <v>1992-06-24T09:37-07:00</v>
          </cell>
          <cell r="C2456" t="str">
            <v>PURSE SEINE (KETA)</v>
          </cell>
          <cell r="D2456" t="str">
            <v>ROUTINE</v>
          </cell>
          <cell r="E2456" t="str">
            <v>TURRET ISLAND</v>
          </cell>
          <cell r="F2456">
            <v>4</v>
          </cell>
          <cell r="G2456">
            <v>5</v>
          </cell>
          <cell r="H2456">
            <v>48.892499999999998</v>
          </cell>
          <cell r="I2456">
            <v>-125.32170000000001</v>
          </cell>
        </row>
        <row r="2457">
          <cell r="A2457" t="str">
            <v>B92-412</v>
          </cell>
          <cell r="B2457" t="str">
            <v>1992-06-24T10:12-07:00</v>
          </cell>
          <cell r="C2457" t="str">
            <v>PURSE SEINE (KETA)</v>
          </cell>
          <cell r="D2457" t="str">
            <v>ROUTINE</v>
          </cell>
          <cell r="E2457" t="str">
            <v>COOPER ISLAND</v>
          </cell>
          <cell r="F2457">
            <v>4</v>
          </cell>
          <cell r="G2457">
            <v>5</v>
          </cell>
          <cell r="H2457">
            <v>48.880800000000001</v>
          </cell>
          <cell r="I2457">
            <v>-125.3425</v>
          </cell>
        </row>
        <row r="2458">
          <cell r="A2458" t="str">
            <v>B92-413</v>
          </cell>
          <cell r="B2458" t="str">
            <v>1992-06-24T11:41-07:00</v>
          </cell>
          <cell r="C2458" t="str">
            <v>PURSE SEINE (KETA)</v>
          </cell>
          <cell r="D2458" t="str">
            <v>ROUTINE</v>
          </cell>
          <cell r="E2458" t="str">
            <v>SWISS BOY ISLAND</v>
          </cell>
          <cell r="F2458">
            <v>3</v>
          </cell>
          <cell r="G2458">
            <v>5</v>
          </cell>
          <cell r="H2458">
            <v>48.9133</v>
          </cell>
          <cell r="I2458">
            <v>-125.1383</v>
          </cell>
        </row>
        <row r="2459">
          <cell r="A2459" t="str">
            <v>B92-414</v>
          </cell>
          <cell r="B2459" t="str">
            <v>1992-06-24T12:34-07:00</v>
          </cell>
          <cell r="C2459" t="str">
            <v>PURSE SEINE (KETA)</v>
          </cell>
          <cell r="D2459" t="str">
            <v>ROUTINE</v>
          </cell>
          <cell r="E2459" t="str">
            <v>BAERIA ROCKS</v>
          </cell>
          <cell r="F2459">
            <v>3</v>
          </cell>
          <cell r="G2459">
            <v>5</v>
          </cell>
          <cell r="H2459">
            <v>48.951700000000002</v>
          </cell>
          <cell r="I2459">
            <v>-125.145</v>
          </cell>
        </row>
        <row r="2460">
          <cell r="A2460" t="str">
            <v>B92-415</v>
          </cell>
          <cell r="B2460" t="str">
            <v>1992-06-24T14:17-07:00</v>
          </cell>
          <cell r="C2460" t="str">
            <v>PURSE SEINE (KETA)</v>
          </cell>
          <cell r="D2460" t="str">
            <v>ROUTINE</v>
          </cell>
          <cell r="E2460" t="str">
            <v>CHUP POINT</v>
          </cell>
          <cell r="F2460">
            <v>2</v>
          </cell>
          <cell r="G2460">
            <v>5</v>
          </cell>
          <cell r="H2460">
            <v>48.958300000000001</v>
          </cell>
          <cell r="I2460">
            <v>-125.0333</v>
          </cell>
        </row>
        <row r="2461">
          <cell r="A2461" t="str">
            <v>B92-416</v>
          </cell>
          <cell r="B2461" t="str">
            <v>1992-06-24T16:00-07:00</v>
          </cell>
          <cell r="C2461" t="str">
            <v>PURSE SEINE (KETA)</v>
          </cell>
          <cell r="D2461" t="str">
            <v>ROUTINE</v>
          </cell>
          <cell r="E2461" t="str">
            <v>LIMESTONE ISLET</v>
          </cell>
          <cell r="F2461">
            <v>1</v>
          </cell>
          <cell r="G2461">
            <v>5</v>
          </cell>
          <cell r="H2461">
            <v>48.9833</v>
          </cell>
          <cell r="I2461">
            <v>-124.97669999999999</v>
          </cell>
        </row>
        <row r="2462">
          <cell r="A2462" t="str">
            <v>B92-417</v>
          </cell>
          <cell r="B2462" t="str">
            <v>1992-06-24T16:38-07:00</v>
          </cell>
          <cell r="C2462" t="str">
            <v>PURSE SEINE (KETA)</v>
          </cell>
          <cell r="D2462" t="str">
            <v>EXPLORATORY</v>
          </cell>
          <cell r="E2462" t="str">
            <v>SAN MATEO BAY</v>
          </cell>
          <cell r="F2462">
            <v>1</v>
          </cell>
          <cell r="G2462">
            <v>5</v>
          </cell>
          <cell r="H2462">
            <v>48.940800000000003</v>
          </cell>
          <cell r="I2462">
            <v>-124.995</v>
          </cell>
        </row>
        <row r="2463">
          <cell r="A2463" t="str">
            <v>B92-418</v>
          </cell>
          <cell r="B2463" t="str">
            <v>1992-06-24T22:22-07:00/1992-06-24T22:52-07:00</v>
          </cell>
          <cell r="C2463" t="str">
            <v>GILLNET</v>
          </cell>
          <cell r="D2463" t="str">
            <v>ROUTINE</v>
          </cell>
          <cell r="E2463" t="str">
            <v>MEARES BLUFF</v>
          </cell>
          <cell r="F2463">
            <v>3</v>
          </cell>
          <cell r="G2463">
            <v>5</v>
          </cell>
          <cell r="H2463">
            <v>48.87</v>
          </cell>
          <cell r="I2463">
            <v>-125.285</v>
          </cell>
        </row>
        <row r="2464">
          <cell r="A2464" t="str">
            <v>B92-419</v>
          </cell>
          <cell r="B2464" t="str">
            <v>1992-06-25T00:01-07:00/1992-06-25T00:31-07:00</v>
          </cell>
          <cell r="C2464" t="str">
            <v>GILLNET</v>
          </cell>
          <cell r="D2464" t="str">
            <v>ROUTINE</v>
          </cell>
          <cell r="E2464" t="str">
            <v>HANKIN ISLAND</v>
          </cell>
          <cell r="F2464">
            <v>4</v>
          </cell>
          <cell r="G2464">
            <v>5</v>
          </cell>
          <cell r="H2464">
            <v>48.92</v>
          </cell>
          <cell r="I2464">
            <v>-125.36</v>
          </cell>
        </row>
        <row r="2465">
          <cell r="A2465" t="str">
            <v>B92-420</v>
          </cell>
          <cell r="B2465" t="str">
            <v>1992-06-25T01:34-07:00/1992-06-25T02:04-07:00</v>
          </cell>
          <cell r="C2465" t="str">
            <v>GILLNET</v>
          </cell>
          <cell r="D2465" t="str">
            <v>ROUTINE</v>
          </cell>
          <cell r="E2465" t="str">
            <v>SWALE ROCK</v>
          </cell>
          <cell r="F2465">
            <v>3</v>
          </cell>
          <cell r="G2465">
            <v>5</v>
          </cell>
          <cell r="H2465">
            <v>48.9283</v>
          </cell>
          <cell r="I2465">
            <v>-125.2192</v>
          </cell>
        </row>
        <row r="2466">
          <cell r="A2466" t="str">
            <v>B92-421</v>
          </cell>
          <cell r="B2466" t="str">
            <v>1992-06-25T02:55-07:00/1992-06-25T03:25-07:00</v>
          </cell>
          <cell r="C2466" t="str">
            <v>GILLNET</v>
          </cell>
          <cell r="D2466" t="str">
            <v>ROUTINE</v>
          </cell>
          <cell r="E2466" t="str">
            <v>BAERIA ROCKS</v>
          </cell>
          <cell r="F2466">
            <v>3</v>
          </cell>
          <cell r="G2466">
            <v>5</v>
          </cell>
          <cell r="H2466">
            <v>48.951700000000002</v>
          </cell>
          <cell r="I2466">
            <v>-125.145</v>
          </cell>
        </row>
        <row r="2467">
          <cell r="A2467" t="str">
            <v>B92-422</v>
          </cell>
          <cell r="B2467" t="str">
            <v>1992-06-25T06:07-07:00</v>
          </cell>
          <cell r="C2467" t="str">
            <v>PURSE SEINE (KETA)</v>
          </cell>
          <cell r="D2467" t="str">
            <v>ROUTINE</v>
          </cell>
          <cell r="E2467" t="str">
            <v>ACROSS FROM POCAHONTAS POINT</v>
          </cell>
          <cell r="F2467">
            <v>1</v>
          </cell>
          <cell r="G2467">
            <v>5</v>
          </cell>
          <cell r="H2467">
            <v>48.9758</v>
          </cell>
          <cell r="I2467">
            <v>-124.91500000000001</v>
          </cell>
        </row>
        <row r="2468">
          <cell r="A2468" t="str">
            <v>B92-423</v>
          </cell>
          <cell r="B2468" t="str">
            <v>1992-06-25T07:00-07:00</v>
          </cell>
          <cell r="C2468" t="str">
            <v>PURSE SEINE (KETA)</v>
          </cell>
          <cell r="D2468" t="str">
            <v>ROUTINE</v>
          </cell>
          <cell r="E2468" t="str">
            <v>BILTON POINT</v>
          </cell>
          <cell r="F2468">
            <v>1</v>
          </cell>
          <cell r="G2468">
            <v>5</v>
          </cell>
          <cell r="H2468">
            <v>49.011699999999998</v>
          </cell>
          <cell r="I2468">
            <v>-124.86750000000001</v>
          </cell>
        </row>
        <row r="2469">
          <cell r="A2469" t="str">
            <v>B92-424</v>
          </cell>
          <cell r="B2469" t="str">
            <v>1992-06-25T08:00-07:00</v>
          </cell>
          <cell r="C2469" t="str">
            <v>PURSE SEINE (KETA)</v>
          </cell>
          <cell r="D2469" t="str">
            <v>ROUTINE</v>
          </cell>
          <cell r="E2469" t="str">
            <v>NAHMINT BAY</v>
          </cell>
          <cell r="F2469">
            <v>1</v>
          </cell>
          <cell r="G2469">
            <v>5</v>
          </cell>
          <cell r="H2469">
            <v>49.058300000000003</v>
          </cell>
          <cell r="I2469">
            <v>-124.8633</v>
          </cell>
        </row>
        <row r="2470">
          <cell r="A2470" t="str">
            <v>B92-425</v>
          </cell>
          <cell r="B2470" t="str">
            <v>1992-06-25T09:19-07:00</v>
          </cell>
          <cell r="C2470" t="str">
            <v>PURSE SEINE (KETA)</v>
          </cell>
          <cell r="D2470" t="str">
            <v>ROUTINE</v>
          </cell>
          <cell r="E2470" t="str">
            <v>SPROAT NARROWS</v>
          </cell>
          <cell r="F2470">
            <v>1</v>
          </cell>
          <cell r="G2470">
            <v>5</v>
          </cell>
          <cell r="H2470">
            <v>49.109200000000001</v>
          </cell>
          <cell r="I2470">
            <v>-124.8125</v>
          </cell>
        </row>
        <row r="2471">
          <cell r="A2471" t="str">
            <v>B92-426</v>
          </cell>
          <cell r="B2471" t="str">
            <v>1992-06-27T06:58-07:00</v>
          </cell>
          <cell r="C2471" t="str">
            <v>PURSE SEINE (KETA)</v>
          </cell>
          <cell r="D2471" t="str">
            <v>EXPERIMENT</v>
          </cell>
          <cell r="E2471" t="str">
            <v>WE RICKER COMPARISON PS #1</v>
          </cell>
          <cell r="F2471">
            <v>3</v>
          </cell>
          <cell r="G2471">
            <v>5</v>
          </cell>
          <cell r="H2471">
            <v>48.898299999999999</v>
          </cell>
          <cell r="I2471">
            <v>-125.2217</v>
          </cell>
        </row>
        <row r="2472">
          <cell r="A2472" t="str">
            <v>B92-427</v>
          </cell>
          <cell r="B2472" t="str">
            <v>1992-06-27T07:34-07:00</v>
          </cell>
          <cell r="C2472" t="str">
            <v>PURSE SEINE (KETA)</v>
          </cell>
          <cell r="D2472" t="str">
            <v>ROUTINE</v>
          </cell>
          <cell r="E2472" t="str">
            <v>SWALE ROCK</v>
          </cell>
          <cell r="F2472">
            <v>3</v>
          </cell>
          <cell r="G2472">
            <v>5</v>
          </cell>
          <cell r="H2472">
            <v>48.9283</v>
          </cell>
          <cell r="I2472">
            <v>-125.2192</v>
          </cell>
        </row>
        <row r="2473">
          <cell r="A2473" t="str">
            <v>B92-428</v>
          </cell>
          <cell r="B2473" t="str">
            <v>1992-06-27T08:29-07:00</v>
          </cell>
          <cell r="C2473" t="str">
            <v>PURSE SEINE (KETA)</v>
          </cell>
          <cell r="D2473" t="str">
            <v>EXPERIMENT</v>
          </cell>
          <cell r="E2473" t="str">
            <v>WE RICKER COMPARISON PS #2</v>
          </cell>
          <cell r="F2473">
            <v>3</v>
          </cell>
          <cell r="G2473">
            <v>5</v>
          </cell>
          <cell r="H2473">
            <v>48.9283</v>
          </cell>
          <cell r="I2473">
            <v>-125.1983</v>
          </cell>
        </row>
        <row r="2474">
          <cell r="A2474" t="str">
            <v>B92-429</v>
          </cell>
          <cell r="B2474" t="str">
            <v>1992-06-27T09:47-07:00</v>
          </cell>
          <cell r="C2474" t="str">
            <v>PURSE SEINE (KETA)</v>
          </cell>
          <cell r="D2474" t="str">
            <v>EXPERIMENT</v>
          </cell>
          <cell r="E2474" t="str">
            <v>WE RICKER COMPARISON PS #3</v>
          </cell>
          <cell r="F2474">
            <v>3</v>
          </cell>
          <cell r="G2474">
            <v>5</v>
          </cell>
          <cell r="H2474">
            <v>48.9617</v>
          </cell>
          <cell r="I2474">
            <v>-125.16500000000001</v>
          </cell>
        </row>
        <row r="2475">
          <cell r="A2475" t="str">
            <v>B92-430</v>
          </cell>
          <cell r="B2475" t="str">
            <v>1992-06-27T10:41-07:00</v>
          </cell>
          <cell r="C2475" t="str">
            <v>PURSE SEINE (KETA)</v>
          </cell>
          <cell r="D2475" t="str">
            <v>EXPERIMENT</v>
          </cell>
          <cell r="E2475" t="str">
            <v>WE RICKER COMPARISON PS #5</v>
          </cell>
          <cell r="F2475">
            <v>3</v>
          </cell>
          <cell r="G2475">
            <v>5</v>
          </cell>
          <cell r="H2475">
            <v>48.968299999999999</v>
          </cell>
          <cell r="I2475">
            <v>-125.11499999999999</v>
          </cell>
        </row>
        <row r="2476">
          <cell r="A2476" t="str">
            <v>B92-431</v>
          </cell>
          <cell r="B2476" t="str">
            <v>1992-06-27T11:07-07:00</v>
          </cell>
          <cell r="C2476" t="str">
            <v>PURSE SEINE (KETA)</v>
          </cell>
          <cell r="D2476" t="str">
            <v>EXPERIMENT</v>
          </cell>
          <cell r="E2476" t="str">
            <v>WE RICKER COMPARISON PS #4</v>
          </cell>
          <cell r="F2476">
            <v>3</v>
          </cell>
          <cell r="G2476">
            <v>5</v>
          </cell>
          <cell r="H2476">
            <v>48.95</v>
          </cell>
          <cell r="I2476">
            <v>-125.1267</v>
          </cell>
        </row>
        <row r="2477">
          <cell r="A2477" t="str">
            <v>B92-432</v>
          </cell>
          <cell r="B2477" t="str">
            <v>1992-06-27T11:59-07:00</v>
          </cell>
          <cell r="C2477" t="str">
            <v>PURSE SEINE (KETA)</v>
          </cell>
          <cell r="D2477" t="str">
            <v>EXPERIMENT</v>
          </cell>
          <cell r="E2477" t="str">
            <v>WE RICKER COMPARISON PS #6</v>
          </cell>
          <cell r="F2477">
            <v>3</v>
          </cell>
          <cell r="G2477">
            <v>5</v>
          </cell>
          <cell r="H2477">
            <v>48.93</v>
          </cell>
          <cell r="I2477">
            <v>-125.15170000000001</v>
          </cell>
        </row>
        <row r="2478">
          <cell r="A2478" t="str">
            <v>B92-433</v>
          </cell>
          <cell r="B2478" t="str">
            <v>1992-06-27T13:32-07:00</v>
          </cell>
          <cell r="C2478" t="str">
            <v>PURSE SEINE (KETA)</v>
          </cell>
          <cell r="D2478" t="str">
            <v>ROUTINE</v>
          </cell>
          <cell r="E2478" t="str">
            <v>DEMPSTER ISLAND</v>
          </cell>
          <cell r="F2478">
            <v>3</v>
          </cell>
          <cell r="G2478">
            <v>5</v>
          </cell>
          <cell r="H2478">
            <v>48.835799999999999</v>
          </cell>
          <cell r="I2478">
            <v>-125.2633</v>
          </cell>
        </row>
        <row r="2479">
          <cell r="A2479" t="str">
            <v>B92-434</v>
          </cell>
          <cell r="B2479" t="str">
            <v>1992-06-27T14:25-07:00</v>
          </cell>
          <cell r="C2479" t="str">
            <v>PURSE SEINE (KETA)</v>
          </cell>
          <cell r="D2479" t="str">
            <v>EXPERIMENT</v>
          </cell>
          <cell r="E2479" t="str">
            <v>IMPERIAL EAGLE CHANNEL</v>
          </cell>
          <cell r="F2479">
            <v>3</v>
          </cell>
          <cell r="G2479">
            <v>5</v>
          </cell>
          <cell r="H2479">
            <v>48.883299999999998</v>
          </cell>
          <cell r="I2479">
            <v>-125.25</v>
          </cell>
        </row>
        <row r="2480">
          <cell r="A2480" t="str">
            <v>B92-435</v>
          </cell>
          <cell r="B2480" t="str">
            <v>1992-06-27T15:21-07:00</v>
          </cell>
          <cell r="C2480" t="str">
            <v>PURSE SEINE (KETA)</v>
          </cell>
          <cell r="D2480" t="str">
            <v>ROUTINE</v>
          </cell>
          <cell r="E2480" t="str">
            <v>VILLAGE REEF</v>
          </cell>
          <cell r="F2480">
            <v>3</v>
          </cell>
          <cell r="G2480">
            <v>5</v>
          </cell>
          <cell r="H2480">
            <v>48.8842</v>
          </cell>
          <cell r="I2480">
            <v>-125.28919999999999</v>
          </cell>
        </row>
        <row r="2481">
          <cell r="A2481" t="str">
            <v>B92-436</v>
          </cell>
          <cell r="B2481" t="str">
            <v>1992-06-27T16:07-07:00</v>
          </cell>
          <cell r="C2481" t="str">
            <v>PURSE SEINE (KETA)</v>
          </cell>
          <cell r="D2481" t="str">
            <v>ROUTINE</v>
          </cell>
          <cell r="E2481" t="str">
            <v>COOPER ISLAND</v>
          </cell>
          <cell r="F2481">
            <v>4</v>
          </cell>
          <cell r="G2481">
            <v>5</v>
          </cell>
          <cell r="H2481">
            <v>48.880800000000001</v>
          </cell>
          <cell r="I2481">
            <v>-125.3425</v>
          </cell>
        </row>
        <row r="2482">
          <cell r="A2482" t="str">
            <v>B92-437</v>
          </cell>
          <cell r="B2482" t="str">
            <v>1992-06-27T17:12-07:00</v>
          </cell>
          <cell r="C2482" t="str">
            <v>PURSE SEINE (KETA)</v>
          </cell>
          <cell r="D2482" t="str">
            <v>ROUTINE</v>
          </cell>
          <cell r="E2482" t="str">
            <v>TURNER ISLET</v>
          </cell>
          <cell r="F2482">
            <v>3</v>
          </cell>
          <cell r="G2482">
            <v>5</v>
          </cell>
          <cell r="H2482">
            <v>48.917499999999997</v>
          </cell>
          <cell r="I2482">
            <v>-125.2308</v>
          </cell>
        </row>
        <row r="2483">
          <cell r="A2483" t="str">
            <v>B92-438</v>
          </cell>
          <cell r="B2483" t="str">
            <v>1992-06-27T22:35-07:00/1992-06-27T23:05-07:00</v>
          </cell>
          <cell r="C2483" t="str">
            <v>BALLOON TRAWL</v>
          </cell>
          <cell r="D2483" t="str">
            <v>ROUTINE</v>
          </cell>
          <cell r="E2483" t="str">
            <v>1.02</v>
          </cell>
          <cell r="F2483">
            <v>1</v>
          </cell>
          <cell r="G2483">
            <v>5</v>
          </cell>
          <cell r="H2483">
            <v>49.215800000000002</v>
          </cell>
          <cell r="I2483">
            <v>-124.821</v>
          </cell>
        </row>
        <row r="2484">
          <cell r="A2484" t="str">
            <v>B92-439</v>
          </cell>
          <cell r="B2484" t="str">
            <v>1992-06-27T23:25-07:00/1992-06-28T00:55-07:00</v>
          </cell>
          <cell r="C2484" t="str">
            <v>BALLOON TRAWL</v>
          </cell>
          <cell r="D2484" t="str">
            <v>OTHER</v>
          </cell>
          <cell r="E2484" t="str">
            <v>1.03 + 1.04 (INCLUDES B92-440)</v>
          </cell>
          <cell r="F2484">
            <v>1</v>
          </cell>
          <cell r="G2484">
            <v>5</v>
          </cell>
          <cell r="H2484">
            <v>49.179499999999997</v>
          </cell>
          <cell r="I2484">
            <v>-124.8212</v>
          </cell>
        </row>
        <row r="2485">
          <cell r="A2485" t="str">
            <v>B92-440</v>
          </cell>
          <cell r="C2485" t="str">
            <v>OTHER</v>
          </cell>
          <cell r="D2485" t="str">
            <v>ABORTED</v>
          </cell>
          <cell r="E2485" t="str">
            <v>ID NUMBER SKIPPED</v>
          </cell>
        </row>
        <row r="2486">
          <cell r="A2486" t="str">
            <v>B92-441</v>
          </cell>
          <cell r="B2486" t="str">
            <v>1992-06-28T01:10-07:00/1992-06-28T01:50-07:00</v>
          </cell>
          <cell r="C2486" t="str">
            <v>BALLOON TRAWL</v>
          </cell>
          <cell r="D2486" t="str">
            <v>ROUTINE</v>
          </cell>
          <cell r="E2486" t="str">
            <v>1.05 NORTH</v>
          </cell>
          <cell r="F2486">
            <v>1</v>
          </cell>
          <cell r="G2486">
            <v>5</v>
          </cell>
          <cell r="H2486">
            <v>49.098700000000001</v>
          </cell>
          <cell r="I2486">
            <v>-124.82680000000001</v>
          </cell>
        </row>
        <row r="2487">
          <cell r="A2487" t="str">
            <v>B92-442</v>
          </cell>
          <cell r="B2487" t="str">
            <v>1992-06-28T02:15-07:00/1992-06-28T02:55-07:00</v>
          </cell>
          <cell r="C2487" t="str">
            <v>BALLOON TRAWL</v>
          </cell>
          <cell r="D2487" t="str">
            <v>ROUTINE</v>
          </cell>
          <cell r="E2487" t="str">
            <v>1.05 SOUTH</v>
          </cell>
          <cell r="F2487">
            <v>1</v>
          </cell>
          <cell r="G2487">
            <v>5</v>
          </cell>
          <cell r="H2487">
            <v>49.057200000000002</v>
          </cell>
          <cell r="I2487">
            <v>-124.84829999999999</v>
          </cell>
        </row>
        <row r="2488">
          <cell r="A2488" t="str">
            <v>B92-443</v>
          </cell>
          <cell r="B2488" t="str">
            <v>1992-06-28T03:45-07:00/1992-06-28T04:20-07:00</v>
          </cell>
          <cell r="C2488" t="str">
            <v>BALLOON TRAWL</v>
          </cell>
          <cell r="D2488" t="str">
            <v>ROUTINE</v>
          </cell>
          <cell r="E2488" t="str">
            <v>1.07 NORTH</v>
          </cell>
          <cell r="F2488">
            <v>1</v>
          </cell>
          <cell r="G2488">
            <v>5</v>
          </cell>
          <cell r="H2488">
            <v>48.981699999999996</v>
          </cell>
          <cell r="I2488">
            <v>-124.9162</v>
          </cell>
        </row>
        <row r="2489">
          <cell r="A2489" t="str">
            <v>B92-444</v>
          </cell>
          <cell r="B2489" t="str">
            <v>1992-06-28T07:55-07:00</v>
          </cell>
          <cell r="C2489" t="str">
            <v>PURSE SEINE (KETA)</v>
          </cell>
          <cell r="D2489" t="str">
            <v>EXPERIMENT</v>
          </cell>
          <cell r="E2489" t="str">
            <v>WE RICKER COMPARISON PS #7</v>
          </cell>
          <cell r="F2489">
            <v>3</v>
          </cell>
          <cell r="G2489">
            <v>5</v>
          </cell>
          <cell r="H2489">
            <v>48.88</v>
          </cell>
          <cell r="I2489">
            <v>-125.25749999999999</v>
          </cell>
        </row>
        <row r="2490">
          <cell r="A2490" t="str">
            <v>B92-445</v>
          </cell>
          <cell r="B2490" t="str">
            <v>1992-06-28T08:49-07:00</v>
          </cell>
          <cell r="C2490" t="str">
            <v>PURSE SEINE (KETA)</v>
          </cell>
          <cell r="D2490" t="str">
            <v>EXPERIMENT</v>
          </cell>
          <cell r="E2490" t="str">
            <v>WE RICKER COMPARISON PS #8</v>
          </cell>
          <cell r="F2490">
            <v>3</v>
          </cell>
          <cell r="G2490">
            <v>5</v>
          </cell>
          <cell r="H2490">
            <v>48.866700000000002</v>
          </cell>
          <cell r="I2490">
            <v>-125.2683</v>
          </cell>
        </row>
        <row r="2491">
          <cell r="A2491" t="str">
            <v>B92-446</v>
          </cell>
          <cell r="B2491" t="str">
            <v>1992-06-28T09:26-07:00</v>
          </cell>
          <cell r="C2491" t="str">
            <v>PURSE SEINE (KETA)</v>
          </cell>
          <cell r="D2491" t="str">
            <v>EXPERIMENT</v>
          </cell>
          <cell r="E2491" t="str">
            <v>WE RICKER COMPARISON PS #9</v>
          </cell>
          <cell r="F2491">
            <v>3</v>
          </cell>
          <cell r="G2491">
            <v>5</v>
          </cell>
          <cell r="H2491">
            <v>48.8917</v>
          </cell>
          <cell r="I2491">
            <v>-125.2383</v>
          </cell>
        </row>
        <row r="2492">
          <cell r="A2492" t="str">
            <v>B92-447</v>
          </cell>
          <cell r="B2492" t="str">
            <v>1992-06-28T10:07-07:00</v>
          </cell>
          <cell r="C2492" t="str">
            <v>PURSE SEINE (KETA)</v>
          </cell>
          <cell r="D2492" t="str">
            <v>EXPERIMENT</v>
          </cell>
          <cell r="E2492" t="str">
            <v>WE RICKER COMPARISON PS #10</v>
          </cell>
          <cell r="F2492">
            <v>3</v>
          </cell>
          <cell r="G2492">
            <v>5</v>
          </cell>
          <cell r="H2492">
            <v>48.9133</v>
          </cell>
          <cell r="I2492">
            <v>-125.1983</v>
          </cell>
        </row>
        <row r="2493">
          <cell r="A2493" t="str">
            <v>B92-448</v>
          </cell>
          <cell r="B2493" t="str">
            <v>1992-06-28T10:56-07:00</v>
          </cell>
          <cell r="C2493" t="str">
            <v>PURSE SEINE (KETA)</v>
          </cell>
          <cell r="D2493" t="str">
            <v>EXPERIMENT</v>
          </cell>
          <cell r="E2493" t="str">
            <v>WE RICKER COMPARISON PS #11</v>
          </cell>
          <cell r="F2493">
            <v>3</v>
          </cell>
          <cell r="G2493">
            <v>5</v>
          </cell>
          <cell r="H2493">
            <v>48.895000000000003</v>
          </cell>
          <cell r="I2493">
            <v>-125.185</v>
          </cell>
        </row>
        <row r="2494">
          <cell r="A2494" t="str">
            <v>B92-449</v>
          </cell>
          <cell r="B2494" t="str">
            <v>1992-06-28T11:30-07:00</v>
          </cell>
          <cell r="C2494" t="str">
            <v>PURSE SEINE (KETA)</v>
          </cell>
          <cell r="D2494" t="str">
            <v>EXPERIMENT</v>
          </cell>
          <cell r="E2494" t="str">
            <v>WE RICKER COMPARISON PS #12</v>
          </cell>
          <cell r="F2494">
            <v>3</v>
          </cell>
          <cell r="G2494">
            <v>5</v>
          </cell>
          <cell r="H2494">
            <v>48.865000000000002</v>
          </cell>
          <cell r="I2494">
            <v>-125.2183</v>
          </cell>
        </row>
        <row r="2495">
          <cell r="A2495" t="str">
            <v>B92-450</v>
          </cell>
          <cell r="B2495" t="str">
            <v>1992-06-28T12:57-07:00</v>
          </cell>
          <cell r="C2495" t="str">
            <v>PURSE SEINE (KETA)</v>
          </cell>
          <cell r="D2495" t="str">
            <v>ROUTINE</v>
          </cell>
          <cell r="E2495" t="str">
            <v>SATELLITE PASSAGE</v>
          </cell>
          <cell r="F2495">
            <v>2</v>
          </cell>
          <cell r="G2495">
            <v>5</v>
          </cell>
          <cell r="H2495">
            <v>48.864199999999997</v>
          </cell>
          <cell r="I2495">
            <v>-125.1583</v>
          </cell>
        </row>
        <row r="2496">
          <cell r="A2496" t="str">
            <v>B92-451</v>
          </cell>
          <cell r="B2496" t="str">
            <v>1992-06-28T13:52-07:00</v>
          </cell>
          <cell r="C2496" t="str">
            <v>PURSE SEINE (KETA)</v>
          </cell>
          <cell r="D2496" t="str">
            <v>ROUTINE</v>
          </cell>
          <cell r="E2496" t="str">
            <v>NANAT BAY</v>
          </cell>
          <cell r="F2496">
            <v>2</v>
          </cell>
          <cell r="G2496">
            <v>5</v>
          </cell>
          <cell r="H2496">
            <v>48.8825</v>
          </cell>
          <cell r="I2496">
            <v>-125.0767</v>
          </cell>
        </row>
        <row r="2497">
          <cell r="A2497" t="str">
            <v>B92-452</v>
          </cell>
          <cell r="B2497" t="str">
            <v>1992-06-28T14:37-07:00</v>
          </cell>
          <cell r="C2497" t="str">
            <v>PURSE SEINE (KETA)</v>
          </cell>
          <cell r="D2497" t="str">
            <v>ROUTINE</v>
          </cell>
          <cell r="E2497" t="str">
            <v>CLIFTON POINT</v>
          </cell>
          <cell r="F2497">
            <v>2</v>
          </cell>
          <cell r="G2497">
            <v>5</v>
          </cell>
          <cell r="H2497">
            <v>48.921700000000001</v>
          </cell>
          <cell r="I2497">
            <v>-125.05419999999999</v>
          </cell>
        </row>
        <row r="2498">
          <cell r="A2498" t="str">
            <v>B92-453</v>
          </cell>
          <cell r="B2498" t="str">
            <v>1992-06-28T21:54-07:00/1992-06-28T22:34-07:00</v>
          </cell>
          <cell r="C2498" t="str">
            <v>BALLOON TRAWL</v>
          </cell>
          <cell r="D2498" t="str">
            <v>ROUTINE</v>
          </cell>
          <cell r="E2498" t="str">
            <v>2.03 SOUTH</v>
          </cell>
          <cell r="F2498">
            <v>2</v>
          </cell>
          <cell r="G2498">
            <v>5</v>
          </cell>
          <cell r="H2498">
            <v>48.854700000000001</v>
          </cell>
          <cell r="I2498">
            <v>-125.13800000000001</v>
          </cell>
        </row>
        <row r="2499">
          <cell r="A2499" t="str">
            <v>B92-454</v>
          </cell>
          <cell r="B2499" t="str">
            <v>1992-06-28T22:50-07:00/1992-06-28T23:30-07:00</v>
          </cell>
          <cell r="C2499" t="str">
            <v>BALLOON TRAWL</v>
          </cell>
          <cell r="D2499" t="str">
            <v>ROUTINE</v>
          </cell>
          <cell r="E2499" t="str">
            <v>2.03 NORTH</v>
          </cell>
          <cell r="F2499">
            <v>2</v>
          </cell>
          <cell r="G2499">
            <v>5</v>
          </cell>
          <cell r="H2499">
            <v>48.883299999999998</v>
          </cell>
          <cell r="I2499">
            <v>-125.0932</v>
          </cell>
        </row>
        <row r="2500">
          <cell r="A2500" t="str">
            <v>B92-455</v>
          </cell>
          <cell r="B2500" t="str">
            <v>1992-06-28T23:55-07:00/1992-06-29T00:25-07:00</v>
          </cell>
          <cell r="C2500" t="str">
            <v>BALLOON TRAWL</v>
          </cell>
          <cell r="D2500" t="str">
            <v>ROUTINE</v>
          </cell>
          <cell r="E2500" t="str">
            <v>2.02</v>
          </cell>
          <cell r="F2500">
            <v>2</v>
          </cell>
          <cell r="G2500">
            <v>5</v>
          </cell>
          <cell r="H2500">
            <v>48.894199999999998</v>
          </cell>
          <cell r="I2500">
            <v>-125.04349999999999</v>
          </cell>
        </row>
        <row r="2501">
          <cell r="A2501" t="str">
            <v>B92-456</v>
          </cell>
          <cell r="B2501" t="str">
            <v>1992-06-29T00:49-07:00/1992-06-29T01:39-07:00</v>
          </cell>
          <cell r="C2501" t="str">
            <v>BALLOON TRAWL</v>
          </cell>
          <cell r="D2501" t="str">
            <v>ROUTINE</v>
          </cell>
          <cell r="E2501" t="str">
            <v>2.01</v>
          </cell>
          <cell r="F2501">
            <v>2</v>
          </cell>
          <cell r="G2501">
            <v>6</v>
          </cell>
          <cell r="H2501">
            <v>48.914999999999999</v>
          </cell>
          <cell r="I2501">
            <v>-125.05370000000001</v>
          </cell>
        </row>
        <row r="2502">
          <cell r="A2502" t="str">
            <v>B92-457</v>
          </cell>
          <cell r="B2502" t="str">
            <v>1992-06-29T01:50-07:00/1992-06-29T02:30-07:00</v>
          </cell>
          <cell r="C2502" t="str">
            <v>BALLOON TRAWL</v>
          </cell>
          <cell r="D2502" t="str">
            <v>ROUTINE</v>
          </cell>
          <cell r="E2502" t="str">
            <v>1.07 SOUTH</v>
          </cell>
          <cell r="F2502">
            <v>1</v>
          </cell>
          <cell r="G2502">
            <v>6</v>
          </cell>
          <cell r="H2502">
            <v>48.975000000000001</v>
          </cell>
          <cell r="I2502">
            <v>-124.9783</v>
          </cell>
        </row>
        <row r="2503">
          <cell r="A2503" t="str">
            <v>B92-458</v>
          </cell>
          <cell r="B2503" t="str">
            <v>1992-06-29T21:38-07:00/1992-06-29T22:08-07:00</v>
          </cell>
          <cell r="C2503" t="str">
            <v>BALLOON TRAWL</v>
          </cell>
          <cell r="D2503" t="str">
            <v>ROUTINE</v>
          </cell>
          <cell r="E2503" t="str">
            <v>2.08 NORTH</v>
          </cell>
          <cell r="F2503">
            <v>3</v>
          </cell>
          <cell r="G2503">
            <v>6</v>
          </cell>
          <cell r="H2503">
            <v>48.970300000000002</v>
          </cell>
          <cell r="I2503">
            <v>-125.1067</v>
          </cell>
        </row>
        <row r="2504">
          <cell r="A2504" t="str">
            <v>B92-459</v>
          </cell>
          <cell r="B2504" t="str">
            <v>1992-06-29T22:25-07:00/1992-06-29T22:55-07:00</v>
          </cell>
          <cell r="C2504" t="str">
            <v>BALLOON TRAWL</v>
          </cell>
          <cell r="D2504" t="str">
            <v>ROUTINE</v>
          </cell>
          <cell r="E2504" t="str">
            <v>2.08 SOUTH</v>
          </cell>
          <cell r="F2504">
            <v>3</v>
          </cell>
          <cell r="G2504">
            <v>6</v>
          </cell>
          <cell r="H2504">
            <v>48.942500000000003</v>
          </cell>
          <cell r="I2504">
            <v>-125.1332</v>
          </cell>
        </row>
        <row r="2505">
          <cell r="A2505" t="str">
            <v>B92-460</v>
          </cell>
          <cell r="B2505" t="str">
            <v>1992-06-29T23:15-07:00/1992-06-29T23:55-07:00</v>
          </cell>
          <cell r="C2505" t="str">
            <v>BALLOON TRAWL</v>
          </cell>
          <cell r="D2505" t="str">
            <v>ROUTINE</v>
          </cell>
          <cell r="E2505" t="str">
            <v>2.07 NORTH</v>
          </cell>
          <cell r="F2505">
            <v>3</v>
          </cell>
          <cell r="G2505">
            <v>6</v>
          </cell>
          <cell r="H2505">
            <v>48.904699999999998</v>
          </cell>
          <cell r="I2505">
            <v>-125.1397</v>
          </cell>
        </row>
        <row r="2506">
          <cell r="A2506" t="str">
            <v>B92-461</v>
          </cell>
          <cell r="B2506" t="str">
            <v>1992-06-30T00:15-07:00/1992-06-30T00:55-07:00</v>
          </cell>
          <cell r="C2506" t="str">
            <v>BALLOON TRAWL</v>
          </cell>
          <cell r="D2506" t="str">
            <v>ROUTINE</v>
          </cell>
          <cell r="E2506" t="str">
            <v>3.02 NORTH</v>
          </cell>
          <cell r="F2506">
            <v>3</v>
          </cell>
          <cell r="G2506">
            <v>6</v>
          </cell>
          <cell r="H2506">
            <v>48.8947</v>
          </cell>
          <cell r="I2506">
            <v>-125.2265</v>
          </cell>
        </row>
        <row r="2507">
          <cell r="A2507" t="str">
            <v>B92-462</v>
          </cell>
          <cell r="B2507" t="str">
            <v>1992-06-30T01:14-07:00/1992-06-30T01:44-07:00</v>
          </cell>
          <cell r="C2507" t="str">
            <v>BALLOON TRAWL</v>
          </cell>
          <cell r="D2507" t="str">
            <v>ROUTINE</v>
          </cell>
          <cell r="E2507" t="str">
            <v>3.01 SOUTH</v>
          </cell>
          <cell r="F2507">
            <v>3</v>
          </cell>
          <cell r="G2507">
            <v>6</v>
          </cell>
          <cell r="H2507">
            <v>48.928800000000003</v>
          </cell>
          <cell r="I2507">
            <v>-125.1942</v>
          </cell>
        </row>
        <row r="2508">
          <cell r="A2508" t="str">
            <v>B92-463</v>
          </cell>
          <cell r="B2508" t="str">
            <v>1992-06-30T02:02-07:00/1992-06-30T02:32-07:00</v>
          </cell>
          <cell r="C2508" t="str">
            <v>BALLOON TRAWL</v>
          </cell>
          <cell r="D2508" t="str">
            <v>ROUTINE</v>
          </cell>
          <cell r="E2508" t="str">
            <v>3.01 NORTH</v>
          </cell>
          <cell r="F2508">
            <v>3</v>
          </cell>
          <cell r="G2508">
            <v>6</v>
          </cell>
          <cell r="H2508">
            <v>48.960799999999999</v>
          </cell>
          <cell r="I2508">
            <v>-125.1765</v>
          </cell>
        </row>
        <row r="2509">
          <cell r="A2509" t="str">
            <v>B92-464</v>
          </cell>
          <cell r="B2509" t="str">
            <v>1992-07-13T16:23-07:00</v>
          </cell>
          <cell r="C2509" t="str">
            <v>PURSE SEINE (KETA)</v>
          </cell>
          <cell r="D2509" t="str">
            <v>ROUTINE</v>
          </cell>
          <cell r="E2509" t="str">
            <v>BURROUGH POINT</v>
          </cell>
          <cell r="F2509">
            <v>1</v>
          </cell>
          <cell r="G2509">
            <v>6</v>
          </cell>
          <cell r="H2509">
            <v>48.978299999999997</v>
          </cell>
          <cell r="I2509">
            <v>-124.9892</v>
          </cell>
        </row>
        <row r="2510">
          <cell r="A2510" t="str">
            <v>B92-465</v>
          </cell>
          <cell r="B2510" t="str">
            <v>1992-07-13T17:12-07:00</v>
          </cell>
          <cell r="C2510" t="str">
            <v>PURSE SEINE (KETA)</v>
          </cell>
          <cell r="D2510" t="str">
            <v>ROUTINE</v>
          </cell>
          <cell r="E2510" t="str">
            <v>BERNARD POINT</v>
          </cell>
          <cell r="F2510">
            <v>1</v>
          </cell>
          <cell r="G2510">
            <v>6</v>
          </cell>
          <cell r="H2510">
            <v>48.947499999999998</v>
          </cell>
          <cell r="I2510">
            <v>-124.9975</v>
          </cell>
        </row>
        <row r="2511">
          <cell r="A2511" t="str">
            <v>B92-466</v>
          </cell>
          <cell r="B2511" t="str">
            <v>1992-07-14T06:17-07:00</v>
          </cell>
          <cell r="C2511" t="str">
            <v>PURSE SEINE (KETA)</v>
          </cell>
          <cell r="D2511" t="str">
            <v>ROUTINE</v>
          </cell>
          <cell r="E2511" t="str">
            <v>MEARES BLUFF</v>
          </cell>
          <cell r="F2511">
            <v>3</v>
          </cell>
          <cell r="G2511">
            <v>7</v>
          </cell>
          <cell r="H2511">
            <v>48.87</v>
          </cell>
          <cell r="I2511">
            <v>-125.285</v>
          </cell>
        </row>
        <row r="2512">
          <cell r="A2512" t="str">
            <v>B92-467</v>
          </cell>
          <cell r="B2512" t="str">
            <v>1992-07-14T07:16-07:00</v>
          </cell>
          <cell r="C2512" t="str">
            <v>PURSE SEINE (KETA)</v>
          </cell>
          <cell r="D2512" t="str">
            <v>ROUTINE</v>
          </cell>
          <cell r="E2512" t="str">
            <v>HANKIN ISLAND</v>
          </cell>
          <cell r="F2512">
            <v>4</v>
          </cell>
          <cell r="G2512">
            <v>7</v>
          </cell>
          <cell r="H2512">
            <v>48.92</v>
          </cell>
          <cell r="I2512">
            <v>-125.36</v>
          </cell>
        </row>
        <row r="2513">
          <cell r="A2513" t="str">
            <v>B92-468</v>
          </cell>
          <cell r="B2513" t="str">
            <v>1992-07-14T08:10-07:00</v>
          </cell>
          <cell r="C2513" t="str">
            <v>PURSE SEINE (KETA)</v>
          </cell>
          <cell r="D2513" t="str">
            <v>ROUTINE</v>
          </cell>
          <cell r="E2513" t="str">
            <v>NEWCOMBE CHANNEL</v>
          </cell>
          <cell r="F2513">
            <v>4</v>
          </cell>
          <cell r="G2513">
            <v>7</v>
          </cell>
          <cell r="H2513">
            <v>48.9133</v>
          </cell>
          <cell r="I2513">
            <v>-125.4725</v>
          </cell>
        </row>
        <row r="2514">
          <cell r="A2514" t="str">
            <v>B92-469</v>
          </cell>
          <cell r="B2514" t="str">
            <v>1992-07-14T09:19-07:00</v>
          </cell>
          <cell r="C2514" t="str">
            <v>PURSE SEINE (KETA)</v>
          </cell>
          <cell r="D2514" t="str">
            <v>ROUTINE</v>
          </cell>
          <cell r="E2514" t="str">
            <v>ST. INES ISLAND</v>
          </cell>
          <cell r="F2514">
            <v>4</v>
          </cell>
          <cell r="G2514">
            <v>7</v>
          </cell>
          <cell r="H2514">
            <v>48.979199999999999</v>
          </cell>
          <cell r="I2514">
            <v>-125.36</v>
          </cell>
        </row>
        <row r="2515">
          <cell r="A2515" t="str">
            <v>B92-470</v>
          </cell>
          <cell r="B2515" t="str">
            <v>1992-07-14T09:57-07:00</v>
          </cell>
          <cell r="C2515" t="str">
            <v>PURSE SEINE (KETA)</v>
          </cell>
          <cell r="D2515" t="str">
            <v>ROUTINE</v>
          </cell>
          <cell r="E2515" t="str">
            <v>MAYNE BAY</v>
          </cell>
          <cell r="F2515">
            <v>4</v>
          </cell>
          <cell r="G2515">
            <v>7</v>
          </cell>
          <cell r="H2515">
            <v>48.981699999999996</v>
          </cell>
          <cell r="I2515">
            <v>-125.3017</v>
          </cell>
        </row>
        <row r="2516">
          <cell r="A2516" t="str">
            <v>B92-471</v>
          </cell>
          <cell r="B2516" t="str">
            <v>1992-07-14T10:38-07:00</v>
          </cell>
          <cell r="C2516" t="str">
            <v>PURSE SEINE (KETA)</v>
          </cell>
          <cell r="D2516" t="str">
            <v>ROUTINE</v>
          </cell>
          <cell r="E2516" t="str">
            <v>HAND ISLAND</v>
          </cell>
          <cell r="F2516">
            <v>4</v>
          </cell>
          <cell r="G2516">
            <v>7</v>
          </cell>
          <cell r="H2516">
            <v>48.945799999999998</v>
          </cell>
          <cell r="I2516">
            <v>-125.32170000000001</v>
          </cell>
        </row>
        <row r="2517">
          <cell r="A2517" t="str">
            <v>B92-472</v>
          </cell>
          <cell r="B2517" t="str">
            <v>1992-07-14T11:35-07:00</v>
          </cell>
          <cell r="C2517" t="str">
            <v>PURSE SEINE (KETA)</v>
          </cell>
          <cell r="D2517" t="str">
            <v>ROUTINE</v>
          </cell>
          <cell r="E2517" t="str">
            <v>SWALE ROCK</v>
          </cell>
          <cell r="F2517">
            <v>3</v>
          </cell>
          <cell r="G2517">
            <v>7</v>
          </cell>
          <cell r="H2517">
            <v>48.9283</v>
          </cell>
          <cell r="I2517">
            <v>-125.2192</v>
          </cell>
        </row>
        <row r="2518">
          <cell r="A2518" t="str">
            <v>B92-473</v>
          </cell>
          <cell r="B2518" t="str">
            <v>1992-07-14T12:28-07:00</v>
          </cell>
          <cell r="C2518" t="str">
            <v>PURSE SEINE (KETA)</v>
          </cell>
          <cell r="D2518" t="str">
            <v>ROUTINE</v>
          </cell>
          <cell r="E2518" t="str">
            <v>SWISS BOY ISLAND</v>
          </cell>
          <cell r="F2518">
            <v>3</v>
          </cell>
          <cell r="G2518">
            <v>7</v>
          </cell>
          <cell r="H2518">
            <v>48.9133</v>
          </cell>
          <cell r="I2518">
            <v>-125.1383</v>
          </cell>
        </row>
        <row r="2519">
          <cell r="A2519" t="str">
            <v>B92-474</v>
          </cell>
          <cell r="B2519" t="str">
            <v>1992-07-14T13:07-07:00</v>
          </cell>
          <cell r="C2519" t="str">
            <v>PURSE SEINE (KETA)</v>
          </cell>
          <cell r="D2519" t="str">
            <v>ROUTINE</v>
          </cell>
          <cell r="E2519" t="str">
            <v>BAERIA ROCKS</v>
          </cell>
          <cell r="F2519">
            <v>3</v>
          </cell>
          <cell r="G2519">
            <v>7</v>
          </cell>
          <cell r="H2519">
            <v>48.951700000000002</v>
          </cell>
          <cell r="I2519">
            <v>-125.145</v>
          </cell>
        </row>
        <row r="2520">
          <cell r="A2520" t="str">
            <v>B92-475</v>
          </cell>
          <cell r="B2520" t="str">
            <v>1992-07-14T13:49-07:00</v>
          </cell>
          <cell r="C2520" t="str">
            <v>PURSE SEINE (KETA)</v>
          </cell>
          <cell r="D2520" t="str">
            <v>ROUTINE</v>
          </cell>
          <cell r="E2520" t="str">
            <v>VERNON BAY</v>
          </cell>
          <cell r="F2520">
            <v>3</v>
          </cell>
          <cell r="G2520">
            <v>7</v>
          </cell>
          <cell r="H2520">
            <v>48.995800000000003</v>
          </cell>
          <cell r="I2520">
            <v>-125.145</v>
          </cell>
        </row>
        <row r="2521">
          <cell r="A2521" t="str">
            <v>B92-476</v>
          </cell>
          <cell r="B2521" t="str">
            <v>1992-07-14T22:20-07:00/1992-07-14T22:50-07:00</v>
          </cell>
          <cell r="C2521" t="str">
            <v>BALLOON TRAWL</v>
          </cell>
          <cell r="D2521" t="str">
            <v>ROUTINE</v>
          </cell>
          <cell r="E2521" t="str">
            <v>1.02</v>
          </cell>
          <cell r="F2521">
            <v>1</v>
          </cell>
          <cell r="G2521">
            <v>7</v>
          </cell>
          <cell r="H2521">
            <v>49.215800000000002</v>
          </cell>
          <cell r="I2521">
            <v>-124.821</v>
          </cell>
        </row>
        <row r="2522">
          <cell r="A2522" t="str">
            <v>B92-477</v>
          </cell>
          <cell r="B2522" t="str">
            <v>1992-07-14T23:14-07:00/1992-07-14T23:44-07:00</v>
          </cell>
          <cell r="C2522" t="str">
            <v>BALLOON TRAWL</v>
          </cell>
          <cell r="D2522" t="str">
            <v>ROUTINE</v>
          </cell>
          <cell r="E2522" t="str">
            <v>1.03</v>
          </cell>
          <cell r="F2522">
            <v>1</v>
          </cell>
          <cell r="G2522">
            <v>7</v>
          </cell>
          <cell r="H2522">
            <v>49.179499999999997</v>
          </cell>
          <cell r="I2522">
            <v>-124.8212</v>
          </cell>
        </row>
        <row r="2523">
          <cell r="A2523" t="str">
            <v>B92-478</v>
          </cell>
          <cell r="B2523" t="str">
            <v>1992-07-15T00:04-07:00/1992-07-15T00:44-07:00</v>
          </cell>
          <cell r="C2523" t="str">
            <v>BALLOON TRAWL</v>
          </cell>
          <cell r="D2523" t="str">
            <v>ROUTINE</v>
          </cell>
          <cell r="E2523" t="str">
            <v>1.04</v>
          </cell>
          <cell r="F2523">
            <v>1</v>
          </cell>
          <cell r="G2523">
            <v>7</v>
          </cell>
          <cell r="H2523">
            <v>49.146700000000003</v>
          </cell>
          <cell r="I2523">
            <v>-124.804</v>
          </cell>
        </row>
        <row r="2524">
          <cell r="A2524" t="str">
            <v>B92-479</v>
          </cell>
          <cell r="B2524" t="str">
            <v>1992-07-15T01:05-07:00/1992-07-15T01:45-07:00</v>
          </cell>
          <cell r="C2524" t="str">
            <v>BALLOON TRAWL</v>
          </cell>
          <cell r="D2524" t="str">
            <v>ROUTINE</v>
          </cell>
          <cell r="E2524" t="str">
            <v>1.05 NORTH</v>
          </cell>
          <cell r="F2524">
            <v>1</v>
          </cell>
          <cell r="G2524">
            <v>7</v>
          </cell>
          <cell r="H2524">
            <v>49.098700000000001</v>
          </cell>
          <cell r="I2524">
            <v>-124.82680000000001</v>
          </cell>
        </row>
        <row r="2525">
          <cell r="A2525" t="str">
            <v>B92-480</v>
          </cell>
          <cell r="B2525" t="str">
            <v>1992-07-15T02:02-07:00/1992-07-15T02:42-07:00</v>
          </cell>
          <cell r="C2525" t="str">
            <v>BALLOON TRAWL</v>
          </cell>
          <cell r="D2525" t="str">
            <v>ROUTINE</v>
          </cell>
          <cell r="E2525" t="str">
            <v>1.05 SOUTH</v>
          </cell>
          <cell r="F2525">
            <v>1</v>
          </cell>
          <cell r="G2525">
            <v>7</v>
          </cell>
          <cell r="H2525">
            <v>49.057200000000002</v>
          </cell>
          <cell r="I2525">
            <v>-124.84829999999999</v>
          </cell>
        </row>
        <row r="2526">
          <cell r="A2526" t="str">
            <v>B92-481</v>
          </cell>
          <cell r="B2526" t="str">
            <v>1992-07-15T03:01-07:00/1992-07-15T03:41-07:00</v>
          </cell>
          <cell r="C2526" t="str">
            <v>BALLOON TRAWL</v>
          </cell>
          <cell r="D2526" t="str">
            <v>ROUTINE</v>
          </cell>
          <cell r="E2526" t="str">
            <v>1.06</v>
          </cell>
          <cell r="F2526">
            <v>1</v>
          </cell>
          <cell r="G2526">
            <v>7</v>
          </cell>
          <cell r="H2526">
            <v>49.009700000000002</v>
          </cell>
          <cell r="I2526">
            <v>-124.8647</v>
          </cell>
        </row>
        <row r="2527">
          <cell r="A2527" t="str">
            <v>B92-482</v>
          </cell>
          <cell r="B2527" t="str">
            <v>1992-07-15T06:00-07:00</v>
          </cell>
          <cell r="C2527" t="str">
            <v>PURSE SEINE (KETA)</v>
          </cell>
          <cell r="D2527" t="str">
            <v>ROUTINE</v>
          </cell>
          <cell r="E2527" t="str">
            <v>MACKENZIE ANCHORAGE</v>
          </cell>
          <cell r="F2527">
            <v>2</v>
          </cell>
          <cell r="G2527">
            <v>7</v>
          </cell>
          <cell r="H2527">
            <v>48.841700000000003</v>
          </cell>
          <cell r="I2527">
            <v>-125.17829999999999</v>
          </cell>
        </row>
        <row r="2528">
          <cell r="A2528" t="str">
            <v>B92-483</v>
          </cell>
          <cell r="B2528" t="str">
            <v>1992-07-15T06:37-07:00</v>
          </cell>
          <cell r="C2528" t="str">
            <v>PURSE SEINE (KETA)</v>
          </cell>
          <cell r="D2528" t="str">
            <v>ROUTINE</v>
          </cell>
          <cell r="E2528" t="str">
            <v>SATELLITE PASSAGE</v>
          </cell>
          <cell r="F2528">
            <v>2</v>
          </cell>
          <cell r="G2528">
            <v>7</v>
          </cell>
          <cell r="H2528">
            <v>48.864199999999997</v>
          </cell>
          <cell r="I2528">
            <v>-125.1583</v>
          </cell>
        </row>
        <row r="2529">
          <cell r="A2529" t="str">
            <v>B92-484</v>
          </cell>
          <cell r="B2529" t="str">
            <v>1992-07-15T07:43-07:00</v>
          </cell>
          <cell r="C2529" t="str">
            <v>PURSE SEINE (KETA)</v>
          </cell>
          <cell r="D2529" t="str">
            <v>ROUTINE</v>
          </cell>
          <cell r="E2529" t="str">
            <v>NANAT BAY</v>
          </cell>
          <cell r="F2529">
            <v>2</v>
          </cell>
          <cell r="G2529">
            <v>7</v>
          </cell>
          <cell r="H2529">
            <v>48.8825</v>
          </cell>
          <cell r="I2529">
            <v>-125.0767</v>
          </cell>
        </row>
        <row r="2530">
          <cell r="A2530" t="str">
            <v>B92-485</v>
          </cell>
          <cell r="B2530" t="str">
            <v>1992-07-15T08:17-07:00</v>
          </cell>
          <cell r="C2530" t="str">
            <v>PURSE SEINE (KETA)</v>
          </cell>
          <cell r="D2530" t="str">
            <v>ROUTINE</v>
          </cell>
          <cell r="E2530" t="str">
            <v>CONGREVE ISLAND</v>
          </cell>
          <cell r="F2530">
            <v>2</v>
          </cell>
          <cell r="G2530">
            <v>7</v>
          </cell>
          <cell r="H2530">
            <v>48.918300000000002</v>
          </cell>
          <cell r="I2530">
            <v>-125.02079999999999</v>
          </cell>
        </row>
        <row r="2531">
          <cell r="A2531" t="str">
            <v>B92-486</v>
          </cell>
          <cell r="B2531" t="str">
            <v>1992-07-15T09:49-07:00</v>
          </cell>
          <cell r="C2531" t="str">
            <v>PURSE SEINE (KETA)</v>
          </cell>
          <cell r="D2531" t="str">
            <v>ROUTINE</v>
          </cell>
          <cell r="E2531" t="str">
            <v>PILL POINT</v>
          </cell>
          <cell r="F2531">
            <v>3</v>
          </cell>
          <cell r="G2531">
            <v>7</v>
          </cell>
          <cell r="H2531">
            <v>48.962499999999999</v>
          </cell>
          <cell r="I2531">
            <v>-125.08329999999999</v>
          </cell>
        </row>
        <row r="2532">
          <cell r="A2532" t="str">
            <v>B92-487</v>
          </cell>
          <cell r="B2532" t="str">
            <v>1992-07-15T10:20-07:00</v>
          </cell>
          <cell r="C2532" t="str">
            <v>PURSE SEINE (KETA)</v>
          </cell>
          <cell r="D2532" t="str">
            <v>ROUTINE</v>
          </cell>
          <cell r="E2532" t="str">
            <v>CHUP POINT</v>
          </cell>
          <cell r="F2532">
            <v>2</v>
          </cell>
          <cell r="G2532">
            <v>7</v>
          </cell>
          <cell r="H2532">
            <v>48.958300000000001</v>
          </cell>
          <cell r="I2532">
            <v>-125.0333</v>
          </cell>
        </row>
        <row r="2533">
          <cell r="A2533" t="str">
            <v>B92-488</v>
          </cell>
          <cell r="B2533" t="str">
            <v>1992-07-15T19:00-07:00/1992-07-15T20:30-07:00</v>
          </cell>
          <cell r="C2533" t="str">
            <v>ANGLING</v>
          </cell>
          <cell r="D2533" t="str">
            <v>SPORT</v>
          </cell>
          <cell r="E2533" t="str">
            <v>SAN MATEO BAY</v>
          </cell>
          <cell r="F2533">
            <v>1</v>
          </cell>
          <cell r="G2533">
            <v>7</v>
          </cell>
          <cell r="H2533">
            <v>48.940800000000003</v>
          </cell>
          <cell r="I2533">
            <v>-124.995</v>
          </cell>
        </row>
        <row r="2534">
          <cell r="A2534" t="str">
            <v>B92-489</v>
          </cell>
          <cell r="B2534" t="str">
            <v>1992-07-15T22:40-07:00/1992-07-15T23:10-07:00</v>
          </cell>
          <cell r="C2534" t="str">
            <v>BALLOON TRAWL</v>
          </cell>
          <cell r="D2534" t="str">
            <v>ROUTINE</v>
          </cell>
          <cell r="E2534" t="str">
            <v>2.03 SOUTH</v>
          </cell>
          <cell r="F2534">
            <v>2</v>
          </cell>
          <cell r="G2534">
            <v>7</v>
          </cell>
          <cell r="H2534">
            <v>48.854700000000001</v>
          </cell>
          <cell r="I2534">
            <v>-125.13800000000001</v>
          </cell>
        </row>
        <row r="2535">
          <cell r="A2535" t="str">
            <v>B92-490</v>
          </cell>
          <cell r="B2535" t="str">
            <v>1992-07-15T23:25-07:00/1992-07-16T00:05-07:00</v>
          </cell>
          <cell r="C2535" t="str">
            <v>BALLOON TRAWL</v>
          </cell>
          <cell r="D2535" t="str">
            <v>ROUTINE</v>
          </cell>
          <cell r="E2535" t="str">
            <v>2.03 NORTH</v>
          </cell>
          <cell r="F2535">
            <v>2</v>
          </cell>
          <cell r="G2535">
            <v>7</v>
          </cell>
          <cell r="H2535">
            <v>48.883299999999998</v>
          </cell>
          <cell r="I2535">
            <v>-125.0932</v>
          </cell>
        </row>
        <row r="2536">
          <cell r="A2536" t="str">
            <v>B92-491</v>
          </cell>
          <cell r="B2536" t="str">
            <v>1992-07-16T00:25-07:00/1992-07-16T00:55-07:00</v>
          </cell>
          <cell r="C2536" t="str">
            <v>BALLOON TRAWL</v>
          </cell>
          <cell r="D2536" t="str">
            <v>ROUTINE</v>
          </cell>
          <cell r="E2536" t="str">
            <v>2.02</v>
          </cell>
          <cell r="F2536">
            <v>2</v>
          </cell>
          <cell r="G2536">
            <v>7</v>
          </cell>
          <cell r="H2536">
            <v>48.894199999999998</v>
          </cell>
          <cell r="I2536">
            <v>-125.04349999999999</v>
          </cell>
        </row>
        <row r="2537">
          <cell r="A2537" t="str">
            <v>B92-492</v>
          </cell>
          <cell r="B2537" t="str">
            <v>1992-07-16T01:21-07:00/1992-07-16T02:01-07:00</v>
          </cell>
          <cell r="C2537" t="str">
            <v>BALLOON TRAWL</v>
          </cell>
          <cell r="D2537" t="str">
            <v>ROUTINE</v>
          </cell>
          <cell r="E2537" t="str">
            <v>2.01</v>
          </cell>
          <cell r="F2537">
            <v>2</v>
          </cell>
          <cell r="G2537">
            <v>7</v>
          </cell>
          <cell r="H2537">
            <v>48.914999999999999</v>
          </cell>
          <cell r="I2537">
            <v>-125.05370000000001</v>
          </cell>
        </row>
        <row r="2538">
          <cell r="A2538" t="str">
            <v>B92-493</v>
          </cell>
          <cell r="B2538" t="str">
            <v>1992-07-16T02:21-07:00/1992-07-16T03:01-07:00</v>
          </cell>
          <cell r="C2538" t="str">
            <v>BALLOON TRAWL</v>
          </cell>
          <cell r="D2538" t="str">
            <v>ROUTINE</v>
          </cell>
          <cell r="E2538" t="str">
            <v>1.07 SOUTH</v>
          </cell>
          <cell r="F2538">
            <v>1</v>
          </cell>
          <cell r="G2538">
            <v>7</v>
          </cell>
          <cell r="H2538">
            <v>48.975000000000001</v>
          </cell>
          <cell r="I2538">
            <v>-124.9783</v>
          </cell>
        </row>
        <row r="2539">
          <cell r="A2539" t="str">
            <v>B92-494</v>
          </cell>
          <cell r="B2539" t="str">
            <v>1992-07-16T03:24-07:00/1992-07-16T04:04-07:00</v>
          </cell>
          <cell r="C2539" t="str">
            <v>BALLOON TRAWL</v>
          </cell>
          <cell r="D2539" t="str">
            <v>ROUTINE</v>
          </cell>
          <cell r="E2539" t="str">
            <v>1.07 NORTH</v>
          </cell>
          <cell r="F2539">
            <v>1</v>
          </cell>
          <cell r="G2539">
            <v>7</v>
          </cell>
          <cell r="H2539">
            <v>48.981699999999996</v>
          </cell>
          <cell r="I2539">
            <v>-124.9162</v>
          </cell>
        </row>
        <row r="2540">
          <cell r="A2540" t="str">
            <v>B92-495</v>
          </cell>
          <cell r="B2540" t="str">
            <v>1992-07-16T06:23-07:00</v>
          </cell>
          <cell r="C2540" t="str">
            <v>PURSE SEINE (KETA)</v>
          </cell>
          <cell r="D2540" t="str">
            <v>ROUTINE</v>
          </cell>
          <cell r="E2540" t="str">
            <v>BILTON POINT</v>
          </cell>
          <cell r="F2540">
            <v>1</v>
          </cell>
          <cell r="G2540">
            <v>7</v>
          </cell>
          <cell r="H2540">
            <v>49.011699999999998</v>
          </cell>
          <cell r="I2540">
            <v>-124.86750000000001</v>
          </cell>
        </row>
        <row r="2541">
          <cell r="A2541" t="str">
            <v>B92-496</v>
          </cell>
          <cell r="B2541" t="str">
            <v>1992-07-16T07:14-07:00</v>
          </cell>
          <cell r="C2541" t="str">
            <v>PURSE SEINE (KETA)</v>
          </cell>
          <cell r="D2541" t="str">
            <v>ROUTINE</v>
          </cell>
          <cell r="E2541" t="str">
            <v>NAHMINT BAY</v>
          </cell>
          <cell r="F2541">
            <v>1</v>
          </cell>
          <cell r="G2541">
            <v>7</v>
          </cell>
          <cell r="H2541">
            <v>49.058300000000003</v>
          </cell>
          <cell r="I2541">
            <v>-124.8633</v>
          </cell>
        </row>
        <row r="2542">
          <cell r="A2542" t="str">
            <v>B92-497</v>
          </cell>
          <cell r="B2542" t="str">
            <v>1992-07-16T08:15-07:00</v>
          </cell>
          <cell r="C2542" t="str">
            <v>PURSE SEINE (KETA)</v>
          </cell>
          <cell r="D2542" t="str">
            <v>ROUTINE</v>
          </cell>
          <cell r="E2542" t="str">
            <v>SPROAT NARROWS</v>
          </cell>
          <cell r="F2542">
            <v>1</v>
          </cell>
          <cell r="G2542">
            <v>7</v>
          </cell>
          <cell r="H2542">
            <v>49.109200000000001</v>
          </cell>
          <cell r="I2542">
            <v>-124.8125</v>
          </cell>
        </row>
        <row r="2543">
          <cell r="A2543" t="str">
            <v>B92-498</v>
          </cell>
          <cell r="B2543" t="str">
            <v>1992-07-16T09:26-07:00</v>
          </cell>
          <cell r="C2543" t="str">
            <v>PURSE SEINE (KETA)</v>
          </cell>
          <cell r="D2543" t="str">
            <v>ROUTINE</v>
          </cell>
          <cell r="E2543" t="str">
            <v>DUNSMUIR POINT</v>
          </cell>
          <cell r="F2543">
            <v>1</v>
          </cell>
          <cell r="G2543">
            <v>7</v>
          </cell>
          <cell r="H2543">
            <v>49.154200000000003</v>
          </cell>
          <cell r="I2543">
            <v>-124.80329999999999</v>
          </cell>
        </row>
        <row r="2544">
          <cell r="A2544" t="str">
            <v>B92-499</v>
          </cell>
          <cell r="B2544" t="str">
            <v>1992-07-16T10:05-07:00</v>
          </cell>
          <cell r="C2544" t="str">
            <v>PURSE SEINE (KETA)</v>
          </cell>
          <cell r="D2544" t="str">
            <v>ROUTINE</v>
          </cell>
          <cell r="E2544" t="str">
            <v>POLLY POINT</v>
          </cell>
          <cell r="F2544">
            <v>1</v>
          </cell>
          <cell r="G2544">
            <v>7</v>
          </cell>
          <cell r="H2544">
            <v>49.214199999999998</v>
          </cell>
          <cell r="I2544">
            <v>-124.81829999999999</v>
          </cell>
        </row>
        <row r="2545">
          <cell r="A2545" t="str">
            <v>B93-001</v>
          </cell>
          <cell r="B2545" t="str">
            <v>1993-05-25T16:50-07:00</v>
          </cell>
          <cell r="C2545" t="str">
            <v>PURSE SEINE (KETA)</v>
          </cell>
          <cell r="D2545" t="str">
            <v>ROUTINE</v>
          </cell>
          <cell r="E2545" t="str">
            <v>NAHMINT BAY</v>
          </cell>
          <cell r="F2545">
            <v>1</v>
          </cell>
          <cell r="G2545">
            <v>3</v>
          </cell>
          <cell r="H2545">
            <v>49.058300000000003</v>
          </cell>
          <cell r="I2545">
            <v>-124.8633</v>
          </cell>
        </row>
        <row r="2546">
          <cell r="A2546" t="str">
            <v>B93-002</v>
          </cell>
          <cell r="B2546" t="str">
            <v>1993-05-26T06:06-07:00</v>
          </cell>
          <cell r="C2546" t="str">
            <v>PURSE SEINE (KETA)</v>
          </cell>
          <cell r="D2546" t="str">
            <v>ROUTINE</v>
          </cell>
          <cell r="E2546" t="str">
            <v>CHUP POINT</v>
          </cell>
          <cell r="F2546">
            <v>2</v>
          </cell>
          <cell r="G2546">
            <v>3</v>
          </cell>
          <cell r="H2546">
            <v>48.958300000000001</v>
          </cell>
          <cell r="I2546">
            <v>-125.0333</v>
          </cell>
        </row>
        <row r="2547">
          <cell r="A2547" t="str">
            <v>B93-003</v>
          </cell>
          <cell r="B2547" t="str">
            <v>1993-05-26T07:26-07:00</v>
          </cell>
          <cell r="C2547" t="str">
            <v>PURSE SEINE (KETA)</v>
          </cell>
          <cell r="D2547" t="str">
            <v>ROUTINE</v>
          </cell>
          <cell r="E2547" t="str">
            <v>BURROUGH POINT</v>
          </cell>
          <cell r="F2547">
            <v>1</v>
          </cell>
          <cell r="G2547">
            <v>3</v>
          </cell>
          <cell r="H2547">
            <v>48.978299999999997</v>
          </cell>
          <cell r="I2547">
            <v>-124.9892</v>
          </cell>
        </row>
        <row r="2548">
          <cell r="A2548" t="str">
            <v>B93-004</v>
          </cell>
          <cell r="B2548" t="str">
            <v>1993-05-26T08:40-07:00</v>
          </cell>
          <cell r="C2548" t="str">
            <v>PURSE SEINE (KETA)</v>
          </cell>
          <cell r="D2548" t="str">
            <v>ROUTINE</v>
          </cell>
          <cell r="E2548" t="str">
            <v>BILTON POINT</v>
          </cell>
          <cell r="F2548">
            <v>1</v>
          </cell>
          <cell r="G2548">
            <v>3</v>
          </cell>
          <cell r="H2548">
            <v>49.011699999999998</v>
          </cell>
          <cell r="I2548">
            <v>-124.86750000000001</v>
          </cell>
        </row>
        <row r="2549">
          <cell r="A2549" t="str">
            <v>B93-005</v>
          </cell>
          <cell r="B2549" t="str">
            <v>1993-05-26T09:50-07:00</v>
          </cell>
          <cell r="C2549" t="str">
            <v>PURSE SEINE (KETA)</v>
          </cell>
          <cell r="D2549" t="str">
            <v>ROUTINE</v>
          </cell>
          <cell r="E2549" t="str">
            <v>NAHMINT BAY</v>
          </cell>
          <cell r="F2549">
            <v>1</v>
          </cell>
          <cell r="G2549">
            <v>3</v>
          </cell>
          <cell r="H2549">
            <v>49.058300000000003</v>
          </cell>
          <cell r="I2549">
            <v>-124.8633</v>
          </cell>
        </row>
        <row r="2550">
          <cell r="A2550" t="str">
            <v>B93-006</v>
          </cell>
          <cell r="B2550" t="str">
            <v>1993-05-26T11:15-07:00</v>
          </cell>
          <cell r="C2550" t="str">
            <v>PURSE SEINE (KETA)</v>
          </cell>
          <cell r="D2550" t="str">
            <v>ROUTINE</v>
          </cell>
          <cell r="E2550" t="str">
            <v>SPROAT NARROWS</v>
          </cell>
          <cell r="F2550">
            <v>1</v>
          </cell>
          <cell r="G2550">
            <v>3</v>
          </cell>
          <cell r="H2550">
            <v>49.109200000000001</v>
          </cell>
          <cell r="I2550">
            <v>-124.8125</v>
          </cell>
        </row>
        <row r="2551">
          <cell r="A2551" t="str">
            <v>B93-007</v>
          </cell>
          <cell r="B2551" t="str">
            <v>1993-05-26T12:45-07:00</v>
          </cell>
          <cell r="C2551" t="str">
            <v>PURSE SEINE (KETA)</v>
          </cell>
          <cell r="D2551" t="str">
            <v>ROUTINE</v>
          </cell>
          <cell r="E2551" t="str">
            <v>POLLY POINT</v>
          </cell>
          <cell r="F2551">
            <v>1</v>
          </cell>
          <cell r="G2551">
            <v>3</v>
          </cell>
          <cell r="H2551">
            <v>49.213299999999997</v>
          </cell>
          <cell r="I2551">
            <v>-124.81829999999999</v>
          </cell>
        </row>
        <row r="2552">
          <cell r="A2552" t="str">
            <v>B93-008</v>
          </cell>
          <cell r="B2552" t="str">
            <v>1993-05-26T15:50-07:00</v>
          </cell>
          <cell r="C2552" t="str">
            <v>100' CMBS</v>
          </cell>
          <cell r="D2552" t="str">
            <v>ROUTINE</v>
          </cell>
          <cell r="E2552" t="str">
            <v>COUS CREEK</v>
          </cell>
          <cell r="F2552">
            <v>1</v>
          </cell>
          <cell r="G2552">
            <v>3</v>
          </cell>
          <cell r="H2552">
            <v>49.182499999999997</v>
          </cell>
          <cell r="I2552">
            <v>-124.8267</v>
          </cell>
        </row>
        <row r="2553">
          <cell r="A2553" t="str">
            <v>B93-009</v>
          </cell>
          <cell r="B2553" t="str">
            <v>1993-05-26T16:18-07:00</v>
          </cell>
          <cell r="C2553" t="str">
            <v>100' CMBS</v>
          </cell>
          <cell r="D2553" t="str">
            <v>ROUTINE</v>
          </cell>
          <cell r="E2553" t="str">
            <v>STAMP NARROWS (WEST SIDE)</v>
          </cell>
          <cell r="F2553">
            <v>1</v>
          </cell>
          <cell r="G2553">
            <v>3</v>
          </cell>
          <cell r="H2553">
            <v>49.1858</v>
          </cell>
          <cell r="I2553">
            <v>-124.82250000000001</v>
          </cell>
        </row>
        <row r="2554">
          <cell r="A2554" t="str">
            <v>B93-010</v>
          </cell>
          <cell r="B2554" t="str">
            <v>1993-05-26T16:50-07:00</v>
          </cell>
          <cell r="C2554" t="str">
            <v>100' CMBS</v>
          </cell>
          <cell r="D2554" t="str">
            <v>ROUTINE</v>
          </cell>
          <cell r="E2554" t="str">
            <v>BARGE RAMP</v>
          </cell>
          <cell r="F2554">
            <v>1</v>
          </cell>
          <cell r="G2554">
            <v>3</v>
          </cell>
          <cell r="H2554">
            <v>49.225000000000001</v>
          </cell>
          <cell r="I2554">
            <v>-124.83329999999999</v>
          </cell>
        </row>
        <row r="2555">
          <cell r="A2555" t="str">
            <v>B93-011</v>
          </cell>
          <cell r="B2555" t="str">
            <v>1993-05-26T17:45-07:00</v>
          </cell>
          <cell r="C2555" t="str">
            <v>100' CMBS</v>
          </cell>
          <cell r="D2555" t="str">
            <v>ROUTINE</v>
          </cell>
          <cell r="E2555" t="str">
            <v>BIRD SANCTUARY</v>
          </cell>
          <cell r="F2555">
            <v>1</v>
          </cell>
          <cell r="G2555">
            <v>3</v>
          </cell>
          <cell r="H2555">
            <v>49.2483</v>
          </cell>
          <cell r="I2555">
            <v>-124.83669999999999</v>
          </cell>
        </row>
        <row r="2556">
          <cell r="A2556" t="str">
            <v>B93-012</v>
          </cell>
          <cell r="B2556" t="str">
            <v>1993-05-27T07:11-07:00</v>
          </cell>
          <cell r="C2556" t="str">
            <v>PURSE SEINE (KETA)</v>
          </cell>
          <cell r="D2556" t="str">
            <v>ROUTINE</v>
          </cell>
          <cell r="E2556" t="str">
            <v>DUNSMUIR POINT</v>
          </cell>
          <cell r="F2556">
            <v>1</v>
          </cell>
          <cell r="G2556">
            <v>3</v>
          </cell>
          <cell r="H2556">
            <v>49.154200000000003</v>
          </cell>
          <cell r="I2556">
            <v>-124.80329999999999</v>
          </cell>
        </row>
        <row r="2557">
          <cell r="A2557" t="str">
            <v>B93-013</v>
          </cell>
          <cell r="B2557" t="str">
            <v>1993-05-27T09:40-07:00</v>
          </cell>
          <cell r="C2557" t="str">
            <v>100' CMBS</v>
          </cell>
          <cell r="D2557" t="str">
            <v>ROUTINE</v>
          </cell>
          <cell r="E2557" t="str">
            <v>SEWAGE ISLAND</v>
          </cell>
          <cell r="F2557">
            <v>1</v>
          </cell>
          <cell r="G2557">
            <v>3</v>
          </cell>
          <cell r="H2557">
            <v>49.244999999999997</v>
          </cell>
          <cell r="I2557">
            <v>-124.8242</v>
          </cell>
        </row>
        <row r="2558">
          <cell r="A2558" t="str">
            <v>B93-014</v>
          </cell>
          <cell r="B2558" t="str">
            <v>1993-05-27T10:40-07:00</v>
          </cell>
          <cell r="C2558" t="str">
            <v>100' CMBS</v>
          </cell>
          <cell r="D2558" t="str">
            <v>ROUTINE</v>
          </cell>
          <cell r="E2558" t="str">
            <v>POLLY POINT</v>
          </cell>
          <cell r="F2558">
            <v>1</v>
          </cell>
          <cell r="G2558">
            <v>3</v>
          </cell>
          <cell r="H2558">
            <v>49.216200000000001</v>
          </cell>
          <cell r="I2558">
            <v>-124.81529999999999</v>
          </cell>
        </row>
        <row r="2559">
          <cell r="A2559" t="str">
            <v>B93-015</v>
          </cell>
          <cell r="B2559" t="str">
            <v>1993-05-27T11:30-07:00</v>
          </cell>
          <cell r="C2559" t="str">
            <v>100' CMBS</v>
          </cell>
          <cell r="D2559" t="str">
            <v>ROUTINE</v>
          </cell>
          <cell r="E2559" t="str">
            <v>BLUE HOUSE POINT</v>
          </cell>
          <cell r="F2559">
            <v>1</v>
          </cell>
          <cell r="G2559">
            <v>3</v>
          </cell>
          <cell r="H2559">
            <v>49.197499999999998</v>
          </cell>
          <cell r="I2559">
            <v>-124.8108</v>
          </cell>
        </row>
        <row r="2560">
          <cell r="A2560" t="str">
            <v>B93-016</v>
          </cell>
          <cell r="B2560" t="str">
            <v>1993-05-31T15:10-07:00</v>
          </cell>
          <cell r="C2560" t="str">
            <v>PURSE SEINE (KETA)</v>
          </cell>
          <cell r="D2560" t="str">
            <v>ROUTINE</v>
          </cell>
          <cell r="E2560" t="str">
            <v>CONGREVE ISLAND</v>
          </cell>
          <cell r="F2560">
            <v>2</v>
          </cell>
          <cell r="G2560">
            <v>4</v>
          </cell>
          <cell r="H2560">
            <v>48.918300000000002</v>
          </cell>
          <cell r="I2560">
            <v>-125.02079999999999</v>
          </cell>
        </row>
        <row r="2561">
          <cell r="A2561" t="str">
            <v>B93-017</v>
          </cell>
          <cell r="B2561" t="str">
            <v>1993-05-31T16:15-07:00</v>
          </cell>
          <cell r="C2561" t="str">
            <v>PURSE SEINE (KETA)</v>
          </cell>
          <cell r="D2561" t="str">
            <v>ROUTINE</v>
          </cell>
          <cell r="E2561" t="str">
            <v>NANAT BAY</v>
          </cell>
          <cell r="F2561">
            <v>2</v>
          </cell>
          <cell r="G2561">
            <v>4</v>
          </cell>
          <cell r="H2561">
            <v>48.8825</v>
          </cell>
          <cell r="I2561">
            <v>-125.0767</v>
          </cell>
        </row>
        <row r="2562">
          <cell r="A2562" t="str">
            <v>B93-018</v>
          </cell>
          <cell r="B2562" t="str">
            <v>1993-05-31T17:11-07:00</v>
          </cell>
          <cell r="C2562" t="str">
            <v>PURSE SEINE (KETA)</v>
          </cell>
          <cell r="D2562" t="str">
            <v>ROUTINE</v>
          </cell>
          <cell r="E2562" t="str">
            <v>SATELLITE PASSAGE</v>
          </cell>
          <cell r="F2562">
            <v>2</v>
          </cell>
          <cell r="G2562">
            <v>4</v>
          </cell>
          <cell r="H2562">
            <v>48.864199999999997</v>
          </cell>
          <cell r="I2562">
            <v>-125.1583</v>
          </cell>
        </row>
        <row r="2563">
          <cell r="A2563" t="str">
            <v>B93-019</v>
          </cell>
          <cell r="B2563" t="str">
            <v>1993-05-31T17:55-07:00</v>
          </cell>
          <cell r="C2563" t="str">
            <v>PURSE SEINE (KETA)</v>
          </cell>
          <cell r="D2563" t="str">
            <v>ROUTINE</v>
          </cell>
          <cell r="E2563" t="str">
            <v>MACKENZIE ANCHORAGE</v>
          </cell>
          <cell r="F2563">
            <v>2</v>
          </cell>
          <cell r="G2563">
            <v>4</v>
          </cell>
          <cell r="H2563">
            <v>48.841700000000003</v>
          </cell>
          <cell r="I2563">
            <v>-125.17829999999999</v>
          </cell>
        </row>
        <row r="2564">
          <cell r="A2564" t="str">
            <v>B93-020</v>
          </cell>
          <cell r="B2564" t="str">
            <v>1993-06-01T06:47-07:00</v>
          </cell>
          <cell r="C2564" t="str">
            <v>PURSE SEINE (KETA)</v>
          </cell>
          <cell r="D2564" t="str">
            <v>ROUTINE</v>
          </cell>
          <cell r="E2564" t="str">
            <v>AGUILAR POINT</v>
          </cell>
          <cell r="F2564">
            <v>2</v>
          </cell>
          <cell r="G2564">
            <v>4</v>
          </cell>
          <cell r="H2564">
            <v>48.840800000000002</v>
          </cell>
          <cell r="I2564">
            <v>-125.1367</v>
          </cell>
        </row>
        <row r="2565">
          <cell r="A2565" t="str">
            <v>B93-021</v>
          </cell>
          <cell r="B2565" t="str">
            <v>1993-06-01T08:00-07:00</v>
          </cell>
          <cell r="C2565" t="str">
            <v>PURSE SEINE (KETA)</v>
          </cell>
          <cell r="D2565" t="str">
            <v>ROUTINE</v>
          </cell>
          <cell r="E2565" t="str">
            <v>SWISS BOY ISLAND</v>
          </cell>
          <cell r="F2565">
            <v>3</v>
          </cell>
          <cell r="G2565">
            <v>4</v>
          </cell>
          <cell r="H2565">
            <v>48.9133</v>
          </cell>
          <cell r="I2565">
            <v>-125.1383</v>
          </cell>
        </row>
        <row r="2566">
          <cell r="A2566" t="str">
            <v>B93-022</v>
          </cell>
          <cell r="B2566" t="str">
            <v>1993-06-01T08:55-07:00</v>
          </cell>
          <cell r="C2566" t="str">
            <v>PURSE SEINE (KETA)</v>
          </cell>
          <cell r="D2566" t="str">
            <v>ROUTINE</v>
          </cell>
          <cell r="E2566" t="str">
            <v>SWALE ROCK</v>
          </cell>
          <cell r="F2566">
            <v>3</v>
          </cell>
          <cell r="G2566">
            <v>4</v>
          </cell>
          <cell r="H2566">
            <v>48.9283</v>
          </cell>
          <cell r="I2566">
            <v>-125.2192</v>
          </cell>
        </row>
        <row r="2567">
          <cell r="A2567" t="str">
            <v>B93-023</v>
          </cell>
          <cell r="B2567" t="str">
            <v>1993-06-01T09:58-07:00</v>
          </cell>
          <cell r="C2567" t="str">
            <v>PURSE SEINE (KETA)</v>
          </cell>
          <cell r="D2567" t="str">
            <v>ROUTINE</v>
          </cell>
          <cell r="E2567" t="str">
            <v>BAERIA ROCKS</v>
          </cell>
          <cell r="F2567">
            <v>3</v>
          </cell>
          <cell r="G2567">
            <v>4</v>
          </cell>
          <cell r="H2567">
            <v>48.951700000000002</v>
          </cell>
          <cell r="I2567">
            <v>-125.145</v>
          </cell>
        </row>
        <row r="2568">
          <cell r="A2568" t="str">
            <v>B93-024</v>
          </cell>
          <cell r="B2568" t="str">
            <v>1993-06-01T10:44-07:00</v>
          </cell>
          <cell r="C2568" t="str">
            <v>PURSE SEINE (KETA)</v>
          </cell>
          <cell r="D2568" t="str">
            <v>ROUTINE</v>
          </cell>
          <cell r="E2568" t="str">
            <v>VERNON BAY</v>
          </cell>
          <cell r="F2568">
            <v>3</v>
          </cell>
          <cell r="G2568">
            <v>4</v>
          </cell>
          <cell r="H2568">
            <v>48.995800000000003</v>
          </cell>
          <cell r="I2568">
            <v>-125.145</v>
          </cell>
        </row>
        <row r="2569">
          <cell r="A2569" t="str">
            <v>B93-025</v>
          </cell>
          <cell r="B2569" t="str">
            <v>1993-06-01T11:37-07:00</v>
          </cell>
          <cell r="C2569" t="str">
            <v>PURSE SEINE (KETA)</v>
          </cell>
          <cell r="D2569" t="str">
            <v>ROUTINE</v>
          </cell>
          <cell r="E2569" t="str">
            <v>PILL POINT</v>
          </cell>
          <cell r="F2569">
            <v>3</v>
          </cell>
          <cell r="G2569">
            <v>4</v>
          </cell>
          <cell r="H2569">
            <v>48.962499999999999</v>
          </cell>
          <cell r="I2569">
            <v>-125.08329999999999</v>
          </cell>
        </row>
        <row r="2570">
          <cell r="A2570" t="str">
            <v>B93-026</v>
          </cell>
          <cell r="B2570" t="str">
            <v>1993-06-01T12:39-07:00</v>
          </cell>
          <cell r="C2570" t="str">
            <v>PURSE SEINE (KETA)</v>
          </cell>
          <cell r="D2570" t="str">
            <v>ROUTINE</v>
          </cell>
          <cell r="E2570" t="str">
            <v>CHUP POINT</v>
          </cell>
          <cell r="F2570">
            <v>2</v>
          </cell>
          <cell r="G2570">
            <v>4</v>
          </cell>
          <cell r="H2570">
            <v>48.958300000000001</v>
          </cell>
          <cell r="I2570">
            <v>-125.0333</v>
          </cell>
        </row>
        <row r="2571">
          <cell r="A2571" t="str">
            <v>B93-027</v>
          </cell>
          <cell r="B2571" t="str">
            <v>1993-06-01T13:25-07:00</v>
          </cell>
          <cell r="C2571" t="str">
            <v>PURSE SEINE (KETA)</v>
          </cell>
          <cell r="D2571" t="str">
            <v>ROUTINE</v>
          </cell>
          <cell r="E2571" t="str">
            <v>BERNARD POINT</v>
          </cell>
          <cell r="F2571">
            <v>1</v>
          </cell>
          <cell r="G2571">
            <v>4</v>
          </cell>
          <cell r="H2571">
            <v>48.947499999999998</v>
          </cell>
          <cell r="I2571">
            <v>-124.9975</v>
          </cell>
        </row>
        <row r="2572">
          <cell r="A2572" t="str">
            <v>B93-028</v>
          </cell>
          <cell r="B2572" t="str">
            <v>1993-06-01T14:25-07:00</v>
          </cell>
          <cell r="C2572" t="str">
            <v>PURSE SEINE (KETA)</v>
          </cell>
          <cell r="D2572" t="str">
            <v>ROUTINE</v>
          </cell>
          <cell r="E2572" t="str">
            <v>BURROUGH POINT</v>
          </cell>
          <cell r="F2572">
            <v>1</v>
          </cell>
          <cell r="G2572">
            <v>4</v>
          </cell>
          <cell r="H2572">
            <v>48.978299999999997</v>
          </cell>
          <cell r="I2572">
            <v>-124.9892</v>
          </cell>
        </row>
        <row r="2573">
          <cell r="A2573" t="str">
            <v>B93-029</v>
          </cell>
          <cell r="B2573" t="str">
            <v>1993-06-01T15:45-07:00</v>
          </cell>
          <cell r="C2573" t="str">
            <v>PURSE SEINE (KETA)</v>
          </cell>
          <cell r="D2573" t="str">
            <v>ROUTINE</v>
          </cell>
          <cell r="E2573" t="str">
            <v>BILTON POINT</v>
          </cell>
          <cell r="F2573">
            <v>1</v>
          </cell>
          <cell r="G2573">
            <v>4</v>
          </cell>
          <cell r="H2573">
            <v>49.011699999999998</v>
          </cell>
          <cell r="I2573">
            <v>-124.86750000000001</v>
          </cell>
        </row>
        <row r="2574">
          <cell r="A2574" t="str">
            <v>B93-030</v>
          </cell>
          <cell r="B2574" t="str">
            <v>1993-06-01T16:35-07:00</v>
          </cell>
          <cell r="C2574" t="str">
            <v>PURSE SEINE (KETA)</v>
          </cell>
          <cell r="D2574" t="str">
            <v>ROUTINE</v>
          </cell>
          <cell r="E2574" t="str">
            <v>NAHMINT BAY</v>
          </cell>
          <cell r="F2574">
            <v>1</v>
          </cell>
          <cell r="G2574">
            <v>4</v>
          </cell>
          <cell r="H2574">
            <v>49.058300000000003</v>
          </cell>
          <cell r="I2574">
            <v>-124.8633</v>
          </cell>
        </row>
        <row r="2575">
          <cell r="A2575" t="str">
            <v>B93-031</v>
          </cell>
          <cell r="B2575" t="str">
            <v>1993-06-01T17:43-07:00</v>
          </cell>
          <cell r="C2575" t="str">
            <v>PURSE SEINE (KETA)</v>
          </cell>
          <cell r="D2575" t="str">
            <v>ROUTINE</v>
          </cell>
          <cell r="E2575" t="str">
            <v>SPROAT NARROWS</v>
          </cell>
          <cell r="F2575">
            <v>1</v>
          </cell>
          <cell r="G2575">
            <v>4</v>
          </cell>
          <cell r="H2575">
            <v>49.109200000000001</v>
          </cell>
          <cell r="I2575">
            <v>-124.8125</v>
          </cell>
        </row>
        <row r="2576">
          <cell r="A2576" t="str">
            <v>B93-032</v>
          </cell>
          <cell r="B2576" t="str">
            <v>1993-06-02T07:11-07:00</v>
          </cell>
          <cell r="C2576" t="str">
            <v>100' CMBS</v>
          </cell>
          <cell r="D2576" t="str">
            <v>ROUTINE</v>
          </cell>
          <cell r="E2576" t="str">
            <v>COUS CREEK</v>
          </cell>
          <cell r="F2576">
            <v>1</v>
          </cell>
          <cell r="G2576">
            <v>4</v>
          </cell>
          <cell r="H2576">
            <v>49.182499999999997</v>
          </cell>
          <cell r="I2576">
            <v>-124.8267</v>
          </cell>
        </row>
        <row r="2577">
          <cell r="A2577" t="str">
            <v>B93-033</v>
          </cell>
          <cell r="B2577" t="str">
            <v>1993-06-02T07:50-07:00</v>
          </cell>
          <cell r="C2577" t="str">
            <v>100' CMBS</v>
          </cell>
          <cell r="D2577" t="str">
            <v>ROUTINE</v>
          </cell>
          <cell r="E2577" t="str">
            <v>STAMP NARROWS (WEST SIDE)</v>
          </cell>
          <cell r="F2577">
            <v>1</v>
          </cell>
          <cell r="G2577">
            <v>4</v>
          </cell>
          <cell r="H2577">
            <v>49.1858</v>
          </cell>
          <cell r="I2577">
            <v>-124.82250000000001</v>
          </cell>
        </row>
        <row r="2578">
          <cell r="A2578" t="str">
            <v>B93-034</v>
          </cell>
          <cell r="B2578" t="str">
            <v>1993-06-02T08:40-07:00</v>
          </cell>
          <cell r="C2578" t="str">
            <v>100' CMBS</v>
          </cell>
          <cell r="D2578" t="str">
            <v>ROUTINE</v>
          </cell>
          <cell r="E2578" t="str">
            <v>BARGE RAMP</v>
          </cell>
          <cell r="F2578">
            <v>1</v>
          </cell>
          <cell r="G2578">
            <v>4</v>
          </cell>
          <cell r="H2578">
            <v>49.225000000000001</v>
          </cell>
          <cell r="I2578">
            <v>-124.83329999999999</v>
          </cell>
        </row>
        <row r="2579">
          <cell r="A2579" t="str">
            <v>B93-035</v>
          </cell>
          <cell r="B2579" t="str">
            <v>1993-06-02T09:30-07:00</v>
          </cell>
          <cell r="C2579" t="str">
            <v>100' CMBS</v>
          </cell>
          <cell r="D2579" t="str">
            <v>ROUTINE</v>
          </cell>
          <cell r="E2579" t="str">
            <v>MID-ESTUARY ISLAND</v>
          </cell>
          <cell r="F2579">
            <v>1</v>
          </cell>
          <cell r="G2579">
            <v>4</v>
          </cell>
          <cell r="H2579">
            <v>49.24</v>
          </cell>
          <cell r="I2579">
            <v>-124.8242</v>
          </cell>
        </row>
        <row r="2580">
          <cell r="A2580" t="str">
            <v>B93-036</v>
          </cell>
          <cell r="B2580" t="str">
            <v>1993-06-02T10:08-07:00</v>
          </cell>
          <cell r="C2580" t="str">
            <v>100' CMBS</v>
          </cell>
          <cell r="D2580" t="str">
            <v>ROUTINE</v>
          </cell>
          <cell r="E2580" t="str">
            <v>SEWAGE ISLAND</v>
          </cell>
          <cell r="F2580">
            <v>1</v>
          </cell>
          <cell r="G2580">
            <v>4</v>
          </cell>
          <cell r="H2580">
            <v>49.244999999999997</v>
          </cell>
          <cell r="I2580">
            <v>-124.8242</v>
          </cell>
        </row>
        <row r="2581">
          <cell r="A2581" t="str">
            <v>B93-037</v>
          </cell>
          <cell r="B2581" t="str">
            <v>1993-06-02T10:58-07:00</v>
          </cell>
          <cell r="C2581" t="str">
            <v>PURSE SEINE (KETA)</v>
          </cell>
          <cell r="D2581" t="str">
            <v>ROUTINE</v>
          </cell>
          <cell r="E2581" t="str">
            <v>POLLY POINT</v>
          </cell>
          <cell r="F2581">
            <v>1</v>
          </cell>
          <cell r="G2581">
            <v>4</v>
          </cell>
          <cell r="H2581">
            <v>49.213299999999997</v>
          </cell>
          <cell r="I2581">
            <v>-124.81829999999999</v>
          </cell>
        </row>
        <row r="2582">
          <cell r="A2582" t="str">
            <v>B93-038</v>
          </cell>
          <cell r="B2582" t="str">
            <v>1993-06-02T12:28-07:00</v>
          </cell>
          <cell r="C2582" t="str">
            <v>PURSE SEINE (KETA)</v>
          </cell>
          <cell r="D2582" t="str">
            <v>ROUTINE</v>
          </cell>
          <cell r="E2582" t="str">
            <v>DUNSMUIR POINT</v>
          </cell>
          <cell r="F2582">
            <v>1</v>
          </cell>
          <cell r="G2582">
            <v>4</v>
          </cell>
          <cell r="H2582">
            <v>49.154200000000003</v>
          </cell>
          <cell r="I2582">
            <v>-124.80329999999999</v>
          </cell>
        </row>
        <row r="2583">
          <cell r="A2583" t="str">
            <v>B93-039</v>
          </cell>
          <cell r="B2583" t="str">
            <v>1993-06-02T14:20-07:00</v>
          </cell>
          <cell r="C2583" t="str">
            <v>100' CMBS</v>
          </cell>
          <cell r="D2583" t="str">
            <v>ROUTINE</v>
          </cell>
          <cell r="E2583" t="str">
            <v>POLLY POINT</v>
          </cell>
          <cell r="F2583">
            <v>1</v>
          </cell>
          <cell r="G2583">
            <v>4</v>
          </cell>
          <cell r="H2583">
            <v>49.216200000000001</v>
          </cell>
          <cell r="I2583">
            <v>-124.81529999999999</v>
          </cell>
        </row>
        <row r="2584">
          <cell r="A2584" t="str">
            <v>B93-040</v>
          </cell>
          <cell r="B2584" t="str">
            <v>1993-06-02T15:10-07:00</v>
          </cell>
          <cell r="C2584" t="str">
            <v>100' CMBS</v>
          </cell>
          <cell r="D2584" t="str">
            <v>ROUTINE</v>
          </cell>
          <cell r="E2584" t="str">
            <v>BLUE HOUSE POINT</v>
          </cell>
          <cell r="F2584">
            <v>1</v>
          </cell>
          <cell r="G2584">
            <v>4</v>
          </cell>
          <cell r="H2584">
            <v>49.197499999999998</v>
          </cell>
          <cell r="I2584">
            <v>-124.8108</v>
          </cell>
        </row>
        <row r="2585">
          <cell r="A2585" t="str">
            <v>B93-041</v>
          </cell>
          <cell r="B2585" t="str">
            <v>1993-06-04T09:27-07:00</v>
          </cell>
          <cell r="C2585" t="str">
            <v>PURSE SEINE (KETA)</v>
          </cell>
          <cell r="D2585" t="str">
            <v>ROUTINE</v>
          </cell>
          <cell r="E2585" t="str">
            <v>DUNSMUIR POINT</v>
          </cell>
          <cell r="F2585">
            <v>1</v>
          </cell>
          <cell r="G2585">
            <v>4</v>
          </cell>
          <cell r="H2585">
            <v>49.154200000000003</v>
          </cell>
          <cell r="I2585">
            <v>-124.80329999999999</v>
          </cell>
        </row>
        <row r="2586">
          <cell r="A2586" t="str">
            <v>B93-042</v>
          </cell>
          <cell r="B2586" t="str">
            <v>1993-06-04T11:24-07:00</v>
          </cell>
          <cell r="C2586" t="str">
            <v>PURSE SEINE (KETA)</v>
          </cell>
          <cell r="D2586" t="str">
            <v>ROUTINE</v>
          </cell>
          <cell r="E2586" t="str">
            <v>BOOM 24 (OPPOSITE POLLY POINT)</v>
          </cell>
          <cell r="F2586">
            <v>1</v>
          </cell>
          <cell r="G2586">
            <v>4</v>
          </cell>
          <cell r="H2586">
            <v>49.205800000000004</v>
          </cell>
          <cell r="I2586">
            <v>-124.8258</v>
          </cell>
        </row>
        <row r="2587">
          <cell r="A2587" t="str">
            <v>B93-043</v>
          </cell>
          <cell r="B2587" t="str">
            <v>1993-06-04T13:26-07:00</v>
          </cell>
          <cell r="C2587" t="str">
            <v>PURSE SEINE (KETA)</v>
          </cell>
          <cell r="D2587" t="str">
            <v>ROUTINE</v>
          </cell>
          <cell r="E2587" t="str">
            <v>SPROAT NARROWS</v>
          </cell>
          <cell r="F2587">
            <v>1</v>
          </cell>
          <cell r="G2587">
            <v>4</v>
          </cell>
          <cell r="H2587">
            <v>49.109200000000001</v>
          </cell>
          <cell r="I2587">
            <v>-124.8125</v>
          </cell>
        </row>
        <row r="2588">
          <cell r="A2588" t="str">
            <v>B93-044</v>
          </cell>
          <cell r="B2588" t="str">
            <v>1993-06-07T13:30-07:00</v>
          </cell>
          <cell r="C2588" t="str">
            <v>PURSE SEINE (KETA)</v>
          </cell>
          <cell r="D2588" t="str">
            <v>ROUTINE</v>
          </cell>
          <cell r="E2588" t="str">
            <v>NAHMINT BAY</v>
          </cell>
          <cell r="F2588">
            <v>1</v>
          </cell>
          <cell r="G2588">
            <v>4</v>
          </cell>
          <cell r="H2588">
            <v>49.058300000000003</v>
          </cell>
          <cell r="I2588">
            <v>-124.8633</v>
          </cell>
        </row>
        <row r="2589">
          <cell r="A2589" t="str">
            <v>B93-045</v>
          </cell>
          <cell r="B2589" t="str">
            <v>1993-06-07T14:55-07:00</v>
          </cell>
          <cell r="C2589" t="str">
            <v>PURSE SEINE (KETA)</v>
          </cell>
          <cell r="D2589" t="str">
            <v>ROUTINE</v>
          </cell>
          <cell r="E2589" t="str">
            <v>POCAHONTAS POINT</v>
          </cell>
          <cell r="F2589">
            <v>1</v>
          </cell>
          <cell r="G2589">
            <v>4</v>
          </cell>
          <cell r="H2589">
            <v>48.9833</v>
          </cell>
          <cell r="I2589">
            <v>-124.91670000000001</v>
          </cell>
        </row>
        <row r="2590">
          <cell r="A2590" t="str">
            <v>B93-046</v>
          </cell>
          <cell r="B2590" t="str">
            <v>1993-06-07T16:18-07:00</v>
          </cell>
          <cell r="C2590" t="str">
            <v>PURSE SEINE (KETA)</v>
          </cell>
          <cell r="D2590" t="str">
            <v>ROUTINE</v>
          </cell>
          <cell r="E2590" t="str">
            <v>BERNARD POINT</v>
          </cell>
          <cell r="F2590">
            <v>1</v>
          </cell>
          <cell r="G2590">
            <v>4</v>
          </cell>
          <cell r="H2590">
            <v>48.947499999999998</v>
          </cell>
          <cell r="I2590">
            <v>-124.9975</v>
          </cell>
        </row>
        <row r="2591">
          <cell r="A2591" t="str">
            <v>B93-047</v>
          </cell>
          <cell r="B2591" t="str">
            <v>1993-06-07T17:26-07:00</v>
          </cell>
          <cell r="C2591" t="str">
            <v>PURSE SEINE (KETA)</v>
          </cell>
          <cell r="D2591" t="str">
            <v>ROUTINE</v>
          </cell>
          <cell r="E2591" t="str">
            <v>CHUP POINT</v>
          </cell>
          <cell r="F2591">
            <v>2</v>
          </cell>
          <cell r="G2591">
            <v>4</v>
          </cell>
          <cell r="H2591">
            <v>48.958300000000001</v>
          </cell>
          <cell r="I2591">
            <v>-125.0333</v>
          </cell>
        </row>
        <row r="2592">
          <cell r="A2592" t="str">
            <v>B93-048</v>
          </cell>
          <cell r="B2592" t="str">
            <v>1993-06-08T07:02-07:00</v>
          </cell>
          <cell r="C2592" t="str">
            <v>PURSE SEINE (KETA)</v>
          </cell>
          <cell r="D2592" t="str">
            <v>ROUTINE</v>
          </cell>
          <cell r="E2592" t="str">
            <v>BURROUGH POINT</v>
          </cell>
          <cell r="F2592">
            <v>1</v>
          </cell>
          <cell r="G2592">
            <v>4</v>
          </cell>
          <cell r="H2592">
            <v>48.978299999999997</v>
          </cell>
          <cell r="I2592">
            <v>-124.9892</v>
          </cell>
        </row>
        <row r="2593">
          <cell r="A2593" t="str">
            <v>B93-049</v>
          </cell>
          <cell r="B2593" t="str">
            <v>1993-06-08T08:08-07:00</v>
          </cell>
          <cell r="C2593" t="str">
            <v>PURSE SEINE (KETA)</v>
          </cell>
          <cell r="D2593" t="str">
            <v>EXPLORATORY</v>
          </cell>
          <cell r="E2593" t="str">
            <v>POCAHONTAS WEST</v>
          </cell>
          <cell r="F2593">
            <v>1</v>
          </cell>
          <cell r="G2593">
            <v>4</v>
          </cell>
          <cell r="H2593">
            <v>48.9833</v>
          </cell>
          <cell r="I2593">
            <v>-124.925</v>
          </cell>
        </row>
        <row r="2594">
          <cell r="A2594" t="str">
            <v>B93-050</v>
          </cell>
          <cell r="B2594" t="str">
            <v>1993-06-08T08:39-07:00</v>
          </cell>
          <cell r="C2594" t="str">
            <v>100' CMBS</v>
          </cell>
          <cell r="D2594" t="str">
            <v>ROUTINE</v>
          </cell>
          <cell r="E2594" t="str">
            <v>POCAHONTAS POINT</v>
          </cell>
          <cell r="F2594">
            <v>1</v>
          </cell>
          <cell r="G2594">
            <v>4</v>
          </cell>
          <cell r="H2594">
            <v>48.984200000000001</v>
          </cell>
          <cell r="I2594">
            <v>-124.91419999999999</v>
          </cell>
        </row>
        <row r="2595">
          <cell r="A2595" t="str">
            <v>B93-051</v>
          </cell>
          <cell r="B2595" t="str">
            <v>1993-06-08T09:18-07:00</v>
          </cell>
          <cell r="C2595" t="str">
            <v>PURSE SEINE (KETA)</v>
          </cell>
          <cell r="D2595" t="str">
            <v>ROUTINE</v>
          </cell>
          <cell r="E2595" t="str">
            <v>BILTON POINT</v>
          </cell>
          <cell r="F2595">
            <v>1</v>
          </cell>
          <cell r="G2595">
            <v>4</v>
          </cell>
          <cell r="H2595">
            <v>49.011699999999998</v>
          </cell>
          <cell r="I2595">
            <v>-124.86750000000001</v>
          </cell>
        </row>
        <row r="2596">
          <cell r="A2596" t="str">
            <v>B93-052</v>
          </cell>
          <cell r="B2596" t="str">
            <v>1993-06-08T10:03-07:00</v>
          </cell>
          <cell r="C2596" t="str">
            <v>100' CMBS</v>
          </cell>
          <cell r="D2596" t="str">
            <v>ROUTINE</v>
          </cell>
          <cell r="E2596" t="str">
            <v>BILTON POINT</v>
          </cell>
          <cell r="F2596">
            <v>1</v>
          </cell>
          <cell r="G2596">
            <v>4</v>
          </cell>
          <cell r="H2596">
            <v>49.012500000000003</v>
          </cell>
          <cell r="I2596">
            <v>-124.8712</v>
          </cell>
        </row>
        <row r="2597">
          <cell r="A2597" t="str">
            <v>B93-053</v>
          </cell>
          <cell r="B2597" t="str">
            <v>1993-06-08T11:32-07:00</v>
          </cell>
          <cell r="C2597" t="str">
            <v>PURSE SEINE (KETA)</v>
          </cell>
          <cell r="D2597" t="str">
            <v>ROUTINE</v>
          </cell>
          <cell r="E2597" t="str">
            <v>SPROAT NARROWS</v>
          </cell>
          <cell r="F2597">
            <v>1</v>
          </cell>
          <cell r="G2597">
            <v>4</v>
          </cell>
          <cell r="H2597">
            <v>49.109200000000001</v>
          </cell>
          <cell r="I2597">
            <v>-124.8125</v>
          </cell>
        </row>
        <row r="2598">
          <cell r="A2598" t="str">
            <v>B93-054</v>
          </cell>
          <cell r="B2598" t="str">
            <v>1993-06-08T13:55-07:00</v>
          </cell>
          <cell r="C2598" t="str">
            <v>100' CMBS</v>
          </cell>
          <cell r="D2598" t="str">
            <v>ROUTINE</v>
          </cell>
          <cell r="E2598" t="str">
            <v>SPROAT NARROWS</v>
          </cell>
          <cell r="F2598">
            <v>1</v>
          </cell>
          <cell r="G2598">
            <v>4</v>
          </cell>
          <cell r="H2598">
            <v>49.1053</v>
          </cell>
          <cell r="I2598">
            <v>-124.815</v>
          </cell>
        </row>
        <row r="2599">
          <cell r="A2599" t="str">
            <v>B93-055</v>
          </cell>
          <cell r="B2599" t="str">
            <v>1993-06-08T15:00-07:00</v>
          </cell>
          <cell r="C2599" t="str">
            <v>100' CMBS</v>
          </cell>
          <cell r="D2599" t="str">
            <v>ROUTINE</v>
          </cell>
          <cell r="E2599" t="str">
            <v>COUS CREEK</v>
          </cell>
          <cell r="F2599">
            <v>1</v>
          </cell>
          <cell r="G2599">
            <v>4</v>
          </cell>
          <cell r="H2599">
            <v>49.182499999999997</v>
          </cell>
          <cell r="I2599">
            <v>-124.8267</v>
          </cell>
        </row>
        <row r="2600">
          <cell r="A2600" t="str">
            <v>B93-056</v>
          </cell>
          <cell r="B2600" t="str">
            <v>1993-06-08T15:50-07:00</v>
          </cell>
          <cell r="C2600" t="str">
            <v>100' CMBS</v>
          </cell>
          <cell r="D2600" t="str">
            <v>ROUTINE</v>
          </cell>
          <cell r="E2600" t="str">
            <v>STAMP NARROWS (WEST SIDE)</v>
          </cell>
          <cell r="F2600">
            <v>1</v>
          </cell>
          <cell r="G2600">
            <v>4</v>
          </cell>
          <cell r="H2600">
            <v>49.1858</v>
          </cell>
          <cell r="I2600">
            <v>-124.82250000000001</v>
          </cell>
        </row>
        <row r="2601">
          <cell r="A2601" t="str">
            <v>B93-057</v>
          </cell>
          <cell r="B2601" t="str">
            <v>1993-06-08T16:45-07:00</v>
          </cell>
          <cell r="C2601" t="str">
            <v>100' CMBS</v>
          </cell>
          <cell r="D2601" t="str">
            <v>ROUTINE</v>
          </cell>
          <cell r="E2601" t="str">
            <v>BARGE RAMP (BOOM 100M SOUTH)</v>
          </cell>
          <cell r="F2601">
            <v>1</v>
          </cell>
          <cell r="G2601">
            <v>4</v>
          </cell>
          <cell r="H2601">
            <v>49.225000000000001</v>
          </cell>
          <cell r="I2601">
            <v>-124.83329999999999</v>
          </cell>
        </row>
        <row r="2602">
          <cell r="A2602" t="str">
            <v>B93-058</v>
          </cell>
          <cell r="B2602" t="str">
            <v>1993-06-08T17:12-07:00</v>
          </cell>
          <cell r="C2602" t="str">
            <v>100' CMBS</v>
          </cell>
          <cell r="D2602" t="str">
            <v>ROUTINE</v>
          </cell>
          <cell r="E2602" t="str">
            <v>MID-ESTUARY ISLAND</v>
          </cell>
          <cell r="F2602">
            <v>1</v>
          </cell>
          <cell r="G2602">
            <v>4</v>
          </cell>
          <cell r="H2602">
            <v>49.24</v>
          </cell>
          <cell r="I2602">
            <v>-124.8242</v>
          </cell>
        </row>
        <row r="2603">
          <cell r="A2603" t="str">
            <v>B93-059</v>
          </cell>
          <cell r="B2603" t="str">
            <v>1993-06-09T06:56-07:00</v>
          </cell>
          <cell r="C2603" t="str">
            <v>PURSE SEINE (KETA)</v>
          </cell>
          <cell r="D2603" t="str">
            <v>ROUTINE</v>
          </cell>
          <cell r="E2603" t="str">
            <v>DUNSMUIR POINT</v>
          </cell>
          <cell r="F2603">
            <v>1</v>
          </cell>
          <cell r="G2603">
            <v>4</v>
          </cell>
          <cell r="H2603">
            <v>49.154200000000003</v>
          </cell>
          <cell r="I2603">
            <v>-124.80329999999999</v>
          </cell>
        </row>
        <row r="2604">
          <cell r="A2604" t="str">
            <v>B93-060</v>
          </cell>
          <cell r="B2604" t="str">
            <v>1993-06-09T09:10-07:00</v>
          </cell>
          <cell r="C2604" t="str">
            <v>100' CMBS</v>
          </cell>
          <cell r="D2604" t="str">
            <v>ROUTINE</v>
          </cell>
          <cell r="E2604" t="str">
            <v>SEWAGE ISLAND</v>
          </cell>
          <cell r="F2604">
            <v>1</v>
          </cell>
          <cell r="G2604">
            <v>4</v>
          </cell>
          <cell r="H2604">
            <v>49.244999999999997</v>
          </cell>
          <cell r="I2604">
            <v>-124.8242</v>
          </cell>
        </row>
        <row r="2605">
          <cell r="A2605" t="str">
            <v>B93-061</v>
          </cell>
          <cell r="B2605" t="str">
            <v>1993-06-09T10:12-07:00</v>
          </cell>
          <cell r="C2605" t="str">
            <v>PURSE SEINE (KETA)</v>
          </cell>
          <cell r="D2605" t="str">
            <v>ROUTINE</v>
          </cell>
          <cell r="E2605" t="str">
            <v>BOOM 24 (OPPOSITE POLLY POINT)</v>
          </cell>
          <cell r="F2605">
            <v>1</v>
          </cell>
          <cell r="G2605">
            <v>4</v>
          </cell>
          <cell r="H2605">
            <v>49.205800000000004</v>
          </cell>
          <cell r="I2605">
            <v>-124.8258</v>
          </cell>
        </row>
        <row r="2606">
          <cell r="A2606" t="str">
            <v>B93-062</v>
          </cell>
          <cell r="B2606" t="str">
            <v>1993-06-09T13:07-07:00</v>
          </cell>
          <cell r="C2606" t="str">
            <v>100' CMBS</v>
          </cell>
          <cell r="D2606" t="str">
            <v>ROUTINE</v>
          </cell>
          <cell r="E2606" t="str">
            <v>BLUE HOUSE POINT</v>
          </cell>
          <cell r="F2606">
            <v>1</v>
          </cell>
          <cell r="G2606">
            <v>4</v>
          </cell>
          <cell r="H2606">
            <v>49.197499999999998</v>
          </cell>
          <cell r="I2606">
            <v>-124.8108</v>
          </cell>
        </row>
        <row r="2607">
          <cell r="A2607" t="str">
            <v>B93-063</v>
          </cell>
          <cell r="B2607" t="str">
            <v>1993-06-09T13:45-07:00</v>
          </cell>
          <cell r="C2607" t="str">
            <v>100' CMBS</v>
          </cell>
          <cell r="D2607" t="str">
            <v>ROUTINE</v>
          </cell>
          <cell r="E2607" t="str">
            <v>POLLY POINT</v>
          </cell>
          <cell r="F2607">
            <v>1</v>
          </cell>
          <cell r="G2607">
            <v>4</v>
          </cell>
          <cell r="H2607">
            <v>49.216200000000001</v>
          </cell>
          <cell r="I2607">
            <v>-124.81529999999999</v>
          </cell>
        </row>
        <row r="2608">
          <cell r="A2608" t="str">
            <v>B93-064</v>
          </cell>
          <cell r="B2608" t="str">
            <v>1993-06-10T07:45-07:00</v>
          </cell>
          <cell r="C2608" t="str">
            <v>100' CMBS</v>
          </cell>
          <cell r="D2608" t="str">
            <v>ROUTINE</v>
          </cell>
          <cell r="E2608" t="str">
            <v>BURROUGH POINT</v>
          </cell>
          <cell r="F2608">
            <v>1</v>
          </cell>
          <cell r="G2608">
            <v>4</v>
          </cell>
          <cell r="H2608">
            <v>48.974200000000003</v>
          </cell>
          <cell r="I2608">
            <v>-124.9973</v>
          </cell>
        </row>
        <row r="2609">
          <cell r="A2609" t="str">
            <v>B93-065</v>
          </cell>
          <cell r="B2609" t="str">
            <v>1993-06-10T08:30-07:00</v>
          </cell>
          <cell r="C2609" t="str">
            <v>100' CMBS</v>
          </cell>
          <cell r="D2609" t="str">
            <v>EXPLORATORY</v>
          </cell>
          <cell r="E2609" t="str">
            <v>BERNARD POINT</v>
          </cell>
          <cell r="F2609">
            <v>1</v>
          </cell>
          <cell r="G2609">
            <v>4</v>
          </cell>
          <cell r="H2609">
            <v>48.947499999999998</v>
          </cell>
          <cell r="I2609">
            <v>-124.9975</v>
          </cell>
        </row>
        <row r="2610">
          <cell r="A2610" t="str">
            <v>B93-066</v>
          </cell>
          <cell r="B2610" t="str">
            <v>1993-06-10T08:50-07:00</v>
          </cell>
          <cell r="C2610" t="str">
            <v>100' CMBS</v>
          </cell>
          <cell r="D2610" t="str">
            <v>ROUTINE</v>
          </cell>
          <cell r="E2610" t="str">
            <v>BERNARD POINT</v>
          </cell>
          <cell r="F2610">
            <v>1</v>
          </cell>
          <cell r="G2610">
            <v>4</v>
          </cell>
          <cell r="H2610">
            <v>48.9467</v>
          </cell>
          <cell r="I2610">
            <v>-125.0008</v>
          </cell>
        </row>
        <row r="2611">
          <cell r="A2611" t="str">
            <v>B93-067</v>
          </cell>
          <cell r="B2611" t="str">
            <v>1993-06-10T10:10-07:00</v>
          </cell>
          <cell r="C2611" t="str">
            <v>100' CMBS</v>
          </cell>
          <cell r="D2611" t="str">
            <v>ROUTINE</v>
          </cell>
          <cell r="E2611" t="str">
            <v>CHUP POINT</v>
          </cell>
          <cell r="F2611">
            <v>2</v>
          </cell>
          <cell r="G2611">
            <v>4</v>
          </cell>
          <cell r="H2611">
            <v>48.960799999999999</v>
          </cell>
          <cell r="I2611">
            <v>-125.02970000000001</v>
          </cell>
        </row>
        <row r="2612">
          <cell r="A2612" t="str">
            <v>B93-068</v>
          </cell>
          <cell r="B2612" t="str">
            <v>1993-06-10T11:40-07:00</v>
          </cell>
          <cell r="C2612" t="str">
            <v>100' CMBS</v>
          </cell>
          <cell r="D2612" t="str">
            <v>ROUTINE</v>
          </cell>
          <cell r="E2612" t="str">
            <v>NANAT BAY</v>
          </cell>
          <cell r="F2612">
            <v>2</v>
          </cell>
          <cell r="G2612">
            <v>4</v>
          </cell>
          <cell r="H2612">
            <v>48.881700000000002</v>
          </cell>
          <cell r="I2612">
            <v>-125.07129999999999</v>
          </cell>
        </row>
        <row r="2613">
          <cell r="A2613" t="str">
            <v>B93-069</v>
          </cell>
          <cell r="B2613" t="str">
            <v>1993-06-14T14:45-07:00</v>
          </cell>
          <cell r="C2613" t="str">
            <v>PURSE SEINE (KETA)</v>
          </cell>
          <cell r="D2613" t="str">
            <v>ROUTINE</v>
          </cell>
          <cell r="E2613" t="str">
            <v>NAHMINT BAY</v>
          </cell>
          <cell r="F2613">
            <v>1</v>
          </cell>
          <cell r="G2613">
            <v>5</v>
          </cell>
          <cell r="H2613">
            <v>49.058300000000003</v>
          </cell>
          <cell r="I2613">
            <v>-124.8633</v>
          </cell>
        </row>
        <row r="2614">
          <cell r="A2614" t="str">
            <v>B93-070</v>
          </cell>
          <cell r="B2614" t="str">
            <v>1993-06-14T15:23-07:00</v>
          </cell>
          <cell r="C2614" t="str">
            <v>100' CMBS</v>
          </cell>
          <cell r="D2614" t="str">
            <v>ROUTINE</v>
          </cell>
          <cell r="E2614" t="str">
            <v>NAHMINT BAY</v>
          </cell>
          <cell r="F2614">
            <v>1</v>
          </cell>
          <cell r="G2614">
            <v>5</v>
          </cell>
          <cell r="H2614">
            <v>49.058</v>
          </cell>
          <cell r="I2614">
            <v>-124.86969999999999</v>
          </cell>
        </row>
        <row r="2615">
          <cell r="A2615" t="str">
            <v>B93-071</v>
          </cell>
          <cell r="B2615" t="str">
            <v>1993-06-15T06:54-07:00</v>
          </cell>
          <cell r="C2615" t="str">
            <v>PURSE SEINE (KETA)</v>
          </cell>
          <cell r="D2615" t="str">
            <v>ROUTINE</v>
          </cell>
          <cell r="E2615" t="str">
            <v>CHUP POINT</v>
          </cell>
          <cell r="F2615">
            <v>2</v>
          </cell>
          <cell r="G2615">
            <v>5</v>
          </cell>
          <cell r="H2615">
            <v>48.958300000000001</v>
          </cell>
          <cell r="I2615">
            <v>-125.0333</v>
          </cell>
        </row>
        <row r="2616">
          <cell r="A2616" t="str">
            <v>B93-072</v>
          </cell>
          <cell r="B2616" t="str">
            <v>1993-06-15T07:18-07:00</v>
          </cell>
          <cell r="C2616" t="str">
            <v>100' CMBS</v>
          </cell>
          <cell r="D2616" t="str">
            <v>ROUTINE</v>
          </cell>
          <cell r="E2616" t="str">
            <v>CHUP POINT</v>
          </cell>
          <cell r="F2616">
            <v>2</v>
          </cell>
          <cell r="G2616">
            <v>5</v>
          </cell>
          <cell r="H2616">
            <v>48.960799999999999</v>
          </cell>
          <cell r="I2616">
            <v>-125.02970000000001</v>
          </cell>
        </row>
        <row r="2617">
          <cell r="A2617" t="str">
            <v>B93-073</v>
          </cell>
          <cell r="B2617" t="str">
            <v>1993-06-15T08:04-07:00</v>
          </cell>
          <cell r="C2617" t="str">
            <v>PURSE SEINE (KETA)</v>
          </cell>
          <cell r="D2617" t="str">
            <v>ROUTINE</v>
          </cell>
          <cell r="E2617" t="str">
            <v>CONGREVE ISLAND</v>
          </cell>
          <cell r="F2617">
            <v>2</v>
          </cell>
          <cell r="G2617">
            <v>5</v>
          </cell>
          <cell r="H2617">
            <v>48.918300000000002</v>
          </cell>
          <cell r="I2617">
            <v>-125.02079999999999</v>
          </cell>
        </row>
        <row r="2618">
          <cell r="A2618" t="str">
            <v>B93-074</v>
          </cell>
          <cell r="B2618" t="str">
            <v>1993-06-15T08:26-07:00</v>
          </cell>
          <cell r="C2618" t="str">
            <v>100' CMBS</v>
          </cell>
          <cell r="D2618" t="str">
            <v>ROUTINE</v>
          </cell>
          <cell r="E2618" t="str">
            <v>CONGREVE ISLAND</v>
          </cell>
          <cell r="F2618">
            <v>2</v>
          </cell>
          <cell r="G2618">
            <v>5</v>
          </cell>
          <cell r="H2618">
            <v>48.9193</v>
          </cell>
          <cell r="I2618">
            <v>-125.0258</v>
          </cell>
        </row>
        <row r="2619">
          <cell r="A2619" t="str">
            <v>B93-075</v>
          </cell>
          <cell r="B2619" t="str">
            <v>1993-06-15T08:59-07:00</v>
          </cell>
          <cell r="C2619" t="str">
            <v>PURSE SEINE (KETA)</v>
          </cell>
          <cell r="D2619" t="str">
            <v>ROUTINE</v>
          </cell>
          <cell r="E2619" t="str">
            <v>NANAT BAY</v>
          </cell>
          <cell r="F2619">
            <v>2</v>
          </cell>
          <cell r="G2619">
            <v>5</v>
          </cell>
          <cell r="H2619">
            <v>48.8825</v>
          </cell>
          <cell r="I2619">
            <v>-125.0767</v>
          </cell>
        </row>
        <row r="2620">
          <cell r="A2620" t="str">
            <v>B93-076</v>
          </cell>
          <cell r="B2620" t="str">
            <v>1993-06-15T09:25-07:00</v>
          </cell>
          <cell r="C2620" t="str">
            <v>100' CMBS</v>
          </cell>
          <cell r="D2620" t="str">
            <v>ROUTINE</v>
          </cell>
          <cell r="E2620" t="str">
            <v>NANAT BAY</v>
          </cell>
          <cell r="F2620">
            <v>2</v>
          </cell>
          <cell r="G2620">
            <v>5</v>
          </cell>
          <cell r="H2620">
            <v>48.881700000000002</v>
          </cell>
          <cell r="I2620">
            <v>-125.07129999999999</v>
          </cell>
        </row>
        <row r="2621">
          <cell r="A2621" t="str">
            <v>B93-077</v>
          </cell>
          <cell r="B2621" t="str">
            <v>1993-06-15T09:55-07:00</v>
          </cell>
          <cell r="C2621" t="str">
            <v>100' CMBS</v>
          </cell>
          <cell r="D2621" t="str">
            <v>ROUTINE</v>
          </cell>
          <cell r="E2621" t="str">
            <v>ROBBERS PASSAGE</v>
          </cell>
          <cell r="F2621">
            <v>2</v>
          </cell>
          <cell r="G2621">
            <v>5</v>
          </cell>
          <cell r="H2621">
            <v>48.895800000000001</v>
          </cell>
          <cell r="I2621">
            <v>-125.1142</v>
          </cell>
        </row>
        <row r="2622">
          <cell r="A2622" t="str">
            <v>B93-078</v>
          </cell>
          <cell r="B2622" t="str">
            <v>1993-06-15T10:30-07:00</v>
          </cell>
          <cell r="C2622" t="str">
            <v>PURSE SEINE (KETA)</v>
          </cell>
          <cell r="D2622" t="str">
            <v>ROUTINE</v>
          </cell>
          <cell r="E2622" t="str">
            <v>SWISS BOY ISLAND</v>
          </cell>
          <cell r="F2622">
            <v>3</v>
          </cell>
          <cell r="G2622">
            <v>5</v>
          </cell>
          <cell r="H2622">
            <v>48.9133</v>
          </cell>
          <cell r="I2622">
            <v>-125.1383</v>
          </cell>
        </row>
        <row r="2623">
          <cell r="A2623" t="str">
            <v>B93-079</v>
          </cell>
          <cell r="B2623" t="str">
            <v>1993-06-15T11:34-07:00</v>
          </cell>
          <cell r="C2623" t="str">
            <v>PURSE SEINE (KETA)</v>
          </cell>
          <cell r="D2623" t="str">
            <v>ROUTINE</v>
          </cell>
          <cell r="E2623" t="str">
            <v>SWALE ROCK</v>
          </cell>
          <cell r="F2623">
            <v>3</v>
          </cell>
          <cell r="G2623">
            <v>5</v>
          </cell>
          <cell r="H2623">
            <v>48.9283</v>
          </cell>
          <cell r="I2623">
            <v>-125.2192</v>
          </cell>
        </row>
        <row r="2624">
          <cell r="A2624" t="str">
            <v>B93-080</v>
          </cell>
          <cell r="B2624" t="str">
            <v>1993-06-15T12:02-07:00</v>
          </cell>
          <cell r="C2624" t="str">
            <v>100' CMBS</v>
          </cell>
          <cell r="D2624" t="str">
            <v>ROUTINE</v>
          </cell>
          <cell r="E2624" t="str">
            <v>REEKS ISLAND</v>
          </cell>
          <cell r="F2624">
            <v>4</v>
          </cell>
          <cell r="G2624">
            <v>5</v>
          </cell>
          <cell r="H2624">
            <v>48.925800000000002</v>
          </cell>
          <cell r="I2624">
            <v>-125.2358</v>
          </cell>
        </row>
        <row r="2625">
          <cell r="A2625" t="str">
            <v>B93-081</v>
          </cell>
          <cell r="B2625" t="str">
            <v>1993-06-15T14:18-07:00</v>
          </cell>
          <cell r="C2625" t="str">
            <v>PURSE SEINE (KETA)</v>
          </cell>
          <cell r="D2625" t="str">
            <v>ROUTINE</v>
          </cell>
          <cell r="E2625" t="str">
            <v>VERNON BAY</v>
          </cell>
          <cell r="F2625">
            <v>3</v>
          </cell>
          <cell r="G2625">
            <v>5</v>
          </cell>
          <cell r="H2625">
            <v>48.995800000000003</v>
          </cell>
          <cell r="I2625">
            <v>-125.145</v>
          </cell>
        </row>
        <row r="2626">
          <cell r="A2626" t="str">
            <v>B93-082</v>
          </cell>
          <cell r="B2626" t="str">
            <v>1993-06-15T15:04-07:00</v>
          </cell>
          <cell r="C2626" t="str">
            <v>PURSE SEINE (KETA)</v>
          </cell>
          <cell r="D2626" t="str">
            <v>ROUTINE</v>
          </cell>
          <cell r="E2626" t="str">
            <v>BAERIA ROCKS</v>
          </cell>
          <cell r="F2626">
            <v>3</v>
          </cell>
          <cell r="G2626">
            <v>5</v>
          </cell>
          <cell r="H2626">
            <v>48.951700000000002</v>
          </cell>
          <cell r="I2626">
            <v>-125.145</v>
          </cell>
        </row>
        <row r="2627">
          <cell r="A2627" t="str">
            <v>B93-083</v>
          </cell>
          <cell r="B2627" t="str">
            <v>1993-06-15T15:48-07:00</v>
          </cell>
          <cell r="C2627" t="str">
            <v>PURSE SEINE (KETA)</v>
          </cell>
          <cell r="D2627" t="str">
            <v>ROUTINE</v>
          </cell>
          <cell r="E2627" t="str">
            <v>PILL POINT</v>
          </cell>
          <cell r="F2627">
            <v>3</v>
          </cell>
          <cell r="G2627">
            <v>5</v>
          </cell>
          <cell r="H2627">
            <v>48.962499999999999</v>
          </cell>
          <cell r="I2627">
            <v>-125.08329999999999</v>
          </cell>
        </row>
        <row r="2628">
          <cell r="A2628" t="str">
            <v>B93-084</v>
          </cell>
          <cell r="B2628" t="str">
            <v>1993-06-15T16:48-07:00</v>
          </cell>
          <cell r="C2628" t="str">
            <v>PURSE SEINE (KETA)</v>
          </cell>
          <cell r="D2628" t="str">
            <v>ROUTINE</v>
          </cell>
          <cell r="E2628" t="str">
            <v>BURROUGH POINT</v>
          </cell>
          <cell r="F2628">
            <v>1</v>
          </cell>
          <cell r="G2628">
            <v>5</v>
          </cell>
          <cell r="H2628">
            <v>48.978299999999997</v>
          </cell>
          <cell r="I2628">
            <v>-124.9892</v>
          </cell>
        </row>
        <row r="2629">
          <cell r="A2629" t="str">
            <v>B93-085</v>
          </cell>
          <cell r="B2629" t="str">
            <v>1993-06-15T17:10-07:00</v>
          </cell>
          <cell r="C2629" t="str">
            <v>100' CMBS</v>
          </cell>
          <cell r="D2629" t="str">
            <v>ROUTINE</v>
          </cell>
          <cell r="E2629" t="str">
            <v>BURROUGH POINT</v>
          </cell>
          <cell r="F2629">
            <v>1</v>
          </cell>
          <cell r="G2629">
            <v>5</v>
          </cell>
          <cell r="H2629">
            <v>48.974200000000003</v>
          </cell>
          <cell r="I2629">
            <v>-124.9973</v>
          </cell>
        </row>
        <row r="2630">
          <cell r="A2630" t="str">
            <v>B93-086</v>
          </cell>
          <cell r="B2630" t="str">
            <v>1993-06-15T17:39-07:00</v>
          </cell>
          <cell r="C2630" t="str">
            <v>PURSE SEINE (KETA)</v>
          </cell>
          <cell r="D2630" t="str">
            <v>ROUTINE</v>
          </cell>
          <cell r="E2630" t="str">
            <v>BERNARD POINT</v>
          </cell>
          <cell r="F2630">
            <v>1</v>
          </cell>
          <cell r="G2630">
            <v>5</v>
          </cell>
          <cell r="H2630">
            <v>48.947499999999998</v>
          </cell>
          <cell r="I2630">
            <v>-124.9975</v>
          </cell>
        </row>
        <row r="2631">
          <cell r="A2631" t="str">
            <v>B93-087</v>
          </cell>
          <cell r="B2631" t="str">
            <v>1993-06-15T18:03-07:00</v>
          </cell>
          <cell r="C2631" t="str">
            <v>100' CMBS</v>
          </cell>
          <cell r="D2631" t="str">
            <v>ROUTINE</v>
          </cell>
          <cell r="E2631" t="str">
            <v>BERNARD POINT</v>
          </cell>
          <cell r="F2631">
            <v>1</v>
          </cell>
          <cell r="G2631">
            <v>5</v>
          </cell>
          <cell r="H2631">
            <v>48.9467</v>
          </cell>
          <cell r="I2631">
            <v>-125.0008</v>
          </cell>
        </row>
        <row r="2632">
          <cell r="A2632" t="str">
            <v>B93-088</v>
          </cell>
          <cell r="B2632" t="str">
            <v>1993-06-16T07:06-07:00</v>
          </cell>
          <cell r="C2632" t="str">
            <v>PURSE SEINE (KETA)</v>
          </cell>
          <cell r="D2632" t="str">
            <v>ROUTINE</v>
          </cell>
          <cell r="E2632" t="str">
            <v>POCAHONTAS POINT</v>
          </cell>
          <cell r="F2632">
            <v>1</v>
          </cell>
          <cell r="G2632">
            <v>5</v>
          </cell>
          <cell r="H2632">
            <v>48.9833</v>
          </cell>
          <cell r="I2632">
            <v>-124.91670000000001</v>
          </cell>
        </row>
        <row r="2633">
          <cell r="A2633" t="str">
            <v>B93-089</v>
          </cell>
          <cell r="B2633" t="str">
            <v>1993-06-16T07:30-07:00</v>
          </cell>
          <cell r="C2633" t="str">
            <v>100' CMBS</v>
          </cell>
          <cell r="D2633" t="str">
            <v>ROUTINE</v>
          </cell>
          <cell r="E2633" t="str">
            <v>POCAHONTAS POINT</v>
          </cell>
          <cell r="F2633">
            <v>1</v>
          </cell>
          <cell r="G2633">
            <v>5</v>
          </cell>
          <cell r="H2633">
            <v>48.984200000000001</v>
          </cell>
          <cell r="I2633">
            <v>-124.91419999999999</v>
          </cell>
        </row>
        <row r="2634">
          <cell r="A2634" t="str">
            <v>B93-090</v>
          </cell>
          <cell r="B2634" t="str">
            <v>1993-06-16T08:23-07:00</v>
          </cell>
          <cell r="C2634" t="str">
            <v>PURSE SEINE (KETA)</v>
          </cell>
          <cell r="D2634" t="str">
            <v>ROUTINE</v>
          </cell>
          <cell r="E2634" t="str">
            <v>BILTON POINT</v>
          </cell>
          <cell r="F2634">
            <v>1</v>
          </cell>
          <cell r="G2634">
            <v>5</v>
          </cell>
          <cell r="H2634">
            <v>49.011699999999998</v>
          </cell>
          <cell r="I2634">
            <v>-124.86750000000001</v>
          </cell>
        </row>
        <row r="2635">
          <cell r="A2635" t="str">
            <v>B93-091</v>
          </cell>
          <cell r="B2635" t="str">
            <v>1993-06-16T08:50-07:00</v>
          </cell>
          <cell r="C2635" t="str">
            <v>100' CMBS</v>
          </cell>
          <cell r="D2635" t="str">
            <v>ROUTINE</v>
          </cell>
          <cell r="E2635" t="str">
            <v>BILTON POINT</v>
          </cell>
          <cell r="F2635">
            <v>1</v>
          </cell>
          <cell r="G2635">
            <v>5</v>
          </cell>
          <cell r="H2635">
            <v>49.012500000000003</v>
          </cell>
          <cell r="I2635">
            <v>-124.8712</v>
          </cell>
        </row>
        <row r="2636">
          <cell r="A2636" t="str">
            <v>B93-092</v>
          </cell>
          <cell r="B2636" t="str">
            <v>1993-06-16T09:39-07:00</v>
          </cell>
          <cell r="C2636" t="str">
            <v>PURSE SEINE (KETA)</v>
          </cell>
          <cell r="D2636" t="str">
            <v>ROUTINE</v>
          </cell>
          <cell r="E2636" t="str">
            <v>TEN MILE POINT</v>
          </cell>
          <cell r="F2636">
            <v>1</v>
          </cell>
          <cell r="G2636">
            <v>5</v>
          </cell>
          <cell r="H2636">
            <v>49.059199999999997</v>
          </cell>
          <cell r="I2636">
            <v>-124.84</v>
          </cell>
        </row>
        <row r="2637">
          <cell r="A2637" t="str">
            <v>B93-093</v>
          </cell>
          <cell r="B2637" t="str">
            <v>1993-06-16T10:00-07:00</v>
          </cell>
          <cell r="C2637" t="str">
            <v>100' CMBS</v>
          </cell>
          <cell r="D2637" t="str">
            <v>ROUTINE</v>
          </cell>
          <cell r="E2637" t="str">
            <v>TEN MILE POINT</v>
          </cell>
          <cell r="F2637">
            <v>1</v>
          </cell>
          <cell r="G2637">
            <v>5</v>
          </cell>
          <cell r="H2637">
            <v>49.059199999999997</v>
          </cell>
          <cell r="I2637">
            <v>-124.84</v>
          </cell>
        </row>
        <row r="2638">
          <cell r="A2638" t="str">
            <v>B93-094</v>
          </cell>
          <cell r="B2638" t="str">
            <v>1993-06-16T10:44-07:00</v>
          </cell>
          <cell r="C2638" t="str">
            <v>PURSE SEINE (KETA)</v>
          </cell>
          <cell r="D2638" t="str">
            <v>ROUTINE</v>
          </cell>
          <cell r="E2638" t="str">
            <v>SPROAT NARROWS</v>
          </cell>
          <cell r="F2638">
            <v>1</v>
          </cell>
          <cell r="G2638">
            <v>5</v>
          </cell>
          <cell r="H2638">
            <v>49.109200000000001</v>
          </cell>
          <cell r="I2638">
            <v>-124.8125</v>
          </cell>
        </row>
        <row r="2639">
          <cell r="A2639" t="str">
            <v>B93-095</v>
          </cell>
          <cell r="B2639" t="str">
            <v>1993-06-16T11:18-07:00</v>
          </cell>
          <cell r="C2639" t="str">
            <v>100' CMBS</v>
          </cell>
          <cell r="D2639" t="str">
            <v>ROUTINE</v>
          </cell>
          <cell r="E2639" t="str">
            <v>SPROAT NARROWS</v>
          </cell>
          <cell r="F2639">
            <v>1</v>
          </cell>
          <cell r="G2639">
            <v>5</v>
          </cell>
          <cell r="H2639">
            <v>49.1053</v>
          </cell>
          <cell r="I2639">
            <v>-124.815</v>
          </cell>
        </row>
        <row r="2640">
          <cell r="A2640" t="str">
            <v>B93-096</v>
          </cell>
          <cell r="B2640" t="str">
            <v>1993-06-16T11:46-07:00</v>
          </cell>
          <cell r="C2640" t="str">
            <v>PURSE SEINE (KETA)</v>
          </cell>
          <cell r="D2640" t="str">
            <v>ROUTINE</v>
          </cell>
          <cell r="E2640" t="str">
            <v>DUNSMUIR POINT</v>
          </cell>
          <cell r="F2640">
            <v>1</v>
          </cell>
          <cell r="G2640">
            <v>5</v>
          </cell>
          <cell r="H2640">
            <v>49.154200000000003</v>
          </cell>
          <cell r="I2640">
            <v>-124.80329999999999</v>
          </cell>
        </row>
        <row r="2641">
          <cell r="A2641" t="str">
            <v>B93-097</v>
          </cell>
          <cell r="B2641" t="str">
            <v>1993-06-16T13:04-07:00</v>
          </cell>
          <cell r="C2641" t="str">
            <v>PURSE SEINE (KETA)</v>
          </cell>
          <cell r="D2641" t="str">
            <v>ROUTINE</v>
          </cell>
          <cell r="E2641" t="str">
            <v>BOOM 24 (OPPOSITE POLLY POINT)</v>
          </cell>
          <cell r="F2641">
            <v>1</v>
          </cell>
          <cell r="G2641">
            <v>5</v>
          </cell>
          <cell r="H2641">
            <v>49.205800000000004</v>
          </cell>
          <cell r="I2641">
            <v>-124.8258</v>
          </cell>
        </row>
        <row r="2642">
          <cell r="A2642" t="str">
            <v>B93-098</v>
          </cell>
          <cell r="B2642" t="str">
            <v>1993-06-16T14:00-07:00</v>
          </cell>
          <cell r="C2642" t="str">
            <v>100' CMBS</v>
          </cell>
          <cell r="D2642" t="str">
            <v>ROUTINE</v>
          </cell>
          <cell r="E2642" t="str">
            <v>BARGE RAMP (BOOM 100M SOUTH)</v>
          </cell>
          <cell r="F2642">
            <v>1</v>
          </cell>
          <cell r="G2642">
            <v>5</v>
          </cell>
          <cell r="H2642">
            <v>49.225000000000001</v>
          </cell>
          <cell r="I2642">
            <v>-124.83329999999999</v>
          </cell>
        </row>
        <row r="2643">
          <cell r="A2643" t="str">
            <v>B93-099</v>
          </cell>
          <cell r="B2643" t="str">
            <v>1993-06-16T14:27-07:00</v>
          </cell>
          <cell r="C2643" t="str">
            <v>100' CMBS</v>
          </cell>
          <cell r="D2643" t="str">
            <v>ROUTINE</v>
          </cell>
          <cell r="E2643" t="str">
            <v>MID-ESTUARY ISLAND</v>
          </cell>
          <cell r="F2643">
            <v>1</v>
          </cell>
          <cell r="G2643">
            <v>5</v>
          </cell>
          <cell r="H2643">
            <v>49.24</v>
          </cell>
          <cell r="I2643">
            <v>-124.8242</v>
          </cell>
        </row>
        <row r="2644">
          <cell r="A2644" t="str">
            <v>B93-100</v>
          </cell>
          <cell r="B2644" t="str">
            <v>1993-06-16T14:55-07:00</v>
          </cell>
          <cell r="C2644" t="str">
            <v>100' CMBS</v>
          </cell>
          <cell r="D2644" t="str">
            <v>ROUTINE</v>
          </cell>
          <cell r="E2644" t="str">
            <v>SEWAGE ISLAND</v>
          </cell>
          <cell r="F2644">
            <v>1</v>
          </cell>
          <cell r="G2644">
            <v>5</v>
          </cell>
          <cell r="H2644">
            <v>49.244999999999997</v>
          </cell>
          <cell r="I2644">
            <v>-124.8242</v>
          </cell>
        </row>
        <row r="2645">
          <cell r="A2645" t="str">
            <v>B93-101</v>
          </cell>
          <cell r="B2645" t="str">
            <v>1993-06-16T15:24-07:00</v>
          </cell>
          <cell r="C2645" t="str">
            <v>100' CMBS</v>
          </cell>
          <cell r="D2645" t="str">
            <v>ROUTINE</v>
          </cell>
          <cell r="E2645" t="str">
            <v>POLLY POINT</v>
          </cell>
          <cell r="F2645">
            <v>1</v>
          </cell>
          <cell r="G2645">
            <v>5</v>
          </cell>
          <cell r="H2645">
            <v>49.216200000000001</v>
          </cell>
          <cell r="I2645">
            <v>-124.81529999999999</v>
          </cell>
        </row>
        <row r="2646">
          <cell r="A2646" t="str">
            <v>B93-102</v>
          </cell>
          <cell r="B2646" t="str">
            <v>1993-06-16T15:53-07:00</v>
          </cell>
          <cell r="C2646" t="str">
            <v>100' CMBS</v>
          </cell>
          <cell r="D2646" t="str">
            <v>ROUTINE</v>
          </cell>
          <cell r="E2646" t="str">
            <v>BLUE HOUSE POINT</v>
          </cell>
          <cell r="F2646">
            <v>1</v>
          </cell>
          <cell r="G2646">
            <v>5</v>
          </cell>
          <cell r="H2646">
            <v>49.197499999999998</v>
          </cell>
          <cell r="I2646">
            <v>-124.8108</v>
          </cell>
        </row>
        <row r="2647">
          <cell r="A2647" t="str">
            <v>B93-103</v>
          </cell>
          <cell r="B2647" t="str">
            <v>1993-06-16T16:15-07:00</v>
          </cell>
          <cell r="C2647" t="str">
            <v>100' CMBS</v>
          </cell>
          <cell r="D2647" t="str">
            <v>ROUTINE</v>
          </cell>
          <cell r="E2647" t="str">
            <v>STAMP NARROWS (WEST SIDE)</v>
          </cell>
          <cell r="F2647">
            <v>1</v>
          </cell>
          <cell r="G2647">
            <v>5</v>
          </cell>
          <cell r="H2647">
            <v>49.1858</v>
          </cell>
          <cell r="I2647">
            <v>-124.82250000000001</v>
          </cell>
        </row>
        <row r="2648">
          <cell r="A2648" t="str">
            <v>B93-104</v>
          </cell>
          <cell r="B2648" t="str">
            <v>1993-06-16T16:39-07:00</v>
          </cell>
          <cell r="C2648" t="str">
            <v>100' CMBS</v>
          </cell>
          <cell r="D2648" t="str">
            <v>ROUTINE</v>
          </cell>
          <cell r="E2648" t="str">
            <v>COUS CREEK</v>
          </cell>
          <cell r="F2648">
            <v>1</v>
          </cell>
          <cell r="G2648">
            <v>5</v>
          </cell>
          <cell r="H2648">
            <v>49.182499999999997</v>
          </cell>
          <cell r="I2648">
            <v>-124.8267</v>
          </cell>
        </row>
        <row r="2649">
          <cell r="A2649" t="str">
            <v>B93-105</v>
          </cell>
          <cell r="B2649" t="str">
            <v>1993-06-21T14:51-07:00</v>
          </cell>
          <cell r="C2649" t="str">
            <v>PURSE SEINE (KETA)</v>
          </cell>
          <cell r="D2649" t="str">
            <v>ROUTINE</v>
          </cell>
          <cell r="E2649" t="str">
            <v>NAHMINT BAY</v>
          </cell>
          <cell r="F2649">
            <v>1</v>
          </cell>
          <cell r="G2649">
            <v>5</v>
          </cell>
          <cell r="H2649">
            <v>49.058300000000003</v>
          </cell>
          <cell r="I2649">
            <v>-124.8633</v>
          </cell>
        </row>
        <row r="2650">
          <cell r="A2650" t="str">
            <v>B93-106</v>
          </cell>
          <cell r="B2650" t="str">
            <v>1993-06-21T15:20-07:00</v>
          </cell>
          <cell r="C2650" t="str">
            <v>100' CMBS</v>
          </cell>
          <cell r="D2650" t="str">
            <v>ROUTINE</v>
          </cell>
          <cell r="E2650" t="str">
            <v>NAHMINT BAY</v>
          </cell>
          <cell r="F2650">
            <v>1</v>
          </cell>
          <cell r="G2650">
            <v>5</v>
          </cell>
          <cell r="H2650">
            <v>49.058</v>
          </cell>
          <cell r="I2650">
            <v>-124.86969999999999</v>
          </cell>
        </row>
        <row r="2651">
          <cell r="A2651" t="str">
            <v>B93-107</v>
          </cell>
          <cell r="B2651" t="str">
            <v>1993-06-21T16:45-07:00</v>
          </cell>
          <cell r="C2651" t="str">
            <v>PURSE SEINE (KETA)</v>
          </cell>
          <cell r="D2651" t="str">
            <v>ROUTINE</v>
          </cell>
          <cell r="E2651" t="str">
            <v>BURROUGH POINT</v>
          </cell>
          <cell r="F2651">
            <v>1</v>
          </cell>
          <cell r="G2651">
            <v>5</v>
          </cell>
          <cell r="H2651">
            <v>48.978299999999997</v>
          </cell>
          <cell r="I2651">
            <v>-124.9892</v>
          </cell>
        </row>
        <row r="2652">
          <cell r="A2652" t="str">
            <v>B93-108</v>
          </cell>
          <cell r="B2652" t="str">
            <v>1993-06-21T17:06-07:00</v>
          </cell>
          <cell r="C2652" t="str">
            <v>100' CMBS</v>
          </cell>
          <cell r="D2652" t="str">
            <v>ROUTINE</v>
          </cell>
          <cell r="E2652" t="str">
            <v>BURROUGH POINT</v>
          </cell>
          <cell r="F2652">
            <v>1</v>
          </cell>
          <cell r="G2652">
            <v>5</v>
          </cell>
          <cell r="H2652">
            <v>48.974200000000003</v>
          </cell>
          <cell r="I2652">
            <v>-124.9973</v>
          </cell>
        </row>
        <row r="2653">
          <cell r="A2653" t="str">
            <v>B93-109</v>
          </cell>
          <cell r="B2653" t="str">
            <v>1993-06-21T17:46-07:00</v>
          </cell>
          <cell r="C2653" t="str">
            <v>PURSE SEINE (KETA)</v>
          </cell>
          <cell r="D2653" t="str">
            <v>ROUTINE</v>
          </cell>
          <cell r="E2653" t="str">
            <v>BERNARD POINT</v>
          </cell>
          <cell r="F2653">
            <v>1</v>
          </cell>
          <cell r="G2653">
            <v>5</v>
          </cell>
          <cell r="H2653">
            <v>48.947499999999998</v>
          </cell>
          <cell r="I2653">
            <v>-124.9975</v>
          </cell>
        </row>
        <row r="2654">
          <cell r="A2654" t="str">
            <v>B93-110</v>
          </cell>
          <cell r="B2654" t="str">
            <v>1993-06-21T18:20-07:00</v>
          </cell>
          <cell r="C2654" t="str">
            <v>100' CMBS</v>
          </cell>
          <cell r="D2654" t="str">
            <v>ROUTINE</v>
          </cell>
          <cell r="E2654" t="str">
            <v>BERNARD POINT</v>
          </cell>
          <cell r="F2654">
            <v>1</v>
          </cell>
          <cell r="G2654">
            <v>5</v>
          </cell>
          <cell r="H2654">
            <v>48.9467</v>
          </cell>
          <cell r="I2654">
            <v>-125.0008</v>
          </cell>
        </row>
        <row r="2655">
          <cell r="A2655" t="str">
            <v>B93-111</v>
          </cell>
          <cell r="B2655" t="str">
            <v>1993-06-22T06:40-07:00</v>
          </cell>
          <cell r="C2655" t="str">
            <v>PURSE SEINE (KETA)</v>
          </cell>
          <cell r="D2655" t="str">
            <v>ROUTINE</v>
          </cell>
          <cell r="E2655" t="str">
            <v>CONGREVE ISLAND</v>
          </cell>
          <cell r="F2655">
            <v>2</v>
          </cell>
          <cell r="G2655">
            <v>5</v>
          </cell>
          <cell r="H2655">
            <v>48.918300000000002</v>
          </cell>
          <cell r="I2655">
            <v>-125.02079999999999</v>
          </cell>
        </row>
        <row r="2656">
          <cell r="A2656" t="str">
            <v>B93-112</v>
          </cell>
          <cell r="B2656" t="str">
            <v>1993-06-22T07:05-07:00</v>
          </cell>
          <cell r="C2656" t="str">
            <v>100' CMBS</v>
          </cell>
          <cell r="D2656" t="str">
            <v>ROUTINE</v>
          </cell>
          <cell r="E2656" t="str">
            <v>CONGREVE ISLAND</v>
          </cell>
          <cell r="F2656">
            <v>2</v>
          </cell>
          <cell r="G2656">
            <v>5</v>
          </cell>
          <cell r="H2656">
            <v>48.9193</v>
          </cell>
          <cell r="I2656">
            <v>-125.0258</v>
          </cell>
        </row>
        <row r="2657">
          <cell r="A2657" t="str">
            <v>B93-113</v>
          </cell>
          <cell r="B2657" t="str">
            <v>1993-06-22T07:29-07:00</v>
          </cell>
          <cell r="C2657" t="str">
            <v>PURSE SEINE (KETA)</v>
          </cell>
          <cell r="D2657" t="str">
            <v>ROUTINE</v>
          </cell>
          <cell r="E2657" t="str">
            <v>NANAT BAY</v>
          </cell>
          <cell r="F2657">
            <v>2</v>
          </cell>
          <cell r="G2657">
            <v>5</v>
          </cell>
          <cell r="H2657">
            <v>48.8825</v>
          </cell>
          <cell r="I2657">
            <v>-125.0767</v>
          </cell>
        </row>
        <row r="2658">
          <cell r="A2658" t="str">
            <v>B93-114</v>
          </cell>
          <cell r="B2658" t="str">
            <v>1993-06-22T07:50-07:00</v>
          </cell>
          <cell r="C2658" t="str">
            <v>100' CMBS</v>
          </cell>
          <cell r="D2658" t="str">
            <v>ROUTINE</v>
          </cell>
          <cell r="E2658" t="str">
            <v>NANAT BAY</v>
          </cell>
          <cell r="F2658">
            <v>2</v>
          </cell>
          <cell r="G2658">
            <v>5</v>
          </cell>
          <cell r="H2658">
            <v>48.881700000000002</v>
          </cell>
          <cell r="I2658">
            <v>-125.07129999999999</v>
          </cell>
        </row>
        <row r="2659">
          <cell r="A2659" t="str">
            <v>B93-115</v>
          </cell>
          <cell r="B2659" t="str">
            <v>1993-06-22T08:24-07:00</v>
          </cell>
          <cell r="C2659" t="str">
            <v>PURSE SEINE (KETA)</v>
          </cell>
          <cell r="D2659" t="str">
            <v>ROUTINE</v>
          </cell>
          <cell r="E2659" t="str">
            <v>SWISS BOY ISLAND</v>
          </cell>
          <cell r="F2659">
            <v>3</v>
          </cell>
          <cell r="G2659">
            <v>5</v>
          </cell>
          <cell r="H2659">
            <v>48.9133</v>
          </cell>
          <cell r="I2659">
            <v>-125.1383</v>
          </cell>
        </row>
        <row r="2660">
          <cell r="A2660" t="str">
            <v>B93-116</v>
          </cell>
          <cell r="B2660" t="str">
            <v>1993-06-22T09:00-07:00</v>
          </cell>
          <cell r="C2660" t="str">
            <v>100' CMBS</v>
          </cell>
          <cell r="D2660" t="str">
            <v>ROUTINE</v>
          </cell>
          <cell r="E2660" t="str">
            <v>GIBRALTAR ISLAND</v>
          </cell>
          <cell r="F2660">
            <v>4</v>
          </cell>
          <cell r="G2660">
            <v>5</v>
          </cell>
          <cell r="H2660">
            <v>48.918300000000002</v>
          </cell>
          <cell r="I2660">
            <v>-125.25579999999999</v>
          </cell>
        </row>
        <row r="2661">
          <cell r="A2661" t="str">
            <v>B93-117</v>
          </cell>
          <cell r="B2661" t="str">
            <v>1993-06-22T09:38-07:00</v>
          </cell>
          <cell r="C2661" t="str">
            <v>PURSE SEINE (KETA)</v>
          </cell>
          <cell r="D2661" t="str">
            <v>ROUTINE</v>
          </cell>
          <cell r="E2661" t="str">
            <v>SWALE ROCK</v>
          </cell>
          <cell r="F2661">
            <v>3</v>
          </cell>
          <cell r="G2661">
            <v>5</v>
          </cell>
          <cell r="H2661">
            <v>48.9283</v>
          </cell>
          <cell r="I2661">
            <v>-125.2192</v>
          </cell>
        </row>
        <row r="2662">
          <cell r="A2662" t="str">
            <v>B93-118</v>
          </cell>
          <cell r="B2662" t="str">
            <v>1993-06-22T10:05-07:00</v>
          </cell>
          <cell r="C2662" t="str">
            <v>100' CMBS</v>
          </cell>
          <cell r="D2662" t="str">
            <v>ROUTINE</v>
          </cell>
          <cell r="E2662" t="str">
            <v>REEKS ISLAND</v>
          </cell>
          <cell r="F2662">
            <v>4</v>
          </cell>
          <cell r="G2662">
            <v>5</v>
          </cell>
          <cell r="H2662">
            <v>48.925800000000002</v>
          </cell>
          <cell r="I2662">
            <v>-125.2358</v>
          </cell>
        </row>
        <row r="2663">
          <cell r="A2663" t="str">
            <v>B93-119</v>
          </cell>
          <cell r="B2663" t="str">
            <v>1993-06-22T11:15-07:00</v>
          </cell>
          <cell r="C2663" t="str">
            <v>PURSE SEINE (KETA)</v>
          </cell>
          <cell r="D2663" t="str">
            <v>ROUTINE</v>
          </cell>
          <cell r="E2663" t="str">
            <v>BAERIA ROCKS</v>
          </cell>
          <cell r="F2663">
            <v>3</v>
          </cell>
          <cell r="G2663">
            <v>5</v>
          </cell>
          <cell r="H2663">
            <v>48.951700000000002</v>
          </cell>
          <cell r="I2663">
            <v>-125.145</v>
          </cell>
        </row>
        <row r="2664">
          <cell r="A2664" t="str">
            <v>B93-120</v>
          </cell>
          <cell r="B2664" t="str">
            <v>1993-06-22T11:40-07:00</v>
          </cell>
          <cell r="C2664" t="str">
            <v>100' CMBS</v>
          </cell>
          <cell r="D2664" t="str">
            <v>ROUTINE</v>
          </cell>
          <cell r="E2664" t="str">
            <v>BAERIA ROCKS</v>
          </cell>
          <cell r="F2664">
            <v>3</v>
          </cell>
          <cell r="G2664">
            <v>5</v>
          </cell>
          <cell r="H2664">
            <v>48.954999999999998</v>
          </cell>
          <cell r="I2664">
            <v>-125.15170000000001</v>
          </cell>
        </row>
        <row r="2665">
          <cell r="A2665" t="str">
            <v>B93-121</v>
          </cell>
          <cell r="B2665" t="str">
            <v>1993-06-22T12:39-07:00</v>
          </cell>
          <cell r="C2665" t="str">
            <v>PURSE SEINE (KETA)</v>
          </cell>
          <cell r="D2665" t="str">
            <v>ROUTINE</v>
          </cell>
          <cell r="E2665" t="str">
            <v>VERNON BAY</v>
          </cell>
          <cell r="F2665">
            <v>3</v>
          </cell>
          <cell r="G2665">
            <v>5</v>
          </cell>
          <cell r="H2665">
            <v>48.995800000000003</v>
          </cell>
          <cell r="I2665">
            <v>-125.145</v>
          </cell>
        </row>
        <row r="2666">
          <cell r="A2666" t="str">
            <v>B93-122</v>
          </cell>
          <cell r="B2666" t="str">
            <v>1993-06-22T13:00-07:00</v>
          </cell>
          <cell r="C2666" t="str">
            <v>100' CMBS</v>
          </cell>
          <cell r="D2666" t="str">
            <v>ROUTINE</v>
          </cell>
          <cell r="E2666" t="str">
            <v>VERNON BAY</v>
          </cell>
          <cell r="F2666">
            <v>3</v>
          </cell>
          <cell r="G2666">
            <v>5</v>
          </cell>
          <cell r="H2666">
            <v>48.9955</v>
          </cell>
          <cell r="I2666">
            <v>-125.13</v>
          </cell>
        </row>
        <row r="2667">
          <cell r="A2667" t="str">
            <v>B93-123</v>
          </cell>
          <cell r="B2667" t="str">
            <v>1993-06-22T13:35-07:00</v>
          </cell>
          <cell r="C2667" t="str">
            <v>PURSE SEINE (KETA)</v>
          </cell>
          <cell r="D2667" t="str">
            <v>ROUTINE</v>
          </cell>
          <cell r="E2667" t="str">
            <v>ECOOLE</v>
          </cell>
          <cell r="F2667">
            <v>2</v>
          </cell>
          <cell r="G2667">
            <v>5</v>
          </cell>
          <cell r="H2667">
            <v>48.965800000000002</v>
          </cell>
          <cell r="I2667">
            <v>-125.05670000000001</v>
          </cell>
        </row>
        <row r="2668">
          <cell r="A2668" t="str">
            <v>B93-124</v>
          </cell>
          <cell r="B2668" t="str">
            <v>1993-06-22T13:55-07:00</v>
          </cell>
          <cell r="C2668" t="str">
            <v>100' CMBS</v>
          </cell>
          <cell r="D2668" t="str">
            <v>ROUTINE</v>
          </cell>
          <cell r="E2668" t="str">
            <v>ECOOLE</v>
          </cell>
          <cell r="F2668">
            <v>2</v>
          </cell>
          <cell r="G2668">
            <v>5</v>
          </cell>
          <cell r="H2668">
            <v>48.967500000000001</v>
          </cell>
          <cell r="I2668">
            <v>-125.0483</v>
          </cell>
        </row>
        <row r="2669">
          <cell r="A2669" t="str">
            <v>B93-125</v>
          </cell>
          <cell r="B2669" t="str">
            <v>1993-06-22T14:30-07:00</v>
          </cell>
          <cell r="C2669" t="str">
            <v>PURSE SEINE (KETA)</v>
          </cell>
          <cell r="D2669" t="str">
            <v>ROUTINE</v>
          </cell>
          <cell r="E2669" t="str">
            <v>CHUP POINT</v>
          </cell>
          <cell r="F2669">
            <v>2</v>
          </cell>
          <cell r="G2669">
            <v>5</v>
          </cell>
          <cell r="H2669">
            <v>48.958300000000001</v>
          </cell>
          <cell r="I2669">
            <v>-125.0333</v>
          </cell>
        </row>
        <row r="2670">
          <cell r="A2670" t="str">
            <v>B93-126</v>
          </cell>
          <cell r="B2670" t="str">
            <v>1993-06-22T14:50-07:00</v>
          </cell>
          <cell r="C2670" t="str">
            <v>100' CMBS</v>
          </cell>
          <cell r="D2670" t="str">
            <v>ROUTINE</v>
          </cell>
          <cell r="E2670" t="str">
            <v>CHUP POINT</v>
          </cell>
          <cell r="F2670">
            <v>2</v>
          </cell>
          <cell r="G2670">
            <v>5</v>
          </cell>
          <cell r="H2670">
            <v>48.960799999999999</v>
          </cell>
          <cell r="I2670">
            <v>-125.02970000000001</v>
          </cell>
        </row>
        <row r="2671">
          <cell r="A2671" t="str">
            <v>B93-127</v>
          </cell>
          <cell r="B2671" t="str">
            <v>1993-06-22T15:21-07:00</v>
          </cell>
          <cell r="C2671" t="str">
            <v>PURSE SEINE (KETA)</v>
          </cell>
          <cell r="D2671" t="str">
            <v>ROUTINE</v>
          </cell>
          <cell r="E2671" t="str">
            <v>RAINY BAY (NEAR FATTY BASIN)</v>
          </cell>
          <cell r="F2671">
            <v>2</v>
          </cell>
          <cell r="G2671">
            <v>5</v>
          </cell>
          <cell r="H2671">
            <v>48.9758</v>
          </cell>
          <cell r="I2671">
            <v>-125.0283</v>
          </cell>
        </row>
        <row r="2672">
          <cell r="A2672" t="str">
            <v>B93-128</v>
          </cell>
          <cell r="B2672" t="str">
            <v>1993-06-22T15:40-07:00</v>
          </cell>
          <cell r="C2672" t="str">
            <v>100' CMBS</v>
          </cell>
          <cell r="D2672" t="str">
            <v>ROUTINE</v>
          </cell>
          <cell r="E2672" t="str">
            <v>RAINY BAY (NEAR FATTY BASIN)</v>
          </cell>
          <cell r="F2672">
            <v>2</v>
          </cell>
          <cell r="G2672">
            <v>5</v>
          </cell>
          <cell r="H2672">
            <v>48.9758</v>
          </cell>
          <cell r="I2672">
            <v>-125.0283</v>
          </cell>
        </row>
        <row r="2673">
          <cell r="A2673" t="str">
            <v>B93-129</v>
          </cell>
          <cell r="B2673" t="str">
            <v>1993-06-22T16:30-07:00</v>
          </cell>
          <cell r="C2673" t="str">
            <v>PURSE SEINE (KETA)</v>
          </cell>
          <cell r="D2673" t="str">
            <v>ROUTINE</v>
          </cell>
          <cell r="E2673" t="str">
            <v>CLIFTON POINT</v>
          </cell>
          <cell r="F2673">
            <v>2</v>
          </cell>
          <cell r="G2673">
            <v>5</v>
          </cell>
          <cell r="H2673">
            <v>48.921700000000001</v>
          </cell>
          <cell r="I2673">
            <v>-125.05419999999999</v>
          </cell>
        </row>
        <row r="2674">
          <cell r="A2674" t="str">
            <v>B93-130</v>
          </cell>
          <cell r="B2674" t="str">
            <v>1993-06-22T16:50-07:00</v>
          </cell>
          <cell r="C2674" t="str">
            <v>100' CMBS</v>
          </cell>
          <cell r="D2674" t="str">
            <v>ROUTINE</v>
          </cell>
          <cell r="E2674" t="str">
            <v>CLIFTON POINT</v>
          </cell>
          <cell r="F2674">
            <v>2</v>
          </cell>
          <cell r="G2674">
            <v>5</v>
          </cell>
          <cell r="H2674">
            <v>48.921199999999999</v>
          </cell>
          <cell r="I2674">
            <v>-125.0558</v>
          </cell>
        </row>
        <row r="2675">
          <cell r="A2675" t="str">
            <v>B93-131</v>
          </cell>
          <cell r="B2675" t="str">
            <v>1993-06-23T06:43-07:00</v>
          </cell>
          <cell r="C2675" t="str">
            <v>PURSE SEINE (KETA)</v>
          </cell>
          <cell r="D2675" t="str">
            <v>ROUTINE</v>
          </cell>
          <cell r="E2675" t="str">
            <v>POCAHONTAS POINT</v>
          </cell>
          <cell r="F2675">
            <v>1</v>
          </cell>
          <cell r="G2675">
            <v>5</v>
          </cell>
          <cell r="H2675">
            <v>48.9833</v>
          </cell>
          <cell r="I2675">
            <v>-124.91670000000001</v>
          </cell>
        </row>
        <row r="2676">
          <cell r="A2676" t="str">
            <v>B93-132</v>
          </cell>
          <cell r="B2676" t="str">
            <v>1993-06-23T07:12-07:00</v>
          </cell>
          <cell r="C2676" t="str">
            <v>100' CMBS</v>
          </cell>
          <cell r="D2676" t="str">
            <v>ROUTINE</v>
          </cell>
          <cell r="E2676" t="str">
            <v>POCAHONTAS POINT</v>
          </cell>
          <cell r="F2676">
            <v>1</v>
          </cell>
          <cell r="G2676">
            <v>5</v>
          </cell>
          <cell r="H2676">
            <v>48.984200000000001</v>
          </cell>
          <cell r="I2676">
            <v>-124.91419999999999</v>
          </cell>
        </row>
        <row r="2677">
          <cell r="A2677" t="str">
            <v>B93-133</v>
          </cell>
          <cell r="B2677" t="str">
            <v>1993-06-23T07:34-07:00</v>
          </cell>
          <cell r="C2677" t="str">
            <v>PURSE SEINE (KETA)</v>
          </cell>
          <cell r="D2677" t="str">
            <v>ROUTINE</v>
          </cell>
          <cell r="E2677" t="str">
            <v>BILTON POINT</v>
          </cell>
          <cell r="F2677">
            <v>1</v>
          </cell>
          <cell r="G2677">
            <v>5</v>
          </cell>
          <cell r="H2677">
            <v>49.011699999999998</v>
          </cell>
          <cell r="I2677">
            <v>-124.86750000000001</v>
          </cell>
        </row>
        <row r="2678">
          <cell r="A2678" t="str">
            <v>B93-134</v>
          </cell>
          <cell r="B2678" t="str">
            <v>1993-06-23T07:55-07:00</v>
          </cell>
          <cell r="C2678" t="str">
            <v>100' CMBS</v>
          </cell>
          <cell r="D2678" t="str">
            <v>ROUTINE</v>
          </cell>
          <cell r="E2678" t="str">
            <v>BILTON POINT</v>
          </cell>
          <cell r="F2678">
            <v>1</v>
          </cell>
          <cell r="G2678">
            <v>5</v>
          </cell>
          <cell r="H2678">
            <v>49.012500000000003</v>
          </cell>
          <cell r="I2678">
            <v>-124.8712</v>
          </cell>
        </row>
        <row r="2679">
          <cell r="A2679" t="str">
            <v>B93-135</v>
          </cell>
          <cell r="B2679" t="str">
            <v>1993-06-23T08:46-07:00</v>
          </cell>
          <cell r="C2679" t="str">
            <v>PURSE SEINE (KETA)</v>
          </cell>
          <cell r="D2679" t="str">
            <v>ROUTINE</v>
          </cell>
          <cell r="E2679" t="str">
            <v>SPROAT NARROWS</v>
          </cell>
          <cell r="F2679">
            <v>1</v>
          </cell>
          <cell r="G2679">
            <v>5</v>
          </cell>
          <cell r="H2679">
            <v>49.109200000000001</v>
          </cell>
          <cell r="I2679">
            <v>-124.8125</v>
          </cell>
        </row>
        <row r="2680">
          <cell r="A2680" t="str">
            <v>B93-136</v>
          </cell>
          <cell r="B2680" t="str">
            <v>1993-06-23T09:20-07:00</v>
          </cell>
          <cell r="C2680" t="str">
            <v>100' CMBS</v>
          </cell>
          <cell r="D2680" t="str">
            <v>ROUTINE</v>
          </cell>
          <cell r="E2680" t="str">
            <v>SPROAT NARROWS</v>
          </cell>
          <cell r="F2680">
            <v>1</v>
          </cell>
          <cell r="G2680">
            <v>5</v>
          </cell>
          <cell r="H2680">
            <v>49.1053</v>
          </cell>
          <cell r="I2680">
            <v>-124.815</v>
          </cell>
        </row>
        <row r="2681">
          <cell r="A2681" t="str">
            <v>B93-137</v>
          </cell>
          <cell r="B2681" t="str">
            <v>1993-06-23T10:02-07:00</v>
          </cell>
          <cell r="C2681" t="str">
            <v>PURSE SEINE (KETA)</v>
          </cell>
          <cell r="D2681" t="str">
            <v>ROUTINE</v>
          </cell>
          <cell r="E2681" t="str">
            <v>DUNSMUIR POINT</v>
          </cell>
          <cell r="F2681">
            <v>1</v>
          </cell>
          <cell r="G2681">
            <v>5</v>
          </cell>
          <cell r="H2681">
            <v>49.154200000000003</v>
          </cell>
          <cell r="I2681">
            <v>-124.80329999999999</v>
          </cell>
        </row>
        <row r="2682">
          <cell r="A2682" t="str">
            <v>B93-138</v>
          </cell>
          <cell r="B2682" t="str">
            <v>1993-06-23T10:55-07:00</v>
          </cell>
          <cell r="C2682" t="str">
            <v>PURSE SEINE (KETA)</v>
          </cell>
          <cell r="D2682" t="str">
            <v>ROUTINE</v>
          </cell>
          <cell r="E2682" t="str">
            <v>BOOM 24 (OPPOSITE POLLY POINT)</v>
          </cell>
          <cell r="F2682">
            <v>1</v>
          </cell>
          <cell r="G2682">
            <v>5</v>
          </cell>
          <cell r="H2682">
            <v>49.205800000000004</v>
          </cell>
          <cell r="I2682">
            <v>-124.8258</v>
          </cell>
        </row>
        <row r="2683">
          <cell r="A2683" t="str">
            <v>B93-139</v>
          </cell>
          <cell r="B2683" t="str">
            <v>1993-06-23T12:30-07:00</v>
          </cell>
          <cell r="C2683" t="str">
            <v>100' CMBS</v>
          </cell>
          <cell r="D2683" t="str">
            <v>ROUTINE</v>
          </cell>
          <cell r="E2683" t="str">
            <v>COUS CREEK</v>
          </cell>
          <cell r="F2683">
            <v>1</v>
          </cell>
          <cell r="G2683">
            <v>5</v>
          </cell>
          <cell r="H2683">
            <v>49.182499999999997</v>
          </cell>
          <cell r="I2683">
            <v>-124.8267</v>
          </cell>
        </row>
        <row r="2684">
          <cell r="A2684" t="str">
            <v>B93-140</v>
          </cell>
          <cell r="B2684" t="str">
            <v>1993-06-23T12:55-07:00</v>
          </cell>
          <cell r="C2684" t="str">
            <v>100' CMBS</v>
          </cell>
          <cell r="D2684" t="str">
            <v>ROUTINE</v>
          </cell>
          <cell r="E2684" t="str">
            <v>STAMP NARROWS (WEST SIDE)</v>
          </cell>
          <cell r="F2684">
            <v>1</v>
          </cell>
          <cell r="G2684">
            <v>5</v>
          </cell>
          <cell r="H2684">
            <v>49.1858</v>
          </cell>
          <cell r="I2684">
            <v>-124.82250000000001</v>
          </cell>
        </row>
        <row r="2685">
          <cell r="A2685" t="str">
            <v>B93-141</v>
          </cell>
          <cell r="B2685" t="str">
            <v>1993-06-23T13:10-07:00</v>
          </cell>
          <cell r="C2685" t="str">
            <v>100' CMBS</v>
          </cell>
          <cell r="D2685" t="str">
            <v>ROUTINE</v>
          </cell>
          <cell r="E2685" t="str">
            <v>BARGE RAMP (BOOM 100M SOUTH)</v>
          </cell>
          <cell r="F2685">
            <v>1</v>
          </cell>
          <cell r="G2685">
            <v>5</v>
          </cell>
          <cell r="H2685">
            <v>49.225000000000001</v>
          </cell>
          <cell r="I2685">
            <v>-124.83329999999999</v>
          </cell>
        </row>
        <row r="2686">
          <cell r="A2686" t="str">
            <v>B93-142</v>
          </cell>
          <cell r="B2686" t="str">
            <v>1993-06-23T13:30-07:00</v>
          </cell>
          <cell r="C2686" t="str">
            <v>100' CMBS</v>
          </cell>
          <cell r="D2686" t="str">
            <v>ROUTINE</v>
          </cell>
          <cell r="E2686" t="str">
            <v>MID-ESTUARY ISLAND</v>
          </cell>
          <cell r="F2686">
            <v>1</v>
          </cell>
          <cell r="G2686">
            <v>5</v>
          </cell>
          <cell r="H2686">
            <v>49.24</v>
          </cell>
          <cell r="I2686">
            <v>-124.8242</v>
          </cell>
        </row>
        <row r="2687">
          <cell r="A2687" t="str">
            <v>B93-143</v>
          </cell>
          <cell r="B2687" t="str">
            <v>1993-06-23T13:48-07:00</v>
          </cell>
          <cell r="C2687" t="str">
            <v>100' CMBS</v>
          </cell>
          <cell r="D2687" t="str">
            <v>ROUTINE</v>
          </cell>
          <cell r="E2687" t="str">
            <v>SEWAGE ISLAND</v>
          </cell>
          <cell r="F2687">
            <v>1</v>
          </cell>
          <cell r="G2687">
            <v>5</v>
          </cell>
          <cell r="H2687">
            <v>49.244999999999997</v>
          </cell>
          <cell r="I2687">
            <v>-124.8242</v>
          </cell>
        </row>
        <row r="2688">
          <cell r="A2688" t="str">
            <v>B93-144</v>
          </cell>
          <cell r="B2688" t="str">
            <v>1993-06-23T14:10-07:00</v>
          </cell>
          <cell r="C2688" t="str">
            <v>100' CMBS</v>
          </cell>
          <cell r="D2688" t="str">
            <v>ROUTINE</v>
          </cell>
          <cell r="E2688" t="str">
            <v>POLLY POINT</v>
          </cell>
          <cell r="F2688">
            <v>1</v>
          </cell>
          <cell r="G2688">
            <v>5</v>
          </cell>
          <cell r="H2688">
            <v>49.216200000000001</v>
          </cell>
          <cell r="I2688">
            <v>-124.81529999999999</v>
          </cell>
        </row>
        <row r="2689">
          <cell r="A2689" t="str">
            <v>B93-145</v>
          </cell>
          <cell r="B2689" t="str">
            <v>1993-06-23T14:20-07:00</v>
          </cell>
          <cell r="C2689" t="str">
            <v>100' CMBS</v>
          </cell>
          <cell r="D2689" t="str">
            <v>ROUTINE</v>
          </cell>
          <cell r="E2689" t="str">
            <v>BLUE HOUSE POINT</v>
          </cell>
          <cell r="F2689">
            <v>1</v>
          </cell>
          <cell r="G2689">
            <v>5</v>
          </cell>
          <cell r="H2689">
            <v>49.197499999999998</v>
          </cell>
          <cell r="I2689">
            <v>-124.8108</v>
          </cell>
        </row>
        <row r="2690">
          <cell r="A2690" t="str">
            <v>B94-001</v>
          </cell>
          <cell r="B2690" t="str">
            <v>1994-05-12T08:30-07:00</v>
          </cell>
          <cell r="C2690" t="str">
            <v>PURSE SEINE (KETA)</v>
          </cell>
          <cell r="D2690" t="str">
            <v>ROUTINE</v>
          </cell>
          <cell r="E2690" t="str">
            <v>POLLY POINT</v>
          </cell>
          <cell r="F2690">
            <v>1</v>
          </cell>
          <cell r="G2690">
            <v>2</v>
          </cell>
          <cell r="H2690">
            <v>49.213299999999997</v>
          </cell>
          <cell r="I2690">
            <v>-124.81829999999999</v>
          </cell>
        </row>
        <row r="2691">
          <cell r="A2691" t="str">
            <v>B94-002</v>
          </cell>
          <cell r="B2691" t="str">
            <v>1994-05-12T09:45-07:00</v>
          </cell>
          <cell r="C2691" t="str">
            <v>PURSE SEINE (KETA)</v>
          </cell>
          <cell r="D2691" t="str">
            <v>ROUTINE</v>
          </cell>
          <cell r="E2691" t="str">
            <v>BOOM 24 (OPPOSITE POLLY POINT)</v>
          </cell>
          <cell r="F2691">
            <v>1</v>
          </cell>
          <cell r="G2691">
            <v>2</v>
          </cell>
          <cell r="H2691">
            <v>49.205800000000004</v>
          </cell>
          <cell r="I2691">
            <v>-124.8258</v>
          </cell>
        </row>
        <row r="2692">
          <cell r="A2692" t="str">
            <v>B94-003</v>
          </cell>
          <cell r="B2692" t="str">
            <v>1994-05-12T11:37-07:00</v>
          </cell>
          <cell r="C2692" t="str">
            <v>PURSE SEINE (KETA)</v>
          </cell>
          <cell r="D2692" t="str">
            <v>ROUTINE</v>
          </cell>
          <cell r="E2692" t="str">
            <v>NAHMINT BAY</v>
          </cell>
          <cell r="F2692">
            <v>1</v>
          </cell>
          <cell r="G2692">
            <v>2</v>
          </cell>
          <cell r="H2692">
            <v>49.058300000000003</v>
          </cell>
          <cell r="I2692">
            <v>-124.8633</v>
          </cell>
        </row>
        <row r="2693">
          <cell r="A2693" t="str">
            <v>B94-004</v>
          </cell>
          <cell r="B2693" t="str">
            <v>1994-05-12T12:05-07:00</v>
          </cell>
          <cell r="C2693" t="str">
            <v>100' CMBS</v>
          </cell>
          <cell r="D2693" t="str">
            <v>ROUTINE</v>
          </cell>
          <cell r="E2693" t="str">
            <v>NAHMINT BAY</v>
          </cell>
          <cell r="F2693">
            <v>1</v>
          </cell>
          <cell r="G2693">
            <v>2</v>
          </cell>
          <cell r="H2693">
            <v>49.058</v>
          </cell>
          <cell r="I2693">
            <v>-124.86969999999999</v>
          </cell>
        </row>
        <row r="2694">
          <cell r="A2694" t="str">
            <v>B94-005</v>
          </cell>
          <cell r="B2694" t="str">
            <v>1994-05-12T13:37-07:00</v>
          </cell>
          <cell r="C2694" t="str">
            <v>PURSE SEINE (KETA)</v>
          </cell>
          <cell r="D2694" t="str">
            <v>ROUTINE</v>
          </cell>
          <cell r="E2694" t="str">
            <v>BURROUGH POINT</v>
          </cell>
          <cell r="F2694">
            <v>1</v>
          </cell>
          <cell r="G2694">
            <v>2</v>
          </cell>
          <cell r="H2694">
            <v>48.978299999999997</v>
          </cell>
          <cell r="I2694">
            <v>-124.9892</v>
          </cell>
        </row>
        <row r="2695">
          <cell r="A2695" t="str">
            <v>B94-006</v>
          </cell>
          <cell r="B2695" t="str">
            <v>1994-05-12T14:05-07:00</v>
          </cell>
          <cell r="C2695" t="str">
            <v>100' CMBS</v>
          </cell>
          <cell r="D2695" t="str">
            <v>ROUTINE</v>
          </cell>
          <cell r="E2695" t="str">
            <v>BURROUGH POINT</v>
          </cell>
          <cell r="F2695">
            <v>1</v>
          </cell>
          <cell r="G2695">
            <v>2</v>
          </cell>
          <cell r="H2695">
            <v>48.974200000000003</v>
          </cell>
          <cell r="I2695">
            <v>-124.9973</v>
          </cell>
        </row>
        <row r="2696">
          <cell r="A2696" t="str">
            <v>B94-007</v>
          </cell>
          <cell r="B2696" t="str">
            <v>1994-05-12T14:37-07:00</v>
          </cell>
          <cell r="C2696" t="str">
            <v>PURSE SEINE (KETA)</v>
          </cell>
          <cell r="D2696" t="str">
            <v>ROUTINE</v>
          </cell>
          <cell r="E2696" t="str">
            <v>CHUP POINT</v>
          </cell>
          <cell r="F2696">
            <v>2</v>
          </cell>
          <cell r="G2696">
            <v>2</v>
          </cell>
          <cell r="H2696">
            <v>48.958300000000001</v>
          </cell>
          <cell r="I2696">
            <v>-125.0333</v>
          </cell>
        </row>
        <row r="2697">
          <cell r="A2697" t="str">
            <v>B94-008</v>
          </cell>
          <cell r="B2697" t="str">
            <v>1994-05-12T15:10-07:00</v>
          </cell>
          <cell r="C2697" t="str">
            <v>100' CMBS</v>
          </cell>
          <cell r="D2697" t="str">
            <v>ROUTINE</v>
          </cell>
          <cell r="E2697" t="str">
            <v>CHUP POINT</v>
          </cell>
          <cell r="F2697">
            <v>2</v>
          </cell>
          <cell r="G2697">
            <v>2</v>
          </cell>
          <cell r="H2697">
            <v>48.960799999999999</v>
          </cell>
          <cell r="I2697">
            <v>-125.02970000000001</v>
          </cell>
        </row>
        <row r="2698">
          <cell r="A2698" t="str">
            <v>B94-009</v>
          </cell>
          <cell r="B2698" t="str">
            <v>1994-05-12T16:47-07:00</v>
          </cell>
          <cell r="C2698" t="str">
            <v>PURSE SEINE (KETA)</v>
          </cell>
          <cell r="D2698" t="str">
            <v>ROUTINE</v>
          </cell>
          <cell r="E2698" t="str">
            <v>CONGREVE ISLAND</v>
          </cell>
          <cell r="F2698">
            <v>2</v>
          </cell>
          <cell r="G2698">
            <v>2</v>
          </cell>
          <cell r="H2698">
            <v>48.918300000000002</v>
          </cell>
          <cell r="I2698">
            <v>-125.02079999999999</v>
          </cell>
        </row>
        <row r="2699">
          <cell r="A2699" t="str">
            <v>B94-010</v>
          </cell>
          <cell r="B2699" t="str">
            <v>1994-05-12T17:10-07:00</v>
          </cell>
          <cell r="C2699" t="str">
            <v>100' CMBS</v>
          </cell>
          <cell r="D2699" t="str">
            <v>ROUTINE</v>
          </cell>
          <cell r="E2699" t="str">
            <v>CONGREVE ISLAND</v>
          </cell>
          <cell r="F2699">
            <v>2</v>
          </cell>
          <cell r="G2699">
            <v>2</v>
          </cell>
          <cell r="H2699">
            <v>48.9193</v>
          </cell>
          <cell r="I2699">
            <v>-125.0258</v>
          </cell>
        </row>
        <row r="2700">
          <cell r="A2700" t="str">
            <v>B94-011</v>
          </cell>
          <cell r="B2700" t="str">
            <v>1994-05-12T18:06-07:00</v>
          </cell>
          <cell r="C2700" t="str">
            <v>PURSE SEINE (KETA)</v>
          </cell>
          <cell r="D2700" t="str">
            <v>ROUTINE</v>
          </cell>
          <cell r="E2700" t="str">
            <v>CLIFTON POINT</v>
          </cell>
          <cell r="F2700">
            <v>2</v>
          </cell>
          <cell r="G2700">
            <v>2</v>
          </cell>
          <cell r="H2700">
            <v>48.921700000000001</v>
          </cell>
          <cell r="I2700">
            <v>-125.05419999999999</v>
          </cell>
        </row>
        <row r="2701">
          <cell r="A2701" t="str">
            <v>B94-012</v>
          </cell>
          <cell r="B2701" t="str">
            <v>1994-05-12T18:35-07:00</v>
          </cell>
          <cell r="C2701" t="str">
            <v>100' CMBS</v>
          </cell>
          <cell r="D2701" t="str">
            <v>ROUTINE</v>
          </cell>
          <cell r="E2701" t="str">
            <v>CLIFTON POINT</v>
          </cell>
          <cell r="F2701">
            <v>2</v>
          </cell>
          <cell r="G2701">
            <v>2</v>
          </cell>
          <cell r="H2701">
            <v>48.921199999999999</v>
          </cell>
          <cell r="I2701">
            <v>-125.0558</v>
          </cell>
        </row>
        <row r="2702">
          <cell r="A2702" t="str">
            <v>B94-013</v>
          </cell>
          <cell r="B2702" t="str">
            <v>1994-05-13T06:40-07:00</v>
          </cell>
          <cell r="C2702" t="str">
            <v>PURSE SEINE (KETA)</v>
          </cell>
          <cell r="D2702" t="str">
            <v>ROUTINE</v>
          </cell>
          <cell r="E2702" t="str">
            <v>BERNARD POINT</v>
          </cell>
          <cell r="F2702">
            <v>1</v>
          </cell>
          <cell r="G2702">
            <v>2</v>
          </cell>
          <cell r="H2702">
            <v>48.947499999999998</v>
          </cell>
          <cell r="I2702">
            <v>-124.9975</v>
          </cell>
        </row>
        <row r="2703">
          <cell r="A2703" t="str">
            <v>B94-014</v>
          </cell>
          <cell r="B2703" t="str">
            <v>1994-05-13T07:05-07:00</v>
          </cell>
          <cell r="C2703" t="str">
            <v>100' CMBS</v>
          </cell>
          <cell r="D2703" t="str">
            <v>ROUTINE</v>
          </cell>
          <cell r="E2703" t="str">
            <v>BERNARD POINT</v>
          </cell>
          <cell r="F2703">
            <v>1</v>
          </cell>
          <cell r="G2703">
            <v>2</v>
          </cell>
          <cell r="H2703">
            <v>48.9467</v>
          </cell>
          <cell r="I2703">
            <v>-125.0008</v>
          </cell>
        </row>
        <row r="2704">
          <cell r="A2704" t="str">
            <v>B94-015</v>
          </cell>
          <cell r="B2704" t="str">
            <v>1994-05-13T07:58-07:00</v>
          </cell>
          <cell r="C2704" t="str">
            <v>PURSE SEINE (KETA)</v>
          </cell>
          <cell r="D2704" t="str">
            <v>ROUTINE</v>
          </cell>
          <cell r="E2704" t="str">
            <v>POCAHONTAS POINT</v>
          </cell>
          <cell r="F2704">
            <v>1</v>
          </cell>
          <cell r="G2704">
            <v>2</v>
          </cell>
          <cell r="H2704">
            <v>48.9833</v>
          </cell>
          <cell r="I2704">
            <v>-124.91670000000001</v>
          </cell>
        </row>
        <row r="2705">
          <cell r="A2705" t="str">
            <v>B94-016</v>
          </cell>
          <cell r="B2705" t="str">
            <v>1994-05-13T08:25-07:00</v>
          </cell>
          <cell r="C2705" t="str">
            <v>100' CMBS</v>
          </cell>
          <cell r="D2705" t="str">
            <v>ROUTINE</v>
          </cell>
          <cell r="E2705" t="str">
            <v>POCAHONTAS POINT</v>
          </cell>
          <cell r="F2705">
            <v>1</v>
          </cell>
          <cell r="G2705">
            <v>2</v>
          </cell>
          <cell r="H2705">
            <v>48.984200000000001</v>
          </cell>
          <cell r="I2705">
            <v>-124.91419999999999</v>
          </cell>
        </row>
        <row r="2706">
          <cell r="A2706" t="str">
            <v>B94-017</v>
          </cell>
          <cell r="B2706" t="str">
            <v>1994-05-13T08:56-07:00</v>
          </cell>
          <cell r="C2706" t="str">
            <v>PURSE SEINE (KETA)</v>
          </cell>
          <cell r="D2706" t="str">
            <v>ROUTINE</v>
          </cell>
          <cell r="E2706" t="str">
            <v>BILTON POINT</v>
          </cell>
          <cell r="F2706">
            <v>1</v>
          </cell>
          <cell r="G2706">
            <v>2</v>
          </cell>
          <cell r="H2706">
            <v>49.011699999999998</v>
          </cell>
          <cell r="I2706">
            <v>-124.86750000000001</v>
          </cell>
        </row>
        <row r="2707">
          <cell r="A2707" t="str">
            <v>B94-018</v>
          </cell>
          <cell r="B2707" t="str">
            <v>1994-05-13T09:20-07:00</v>
          </cell>
          <cell r="C2707" t="str">
            <v>100' CMBS</v>
          </cell>
          <cell r="D2707" t="str">
            <v>ROUTINE</v>
          </cell>
          <cell r="E2707" t="str">
            <v>BILTON POINT</v>
          </cell>
          <cell r="F2707">
            <v>1</v>
          </cell>
          <cell r="G2707">
            <v>2</v>
          </cell>
          <cell r="H2707">
            <v>49.012500000000003</v>
          </cell>
          <cell r="I2707">
            <v>-124.8712</v>
          </cell>
        </row>
        <row r="2708">
          <cell r="A2708" t="str">
            <v>B94-019</v>
          </cell>
          <cell r="B2708" t="str">
            <v>1994-05-13T10:28-07:00</v>
          </cell>
          <cell r="C2708" t="str">
            <v>PURSE SEINE (KETA)</v>
          </cell>
          <cell r="D2708" t="str">
            <v>ROUTINE</v>
          </cell>
          <cell r="E2708" t="str">
            <v>SPROAT NARROWS</v>
          </cell>
          <cell r="F2708">
            <v>1</v>
          </cell>
          <cell r="G2708">
            <v>2</v>
          </cell>
          <cell r="H2708">
            <v>49.109200000000001</v>
          </cell>
          <cell r="I2708">
            <v>-124.8125</v>
          </cell>
        </row>
        <row r="2709">
          <cell r="A2709" t="str">
            <v>B94-020</v>
          </cell>
          <cell r="B2709" t="str">
            <v>1994-05-13T10:51-07:00</v>
          </cell>
          <cell r="C2709" t="str">
            <v>100' CMBS</v>
          </cell>
          <cell r="D2709" t="str">
            <v>ROUTINE</v>
          </cell>
          <cell r="E2709" t="str">
            <v>SPROAT NARROWS</v>
          </cell>
          <cell r="F2709">
            <v>1</v>
          </cell>
          <cell r="G2709">
            <v>2</v>
          </cell>
          <cell r="H2709">
            <v>49.1053</v>
          </cell>
          <cell r="I2709">
            <v>-124.815</v>
          </cell>
        </row>
        <row r="2710">
          <cell r="A2710" t="str">
            <v>B94-021</v>
          </cell>
          <cell r="B2710" t="str">
            <v>1994-05-13T11:55-07:00</v>
          </cell>
          <cell r="C2710" t="str">
            <v>PURSE SEINE (KETA)</v>
          </cell>
          <cell r="D2710" t="str">
            <v>ROUTINE</v>
          </cell>
          <cell r="E2710" t="str">
            <v>DUNSMUIR POINT</v>
          </cell>
          <cell r="F2710">
            <v>1</v>
          </cell>
          <cell r="G2710">
            <v>2</v>
          </cell>
          <cell r="H2710">
            <v>49.154200000000003</v>
          </cell>
          <cell r="I2710">
            <v>-124.80329999999999</v>
          </cell>
        </row>
        <row r="2711">
          <cell r="A2711" t="str">
            <v>B94-022</v>
          </cell>
          <cell r="B2711" t="str">
            <v>1994-05-13T12:20-07:00</v>
          </cell>
          <cell r="C2711" t="str">
            <v>100' CMBS</v>
          </cell>
          <cell r="D2711" t="str">
            <v>ROUTINE</v>
          </cell>
          <cell r="E2711" t="str">
            <v>DUNSMUIR POINT</v>
          </cell>
          <cell r="F2711">
            <v>1</v>
          </cell>
          <cell r="G2711">
            <v>2</v>
          </cell>
          <cell r="H2711">
            <v>49.154000000000003</v>
          </cell>
          <cell r="I2711">
            <v>-124.807</v>
          </cell>
        </row>
        <row r="2712">
          <cell r="A2712" t="str">
            <v>B94-023</v>
          </cell>
          <cell r="B2712" t="str">
            <v>1994-05-13T14:33-07:00</v>
          </cell>
          <cell r="C2712" t="str">
            <v>100' CMBS</v>
          </cell>
          <cell r="D2712" t="str">
            <v>ROUTINE</v>
          </cell>
          <cell r="E2712" t="str">
            <v>COUS CREEK</v>
          </cell>
          <cell r="F2712">
            <v>1</v>
          </cell>
          <cell r="G2712">
            <v>2</v>
          </cell>
          <cell r="H2712">
            <v>49.182499999999997</v>
          </cell>
          <cell r="I2712">
            <v>-124.8267</v>
          </cell>
        </row>
        <row r="2713">
          <cell r="A2713" t="str">
            <v>B94-024</v>
          </cell>
          <cell r="B2713" t="str">
            <v>1994-05-13T14:54-07:00</v>
          </cell>
          <cell r="C2713" t="str">
            <v>100' CMBS</v>
          </cell>
          <cell r="D2713" t="str">
            <v>ROUTINE</v>
          </cell>
          <cell r="E2713" t="str">
            <v>BARGE RAMP (BOOM 100M SOUTH)</v>
          </cell>
          <cell r="F2713">
            <v>1</v>
          </cell>
          <cell r="G2713">
            <v>2</v>
          </cell>
          <cell r="H2713">
            <v>49.225000000000001</v>
          </cell>
          <cell r="I2713">
            <v>-124.83329999999999</v>
          </cell>
        </row>
        <row r="2714">
          <cell r="A2714" t="str">
            <v>B94-025</v>
          </cell>
          <cell r="B2714" t="str">
            <v>1994-05-13T15:10-07:00</v>
          </cell>
          <cell r="C2714" t="str">
            <v>100' CMBS</v>
          </cell>
          <cell r="D2714" t="str">
            <v>ROUTINE</v>
          </cell>
          <cell r="E2714" t="str">
            <v>MID-ESTUARY ISLAND</v>
          </cell>
          <cell r="F2714">
            <v>1</v>
          </cell>
          <cell r="G2714">
            <v>2</v>
          </cell>
          <cell r="H2714">
            <v>49.24</v>
          </cell>
          <cell r="I2714">
            <v>-124.8242</v>
          </cell>
        </row>
        <row r="2715">
          <cell r="A2715" t="str">
            <v>B94-026</v>
          </cell>
          <cell r="B2715" t="str">
            <v>1994-05-13T15:35-07:00</v>
          </cell>
          <cell r="C2715" t="str">
            <v>100' CMBS</v>
          </cell>
          <cell r="D2715" t="str">
            <v>ROUTINE</v>
          </cell>
          <cell r="E2715" t="str">
            <v>SEWAGE ISLAND</v>
          </cell>
          <cell r="F2715">
            <v>1</v>
          </cell>
          <cell r="G2715">
            <v>2</v>
          </cell>
          <cell r="H2715">
            <v>49.244999999999997</v>
          </cell>
          <cell r="I2715">
            <v>-124.8242</v>
          </cell>
        </row>
        <row r="2716">
          <cell r="A2716" t="str">
            <v>B94-027</v>
          </cell>
          <cell r="B2716" t="str">
            <v>1994-05-13T16:00-07:00</v>
          </cell>
          <cell r="C2716" t="str">
            <v>100' CMBS</v>
          </cell>
          <cell r="D2716" t="str">
            <v>ROUTINE</v>
          </cell>
          <cell r="E2716" t="str">
            <v>POLLY POINT</v>
          </cell>
          <cell r="F2716">
            <v>1</v>
          </cell>
          <cell r="G2716">
            <v>2</v>
          </cell>
          <cell r="H2716">
            <v>49.216200000000001</v>
          </cell>
          <cell r="I2716">
            <v>-124.81529999999999</v>
          </cell>
        </row>
        <row r="2717">
          <cell r="A2717" t="str">
            <v>B94-028</v>
          </cell>
          <cell r="B2717" t="str">
            <v>1994-05-16T15:14-07:00</v>
          </cell>
          <cell r="C2717" t="str">
            <v>PURSE SEINE (KETA)</v>
          </cell>
          <cell r="D2717" t="str">
            <v>ROUTINE</v>
          </cell>
          <cell r="E2717" t="str">
            <v>NAHMINT BAY</v>
          </cell>
          <cell r="F2717">
            <v>1</v>
          </cell>
          <cell r="G2717">
            <v>3</v>
          </cell>
          <cell r="H2717">
            <v>49.058300000000003</v>
          </cell>
          <cell r="I2717">
            <v>-124.8633</v>
          </cell>
        </row>
        <row r="2718">
          <cell r="A2718" t="str">
            <v>B94-029</v>
          </cell>
          <cell r="B2718" t="str">
            <v>1994-05-16T15:40-07:00</v>
          </cell>
          <cell r="C2718" t="str">
            <v>100' CMBS</v>
          </cell>
          <cell r="D2718" t="str">
            <v>ROUTINE</v>
          </cell>
          <cell r="E2718" t="str">
            <v>NAHMINT BAY</v>
          </cell>
          <cell r="F2718">
            <v>1</v>
          </cell>
          <cell r="G2718">
            <v>3</v>
          </cell>
          <cell r="H2718">
            <v>49.058</v>
          </cell>
          <cell r="I2718">
            <v>-124.86969999999999</v>
          </cell>
        </row>
        <row r="2719">
          <cell r="A2719" t="str">
            <v>B94-030</v>
          </cell>
          <cell r="B2719" t="str">
            <v>1994-05-16T16:45-07:00</v>
          </cell>
          <cell r="C2719" t="str">
            <v>PURSE SEINE (KETA)</v>
          </cell>
          <cell r="D2719" t="str">
            <v>ROUTINE</v>
          </cell>
          <cell r="E2719" t="str">
            <v>POCAHONTAS POINT</v>
          </cell>
          <cell r="F2719">
            <v>1</v>
          </cell>
          <cell r="G2719">
            <v>3</v>
          </cell>
          <cell r="H2719">
            <v>48.9833</v>
          </cell>
          <cell r="I2719">
            <v>-124.91670000000001</v>
          </cell>
        </row>
        <row r="2720">
          <cell r="A2720" t="str">
            <v>B94-031</v>
          </cell>
          <cell r="B2720" t="str">
            <v>1994-05-16T17:10-07:00</v>
          </cell>
          <cell r="C2720" t="str">
            <v>100' CMBS</v>
          </cell>
          <cell r="D2720" t="str">
            <v>ROUTINE</v>
          </cell>
          <cell r="E2720" t="str">
            <v>POCAHONTAS POINT</v>
          </cell>
          <cell r="F2720">
            <v>1</v>
          </cell>
          <cell r="G2720">
            <v>3</v>
          </cell>
          <cell r="H2720">
            <v>48.984200000000001</v>
          </cell>
          <cell r="I2720">
            <v>-124.91419999999999</v>
          </cell>
        </row>
        <row r="2721">
          <cell r="A2721" t="str">
            <v>B94-032</v>
          </cell>
          <cell r="B2721" t="str">
            <v>1994-05-16T18:11-07:00</v>
          </cell>
          <cell r="C2721" t="str">
            <v>PURSE SEINE (KETA)</v>
          </cell>
          <cell r="D2721" t="str">
            <v>ROUTINE</v>
          </cell>
          <cell r="E2721" t="str">
            <v>BERNARD POINT</v>
          </cell>
          <cell r="F2721">
            <v>1</v>
          </cell>
          <cell r="G2721">
            <v>3</v>
          </cell>
          <cell r="H2721">
            <v>48.947499999999998</v>
          </cell>
          <cell r="I2721">
            <v>-124.9975</v>
          </cell>
        </row>
        <row r="2722">
          <cell r="A2722" t="str">
            <v>B94-033</v>
          </cell>
          <cell r="B2722" t="str">
            <v>1994-05-16T18:40-07:00</v>
          </cell>
          <cell r="C2722" t="str">
            <v>100' CMBS</v>
          </cell>
          <cell r="D2722" t="str">
            <v>ROUTINE</v>
          </cell>
          <cell r="E2722" t="str">
            <v>BERNARD POINT</v>
          </cell>
          <cell r="F2722">
            <v>1</v>
          </cell>
          <cell r="G2722">
            <v>3</v>
          </cell>
          <cell r="H2722">
            <v>48.9467</v>
          </cell>
          <cell r="I2722">
            <v>-125.0008</v>
          </cell>
        </row>
        <row r="2723">
          <cell r="A2723" t="str">
            <v>B94-034</v>
          </cell>
          <cell r="B2723" t="str">
            <v>1994-05-17T06:45-07:00</v>
          </cell>
          <cell r="C2723" t="str">
            <v>PURSE SEINE (KETA)</v>
          </cell>
          <cell r="D2723" t="str">
            <v>ROUTINE</v>
          </cell>
          <cell r="E2723" t="str">
            <v>CLIFTON POINT</v>
          </cell>
          <cell r="F2723">
            <v>2</v>
          </cell>
          <cell r="G2723">
            <v>3</v>
          </cell>
          <cell r="H2723">
            <v>48.921700000000001</v>
          </cell>
          <cell r="I2723">
            <v>-125.05419999999999</v>
          </cell>
        </row>
        <row r="2724">
          <cell r="A2724" t="str">
            <v>B94-035</v>
          </cell>
          <cell r="B2724" t="str">
            <v>1994-05-17T07:10-07:00</v>
          </cell>
          <cell r="C2724" t="str">
            <v>100' CMBS</v>
          </cell>
          <cell r="D2724" t="str">
            <v>ROUTINE</v>
          </cell>
          <cell r="E2724" t="str">
            <v>CLIFTON POINT</v>
          </cell>
          <cell r="F2724">
            <v>2</v>
          </cell>
          <cell r="G2724">
            <v>3</v>
          </cell>
          <cell r="H2724">
            <v>48.921199999999999</v>
          </cell>
          <cell r="I2724">
            <v>-125.0558</v>
          </cell>
        </row>
        <row r="2725">
          <cell r="A2725" t="str">
            <v>B94-036</v>
          </cell>
          <cell r="B2725" t="str">
            <v>1994-05-17T08:04-07:00</v>
          </cell>
          <cell r="C2725" t="str">
            <v>PURSE SEINE (KETA)</v>
          </cell>
          <cell r="D2725" t="str">
            <v>ROUTINE</v>
          </cell>
          <cell r="E2725" t="str">
            <v>CONGREVE ISLAND</v>
          </cell>
          <cell r="F2725">
            <v>2</v>
          </cell>
          <cell r="G2725">
            <v>3</v>
          </cell>
          <cell r="H2725">
            <v>48.918300000000002</v>
          </cell>
          <cell r="I2725">
            <v>-125.02079999999999</v>
          </cell>
        </row>
        <row r="2726">
          <cell r="A2726" t="str">
            <v>B94-037</v>
          </cell>
          <cell r="B2726" t="str">
            <v>1994-05-17T08:25-07:00</v>
          </cell>
          <cell r="C2726" t="str">
            <v>100' CMBS</v>
          </cell>
          <cell r="D2726" t="str">
            <v>ROUTINE</v>
          </cell>
          <cell r="E2726" t="str">
            <v>CONGREVE ISLAND</v>
          </cell>
          <cell r="F2726">
            <v>2</v>
          </cell>
          <cell r="G2726">
            <v>3</v>
          </cell>
          <cell r="H2726">
            <v>48.9193</v>
          </cell>
          <cell r="I2726">
            <v>-125.0258</v>
          </cell>
        </row>
        <row r="2727">
          <cell r="A2727" t="str">
            <v>B94-038</v>
          </cell>
          <cell r="B2727" t="str">
            <v>1994-05-17T08:57-07:00</v>
          </cell>
          <cell r="C2727" t="str">
            <v>PURSE SEINE (KETA)</v>
          </cell>
          <cell r="D2727" t="str">
            <v>ROUTINE</v>
          </cell>
          <cell r="E2727" t="str">
            <v>NANAT BAY</v>
          </cell>
          <cell r="F2727">
            <v>2</v>
          </cell>
          <cell r="G2727">
            <v>3</v>
          </cell>
          <cell r="H2727">
            <v>48.8825</v>
          </cell>
          <cell r="I2727">
            <v>-125.0767</v>
          </cell>
        </row>
        <row r="2728">
          <cell r="A2728" t="str">
            <v>B94-039</v>
          </cell>
          <cell r="B2728" t="str">
            <v>1994-05-17T09:20-07:00</v>
          </cell>
          <cell r="C2728" t="str">
            <v>100' CMBS</v>
          </cell>
          <cell r="D2728" t="str">
            <v>ROUTINE</v>
          </cell>
          <cell r="E2728" t="str">
            <v>NANAT BAY</v>
          </cell>
          <cell r="F2728">
            <v>2</v>
          </cell>
          <cell r="G2728">
            <v>3</v>
          </cell>
          <cell r="H2728">
            <v>48.881700000000002</v>
          </cell>
          <cell r="I2728">
            <v>-125.07129999999999</v>
          </cell>
        </row>
        <row r="2729">
          <cell r="A2729" t="str">
            <v>B94-040</v>
          </cell>
          <cell r="B2729" t="str">
            <v>1994-05-17T09:55-07:00</v>
          </cell>
          <cell r="C2729" t="str">
            <v>PURSE SEINE (KETA)</v>
          </cell>
          <cell r="D2729" t="str">
            <v>ROUTINE</v>
          </cell>
          <cell r="E2729" t="str">
            <v>SWISS BOY ISLAND</v>
          </cell>
          <cell r="F2729">
            <v>3</v>
          </cell>
          <cell r="G2729">
            <v>3</v>
          </cell>
          <cell r="H2729">
            <v>48.9133</v>
          </cell>
          <cell r="I2729">
            <v>-125.1383</v>
          </cell>
        </row>
        <row r="2730">
          <cell r="A2730" t="str">
            <v>B94-041</v>
          </cell>
          <cell r="B2730" t="str">
            <v>1994-05-17T10:28-07:00</v>
          </cell>
          <cell r="C2730" t="str">
            <v>100' CMBS</v>
          </cell>
          <cell r="D2730" t="str">
            <v>ROUTINE</v>
          </cell>
          <cell r="E2730" t="str">
            <v>MEADE ISLETS</v>
          </cell>
          <cell r="F2730">
            <v>3</v>
          </cell>
          <cell r="G2730">
            <v>3</v>
          </cell>
          <cell r="H2730">
            <v>48.924999999999997</v>
          </cell>
          <cell r="I2730">
            <v>-125.1217</v>
          </cell>
        </row>
        <row r="2731">
          <cell r="A2731" t="str">
            <v>B94-042</v>
          </cell>
          <cell r="B2731" t="str">
            <v>1994-05-17T11:10-07:00</v>
          </cell>
          <cell r="C2731" t="str">
            <v>PURSE SEINE (KETA)</v>
          </cell>
          <cell r="D2731" t="str">
            <v>ROUTINE</v>
          </cell>
          <cell r="E2731" t="str">
            <v>SWALE ROCK</v>
          </cell>
          <cell r="F2731">
            <v>3</v>
          </cell>
          <cell r="G2731">
            <v>3</v>
          </cell>
          <cell r="H2731">
            <v>48.9283</v>
          </cell>
          <cell r="I2731">
            <v>-125.2192</v>
          </cell>
        </row>
        <row r="2732">
          <cell r="A2732" t="str">
            <v>B94-043</v>
          </cell>
          <cell r="B2732" t="str">
            <v>1994-05-17T11:55-07:00</v>
          </cell>
          <cell r="C2732" t="str">
            <v>100' CMBS</v>
          </cell>
          <cell r="D2732" t="str">
            <v>ROUTINE</v>
          </cell>
          <cell r="E2732" t="str">
            <v>REEKS ISLAND</v>
          </cell>
          <cell r="F2732">
            <v>3</v>
          </cell>
          <cell r="G2732">
            <v>3</v>
          </cell>
          <cell r="H2732">
            <v>48.925800000000002</v>
          </cell>
          <cell r="I2732">
            <v>-125.2358</v>
          </cell>
        </row>
        <row r="2733">
          <cell r="A2733" t="str">
            <v>B94-044</v>
          </cell>
          <cell r="B2733" t="str">
            <v>1994-05-17T13:29-07:00</v>
          </cell>
          <cell r="C2733" t="str">
            <v>PURSE SEINE (KETA)</v>
          </cell>
          <cell r="D2733" t="str">
            <v>ROUTINE</v>
          </cell>
          <cell r="E2733" t="str">
            <v>BAERIA ROCKS</v>
          </cell>
          <cell r="F2733">
            <v>3</v>
          </cell>
          <cell r="G2733">
            <v>3</v>
          </cell>
          <cell r="H2733">
            <v>48.951700000000002</v>
          </cell>
          <cell r="I2733">
            <v>-125.145</v>
          </cell>
        </row>
        <row r="2734">
          <cell r="A2734" t="str">
            <v>B94-045</v>
          </cell>
          <cell r="B2734" t="str">
            <v>1994-05-17T13:55-07:00</v>
          </cell>
          <cell r="C2734" t="str">
            <v>100' CMBS</v>
          </cell>
          <cell r="D2734" t="str">
            <v>ROUTINE</v>
          </cell>
          <cell r="E2734" t="str">
            <v>BAERIA ROCKS</v>
          </cell>
          <cell r="F2734">
            <v>3</v>
          </cell>
          <cell r="G2734">
            <v>3</v>
          </cell>
          <cell r="H2734">
            <v>48.954999999999998</v>
          </cell>
          <cell r="I2734">
            <v>-125.15170000000001</v>
          </cell>
        </row>
        <row r="2735">
          <cell r="A2735" t="str">
            <v>B94-046</v>
          </cell>
          <cell r="B2735" t="str">
            <v>1994-05-17T14:30-07:00</v>
          </cell>
          <cell r="C2735" t="str">
            <v>PURSE SEINE (KETA)</v>
          </cell>
          <cell r="D2735" t="str">
            <v>ROUTINE</v>
          </cell>
          <cell r="E2735" t="str">
            <v>VERNON BAY</v>
          </cell>
          <cell r="F2735">
            <v>3</v>
          </cell>
          <cell r="G2735">
            <v>3</v>
          </cell>
          <cell r="H2735">
            <v>48.995800000000003</v>
          </cell>
          <cell r="I2735">
            <v>-125.145</v>
          </cell>
        </row>
        <row r="2736">
          <cell r="A2736" t="str">
            <v>B94-047</v>
          </cell>
          <cell r="B2736" t="str">
            <v>1994-05-17T14:55-07:00</v>
          </cell>
          <cell r="C2736" t="str">
            <v>100' CMBS</v>
          </cell>
          <cell r="D2736" t="str">
            <v>ROUTINE</v>
          </cell>
          <cell r="E2736" t="str">
            <v>VERNON BAY</v>
          </cell>
          <cell r="F2736">
            <v>3</v>
          </cell>
          <cell r="G2736">
            <v>3</v>
          </cell>
          <cell r="H2736">
            <v>48.9955</v>
          </cell>
          <cell r="I2736">
            <v>-125.13</v>
          </cell>
        </row>
        <row r="2737">
          <cell r="A2737" t="str">
            <v>B94-048</v>
          </cell>
          <cell r="B2737" t="str">
            <v>1994-05-17T15:53-07:00</v>
          </cell>
          <cell r="C2737" t="str">
            <v>PURSE SEINE (KETA)</v>
          </cell>
          <cell r="D2737" t="str">
            <v>ROUTINE</v>
          </cell>
          <cell r="E2737" t="str">
            <v>PILL POINT</v>
          </cell>
          <cell r="F2737">
            <v>2</v>
          </cell>
          <cell r="G2737">
            <v>3</v>
          </cell>
          <cell r="H2737">
            <v>48.962499999999999</v>
          </cell>
          <cell r="I2737">
            <v>-125.08329999999999</v>
          </cell>
        </row>
        <row r="2738">
          <cell r="A2738" t="str">
            <v>B94-049</v>
          </cell>
          <cell r="B2738" t="str">
            <v>1994-05-17T16:20-07:00</v>
          </cell>
          <cell r="C2738" t="str">
            <v>100' CMBS</v>
          </cell>
          <cell r="D2738" t="str">
            <v>ROUTINE</v>
          </cell>
          <cell r="E2738" t="str">
            <v>ECOOLE</v>
          </cell>
          <cell r="F2738">
            <v>2</v>
          </cell>
          <cell r="G2738">
            <v>3</v>
          </cell>
          <cell r="H2738">
            <v>48.967500000000001</v>
          </cell>
          <cell r="I2738">
            <v>-125.05670000000001</v>
          </cell>
        </row>
        <row r="2739">
          <cell r="A2739" t="str">
            <v>B94-050</v>
          </cell>
          <cell r="B2739" t="str">
            <v>1994-05-17T17:29-07:00</v>
          </cell>
          <cell r="C2739" t="str">
            <v>PURSE SEINE (KETA)</v>
          </cell>
          <cell r="D2739" t="str">
            <v>ROUTINE</v>
          </cell>
          <cell r="E2739" t="str">
            <v>BURROUGH POINT</v>
          </cell>
          <cell r="F2739">
            <v>1</v>
          </cell>
          <cell r="G2739">
            <v>3</v>
          </cell>
          <cell r="H2739">
            <v>48.978299999999997</v>
          </cell>
          <cell r="I2739">
            <v>-124.9892</v>
          </cell>
        </row>
        <row r="2740">
          <cell r="A2740" t="str">
            <v>B94-051</v>
          </cell>
          <cell r="B2740" t="str">
            <v>1994-05-17T17:54-07:00</v>
          </cell>
          <cell r="C2740" t="str">
            <v>100' CMBS</v>
          </cell>
          <cell r="D2740" t="str">
            <v>ROUTINE</v>
          </cell>
          <cell r="E2740" t="str">
            <v>BURROUGH POINT</v>
          </cell>
          <cell r="F2740">
            <v>1</v>
          </cell>
          <cell r="G2740">
            <v>3</v>
          </cell>
          <cell r="H2740">
            <v>48.974200000000003</v>
          </cell>
          <cell r="I2740">
            <v>-124.9973</v>
          </cell>
        </row>
        <row r="2741">
          <cell r="A2741" t="str">
            <v>B94-052</v>
          </cell>
          <cell r="B2741" t="str">
            <v>1994-05-18T06:33-07:00</v>
          </cell>
          <cell r="C2741" t="str">
            <v>PURSE SEINE (KETA)</v>
          </cell>
          <cell r="D2741" t="str">
            <v>ROUTINE</v>
          </cell>
          <cell r="E2741" t="str">
            <v>PILL POINT</v>
          </cell>
          <cell r="F2741">
            <v>2</v>
          </cell>
          <cell r="G2741">
            <v>3</v>
          </cell>
          <cell r="H2741">
            <v>48.962499999999999</v>
          </cell>
          <cell r="I2741">
            <v>-125.08329999999999</v>
          </cell>
        </row>
        <row r="2742">
          <cell r="A2742" t="str">
            <v>B94-053</v>
          </cell>
          <cell r="B2742" t="str">
            <v>1994-05-18T07:00-07:00</v>
          </cell>
          <cell r="C2742" t="str">
            <v>100' CMBS</v>
          </cell>
          <cell r="D2742" t="str">
            <v>ROUTINE</v>
          </cell>
          <cell r="E2742" t="str">
            <v>ECOOLE</v>
          </cell>
          <cell r="F2742">
            <v>2</v>
          </cell>
          <cell r="G2742">
            <v>3</v>
          </cell>
          <cell r="H2742">
            <v>48.967500000000001</v>
          </cell>
          <cell r="I2742">
            <v>-125.05670000000001</v>
          </cell>
        </row>
        <row r="2743">
          <cell r="A2743" t="str">
            <v>B94-054</v>
          </cell>
          <cell r="B2743" t="str">
            <v>1994-05-18T08:55-07:00</v>
          </cell>
          <cell r="C2743" t="str">
            <v>PURSE SEINE (KETA)</v>
          </cell>
          <cell r="D2743" t="str">
            <v>ROUTINE</v>
          </cell>
          <cell r="E2743" t="str">
            <v>BILTON POINT</v>
          </cell>
          <cell r="F2743">
            <v>1</v>
          </cell>
          <cell r="G2743">
            <v>3</v>
          </cell>
          <cell r="H2743">
            <v>49.011699999999998</v>
          </cell>
          <cell r="I2743">
            <v>-124.86750000000001</v>
          </cell>
        </row>
        <row r="2744">
          <cell r="A2744" t="str">
            <v>B94-055</v>
          </cell>
          <cell r="B2744" t="str">
            <v>1994-05-18T09:30-07:00</v>
          </cell>
          <cell r="C2744" t="str">
            <v>100' CMBS</v>
          </cell>
          <cell r="D2744" t="str">
            <v>ROUTINE</v>
          </cell>
          <cell r="E2744" t="str">
            <v>BILTON POINT</v>
          </cell>
          <cell r="F2744">
            <v>1</v>
          </cell>
          <cell r="G2744">
            <v>3</v>
          </cell>
          <cell r="H2744">
            <v>49.012500000000003</v>
          </cell>
          <cell r="I2744">
            <v>-124.8712</v>
          </cell>
        </row>
        <row r="2745">
          <cell r="A2745" t="str">
            <v>B94-056</v>
          </cell>
          <cell r="B2745" t="str">
            <v>1994-05-18T10:25-07:00</v>
          </cell>
          <cell r="C2745" t="str">
            <v>PURSE SEINE (KETA)</v>
          </cell>
          <cell r="D2745" t="str">
            <v>ROUTINE</v>
          </cell>
          <cell r="E2745" t="str">
            <v>SPROAT NARROWS</v>
          </cell>
          <cell r="F2745">
            <v>1</v>
          </cell>
          <cell r="G2745">
            <v>3</v>
          </cell>
          <cell r="H2745">
            <v>49.109200000000001</v>
          </cell>
          <cell r="I2745">
            <v>-124.8125</v>
          </cell>
        </row>
        <row r="2746">
          <cell r="A2746" t="str">
            <v>B94-057</v>
          </cell>
          <cell r="B2746" t="str">
            <v>1994-05-18T10:49-07:00</v>
          </cell>
          <cell r="C2746" t="str">
            <v>100' CMBS</v>
          </cell>
          <cell r="D2746" t="str">
            <v>ROUTINE</v>
          </cell>
          <cell r="E2746" t="str">
            <v>SPROAT NARROWS</v>
          </cell>
          <cell r="F2746">
            <v>1</v>
          </cell>
          <cell r="G2746">
            <v>3</v>
          </cell>
          <cell r="H2746">
            <v>49.1053</v>
          </cell>
          <cell r="I2746">
            <v>-124.815</v>
          </cell>
        </row>
        <row r="2747">
          <cell r="A2747" t="str">
            <v>B94-058</v>
          </cell>
          <cell r="B2747" t="str">
            <v>1994-05-18T11:40-07:00</v>
          </cell>
          <cell r="C2747" t="str">
            <v>PURSE SEINE (KETA)</v>
          </cell>
          <cell r="D2747" t="str">
            <v>ROUTINE</v>
          </cell>
          <cell r="E2747" t="str">
            <v>DUNSMUIR POINT</v>
          </cell>
          <cell r="F2747">
            <v>1</v>
          </cell>
          <cell r="G2747">
            <v>3</v>
          </cell>
          <cell r="H2747">
            <v>49.154200000000003</v>
          </cell>
          <cell r="I2747">
            <v>-124.80329999999999</v>
          </cell>
        </row>
        <row r="2748">
          <cell r="A2748" t="str">
            <v>B94-059</v>
          </cell>
          <cell r="B2748" t="str">
            <v>1994-05-18T12:05-07:00</v>
          </cell>
          <cell r="C2748" t="str">
            <v>100' CMBS</v>
          </cell>
          <cell r="D2748" t="str">
            <v>ROUTINE</v>
          </cell>
          <cell r="E2748" t="str">
            <v>DUNSMUIR POINT</v>
          </cell>
          <cell r="F2748">
            <v>1</v>
          </cell>
          <cell r="G2748">
            <v>3</v>
          </cell>
          <cell r="H2748">
            <v>49.154000000000003</v>
          </cell>
          <cell r="I2748">
            <v>-124.807</v>
          </cell>
        </row>
        <row r="2749">
          <cell r="A2749" t="str">
            <v>B94-060</v>
          </cell>
          <cell r="B2749" t="str">
            <v>1994-05-18T13:18-07:00</v>
          </cell>
          <cell r="C2749" t="str">
            <v>PURSE SEINE (KETA)</v>
          </cell>
          <cell r="D2749" t="str">
            <v>ROUTINE</v>
          </cell>
          <cell r="E2749" t="str">
            <v>POLLY POINT</v>
          </cell>
          <cell r="F2749">
            <v>1</v>
          </cell>
          <cell r="G2749">
            <v>3</v>
          </cell>
          <cell r="H2749">
            <v>49.213299999999997</v>
          </cell>
          <cell r="I2749">
            <v>-124.81829999999999</v>
          </cell>
        </row>
        <row r="2750">
          <cell r="A2750" t="str">
            <v>B94-061</v>
          </cell>
          <cell r="B2750" t="str">
            <v>1994-05-18T14:38-07:00</v>
          </cell>
          <cell r="C2750" t="str">
            <v>PURSE SEINE (KETA)</v>
          </cell>
          <cell r="D2750" t="str">
            <v>ROUTINE</v>
          </cell>
          <cell r="E2750" t="str">
            <v>BOOM 24 (OPPOSITE POLLY POINT)</v>
          </cell>
          <cell r="F2750">
            <v>1</v>
          </cell>
          <cell r="G2750">
            <v>3</v>
          </cell>
          <cell r="H2750">
            <v>49.205800000000004</v>
          </cell>
          <cell r="I2750">
            <v>-124.8258</v>
          </cell>
        </row>
        <row r="2751">
          <cell r="A2751" t="str">
            <v>B94-062</v>
          </cell>
          <cell r="B2751" t="str">
            <v>1994-05-18T16:13-07:00</v>
          </cell>
          <cell r="C2751" t="str">
            <v>100' CMBS</v>
          </cell>
          <cell r="D2751" t="str">
            <v>ROUTINE</v>
          </cell>
          <cell r="E2751" t="str">
            <v>COUS CREEK</v>
          </cell>
          <cell r="F2751">
            <v>1</v>
          </cell>
          <cell r="G2751">
            <v>3</v>
          </cell>
          <cell r="H2751">
            <v>49.182499999999997</v>
          </cell>
          <cell r="I2751">
            <v>-124.8267</v>
          </cell>
        </row>
        <row r="2752">
          <cell r="A2752" t="str">
            <v>B94-063</v>
          </cell>
          <cell r="B2752" t="str">
            <v>1994-05-18T16:36-07:00</v>
          </cell>
          <cell r="C2752" t="str">
            <v>100' CMBS</v>
          </cell>
          <cell r="D2752" t="str">
            <v>ROUTINE</v>
          </cell>
          <cell r="E2752" t="str">
            <v>STAMP NARROWS (WEST SIDE)</v>
          </cell>
          <cell r="F2752">
            <v>1</v>
          </cell>
          <cell r="G2752">
            <v>3</v>
          </cell>
          <cell r="H2752">
            <v>49.1858</v>
          </cell>
          <cell r="I2752">
            <v>-124.82250000000001</v>
          </cell>
        </row>
        <row r="2753">
          <cell r="A2753" t="str">
            <v>B94-064</v>
          </cell>
          <cell r="B2753" t="str">
            <v>1994-05-18T17:05-07:00</v>
          </cell>
          <cell r="C2753" t="str">
            <v>100' CMBS</v>
          </cell>
          <cell r="D2753" t="str">
            <v>ROUTINE</v>
          </cell>
          <cell r="E2753" t="str">
            <v>BARGE RAMP (BOOM 100M SOUTH)</v>
          </cell>
          <cell r="F2753">
            <v>1</v>
          </cell>
          <cell r="G2753">
            <v>3</v>
          </cell>
          <cell r="H2753">
            <v>49.225000000000001</v>
          </cell>
          <cell r="I2753">
            <v>-124.83329999999999</v>
          </cell>
        </row>
        <row r="2754">
          <cell r="A2754" t="str">
            <v>B94-065</v>
          </cell>
          <cell r="B2754" t="str">
            <v>1994-05-18T17:25-07:00</v>
          </cell>
          <cell r="C2754" t="str">
            <v>100' CMBS</v>
          </cell>
          <cell r="D2754" t="str">
            <v>ROUTINE</v>
          </cell>
          <cell r="E2754" t="str">
            <v>MID-ESTUARY ISLAND</v>
          </cell>
          <cell r="F2754">
            <v>1</v>
          </cell>
          <cell r="G2754">
            <v>3</v>
          </cell>
          <cell r="H2754">
            <v>49.24</v>
          </cell>
          <cell r="I2754">
            <v>-124.8242</v>
          </cell>
        </row>
        <row r="2755">
          <cell r="A2755" t="str">
            <v>B94-066</v>
          </cell>
          <cell r="B2755" t="str">
            <v>1994-05-18T17:39-07:00</v>
          </cell>
          <cell r="C2755" t="str">
            <v>100' CMBS</v>
          </cell>
          <cell r="D2755" t="str">
            <v>ROUTINE</v>
          </cell>
          <cell r="E2755" t="str">
            <v>SEWAGE ISLAND</v>
          </cell>
          <cell r="F2755">
            <v>1</v>
          </cell>
          <cell r="G2755">
            <v>3</v>
          </cell>
          <cell r="H2755">
            <v>49.244999999999997</v>
          </cell>
          <cell r="I2755">
            <v>-124.8242</v>
          </cell>
        </row>
        <row r="2756">
          <cell r="A2756" t="str">
            <v>B94-067</v>
          </cell>
          <cell r="B2756" t="str">
            <v>1994-05-18T18:15-07:00</v>
          </cell>
          <cell r="C2756" t="str">
            <v>100' CMBS</v>
          </cell>
          <cell r="D2756" t="str">
            <v>ROUTINE</v>
          </cell>
          <cell r="E2756" t="str">
            <v>POLLY POINT</v>
          </cell>
          <cell r="F2756">
            <v>1</v>
          </cell>
          <cell r="G2756">
            <v>3</v>
          </cell>
          <cell r="H2756">
            <v>49.216200000000001</v>
          </cell>
          <cell r="I2756">
            <v>-124.81529999999999</v>
          </cell>
        </row>
        <row r="2757">
          <cell r="A2757" t="str">
            <v>B94-068</v>
          </cell>
          <cell r="B2757" t="str">
            <v>1994-05-18T18:39-07:00</v>
          </cell>
          <cell r="C2757" t="str">
            <v>100' CMBS</v>
          </cell>
          <cell r="D2757" t="str">
            <v>ROUTINE</v>
          </cell>
          <cell r="E2757" t="str">
            <v>BLUE HOUSE POINT</v>
          </cell>
          <cell r="F2757">
            <v>1</v>
          </cell>
          <cell r="G2757">
            <v>3</v>
          </cell>
          <cell r="H2757">
            <v>49.197499999999998</v>
          </cell>
          <cell r="I2757">
            <v>-124.8108</v>
          </cell>
        </row>
        <row r="2758">
          <cell r="A2758" t="str">
            <v>B94-069</v>
          </cell>
          <cell r="B2758" t="str">
            <v>1994-05-24T13:25-07:00</v>
          </cell>
          <cell r="C2758" t="str">
            <v>PURSE SEINE (KETA)</v>
          </cell>
          <cell r="D2758" t="str">
            <v>ROUTINE</v>
          </cell>
          <cell r="E2758" t="str">
            <v>NAHMINT BAY</v>
          </cell>
          <cell r="F2758">
            <v>1</v>
          </cell>
          <cell r="G2758">
            <v>3</v>
          </cell>
          <cell r="H2758">
            <v>49.058300000000003</v>
          </cell>
          <cell r="I2758">
            <v>-124.8633</v>
          </cell>
        </row>
        <row r="2759">
          <cell r="A2759" t="str">
            <v>B94-070</v>
          </cell>
          <cell r="B2759" t="str">
            <v>1994-05-24T13:47-07:00</v>
          </cell>
          <cell r="C2759" t="str">
            <v>100' CMBS</v>
          </cell>
          <cell r="D2759" t="str">
            <v>ROUTINE</v>
          </cell>
          <cell r="E2759" t="str">
            <v>NAHMINT BAY</v>
          </cell>
          <cell r="F2759">
            <v>1</v>
          </cell>
          <cell r="G2759">
            <v>3</v>
          </cell>
          <cell r="H2759">
            <v>49.058</v>
          </cell>
          <cell r="I2759">
            <v>-124.86969999999999</v>
          </cell>
        </row>
        <row r="2760">
          <cell r="A2760" t="str">
            <v>B94-071</v>
          </cell>
          <cell r="B2760" t="str">
            <v>1994-05-24T15:22-07:00</v>
          </cell>
          <cell r="C2760" t="str">
            <v>PURSE SEINE (KETA)</v>
          </cell>
          <cell r="D2760" t="str">
            <v>ROUTINE</v>
          </cell>
          <cell r="E2760" t="str">
            <v>POCAHONTAS POINT</v>
          </cell>
          <cell r="F2760">
            <v>1</v>
          </cell>
          <cell r="G2760">
            <v>3</v>
          </cell>
          <cell r="H2760">
            <v>48.9833</v>
          </cell>
          <cell r="I2760">
            <v>-124.91670000000001</v>
          </cell>
        </row>
        <row r="2761">
          <cell r="A2761" t="str">
            <v>B94-072</v>
          </cell>
          <cell r="B2761" t="str">
            <v>1994-05-24T15:45-07:00</v>
          </cell>
          <cell r="C2761" t="str">
            <v>100' CMBS</v>
          </cell>
          <cell r="D2761" t="str">
            <v>ROUTINE</v>
          </cell>
          <cell r="E2761" t="str">
            <v>POCAHONTAS POINT</v>
          </cell>
          <cell r="F2761">
            <v>1</v>
          </cell>
          <cell r="G2761">
            <v>3</v>
          </cell>
          <cell r="H2761">
            <v>48.984200000000001</v>
          </cell>
          <cell r="I2761">
            <v>-124.91419999999999</v>
          </cell>
        </row>
        <row r="2762">
          <cell r="A2762" t="str">
            <v>B94-073</v>
          </cell>
          <cell r="B2762" t="str">
            <v>1994-05-24T16:56-07:00</v>
          </cell>
          <cell r="C2762" t="str">
            <v>PURSE SEINE (KETA)</v>
          </cell>
          <cell r="D2762" t="str">
            <v>ROUTINE</v>
          </cell>
          <cell r="E2762" t="str">
            <v>BURROUGH POINT</v>
          </cell>
          <cell r="F2762">
            <v>1</v>
          </cell>
          <cell r="G2762">
            <v>3</v>
          </cell>
          <cell r="H2762">
            <v>48.978299999999997</v>
          </cell>
          <cell r="I2762">
            <v>-124.9892</v>
          </cell>
        </row>
        <row r="2763">
          <cell r="A2763" t="str">
            <v>B94-074</v>
          </cell>
          <cell r="B2763" t="str">
            <v>1994-05-24T17:20-07:00</v>
          </cell>
          <cell r="C2763" t="str">
            <v>100' CMBS</v>
          </cell>
          <cell r="D2763" t="str">
            <v>ROUTINE</v>
          </cell>
          <cell r="E2763" t="str">
            <v>BURROUGH POINT</v>
          </cell>
          <cell r="F2763">
            <v>1</v>
          </cell>
          <cell r="G2763">
            <v>3</v>
          </cell>
          <cell r="H2763">
            <v>48.974200000000003</v>
          </cell>
          <cell r="I2763">
            <v>-124.9973</v>
          </cell>
        </row>
        <row r="2764">
          <cell r="A2764" t="str">
            <v>B94-075</v>
          </cell>
          <cell r="B2764" t="str">
            <v>1994-05-24T18:06-07:00</v>
          </cell>
          <cell r="C2764" t="str">
            <v>PURSE SEINE (KETA)</v>
          </cell>
          <cell r="D2764" t="str">
            <v>ROUTINE</v>
          </cell>
          <cell r="E2764" t="str">
            <v>BERNARD POINT</v>
          </cell>
          <cell r="F2764">
            <v>1</v>
          </cell>
          <cell r="G2764">
            <v>3</v>
          </cell>
          <cell r="H2764">
            <v>48.947499999999998</v>
          </cell>
          <cell r="I2764">
            <v>-124.9975</v>
          </cell>
        </row>
        <row r="2765">
          <cell r="A2765" t="str">
            <v>B94-076</v>
          </cell>
          <cell r="B2765" t="str">
            <v>1994-05-24T18:30-07:00</v>
          </cell>
          <cell r="C2765" t="str">
            <v>100' CMBS</v>
          </cell>
          <cell r="D2765" t="str">
            <v>ROUTINE</v>
          </cell>
          <cell r="E2765" t="str">
            <v>BERNARD POINT</v>
          </cell>
          <cell r="F2765">
            <v>1</v>
          </cell>
          <cell r="G2765">
            <v>3</v>
          </cell>
          <cell r="H2765">
            <v>48.9467</v>
          </cell>
          <cell r="I2765">
            <v>-125.0008</v>
          </cell>
        </row>
        <row r="2766">
          <cell r="A2766" t="str">
            <v>B94-077</v>
          </cell>
          <cell r="B2766" t="str">
            <v>1994-05-25T13:52-07:00</v>
          </cell>
          <cell r="C2766" t="str">
            <v>100' CMBS</v>
          </cell>
          <cell r="D2766" t="str">
            <v>ROUTINE</v>
          </cell>
          <cell r="E2766" t="str">
            <v>COUS CREEK</v>
          </cell>
          <cell r="F2766">
            <v>1</v>
          </cell>
          <cell r="G2766">
            <v>3</v>
          </cell>
          <cell r="H2766">
            <v>49.182499999999997</v>
          </cell>
          <cell r="I2766">
            <v>-124.8267</v>
          </cell>
        </row>
        <row r="2767">
          <cell r="A2767" t="str">
            <v>B94-078</v>
          </cell>
          <cell r="B2767" t="str">
            <v>1994-05-25T14:12-07:00</v>
          </cell>
          <cell r="C2767" t="str">
            <v>100' CMBS</v>
          </cell>
          <cell r="D2767" t="str">
            <v>ROUTINE</v>
          </cell>
          <cell r="E2767" t="str">
            <v>STAMP NARROWS (WEST SIDE)</v>
          </cell>
          <cell r="F2767">
            <v>1</v>
          </cell>
          <cell r="G2767">
            <v>3</v>
          </cell>
          <cell r="H2767">
            <v>49.1858</v>
          </cell>
          <cell r="I2767">
            <v>-124.82250000000001</v>
          </cell>
        </row>
        <row r="2768">
          <cell r="A2768" t="str">
            <v>B94-079</v>
          </cell>
          <cell r="B2768" t="str">
            <v>1994-05-25T14:40-07:00</v>
          </cell>
          <cell r="C2768" t="str">
            <v>100' CMBS</v>
          </cell>
          <cell r="D2768" t="str">
            <v>ROUTINE</v>
          </cell>
          <cell r="E2768" t="str">
            <v>BARGE RAMP (BOOM 100M SOUTH)</v>
          </cell>
          <cell r="F2768">
            <v>1</v>
          </cell>
          <cell r="G2768">
            <v>3</v>
          </cell>
          <cell r="H2768">
            <v>49.225000000000001</v>
          </cell>
          <cell r="I2768">
            <v>-124.83329999999999</v>
          </cell>
        </row>
        <row r="2769">
          <cell r="A2769" t="str">
            <v>B94-080</v>
          </cell>
          <cell r="B2769" t="str">
            <v>1994-05-25T14:57-07:00</v>
          </cell>
          <cell r="C2769" t="str">
            <v>100' CMBS</v>
          </cell>
          <cell r="D2769" t="str">
            <v>ROUTINE</v>
          </cell>
          <cell r="E2769" t="str">
            <v>MID-ESTUARY ISLAND</v>
          </cell>
          <cell r="F2769">
            <v>1</v>
          </cell>
          <cell r="G2769">
            <v>3</v>
          </cell>
          <cell r="H2769">
            <v>49.24</v>
          </cell>
          <cell r="I2769">
            <v>-124.8242</v>
          </cell>
        </row>
        <row r="2770">
          <cell r="A2770" t="str">
            <v>B94-081</v>
          </cell>
          <cell r="B2770" t="str">
            <v>1994-05-25T15:25-07:00</v>
          </cell>
          <cell r="C2770" t="str">
            <v>100' CMBS</v>
          </cell>
          <cell r="D2770" t="str">
            <v>ROUTINE</v>
          </cell>
          <cell r="E2770" t="str">
            <v>SEWAGE ISLAND</v>
          </cell>
          <cell r="F2770">
            <v>1</v>
          </cell>
          <cell r="G2770">
            <v>3</v>
          </cell>
          <cell r="H2770">
            <v>49.244999999999997</v>
          </cell>
          <cell r="I2770">
            <v>-124.8242</v>
          </cell>
        </row>
        <row r="2771">
          <cell r="A2771" t="str">
            <v>B94-082</v>
          </cell>
          <cell r="B2771" t="str">
            <v>1994-05-25T15:56-07:00</v>
          </cell>
          <cell r="C2771" t="str">
            <v>100' CMBS</v>
          </cell>
          <cell r="D2771" t="str">
            <v>ROUTINE</v>
          </cell>
          <cell r="E2771" t="str">
            <v>POLLY POINT</v>
          </cell>
          <cell r="F2771">
            <v>1</v>
          </cell>
          <cell r="G2771">
            <v>3</v>
          </cell>
          <cell r="H2771">
            <v>49.216200000000001</v>
          </cell>
          <cell r="I2771">
            <v>-124.81529999999999</v>
          </cell>
        </row>
        <row r="2772">
          <cell r="A2772" t="str">
            <v>B94-083</v>
          </cell>
          <cell r="B2772" t="str">
            <v>1994-05-25T16:16-07:00</v>
          </cell>
          <cell r="C2772" t="str">
            <v>100' CMBS</v>
          </cell>
          <cell r="D2772" t="str">
            <v>ROUTINE</v>
          </cell>
          <cell r="E2772" t="str">
            <v>BLUE HOUSE POINT</v>
          </cell>
          <cell r="F2772">
            <v>1</v>
          </cell>
          <cell r="G2772">
            <v>3</v>
          </cell>
          <cell r="H2772">
            <v>49.197499999999998</v>
          </cell>
          <cell r="I2772">
            <v>-124.8108</v>
          </cell>
        </row>
        <row r="2773">
          <cell r="A2773" t="str">
            <v>B94-084</v>
          </cell>
          <cell r="B2773" t="str">
            <v>1994-05-26T06:35-07:00</v>
          </cell>
          <cell r="C2773" t="str">
            <v>PURSE SEINE (KETA)</v>
          </cell>
          <cell r="D2773" t="str">
            <v>ROUTINE</v>
          </cell>
          <cell r="E2773" t="str">
            <v>POLLY POINT</v>
          </cell>
          <cell r="F2773">
            <v>1</v>
          </cell>
          <cell r="G2773">
            <v>3</v>
          </cell>
          <cell r="H2773">
            <v>49.213299999999997</v>
          </cell>
          <cell r="I2773">
            <v>-124.81829999999999</v>
          </cell>
        </row>
        <row r="2774">
          <cell r="A2774" t="str">
            <v>B94-085</v>
          </cell>
          <cell r="B2774" t="str">
            <v>1994-05-26T08:14-07:00</v>
          </cell>
          <cell r="C2774" t="str">
            <v>PURSE SEINE (KETA)</v>
          </cell>
          <cell r="D2774" t="str">
            <v>ROUTINE</v>
          </cell>
          <cell r="E2774" t="str">
            <v>BOOM 24 (OPPOSITE POLLY POINT)</v>
          </cell>
          <cell r="F2774">
            <v>1</v>
          </cell>
          <cell r="G2774">
            <v>3</v>
          </cell>
          <cell r="H2774">
            <v>49.205800000000004</v>
          </cell>
          <cell r="I2774">
            <v>-124.8258</v>
          </cell>
        </row>
        <row r="2775">
          <cell r="A2775" t="str">
            <v>B94-086</v>
          </cell>
          <cell r="B2775" t="str">
            <v>1994-05-26T09:52-07:00</v>
          </cell>
          <cell r="C2775" t="str">
            <v>PURSE SEINE (KETA)</v>
          </cell>
          <cell r="D2775" t="str">
            <v>ROUTINE</v>
          </cell>
          <cell r="E2775" t="str">
            <v>DUNSMUIR POINT</v>
          </cell>
          <cell r="F2775">
            <v>1</v>
          </cell>
          <cell r="G2775">
            <v>3</v>
          </cell>
          <cell r="H2775">
            <v>49.154200000000003</v>
          </cell>
          <cell r="I2775">
            <v>-124.80329999999999</v>
          </cell>
        </row>
        <row r="2776">
          <cell r="A2776" t="str">
            <v>B94-087</v>
          </cell>
          <cell r="B2776" t="str">
            <v>1994-05-26T10:15-07:00</v>
          </cell>
          <cell r="C2776" t="str">
            <v>100' CMBS</v>
          </cell>
          <cell r="D2776" t="str">
            <v>ROUTINE</v>
          </cell>
          <cell r="E2776" t="str">
            <v>DUNSMUIR POINT</v>
          </cell>
          <cell r="F2776">
            <v>1</v>
          </cell>
          <cell r="G2776">
            <v>3</v>
          </cell>
          <cell r="H2776">
            <v>49.154000000000003</v>
          </cell>
          <cell r="I2776">
            <v>-124.807</v>
          </cell>
        </row>
        <row r="2777">
          <cell r="A2777" t="str">
            <v>B94-088</v>
          </cell>
          <cell r="B2777" t="str">
            <v>1994-05-26T11:37-07:00</v>
          </cell>
          <cell r="C2777" t="str">
            <v>PURSE SEINE (KETA)</v>
          </cell>
          <cell r="D2777" t="str">
            <v>ROUTINE</v>
          </cell>
          <cell r="E2777" t="str">
            <v>SPROAT NARROWS</v>
          </cell>
          <cell r="F2777">
            <v>1</v>
          </cell>
          <cell r="G2777">
            <v>3</v>
          </cell>
          <cell r="H2777">
            <v>49.109200000000001</v>
          </cell>
          <cell r="I2777">
            <v>-124.8125</v>
          </cell>
        </row>
        <row r="2778">
          <cell r="A2778" t="str">
            <v>B94-089</v>
          </cell>
          <cell r="B2778" t="str">
            <v>1994-05-26T11:45-07:00</v>
          </cell>
          <cell r="C2778" t="str">
            <v>100' CMBS</v>
          </cell>
          <cell r="D2778" t="str">
            <v>ROUTINE</v>
          </cell>
          <cell r="E2778" t="str">
            <v>SPROAT NARROWS</v>
          </cell>
          <cell r="F2778">
            <v>1</v>
          </cell>
          <cell r="G2778">
            <v>3</v>
          </cell>
          <cell r="H2778">
            <v>49.1053</v>
          </cell>
          <cell r="I2778">
            <v>-124.815</v>
          </cell>
        </row>
        <row r="2779">
          <cell r="A2779" t="str">
            <v>B94-090</v>
          </cell>
          <cell r="B2779" t="str">
            <v>1994-05-26T12:10-07:00</v>
          </cell>
          <cell r="C2779" t="str">
            <v>100' CMBS</v>
          </cell>
          <cell r="D2779" t="str">
            <v>ROUTINE</v>
          </cell>
          <cell r="E2779" t="str">
            <v>SPROAT NARROWS</v>
          </cell>
          <cell r="F2779">
            <v>1</v>
          </cell>
          <cell r="G2779">
            <v>3</v>
          </cell>
          <cell r="H2779">
            <v>49.1053</v>
          </cell>
          <cell r="I2779">
            <v>-124.815</v>
          </cell>
        </row>
        <row r="2780">
          <cell r="A2780" t="str">
            <v>B94-091</v>
          </cell>
          <cell r="B2780" t="str">
            <v>1994-05-26T12:15-07:00</v>
          </cell>
          <cell r="C2780" t="str">
            <v>100' CMBS</v>
          </cell>
          <cell r="D2780" t="str">
            <v>ROUTINE</v>
          </cell>
          <cell r="E2780" t="str">
            <v>BILTON POINT</v>
          </cell>
          <cell r="F2780">
            <v>1</v>
          </cell>
          <cell r="G2780">
            <v>3</v>
          </cell>
          <cell r="H2780">
            <v>49.012500000000003</v>
          </cell>
          <cell r="I2780">
            <v>-124.8712</v>
          </cell>
        </row>
        <row r="2781">
          <cell r="A2781" t="str">
            <v>B94-092</v>
          </cell>
          <cell r="B2781" t="str">
            <v>1994-05-26T13:05-07:00</v>
          </cell>
          <cell r="C2781" t="str">
            <v>PURSE SEINE (KETA)</v>
          </cell>
          <cell r="D2781" t="str">
            <v>ROUTINE</v>
          </cell>
          <cell r="E2781" t="str">
            <v>CHUP POINT</v>
          </cell>
          <cell r="F2781">
            <v>2</v>
          </cell>
          <cell r="G2781">
            <v>3</v>
          </cell>
          <cell r="H2781">
            <v>48.958300000000001</v>
          </cell>
          <cell r="I2781">
            <v>-125.0333</v>
          </cell>
        </row>
        <row r="2782">
          <cell r="A2782" t="str">
            <v>B94-093</v>
          </cell>
          <cell r="B2782" t="str">
            <v>1994-05-26T14:05-07:00</v>
          </cell>
          <cell r="C2782" t="str">
            <v>100' CMBS</v>
          </cell>
          <cell r="D2782" t="str">
            <v>ROUTINE</v>
          </cell>
          <cell r="E2782" t="str">
            <v>CHUP POINT</v>
          </cell>
          <cell r="F2782">
            <v>2</v>
          </cell>
          <cell r="G2782">
            <v>3</v>
          </cell>
          <cell r="H2782">
            <v>48.960799999999999</v>
          </cell>
          <cell r="I2782">
            <v>-125.02970000000001</v>
          </cell>
        </row>
        <row r="2783">
          <cell r="A2783" t="str">
            <v>B94-094</v>
          </cell>
          <cell r="B2783" t="str">
            <v>1994-05-26T16:30-07:00</v>
          </cell>
          <cell r="C2783" t="str">
            <v>PURSE SEINE (KETA)</v>
          </cell>
          <cell r="D2783" t="str">
            <v>ROUTINE</v>
          </cell>
          <cell r="E2783" t="str">
            <v>CLIFTON POINT</v>
          </cell>
          <cell r="F2783">
            <v>2</v>
          </cell>
          <cell r="G2783">
            <v>3</v>
          </cell>
          <cell r="H2783">
            <v>48.921700000000001</v>
          </cell>
          <cell r="I2783">
            <v>-125.05419999999999</v>
          </cell>
        </row>
        <row r="2784">
          <cell r="A2784" t="str">
            <v>B94-095</v>
          </cell>
          <cell r="B2784" t="str">
            <v>1994-05-26T17:15-07:00</v>
          </cell>
          <cell r="C2784" t="str">
            <v>100' CMBS</v>
          </cell>
          <cell r="D2784" t="str">
            <v>ROUTINE</v>
          </cell>
          <cell r="E2784" t="str">
            <v>CLIFTON POINT</v>
          </cell>
          <cell r="F2784">
            <v>2</v>
          </cell>
          <cell r="G2784">
            <v>3</v>
          </cell>
          <cell r="H2784">
            <v>48.921199999999999</v>
          </cell>
          <cell r="I2784">
            <v>-125.0558</v>
          </cell>
        </row>
        <row r="2785">
          <cell r="A2785" t="str">
            <v>B94-096</v>
          </cell>
          <cell r="B2785" t="str">
            <v>1994-05-27T06:22-07:00</v>
          </cell>
          <cell r="C2785" t="str">
            <v>PURSE SEINE (KETA)</v>
          </cell>
          <cell r="D2785" t="str">
            <v>ROUTINE</v>
          </cell>
          <cell r="E2785" t="str">
            <v>CONGREVE ISLAND</v>
          </cell>
          <cell r="F2785">
            <v>2</v>
          </cell>
          <cell r="G2785">
            <v>3</v>
          </cell>
          <cell r="H2785">
            <v>48.918300000000002</v>
          </cell>
          <cell r="I2785">
            <v>-125.02079999999999</v>
          </cell>
        </row>
        <row r="2786">
          <cell r="A2786" t="str">
            <v>B94-097</v>
          </cell>
          <cell r="B2786" t="str">
            <v>1994-05-27T07:00-07:00</v>
          </cell>
          <cell r="C2786" t="str">
            <v>100' CMBS</v>
          </cell>
          <cell r="D2786" t="str">
            <v>ROUTINE</v>
          </cell>
          <cell r="E2786" t="str">
            <v>CONGREVE ISLAND</v>
          </cell>
          <cell r="F2786">
            <v>2</v>
          </cell>
          <cell r="G2786">
            <v>3</v>
          </cell>
          <cell r="H2786">
            <v>48.9193</v>
          </cell>
          <cell r="I2786">
            <v>-125.0258</v>
          </cell>
        </row>
        <row r="2787">
          <cell r="A2787" t="str">
            <v>B94-098</v>
          </cell>
          <cell r="B2787" t="str">
            <v>1994-05-27T07:45-07:00</v>
          </cell>
          <cell r="C2787" t="str">
            <v>PURSE SEINE (KETA)</v>
          </cell>
          <cell r="D2787" t="str">
            <v>ROUTINE</v>
          </cell>
          <cell r="E2787" t="str">
            <v>NANAT BAY</v>
          </cell>
          <cell r="F2787">
            <v>2</v>
          </cell>
          <cell r="G2787">
            <v>3</v>
          </cell>
          <cell r="H2787">
            <v>48.8825</v>
          </cell>
          <cell r="I2787">
            <v>-125.0767</v>
          </cell>
        </row>
        <row r="2788">
          <cell r="A2788" t="str">
            <v>B94-099</v>
          </cell>
          <cell r="B2788" t="str">
            <v>1994-05-27T08:15-07:00</v>
          </cell>
          <cell r="C2788" t="str">
            <v>100' CMBS</v>
          </cell>
          <cell r="D2788" t="str">
            <v>ROUTINE</v>
          </cell>
          <cell r="E2788" t="str">
            <v>NANAT BAY</v>
          </cell>
          <cell r="F2788">
            <v>2</v>
          </cell>
          <cell r="G2788">
            <v>3</v>
          </cell>
          <cell r="H2788">
            <v>48.881700000000002</v>
          </cell>
          <cell r="I2788">
            <v>-125.07129999999999</v>
          </cell>
        </row>
        <row r="2789">
          <cell r="A2789" t="str">
            <v>B94-100</v>
          </cell>
          <cell r="B2789" t="str">
            <v>1994-05-27T09:22-07:00</v>
          </cell>
          <cell r="C2789" t="str">
            <v>PURSE SEINE (KETA)</v>
          </cell>
          <cell r="D2789" t="str">
            <v>ROUTINE</v>
          </cell>
          <cell r="E2789" t="str">
            <v>SWISS BOY ISLAND</v>
          </cell>
          <cell r="F2789">
            <v>3</v>
          </cell>
          <cell r="G2789">
            <v>3</v>
          </cell>
          <cell r="H2789">
            <v>48.9133</v>
          </cell>
          <cell r="I2789">
            <v>-125.1383</v>
          </cell>
        </row>
        <row r="2790">
          <cell r="A2790" t="str">
            <v>B94-101</v>
          </cell>
          <cell r="B2790" t="str">
            <v>1994-05-27T09:55-07:00</v>
          </cell>
          <cell r="C2790" t="str">
            <v>100' CMBS</v>
          </cell>
          <cell r="D2790" t="str">
            <v>ROUTINE</v>
          </cell>
          <cell r="E2790" t="str">
            <v>MARBLE COVE</v>
          </cell>
          <cell r="F2790">
            <v>3</v>
          </cell>
          <cell r="G2790">
            <v>3</v>
          </cell>
          <cell r="H2790">
            <v>48.905000000000001</v>
          </cell>
          <cell r="I2790">
            <v>-125.11499999999999</v>
          </cell>
        </row>
        <row r="2791">
          <cell r="A2791" t="str">
            <v>B94-102</v>
          </cell>
          <cell r="B2791" t="str">
            <v>1994-05-27T10:45-07:00</v>
          </cell>
          <cell r="C2791" t="str">
            <v>100' CMBS</v>
          </cell>
          <cell r="D2791" t="str">
            <v>ROUTINE</v>
          </cell>
          <cell r="E2791" t="str">
            <v>REEKS ISLAND</v>
          </cell>
          <cell r="F2791">
            <v>3</v>
          </cell>
          <cell r="G2791">
            <v>3</v>
          </cell>
          <cell r="H2791">
            <v>48.925800000000002</v>
          </cell>
          <cell r="I2791">
            <v>-125.2358</v>
          </cell>
        </row>
        <row r="2792">
          <cell r="A2792" t="str">
            <v>B94-103</v>
          </cell>
          <cell r="B2792" t="str">
            <v>1994-05-27T12:20-07:00</v>
          </cell>
          <cell r="C2792" t="str">
            <v>PURSE SEINE (KETA)</v>
          </cell>
          <cell r="D2792" t="str">
            <v>ROUTINE</v>
          </cell>
          <cell r="E2792" t="str">
            <v>SWALE ROCK</v>
          </cell>
          <cell r="F2792">
            <v>3</v>
          </cell>
          <cell r="G2792">
            <v>3</v>
          </cell>
          <cell r="H2792">
            <v>48.9283</v>
          </cell>
          <cell r="I2792">
            <v>-125.2192</v>
          </cell>
        </row>
        <row r="2793">
          <cell r="A2793" t="str">
            <v>B94-104</v>
          </cell>
          <cell r="B2793" t="str">
            <v>1994-05-27T14:10-07:00</v>
          </cell>
          <cell r="C2793" t="str">
            <v>PURSE SEINE (KETA)</v>
          </cell>
          <cell r="D2793" t="str">
            <v>ROUTINE</v>
          </cell>
          <cell r="E2793" t="str">
            <v>PILL POINT</v>
          </cell>
          <cell r="F2793">
            <v>2</v>
          </cell>
          <cell r="G2793">
            <v>3</v>
          </cell>
          <cell r="H2793">
            <v>48.962499999999999</v>
          </cell>
          <cell r="I2793">
            <v>-125.08329999999999</v>
          </cell>
        </row>
        <row r="2794">
          <cell r="A2794" t="str">
            <v>B94-105</v>
          </cell>
          <cell r="B2794" t="str">
            <v>1994-05-27T14:35-07:00</v>
          </cell>
          <cell r="C2794" t="str">
            <v>100' CMBS</v>
          </cell>
          <cell r="D2794" t="str">
            <v>ROUTINE</v>
          </cell>
          <cell r="E2794" t="str">
            <v>ECOOLE</v>
          </cell>
          <cell r="F2794">
            <v>2</v>
          </cell>
          <cell r="G2794">
            <v>3</v>
          </cell>
          <cell r="H2794">
            <v>48.967500000000001</v>
          </cell>
          <cell r="I2794">
            <v>-125.05670000000001</v>
          </cell>
        </row>
        <row r="2795">
          <cell r="A2795" t="str">
            <v>B94-106</v>
          </cell>
          <cell r="B2795" t="str">
            <v>1994-05-27T16:05-07:00</v>
          </cell>
          <cell r="C2795" t="str">
            <v>PURSE SEINE (KETA)</v>
          </cell>
          <cell r="D2795" t="str">
            <v>ROUTINE</v>
          </cell>
          <cell r="E2795" t="str">
            <v>BILTON POINT</v>
          </cell>
          <cell r="F2795">
            <v>1</v>
          </cell>
          <cell r="G2795">
            <v>3</v>
          </cell>
          <cell r="H2795">
            <v>49.011699999999998</v>
          </cell>
          <cell r="I2795">
            <v>-124.86750000000001</v>
          </cell>
        </row>
        <row r="2796">
          <cell r="A2796" t="str">
            <v>B94-107</v>
          </cell>
          <cell r="B2796" t="str">
            <v>1994-05-30T14:39-07:00</v>
          </cell>
          <cell r="C2796" t="str">
            <v>PURSE SEINE (KETA)</v>
          </cell>
          <cell r="D2796" t="str">
            <v>ROUTINE</v>
          </cell>
          <cell r="E2796" t="str">
            <v>NAHMINT BAY</v>
          </cell>
          <cell r="F2796">
            <v>1</v>
          </cell>
          <cell r="G2796">
            <v>4</v>
          </cell>
          <cell r="H2796">
            <v>49.058300000000003</v>
          </cell>
          <cell r="I2796">
            <v>-124.8633</v>
          </cell>
        </row>
        <row r="2797">
          <cell r="A2797" t="str">
            <v>B94-108</v>
          </cell>
          <cell r="B2797" t="str">
            <v>1994-05-30T15:06-07:00</v>
          </cell>
          <cell r="C2797" t="str">
            <v>100' CMBS</v>
          </cell>
          <cell r="D2797" t="str">
            <v>ROUTINE</v>
          </cell>
          <cell r="E2797" t="str">
            <v>NAHMINT BAY</v>
          </cell>
          <cell r="F2797">
            <v>1</v>
          </cell>
          <cell r="G2797">
            <v>4</v>
          </cell>
          <cell r="H2797">
            <v>49.058</v>
          </cell>
          <cell r="I2797">
            <v>-124.86969999999999</v>
          </cell>
        </row>
        <row r="2798">
          <cell r="A2798" t="str">
            <v>B94-109</v>
          </cell>
          <cell r="B2798" t="str">
            <v>1994-05-30T15:55-07:00</v>
          </cell>
          <cell r="C2798" t="str">
            <v>PURSE SEINE (KETA)</v>
          </cell>
          <cell r="D2798" t="str">
            <v>ROUTINE</v>
          </cell>
          <cell r="E2798" t="str">
            <v>BILTON POINT</v>
          </cell>
          <cell r="F2798">
            <v>1</v>
          </cell>
          <cell r="G2798">
            <v>4</v>
          </cell>
          <cell r="H2798">
            <v>49.011699999999998</v>
          </cell>
          <cell r="I2798">
            <v>-124.86750000000001</v>
          </cell>
        </row>
        <row r="2799">
          <cell r="A2799" t="str">
            <v>B94-110</v>
          </cell>
          <cell r="B2799" t="str">
            <v>1994-05-30T16:19-07:00</v>
          </cell>
          <cell r="C2799" t="str">
            <v>100' CMBS</v>
          </cell>
          <cell r="D2799" t="str">
            <v>ROUTINE</v>
          </cell>
          <cell r="E2799" t="str">
            <v>BILTON POINT</v>
          </cell>
          <cell r="F2799">
            <v>1</v>
          </cell>
          <cell r="G2799">
            <v>4</v>
          </cell>
          <cell r="H2799">
            <v>49.012500000000003</v>
          </cell>
          <cell r="I2799">
            <v>-124.8712</v>
          </cell>
        </row>
        <row r="2800">
          <cell r="A2800" t="str">
            <v>B94-111</v>
          </cell>
          <cell r="B2800" t="str">
            <v>1994-05-30T17:22-07:00</v>
          </cell>
          <cell r="C2800" t="str">
            <v>PURSE SEINE (KETA)</v>
          </cell>
          <cell r="D2800" t="str">
            <v>ROUTINE</v>
          </cell>
          <cell r="E2800" t="str">
            <v>BURROUGH POINT</v>
          </cell>
          <cell r="F2800">
            <v>1</v>
          </cell>
          <cell r="G2800">
            <v>4</v>
          </cell>
          <cell r="H2800">
            <v>48.978299999999997</v>
          </cell>
          <cell r="I2800">
            <v>-124.9892</v>
          </cell>
        </row>
        <row r="2801">
          <cell r="A2801" t="str">
            <v>B94-112</v>
          </cell>
          <cell r="B2801" t="str">
            <v>1994-05-30T17:45-07:00</v>
          </cell>
          <cell r="C2801" t="str">
            <v>100' CMBS</v>
          </cell>
          <cell r="D2801" t="str">
            <v>ROUTINE</v>
          </cell>
          <cell r="E2801" t="str">
            <v>BURROUGH POINT</v>
          </cell>
          <cell r="F2801">
            <v>1</v>
          </cell>
          <cell r="G2801">
            <v>4</v>
          </cell>
          <cell r="H2801">
            <v>48.974200000000003</v>
          </cell>
          <cell r="I2801">
            <v>-124.9973</v>
          </cell>
        </row>
        <row r="2802">
          <cell r="A2802" t="str">
            <v>B94-113</v>
          </cell>
          <cell r="B2802" t="str">
            <v>1994-05-30T18:39-07:00</v>
          </cell>
          <cell r="C2802" t="str">
            <v>PURSE SEINE (KETA)</v>
          </cell>
          <cell r="D2802" t="str">
            <v>ROUTINE</v>
          </cell>
          <cell r="E2802" t="str">
            <v>CHUP POINT</v>
          </cell>
          <cell r="F2802">
            <v>2</v>
          </cell>
          <cell r="G2802">
            <v>4</v>
          </cell>
          <cell r="H2802">
            <v>48.958300000000001</v>
          </cell>
          <cell r="I2802">
            <v>-125.0333</v>
          </cell>
        </row>
        <row r="2803">
          <cell r="A2803" t="str">
            <v>B94-114</v>
          </cell>
          <cell r="B2803" t="str">
            <v>1994-05-30T19:10-07:00</v>
          </cell>
          <cell r="C2803" t="str">
            <v>100' CMBS</v>
          </cell>
          <cell r="D2803" t="str">
            <v>ROUTINE</v>
          </cell>
          <cell r="E2803" t="str">
            <v>CHUP POINT</v>
          </cell>
          <cell r="F2803">
            <v>2</v>
          </cell>
          <cell r="G2803">
            <v>4</v>
          </cell>
          <cell r="H2803">
            <v>48.960799999999999</v>
          </cell>
          <cell r="I2803">
            <v>-125.02970000000001</v>
          </cell>
        </row>
        <row r="2804">
          <cell r="A2804" t="str">
            <v>B94-115</v>
          </cell>
          <cell r="B2804" t="str">
            <v>1994-05-31T06:19-07:00</v>
          </cell>
          <cell r="C2804" t="str">
            <v>PURSE SEINE (KETA)</v>
          </cell>
          <cell r="D2804" t="str">
            <v>ROUTINE</v>
          </cell>
          <cell r="E2804" t="str">
            <v>CLIFTON POINT</v>
          </cell>
          <cell r="F2804">
            <v>2</v>
          </cell>
          <cell r="G2804">
            <v>4</v>
          </cell>
          <cell r="H2804">
            <v>48.921700000000001</v>
          </cell>
          <cell r="I2804">
            <v>-125.05419999999999</v>
          </cell>
        </row>
        <row r="2805">
          <cell r="A2805" t="str">
            <v>B94-116</v>
          </cell>
          <cell r="B2805" t="str">
            <v>1994-05-31T06:43-07:00</v>
          </cell>
          <cell r="C2805" t="str">
            <v>100' CMBS</v>
          </cell>
          <cell r="D2805" t="str">
            <v>ROUTINE</v>
          </cell>
          <cell r="E2805" t="str">
            <v>CLIFTON POINT</v>
          </cell>
          <cell r="F2805">
            <v>2</v>
          </cell>
          <cell r="G2805">
            <v>4</v>
          </cell>
          <cell r="H2805">
            <v>48.921199999999999</v>
          </cell>
          <cell r="I2805">
            <v>-125.0558</v>
          </cell>
        </row>
        <row r="2806">
          <cell r="A2806" t="str">
            <v>B94-117</v>
          </cell>
          <cell r="B2806" t="str">
            <v>1994-05-31T07:49-07:00</v>
          </cell>
          <cell r="C2806" t="str">
            <v>PURSE SEINE (KETA)</v>
          </cell>
          <cell r="D2806" t="str">
            <v>ROUTINE</v>
          </cell>
          <cell r="E2806" t="str">
            <v>CONGREVE ISLAND</v>
          </cell>
          <cell r="F2806">
            <v>2</v>
          </cell>
          <cell r="G2806">
            <v>4</v>
          </cell>
          <cell r="H2806">
            <v>48.918300000000002</v>
          </cell>
          <cell r="I2806">
            <v>-125.02079999999999</v>
          </cell>
        </row>
        <row r="2807">
          <cell r="A2807" t="str">
            <v>B94-118</v>
          </cell>
          <cell r="B2807" t="str">
            <v>1994-05-31T08:13-07:00</v>
          </cell>
          <cell r="C2807" t="str">
            <v>100' CMBS</v>
          </cell>
          <cell r="D2807" t="str">
            <v>ROUTINE</v>
          </cell>
          <cell r="E2807" t="str">
            <v>CONGREVE ISLAND</v>
          </cell>
          <cell r="F2807">
            <v>2</v>
          </cell>
          <cell r="G2807">
            <v>4</v>
          </cell>
          <cell r="H2807">
            <v>48.9193</v>
          </cell>
          <cell r="I2807">
            <v>-125.0258</v>
          </cell>
        </row>
        <row r="2808">
          <cell r="A2808" t="str">
            <v>B94-119</v>
          </cell>
          <cell r="B2808" t="str">
            <v>1994-05-31T09:19-07:00</v>
          </cell>
          <cell r="C2808" t="str">
            <v>PURSE SEINE (KETA)</v>
          </cell>
          <cell r="D2808" t="str">
            <v>ROUTINE</v>
          </cell>
          <cell r="E2808" t="str">
            <v>NANAT BAY</v>
          </cell>
          <cell r="F2808">
            <v>2</v>
          </cell>
          <cell r="G2808">
            <v>4</v>
          </cell>
          <cell r="H2808">
            <v>48.8825</v>
          </cell>
          <cell r="I2808">
            <v>-125.0767</v>
          </cell>
        </row>
        <row r="2809">
          <cell r="A2809" t="str">
            <v>B94-120</v>
          </cell>
          <cell r="B2809" t="str">
            <v>1994-05-31T09:40-07:00</v>
          </cell>
          <cell r="C2809" t="str">
            <v>100' CMBS</v>
          </cell>
          <cell r="D2809" t="str">
            <v>ROUTINE</v>
          </cell>
          <cell r="E2809" t="str">
            <v>NANAT BAY</v>
          </cell>
          <cell r="F2809">
            <v>2</v>
          </cell>
          <cell r="G2809">
            <v>4</v>
          </cell>
          <cell r="H2809">
            <v>48.881700000000002</v>
          </cell>
          <cell r="I2809">
            <v>-125.07129999999999</v>
          </cell>
        </row>
        <row r="2810">
          <cell r="A2810" t="str">
            <v>B94-121</v>
          </cell>
          <cell r="B2810" t="str">
            <v>1994-05-31T10:38-07:00</v>
          </cell>
          <cell r="C2810" t="str">
            <v>PURSE SEINE (KETA)</v>
          </cell>
          <cell r="D2810" t="str">
            <v>ROUTINE</v>
          </cell>
          <cell r="E2810" t="str">
            <v>SWISS BOY ISLAND</v>
          </cell>
          <cell r="F2810">
            <v>3</v>
          </cell>
          <cell r="G2810">
            <v>4</v>
          </cell>
          <cell r="H2810">
            <v>48.9133</v>
          </cell>
          <cell r="I2810">
            <v>-125.1383</v>
          </cell>
        </row>
        <row r="2811">
          <cell r="A2811" t="str">
            <v>B94-122</v>
          </cell>
          <cell r="B2811" t="str">
            <v>1994-05-31T11:07-07:00</v>
          </cell>
          <cell r="C2811" t="str">
            <v>100' CMBS</v>
          </cell>
          <cell r="D2811" t="str">
            <v>ROUTINE</v>
          </cell>
          <cell r="E2811" t="str">
            <v>MEADE ISLETS</v>
          </cell>
          <cell r="F2811">
            <v>3</v>
          </cell>
          <cell r="G2811">
            <v>4</v>
          </cell>
          <cell r="H2811">
            <v>48.924999999999997</v>
          </cell>
          <cell r="I2811">
            <v>-125.1217</v>
          </cell>
        </row>
        <row r="2812">
          <cell r="A2812" t="str">
            <v>B94-123</v>
          </cell>
          <cell r="B2812" t="str">
            <v>1994-05-31T12:53-07:00</v>
          </cell>
          <cell r="C2812" t="str">
            <v>PURSE SEINE (KETA)</v>
          </cell>
          <cell r="D2812" t="str">
            <v>ROUTINE</v>
          </cell>
          <cell r="E2812" t="str">
            <v>SWALE ROCK</v>
          </cell>
          <cell r="F2812">
            <v>3</v>
          </cell>
          <cell r="G2812">
            <v>4</v>
          </cell>
          <cell r="H2812">
            <v>48.9283</v>
          </cell>
          <cell r="I2812">
            <v>-125.2192</v>
          </cell>
        </row>
        <row r="2813">
          <cell r="A2813" t="str">
            <v>B94-124</v>
          </cell>
          <cell r="B2813" t="str">
            <v>1994-05-31T13:17-07:00</v>
          </cell>
          <cell r="C2813" t="str">
            <v>100' CMBS</v>
          </cell>
          <cell r="D2813" t="str">
            <v>ROUTINE</v>
          </cell>
          <cell r="E2813" t="str">
            <v>REEKS ISLAND</v>
          </cell>
          <cell r="F2813">
            <v>3</v>
          </cell>
          <cell r="G2813">
            <v>4</v>
          </cell>
          <cell r="H2813">
            <v>48.925800000000002</v>
          </cell>
          <cell r="I2813">
            <v>-125.2358</v>
          </cell>
        </row>
        <row r="2814">
          <cell r="A2814" t="str">
            <v>B94-125</v>
          </cell>
          <cell r="B2814" t="str">
            <v>1994-05-31T14:37-07:00</v>
          </cell>
          <cell r="C2814" t="str">
            <v>PURSE SEINE (KETA)</v>
          </cell>
          <cell r="D2814" t="str">
            <v>ROUTINE</v>
          </cell>
          <cell r="E2814" t="str">
            <v>BAERIA ROCKS</v>
          </cell>
          <cell r="F2814">
            <v>3</v>
          </cell>
          <cell r="G2814">
            <v>4</v>
          </cell>
          <cell r="H2814">
            <v>48.951700000000002</v>
          </cell>
          <cell r="I2814">
            <v>-125.145</v>
          </cell>
        </row>
        <row r="2815">
          <cell r="A2815" t="str">
            <v>B94-126</v>
          </cell>
          <cell r="B2815" t="str">
            <v>1994-05-31T15:14-07:00</v>
          </cell>
          <cell r="C2815" t="str">
            <v>100' CMBS</v>
          </cell>
          <cell r="D2815" t="str">
            <v>ROUTINE</v>
          </cell>
          <cell r="E2815" t="str">
            <v>BAERIA ROCKS</v>
          </cell>
          <cell r="F2815">
            <v>3</v>
          </cell>
          <cell r="G2815">
            <v>4</v>
          </cell>
          <cell r="H2815">
            <v>48.954999999999998</v>
          </cell>
          <cell r="I2815">
            <v>-125.15170000000001</v>
          </cell>
        </row>
        <row r="2816">
          <cell r="A2816" t="str">
            <v>B94-127</v>
          </cell>
          <cell r="B2816" t="str">
            <v>1994-05-31T15:58-07:00</v>
          </cell>
          <cell r="C2816" t="str">
            <v>PURSE SEINE (KETA)</v>
          </cell>
          <cell r="D2816" t="str">
            <v>ROUTINE</v>
          </cell>
          <cell r="E2816" t="str">
            <v>VERNON BAY</v>
          </cell>
          <cell r="F2816">
            <v>3</v>
          </cell>
          <cell r="G2816">
            <v>4</v>
          </cell>
          <cell r="H2816">
            <v>48.995800000000003</v>
          </cell>
          <cell r="I2816">
            <v>-125.145</v>
          </cell>
        </row>
        <row r="2817">
          <cell r="A2817" t="str">
            <v>B94-128</v>
          </cell>
          <cell r="B2817" t="str">
            <v>1994-05-31T16:30-07:00</v>
          </cell>
          <cell r="C2817" t="str">
            <v>100' CMBS</v>
          </cell>
          <cell r="D2817" t="str">
            <v>ROUTINE</v>
          </cell>
          <cell r="E2817" t="str">
            <v>VERNON BAY</v>
          </cell>
          <cell r="F2817">
            <v>3</v>
          </cell>
          <cell r="G2817">
            <v>4</v>
          </cell>
          <cell r="H2817">
            <v>48.9955</v>
          </cell>
          <cell r="I2817">
            <v>-125.13</v>
          </cell>
        </row>
        <row r="2818">
          <cell r="A2818" t="str">
            <v>B94-129</v>
          </cell>
          <cell r="B2818" t="str">
            <v>1994-05-31T17:17-07:00</v>
          </cell>
          <cell r="C2818" t="str">
            <v>PURSE SEINE (KETA)</v>
          </cell>
          <cell r="D2818" t="str">
            <v>ROUTINE</v>
          </cell>
          <cell r="E2818" t="str">
            <v>PILL POINT</v>
          </cell>
          <cell r="F2818">
            <v>2</v>
          </cell>
          <cell r="G2818">
            <v>4</v>
          </cell>
          <cell r="H2818">
            <v>48.962499999999999</v>
          </cell>
          <cell r="I2818">
            <v>-125.08329999999999</v>
          </cell>
        </row>
        <row r="2819">
          <cell r="A2819" t="str">
            <v>B94-130</v>
          </cell>
          <cell r="B2819" t="str">
            <v>1994-05-31T17:48-07:00</v>
          </cell>
          <cell r="C2819" t="str">
            <v>100' CMBS</v>
          </cell>
          <cell r="D2819" t="str">
            <v>ROUTINE</v>
          </cell>
          <cell r="E2819" t="str">
            <v>ECOOLE</v>
          </cell>
          <cell r="F2819">
            <v>2</v>
          </cell>
          <cell r="G2819">
            <v>4</v>
          </cell>
          <cell r="H2819">
            <v>48.967500000000001</v>
          </cell>
          <cell r="I2819">
            <v>-125.05670000000001</v>
          </cell>
        </row>
        <row r="2820">
          <cell r="A2820" t="str">
            <v>B94-131</v>
          </cell>
          <cell r="B2820" t="str">
            <v>1994-06-01T06:17-07:00</v>
          </cell>
          <cell r="C2820" t="str">
            <v>PURSE SEINE (KETA)</v>
          </cell>
          <cell r="D2820" t="str">
            <v>ROUTINE</v>
          </cell>
          <cell r="E2820" t="str">
            <v>BERNARD POINT</v>
          </cell>
          <cell r="F2820">
            <v>1</v>
          </cell>
          <cell r="G2820">
            <v>4</v>
          </cell>
          <cell r="H2820">
            <v>48.947499999999998</v>
          </cell>
          <cell r="I2820">
            <v>-124.9975</v>
          </cell>
        </row>
        <row r="2821">
          <cell r="A2821" t="str">
            <v>B94-132</v>
          </cell>
          <cell r="B2821" t="str">
            <v>1994-06-01T06:48-07:00</v>
          </cell>
          <cell r="C2821" t="str">
            <v>100' CMBS</v>
          </cell>
          <cell r="D2821" t="str">
            <v>ROUTINE</v>
          </cell>
          <cell r="E2821" t="str">
            <v>BERNARD POINT</v>
          </cell>
          <cell r="F2821">
            <v>1</v>
          </cell>
          <cell r="G2821">
            <v>4</v>
          </cell>
          <cell r="H2821">
            <v>48.9467</v>
          </cell>
          <cell r="I2821">
            <v>-125.0008</v>
          </cell>
        </row>
        <row r="2822">
          <cell r="A2822" t="str">
            <v>B94-133</v>
          </cell>
          <cell r="B2822" t="str">
            <v>1994-06-01T08:03-07:00</v>
          </cell>
          <cell r="C2822" t="str">
            <v>PURSE SEINE (KETA)</v>
          </cell>
          <cell r="D2822" t="str">
            <v>ROUTINE</v>
          </cell>
          <cell r="E2822" t="str">
            <v>POCAHONTAS POINT</v>
          </cell>
          <cell r="F2822">
            <v>1</v>
          </cell>
          <cell r="G2822">
            <v>4</v>
          </cell>
          <cell r="H2822">
            <v>48.9833</v>
          </cell>
          <cell r="I2822">
            <v>-124.91670000000001</v>
          </cell>
        </row>
        <row r="2823">
          <cell r="A2823" t="str">
            <v>B94-134</v>
          </cell>
          <cell r="B2823" t="str">
            <v>1994-06-01T08:30-07:00</v>
          </cell>
          <cell r="C2823" t="str">
            <v>100' CMBS</v>
          </cell>
          <cell r="D2823" t="str">
            <v>ROUTINE</v>
          </cell>
          <cell r="E2823" t="str">
            <v>POCAHONTAS POINT</v>
          </cell>
          <cell r="F2823">
            <v>1</v>
          </cell>
          <cell r="G2823">
            <v>4</v>
          </cell>
          <cell r="H2823">
            <v>48.984200000000001</v>
          </cell>
          <cell r="I2823">
            <v>-124.91419999999999</v>
          </cell>
        </row>
        <row r="2824">
          <cell r="A2824" t="str">
            <v>B94-135</v>
          </cell>
          <cell r="B2824" t="str">
            <v>1994-06-01T09:53-07:00</v>
          </cell>
          <cell r="C2824" t="str">
            <v>PURSE SEINE (KETA)</v>
          </cell>
          <cell r="D2824" t="str">
            <v>ROUTINE</v>
          </cell>
          <cell r="E2824" t="str">
            <v>SPROAT NARROWS</v>
          </cell>
          <cell r="F2824">
            <v>1</v>
          </cell>
          <cell r="G2824">
            <v>4</v>
          </cell>
          <cell r="H2824">
            <v>49.109200000000001</v>
          </cell>
          <cell r="I2824">
            <v>-124.8125</v>
          </cell>
        </row>
        <row r="2825">
          <cell r="A2825" t="str">
            <v>B94-136</v>
          </cell>
          <cell r="B2825" t="str">
            <v>1994-06-01T10:20-07:00</v>
          </cell>
          <cell r="C2825" t="str">
            <v>100' CMBS</v>
          </cell>
          <cell r="D2825" t="str">
            <v>ROUTINE</v>
          </cell>
          <cell r="E2825" t="str">
            <v>SPROAT NARROWS</v>
          </cell>
          <cell r="F2825">
            <v>1</v>
          </cell>
          <cell r="G2825">
            <v>4</v>
          </cell>
          <cell r="H2825">
            <v>49.1053</v>
          </cell>
          <cell r="I2825">
            <v>-124.815</v>
          </cell>
        </row>
        <row r="2826">
          <cell r="A2826" t="str">
            <v>B94-137</v>
          </cell>
          <cell r="B2826" t="str">
            <v>1994-06-01T10:53-07:00</v>
          </cell>
          <cell r="C2826" t="str">
            <v>PURSE SEINE (KETA)</v>
          </cell>
          <cell r="D2826" t="str">
            <v>ROUTINE</v>
          </cell>
          <cell r="E2826" t="str">
            <v>DUNSMUIR POINT</v>
          </cell>
          <cell r="F2826">
            <v>1</v>
          </cell>
          <cell r="G2826">
            <v>4</v>
          </cell>
          <cell r="H2826">
            <v>49.154200000000003</v>
          </cell>
          <cell r="I2826">
            <v>-124.80329999999999</v>
          </cell>
        </row>
        <row r="2827">
          <cell r="A2827" t="str">
            <v>B94-138</v>
          </cell>
          <cell r="B2827" t="str">
            <v>1994-06-01T11:19-07:00</v>
          </cell>
          <cell r="C2827" t="str">
            <v>100' CMBS</v>
          </cell>
          <cell r="D2827" t="str">
            <v>ROUTINE</v>
          </cell>
          <cell r="E2827" t="str">
            <v>DUNSMUIR POINT</v>
          </cell>
          <cell r="F2827">
            <v>1</v>
          </cell>
          <cell r="G2827">
            <v>4</v>
          </cell>
          <cell r="H2827">
            <v>49.154000000000003</v>
          </cell>
          <cell r="I2827">
            <v>-124.807</v>
          </cell>
        </row>
        <row r="2828">
          <cell r="A2828" t="str">
            <v>B94-139</v>
          </cell>
          <cell r="B2828" t="str">
            <v>1994-06-01T12:35-07:00</v>
          </cell>
          <cell r="C2828" t="str">
            <v>PURSE SEINE (KETA)</v>
          </cell>
          <cell r="D2828" t="str">
            <v>ROUTINE</v>
          </cell>
          <cell r="E2828" t="str">
            <v>POLLY POINT</v>
          </cell>
          <cell r="F2828">
            <v>1</v>
          </cell>
          <cell r="G2828">
            <v>4</v>
          </cell>
          <cell r="H2828">
            <v>49.213299999999997</v>
          </cell>
          <cell r="I2828">
            <v>-124.81829999999999</v>
          </cell>
        </row>
        <row r="2829">
          <cell r="A2829" t="str">
            <v>B94-140</v>
          </cell>
          <cell r="B2829" t="str">
            <v>1994-06-01T13:03-07:00</v>
          </cell>
          <cell r="C2829" t="str">
            <v>PURSE SEINE (KETA)</v>
          </cell>
          <cell r="D2829" t="str">
            <v>ROUTINE</v>
          </cell>
          <cell r="E2829" t="str">
            <v>BOOM 24 (OPPOSITE POLLY POINT)</v>
          </cell>
          <cell r="F2829">
            <v>1</v>
          </cell>
          <cell r="G2829">
            <v>4</v>
          </cell>
          <cell r="H2829">
            <v>49.205800000000004</v>
          </cell>
          <cell r="I2829">
            <v>-124.8258</v>
          </cell>
        </row>
        <row r="2830">
          <cell r="A2830" t="str">
            <v>B94-141</v>
          </cell>
          <cell r="B2830" t="str">
            <v>1994-06-01T15:15-07:00</v>
          </cell>
          <cell r="C2830" t="str">
            <v>100' CMBS</v>
          </cell>
          <cell r="D2830" t="str">
            <v>ROUTINE</v>
          </cell>
          <cell r="E2830" t="str">
            <v>COUS CREEK</v>
          </cell>
          <cell r="F2830">
            <v>1</v>
          </cell>
          <cell r="G2830">
            <v>4</v>
          </cell>
          <cell r="H2830">
            <v>49.182499999999997</v>
          </cell>
          <cell r="I2830">
            <v>-124.8267</v>
          </cell>
        </row>
        <row r="2831">
          <cell r="A2831" t="str">
            <v>B94-142</v>
          </cell>
          <cell r="B2831" t="str">
            <v>1994-06-01T15:31-07:00</v>
          </cell>
          <cell r="C2831" t="str">
            <v>100' CMBS</v>
          </cell>
          <cell r="D2831" t="str">
            <v>ROUTINE</v>
          </cell>
          <cell r="E2831" t="str">
            <v>STAMP NARROWS (WEST SIDE)</v>
          </cell>
          <cell r="F2831">
            <v>1</v>
          </cell>
          <cell r="G2831">
            <v>4</v>
          </cell>
          <cell r="H2831">
            <v>49.1858</v>
          </cell>
          <cell r="I2831">
            <v>-124.82250000000001</v>
          </cell>
        </row>
        <row r="2832">
          <cell r="A2832" t="str">
            <v>B94-143</v>
          </cell>
          <cell r="B2832" t="str">
            <v>1994-06-01T16:10-07:00</v>
          </cell>
          <cell r="C2832" t="str">
            <v>100' CMBS</v>
          </cell>
          <cell r="D2832" t="str">
            <v>ROUTINE</v>
          </cell>
          <cell r="E2832" t="str">
            <v>BARGE RAMP (BOOM 100M SOUTH)</v>
          </cell>
          <cell r="F2832">
            <v>1</v>
          </cell>
          <cell r="G2832">
            <v>4</v>
          </cell>
          <cell r="H2832">
            <v>49.225000000000001</v>
          </cell>
          <cell r="I2832">
            <v>-124.83329999999999</v>
          </cell>
        </row>
        <row r="2833">
          <cell r="A2833" t="str">
            <v>B94-144</v>
          </cell>
          <cell r="B2833" t="str">
            <v>1994-06-01T16:25-07:00</v>
          </cell>
          <cell r="C2833" t="str">
            <v>100' CMBS</v>
          </cell>
          <cell r="D2833" t="str">
            <v>ROUTINE</v>
          </cell>
          <cell r="E2833" t="str">
            <v>MID-ESTUARY ISLAND</v>
          </cell>
          <cell r="F2833">
            <v>1</v>
          </cell>
          <cell r="G2833">
            <v>4</v>
          </cell>
          <cell r="H2833">
            <v>49.24</v>
          </cell>
          <cell r="I2833">
            <v>-124.8242</v>
          </cell>
        </row>
        <row r="2834">
          <cell r="A2834" t="str">
            <v>B94-145</v>
          </cell>
          <cell r="B2834" t="str">
            <v>1994-06-01T16:45-07:00</v>
          </cell>
          <cell r="C2834" t="str">
            <v>100' CMBS</v>
          </cell>
          <cell r="D2834" t="str">
            <v>ROUTINE</v>
          </cell>
          <cell r="E2834" t="str">
            <v>SEWAGE ISLAND</v>
          </cell>
          <cell r="F2834">
            <v>1</v>
          </cell>
          <cell r="G2834">
            <v>4</v>
          </cell>
          <cell r="H2834">
            <v>49.244999999999997</v>
          </cell>
          <cell r="I2834">
            <v>-124.8242</v>
          </cell>
        </row>
        <row r="2835">
          <cell r="A2835" t="str">
            <v>B94-146</v>
          </cell>
          <cell r="B2835" t="str">
            <v>1994-06-01T17:05-07:00</v>
          </cell>
          <cell r="C2835" t="str">
            <v>100' CMBS</v>
          </cell>
          <cell r="D2835" t="str">
            <v>ROUTINE</v>
          </cell>
          <cell r="E2835" t="str">
            <v>POLLY POINT</v>
          </cell>
          <cell r="F2835">
            <v>1</v>
          </cell>
          <cell r="G2835">
            <v>4</v>
          </cell>
          <cell r="H2835">
            <v>49.216200000000001</v>
          </cell>
          <cell r="I2835">
            <v>-124.81529999999999</v>
          </cell>
        </row>
        <row r="2836">
          <cell r="A2836" t="str">
            <v>B94-147</v>
          </cell>
          <cell r="B2836" t="str">
            <v>1994-06-01T17:22-07:00</v>
          </cell>
          <cell r="C2836" t="str">
            <v>100' CMBS</v>
          </cell>
          <cell r="D2836" t="str">
            <v>ROUTINE</v>
          </cell>
          <cell r="E2836" t="str">
            <v>BLUE HOUSE POINT</v>
          </cell>
          <cell r="F2836">
            <v>1</v>
          </cell>
          <cell r="G2836">
            <v>4</v>
          </cell>
          <cell r="H2836">
            <v>49.197499999999998</v>
          </cell>
          <cell r="I2836">
            <v>-124.8108</v>
          </cell>
        </row>
        <row r="2837">
          <cell r="A2837" t="str">
            <v>B94-148</v>
          </cell>
          <cell r="B2837" t="str">
            <v>1994-06-06T13:01-07:00</v>
          </cell>
          <cell r="C2837" t="str">
            <v>PURSE SEINE (KETA)</v>
          </cell>
          <cell r="D2837" t="str">
            <v>ROUTINE</v>
          </cell>
          <cell r="E2837" t="str">
            <v>NAHMINT BAY</v>
          </cell>
          <cell r="F2837">
            <v>1</v>
          </cell>
          <cell r="G2837">
            <v>4</v>
          </cell>
          <cell r="H2837">
            <v>49.058300000000003</v>
          </cell>
          <cell r="I2837">
            <v>-124.8633</v>
          </cell>
        </row>
        <row r="2838">
          <cell r="A2838" t="str">
            <v>B94-149</v>
          </cell>
          <cell r="B2838" t="str">
            <v>1994-06-06T13:23-07:00</v>
          </cell>
          <cell r="C2838" t="str">
            <v>100' CMBS</v>
          </cell>
          <cell r="D2838" t="str">
            <v>ROUTINE</v>
          </cell>
          <cell r="E2838" t="str">
            <v>NAHMINT BAY</v>
          </cell>
          <cell r="F2838">
            <v>1</v>
          </cell>
          <cell r="G2838">
            <v>4</v>
          </cell>
          <cell r="H2838">
            <v>49.058</v>
          </cell>
          <cell r="I2838">
            <v>-124.86969999999999</v>
          </cell>
        </row>
        <row r="2839">
          <cell r="A2839" t="str">
            <v>B94-150</v>
          </cell>
          <cell r="B2839" t="str">
            <v>1994-06-06T13:58-07:00</v>
          </cell>
          <cell r="C2839" t="str">
            <v>PURSE SEINE (KETA)</v>
          </cell>
          <cell r="D2839" t="str">
            <v>ROUTINE</v>
          </cell>
          <cell r="E2839" t="str">
            <v>BILTON POINT</v>
          </cell>
          <cell r="F2839">
            <v>1</v>
          </cell>
          <cell r="G2839">
            <v>4</v>
          </cell>
          <cell r="H2839">
            <v>49.011699999999998</v>
          </cell>
          <cell r="I2839">
            <v>-124.86750000000001</v>
          </cell>
        </row>
        <row r="2840">
          <cell r="A2840" t="str">
            <v>B94-151</v>
          </cell>
          <cell r="B2840" t="str">
            <v>1994-06-06T14:21-07:00</v>
          </cell>
          <cell r="C2840" t="str">
            <v>100' CMBS</v>
          </cell>
          <cell r="D2840" t="str">
            <v>ROUTINE</v>
          </cell>
          <cell r="E2840" t="str">
            <v>BILTON POINT</v>
          </cell>
          <cell r="F2840">
            <v>1</v>
          </cell>
          <cell r="G2840">
            <v>4</v>
          </cell>
          <cell r="H2840">
            <v>49.012500000000003</v>
          </cell>
          <cell r="I2840">
            <v>-124.8712</v>
          </cell>
        </row>
        <row r="2841">
          <cell r="A2841" t="str">
            <v>B94-152</v>
          </cell>
          <cell r="B2841" t="str">
            <v>1994-06-06T15:13-07:00</v>
          </cell>
          <cell r="C2841" t="str">
            <v>PURSE SEINE (KETA)</v>
          </cell>
          <cell r="D2841" t="str">
            <v>ROUTINE</v>
          </cell>
          <cell r="E2841" t="str">
            <v>BURROUGH POINT</v>
          </cell>
          <cell r="F2841">
            <v>1</v>
          </cell>
          <cell r="G2841">
            <v>4</v>
          </cell>
          <cell r="H2841">
            <v>48.978299999999997</v>
          </cell>
          <cell r="I2841">
            <v>-124.9892</v>
          </cell>
        </row>
        <row r="2842">
          <cell r="A2842" t="str">
            <v>B94-153</v>
          </cell>
          <cell r="B2842" t="str">
            <v>1994-06-06T15:39-07:00</v>
          </cell>
          <cell r="C2842" t="str">
            <v>100' CMBS</v>
          </cell>
          <cell r="D2842" t="str">
            <v>ROUTINE</v>
          </cell>
          <cell r="E2842" t="str">
            <v>BURROUGH POINT</v>
          </cell>
          <cell r="F2842">
            <v>1</v>
          </cell>
          <cell r="G2842">
            <v>4</v>
          </cell>
          <cell r="H2842">
            <v>48.974200000000003</v>
          </cell>
          <cell r="I2842">
            <v>-124.9973</v>
          </cell>
        </row>
        <row r="2843">
          <cell r="A2843" t="str">
            <v>B94-154</v>
          </cell>
          <cell r="B2843" t="str">
            <v>1994-06-06T16:25-07:00</v>
          </cell>
          <cell r="C2843" t="str">
            <v>PURSE SEINE (KETA)</v>
          </cell>
          <cell r="D2843" t="str">
            <v>ROUTINE</v>
          </cell>
          <cell r="E2843" t="str">
            <v>CHUP POINT</v>
          </cell>
          <cell r="F2843">
            <v>2</v>
          </cell>
          <cell r="G2843">
            <v>4</v>
          </cell>
          <cell r="H2843">
            <v>48.958300000000001</v>
          </cell>
          <cell r="I2843">
            <v>-125.0333</v>
          </cell>
        </row>
        <row r="2844">
          <cell r="A2844" t="str">
            <v>B94-155</v>
          </cell>
          <cell r="B2844" t="str">
            <v>1994-06-06T16:55-07:00</v>
          </cell>
          <cell r="C2844" t="str">
            <v>100' CMBS</v>
          </cell>
          <cell r="D2844" t="str">
            <v>ROUTINE</v>
          </cell>
          <cell r="E2844" t="str">
            <v>CHUP POINT</v>
          </cell>
          <cell r="F2844">
            <v>2</v>
          </cell>
          <cell r="G2844">
            <v>4</v>
          </cell>
          <cell r="H2844">
            <v>48.960799999999999</v>
          </cell>
          <cell r="I2844">
            <v>-125.02970000000001</v>
          </cell>
        </row>
        <row r="2845">
          <cell r="A2845" t="str">
            <v>B94-156</v>
          </cell>
          <cell r="B2845" t="str">
            <v>1994-06-06T18:06-07:00</v>
          </cell>
          <cell r="C2845" t="str">
            <v>PURSE SEINE (KETA)</v>
          </cell>
          <cell r="D2845" t="str">
            <v>ROUTINE</v>
          </cell>
          <cell r="E2845" t="str">
            <v>BERNARD POINT</v>
          </cell>
          <cell r="F2845">
            <v>1</v>
          </cell>
          <cell r="G2845">
            <v>4</v>
          </cell>
          <cell r="H2845">
            <v>48.947499999999998</v>
          </cell>
          <cell r="I2845">
            <v>-124.9975</v>
          </cell>
        </row>
        <row r="2846">
          <cell r="A2846" t="str">
            <v>B94-157</v>
          </cell>
          <cell r="B2846" t="str">
            <v>1994-06-06T18:32-07:00</v>
          </cell>
          <cell r="C2846" t="str">
            <v>100' CMBS</v>
          </cell>
          <cell r="D2846" t="str">
            <v>ROUTINE</v>
          </cell>
          <cell r="E2846" t="str">
            <v>BERNARD POINT</v>
          </cell>
          <cell r="F2846">
            <v>1</v>
          </cell>
          <cell r="G2846">
            <v>4</v>
          </cell>
          <cell r="H2846">
            <v>48.9467</v>
          </cell>
          <cell r="I2846">
            <v>-125.0008</v>
          </cell>
        </row>
        <row r="2847">
          <cell r="A2847" t="str">
            <v>B94-158</v>
          </cell>
          <cell r="B2847" t="str">
            <v>1994-06-07T06:12-07:00</v>
          </cell>
          <cell r="C2847" t="str">
            <v>PURSE SEINE (KETA)</v>
          </cell>
          <cell r="D2847" t="str">
            <v>ROUTINE</v>
          </cell>
          <cell r="E2847" t="str">
            <v>CLIFTON POINT</v>
          </cell>
          <cell r="F2847">
            <v>2</v>
          </cell>
          <cell r="G2847">
            <v>4</v>
          </cell>
          <cell r="H2847">
            <v>48.921700000000001</v>
          </cell>
          <cell r="I2847">
            <v>-125.05419999999999</v>
          </cell>
        </row>
        <row r="2848">
          <cell r="A2848" t="str">
            <v>B94-159</v>
          </cell>
          <cell r="B2848" t="str">
            <v>1994-06-07T06:37-07:00</v>
          </cell>
          <cell r="C2848" t="str">
            <v>100' CMBS</v>
          </cell>
          <cell r="D2848" t="str">
            <v>ROUTINE</v>
          </cell>
          <cell r="E2848" t="str">
            <v>CLIFTON POINT</v>
          </cell>
          <cell r="F2848">
            <v>2</v>
          </cell>
          <cell r="G2848">
            <v>4</v>
          </cell>
          <cell r="H2848">
            <v>48.921199999999999</v>
          </cell>
          <cell r="I2848">
            <v>-125.0558</v>
          </cell>
        </row>
        <row r="2849">
          <cell r="A2849" t="str">
            <v>B94-160</v>
          </cell>
          <cell r="B2849" t="str">
            <v>1994-06-07T07:52-07:00</v>
          </cell>
          <cell r="C2849" t="str">
            <v>PURSE SEINE (KETA)</v>
          </cell>
          <cell r="D2849" t="str">
            <v>ROUTINE</v>
          </cell>
          <cell r="E2849" t="str">
            <v>CONGREVE ISLAND</v>
          </cell>
          <cell r="F2849">
            <v>2</v>
          </cell>
          <cell r="G2849">
            <v>4</v>
          </cell>
          <cell r="H2849">
            <v>48.918300000000002</v>
          </cell>
          <cell r="I2849">
            <v>-125.02079999999999</v>
          </cell>
        </row>
        <row r="2850">
          <cell r="A2850" t="str">
            <v>B94-161</v>
          </cell>
          <cell r="B2850" t="str">
            <v>1994-06-07T08:16-07:00</v>
          </cell>
          <cell r="C2850" t="str">
            <v>100' CMBS</v>
          </cell>
          <cell r="D2850" t="str">
            <v>ROUTINE</v>
          </cell>
          <cell r="E2850" t="str">
            <v>CONGREVE ISLAND</v>
          </cell>
          <cell r="F2850">
            <v>2</v>
          </cell>
          <cell r="G2850">
            <v>4</v>
          </cell>
          <cell r="H2850">
            <v>48.9193</v>
          </cell>
          <cell r="I2850">
            <v>-125.0258</v>
          </cell>
        </row>
        <row r="2851">
          <cell r="A2851" t="str">
            <v>B94-162</v>
          </cell>
          <cell r="B2851" t="str">
            <v>1994-06-07T09:36-07:00</v>
          </cell>
          <cell r="C2851" t="str">
            <v>PURSE SEINE (KETA)</v>
          </cell>
          <cell r="D2851" t="str">
            <v>ROUTINE</v>
          </cell>
          <cell r="E2851" t="str">
            <v>NANAT BAY</v>
          </cell>
          <cell r="F2851">
            <v>2</v>
          </cell>
          <cell r="G2851">
            <v>4</v>
          </cell>
          <cell r="H2851">
            <v>48.8825</v>
          </cell>
          <cell r="I2851">
            <v>-125.0767</v>
          </cell>
        </row>
        <row r="2852">
          <cell r="A2852" t="str">
            <v>B94-163</v>
          </cell>
          <cell r="B2852" t="str">
            <v>1994-06-07T10:05-07:00</v>
          </cell>
          <cell r="C2852" t="str">
            <v>100' CMBS</v>
          </cell>
          <cell r="D2852" t="str">
            <v>ROUTINE</v>
          </cell>
          <cell r="E2852" t="str">
            <v>NANAT BAY</v>
          </cell>
          <cell r="F2852">
            <v>2</v>
          </cell>
          <cell r="G2852">
            <v>4</v>
          </cell>
          <cell r="H2852">
            <v>48.881700000000002</v>
          </cell>
          <cell r="I2852">
            <v>-125.07129999999999</v>
          </cell>
        </row>
        <row r="2853">
          <cell r="A2853" t="str">
            <v>B94-164</v>
          </cell>
          <cell r="B2853" t="str">
            <v>1994-06-07T10:50-07:00</v>
          </cell>
          <cell r="C2853" t="str">
            <v>PURSE SEINE (KETA)</v>
          </cell>
          <cell r="D2853" t="str">
            <v>ROUTINE</v>
          </cell>
          <cell r="E2853" t="str">
            <v>SWISS BOY ISLAND</v>
          </cell>
          <cell r="F2853">
            <v>3</v>
          </cell>
          <cell r="G2853">
            <v>4</v>
          </cell>
          <cell r="H2853">
            <v>48.9133</v>
          </cell>
          <cell r="I2853">
            <v>-125.1383</v>
          </cell>
        </row>
        <row r="2854">
          <cell r="A2854" t="str">
            <v>B94-165</v>
          </cell>
          <cell r="B2854" t="str">
            <v>1994-06-07T11:25-07:00</v>
          </cell>
          <cell r="C2854" t="str">
            <v>100' CMBS</v>
          </cell>
          <cell r="D2854" t="str">
            <v>ROUTINE</v>
          </cell>
          <cell r="E2854" t="str">
            <v>MEADE ISLETS</v>
          </cell>
          <cell r="F2854">
            <v>3</v>
          </cell>
          <cell r="G2854">
            <v>4</v>
          </cell>
          <cell r="H2854">
            <v>48.924999999999997</v>
          </cell>
          <cell r="I2854">
            <v>-125.1217</v>
          </cell>
        </row>
        <row r="2855">
          <cell r="A2855" t="str">
            <v>B94-166</v>
          </cell>
          <cell r="B2855" t="str">
            <v>1994-06-07T11:47-07:00</v>
          </cell>
          <cell r="C2855" t="str">
            <v>PURSE SEINE (KETA)</v>
          </cell>
          <cell r="D2855" t="str">
            <v>ROUTINE</v>
          </cell>
          <cell r="E2855" t="str">
            <v>BAERIA ROCKS</v>
          </cell>
          <cell r="F2855">
            <v>3</v>
          </cell>
          <cell r="G2855">
            <v>4</v>
          </cell>
          <cell r="H2855">
            <v>48.951700000000002</v>
          </cell>
          <cell r="I2855">
            <v>-125.145</v>
          </cell>
        </row>
        <row r="2856">
          <cell r="A2856" t="str">
            <v>B94-167</v>
          </cell>
          <cell r="B2856" t="str">
            <v>1994-06-07T12:19-07:00</v>
          </cell>
          <cell r="C2856" t="str">
            <v>100' CMBS</v>
          </cell>
          <cell r="D2856" t="str">
            <v>ROUTINE</v>
          </cell>
          <cell r="E2856" t="str">
            <v>BAERIA ROCKS</v>
          </cell>
          <cell r="F2856">
            <v>3</v>
          </cell>
          <cell r="G2856">
            <v>4</v>
          </cell>
          <cell r="H2856">
            <v>48.954999999999998</v>
          </cell>
          <cell r="I2856">
            <v>-125.15170000000001</v>
          </cell>
        </row>
        <row r="2857">
          <cell r="A2857" t="str">
            <v>B94-168</v>
          </cell>
          <cell r="B2857" t="str">
            <v>1994-06-07T13:49-07:00</v>
          </cell>
          <cell r="C2857" t="str">
            <v>PURSE SEINE (KETA)</v>
          </cell>
          <cell r="D2857" t="str">
            <v>ROUTINE</v>
          </cell>
          <cell r="E2857" t="str">
            <v>SWALE ROCK</v>
          </cell>
          <cell r="F2857">
            <v>3</v>
          </cell>
          <cell r="G2857">
            <v>4</v>
          </cell>
          <cell r="H2857">
            <v>48.9283</v>
          </cell>
          <cell r="I2857">
            <v>-125.2192</v>
          </cell>
        </row>
        <row r="2858">
          <cell r="A2858" t="str">
            <v>B94-169</v>
          </cell>
          <cell r="B2858" t="str">
            <v>1994-06-07T14:23-07:00</v>
          </cell>
          <cell r="C2858" t="str">
            <v>100' CMBS</v>
          </cell>
          <cell r="D2858" t="str">
            <v>ROUTINE</v>
          </cell>
          <cell r="E2858" t="str">
            <v>REEKS ISLAND</v>
          </cell>
          <cell r="F2858">
            <v>3</v>
          </cell>
          <cell r="G2858">
            <v>4</v>
          </cell>
          <cell r="H2858">
            <v>48.925800000000002</v>
          </cell>
          <cell r="I2858">
            <v>-125.2358</v>
          </cell>
        </row>
        <row r="2859">
          <cell r="A2859" t="str">
            <v>B94-170</v>
          </cell>
          <cell r="B2859" t="str">
            <v>1994-06-07T16:18-07:00</v>
          </cell>
          <cell r="C2859" t="str">
            <v>PURSE SEINE (KETA)</v>
          </cell>
          <cell r="D2859" t="str">
            <v>ROUTINE</v>
          </cell>
          <cell r="E2859" t="str">
            <v>VERNON BAY</v>
          </cell>
          <cell r="F2859">
            <v>3</v>
          </cell>
          <cell r="G2859">
            <v>4</v>
          </cell>
          <cell r="H2859">
            <v>48.995800000000003</v>
          </cell>
          <cell r="I2859">
            <v>-125.145</v>
          </cell>
        </row>
        <row r="2860">
          <cell r="A2860" t="str">
            <v>B94-171</v>
          </cell>
          <cell r="B2860" t="str">
            <v>1994-06-07T16:53-07:00</v>
          </cell>
          <cell r="C2860" t="str">
            <v>100' CMBS</v>
          </cell>
          <cell r="D2860" t="str">
            <v>ROUTINE</v>
          </cell>
          <cell r="E2860" t="str">
            <v>VERNON BAY</v>
          </cell>
          <cell r="F2860">
            <v>3</v>
          </cell>
          <cell r="G2860">
            <v>4</v>
          </cell>
          <cell r="H2860">
            <v>48.9955</v>
          </cell>
          <cell r="I2860">
            <v>-125.13</v>
          </cell>
        </row>
        <row r="2861">
          <cell r="A2861" t="str">
            <v>B94-172</v>
          </cell>
          <cell r="B2861" t="str">
            <v>1994-06-07T18:33-07:00</v>
          </cell>
          <cell r="C2861" t="str">
            <v>PURSE SEINE (KETA)</v>
          </cell>
          <cell r="D2861" t="str">
            <v>ROUTINE</v>
          </cell>
          <cell r="E2861" t="str">
            <v>PILL POINT</v>
          </cell>
          <cell r="F2861">
            <v>2</v>
          </cell>
          <cell r="G2861">
            <v>4</v>
          </cell>
          <cell r="H2861">
            <v>48.962499999999999</v>
          </cell>
          <cell r="I2861">
            <v>-125.08329999999999</v>
          </cell>
        </row>
        <row r="2862">
          <cell r="A2862" t="str">
            <v>B94-173</v>
          </cell>
          <cell r="B2862" t="str">
            <v>1994-06-07T18:59-07:00</v>
          </cell>
          <cell r="C2862" t="str">
            <v>100' CMBS</v>
          </cell>
          <cell r="D2862" t="str">
            <v>ROUTINE</v>
          </cell>
          <cell r="E2862" t="str">
            <v>ECOOLE</v>
          </cell>
          <cell r="F2862">
            <v>2</v>
          </cell>
          <cell r="G2862">
            <v>4</v>
          </cell>
          <cell r="H2862">
            <v>48.967500000000001</v>
          </cell>
          <cell r="I2862">
            <v>-125.05670000000001</v>
          </cell>
        </row>
        <row r="2863">
          <cell r="A2863" t="str">
            <v>B94-174</v>
          </cell>
          <cell r="B2863" t="str">
            <v>1994-06-08T06:10-07:00</v>
          </cell>
          <cell r="C2863" t="str">
            <v>PURSE SEINE (KETA)</v>
          </cell>
          <cell r="D2863" t="str">
            <v>ROUTINE</v>
          </cell>
          <cell r="E2863" t="str">
            <v>POCAHONTAS POINT</v>
          </cell>
          <cell r="F2863">
            <v>1</v>
          </cell>
          <cell r="G2863">
            <v>4</v>
          </cell>
          <cell r="H2863">
            <v>48.9833</v>
          </cell>
          <cell r="I2863">
            <v>-124.91670000000001</v>
          </cell>
        </row>
        <row r="2864">
          <cell r="A2864" t="str">
            <v>B94-175</v>
          </cell>
          <cell r="B2864" t="str">
            <v>1994-06-08T06:37-07:00</v>
          </cell>
          <cell r="C2864" t="str">
            <v>100' CMBS</v>
          </cell>
          <cell r="D2864" t="str">
            <v>ROUTINE</v>
          </cell>
          <cell r="E2864" t="str">
            <v>POCAHONTAS POINT</v>
          </cell>
          <cell r="F2864">
            <v>1</v>
          </cell>
          <cell r="G2864">
            <v>4</v>
          </cell>
          <cell r="H2864">
            <v>48.984200000000001</v>
          </cell>
          <cell r="I2864">
            <v>-124.91419999999999</v>
          </cell>
        </row>
        <row r="2865">
          <cell r="A2865" t="str">
            <v>B94-176</v>
          </cell>
          <cell r="B2865" t="str">
            <v>1994-06-08T08:06-07:00</v>
          </cell>
          <cell r="C2865" t="str">
            <v>PURSE SEINE (KETA)</v>
          </cell>
          <cell r="D2865" t="str">
            <v>ROUTINE</v>
          </cell>
          <cell r="E2865" t="str">
            <v>SPROAT NARROWS</v>
          </cell>
          <cell r="F2865">
            <v>1</v>
          </cell>
          <cell r="G2865">
            <v>4</v>
          </cell>
          <cell r="H2865">
            <v>49.109200000000001</v>
          </cell>
          <cell r="I2865">
            <v>-124.8125</v>
          </cell>
        </row>
        <row r="2866">
          <cell r="A2866" t="str">
            <v>B94-177</v>
          </cell>
          <cell r="B2866" t="str">
            <v>1994-06-08T08:28-07:00</v>
          </cell>
          <cell r="C2866" t="str">
            <v>100' CMBS</v>
          </cell>
          <cell r="D2866" t="str">
            <v>ROUTINE</v>
          </cell>
          <cell r="E2866" t="str">
            <v>SPROAT NARROWS</v>
          </cell>
          <cell r="F2866">
            <v>1</v>
          </cell>
          <cell r="G2866">
            <v>4</v>
          </cell>
          <cell r="H2866">
            <v>49.1053</v>
          </cell>
          <cell r="I2866">
            <v>-124.815</v>
          </cell>
        </row>
        <row r="2867">
          <cell r="A2867" t="str">
            <v>B94-178</v>
          </cell>
          <cell r="B2867" t="str">
            <v>1994-06-08T09:10-07:00</v>
          </cell>
          <cell r="C2867" t="str">
            <v>PURSE SEINE (KETA)</v>
          </cell>
          <cell r="D2867" t="str">
            <v>ROUTINE</v>
          </cell>
          <cell r="E2867" t="str">
            <v>DUNSMUIR POINT</v>
          </cell>
          <cell r="F2867">
            <v>1</v>
          </cell>
          <cell r="G2867">
            <v>4</v>
          </cell>
          <cell r="H2867">
            <v>49.154200000000003</v>
          </cell>
          <cell r="I2867">
            <v>-124.80329999999999</v>
          </cell>
        </row>
        <row r="2868">
          <cell r="A2868" t="str">
            <v>B94-179</v>
          </cell>
          <cell r="B2868" t="str">
            <v>1994-06-08T09:33-07:00</v>
          </cell>
          <cell r="C2868" t="str">
            <v>100' CMBS</v>
          </cell>
          <cell r="D2868" t="str">
            <v>ROUTINE</v>
          </cell>
          <cell r="E2868" t="str">
            <v>DUNSMUIR POINT</v>
          </cell>
          <cell r="F2868">
            <v>1</v>
          </cell>
          <cell r="G2868">
            <v>4</v>
          </cell>
          <cell r="H2868">
            <v>49.154000000000003</v>
          </cell>
          <cell r="I2868">
            <v>-124.807</v>
          </cell>
        </row>
        <row r="2869">
          <cell r="A2869" t="str">
            <v>B94-180</v>
          </cell>
          <cell r="B2869" t="str">
            <v>1994-06-08T10:33-07:00</v>
          </cell>
          <cell r="C2869" t="str">
            <v>PURSE SEINE (KETA)</v>
          </cell>
          <cell r="D2869" t="str">
            <v>ROUTINE</v>
          </cell>
          <cell r="E2869" t="str">
            <v>POLLY POINT</v>
          </cell>
          <cell r="F2869">
            <v>1</v>
          </cell>
          <cell r="G2869">
            <v>4</v>
          </cell>
          <cell r="H2869">
            <v>49.213299999999997</v>
          </cell>
          <cell r="I2869">
            <v>-124.81829999999999</v>
          </cell>
        </row>
        <row r="2870">
          <cell r="A2870" t="str">
            <v>B94-181</v>
          </cell>
          <cell r="B2870" t="str">
            <v>1994-06-08T11:28-07:00</v>
          </cell>
          <cell r="C2870" t="str">
            <v>PURSE SEINE (KETA)</v>
          </cell>
          <cell r="D2870" t="str">
            <v>ROUTINE</v>
          </cell>
          <cell r="E2870" t="str">
            <v>BOOM 23 (OPPOSITE POLLY POINT)</v>
          </cell>
          <cell r="F2870">
            <v>1</v>
          </cell>
          <cell r="G2870">
            <v>4</v>
          </cell>
          <cell r="H2870">
            <v>49.207500000000003</v>
          </cell>
          <cell r="I2870">
            <v>-124.8258</v>
          </cell>
        </row>
        <row r="2871">
          <cell r="A2871" t="str">
            <v>B94-182</v>
          </cell>
          <cell r="B2871" t="str">
            <v>1994-06-08T14:28-07:00</v>
          </cell>
          <cell r="C2871" t="str">
            <v>100' CMBS</v>
          </cell>
          <cell r="D2871" t="str">
            <v>ROUTINE</v>
          </cell>
          <cell r="E2871" t="str">
            <v>COUS CREEK</v>
          </cell>
          <cell r="F2871">
            <v>1</v>
          </cell>
          <cell r="G2871">
            <v>4</v>
          </cell>
          <cell r="H2871">
            <v>49.182499999999997</v>
          </cell>
          <cell r="I2871">
            <v>-124.8267</v>
          </cell>
        </row>
        <row r="2872">
          <cell r="A2872" t="str">
            <v>B94-183</v>
          </cell>
          <cell r="B2872" t="str">
            <v>1994-06-08T14:49-07:00</v>
          </cell>
          <cell r="C2872" t="str">
            <v>100' CMBS</v>
          </cell>
          <cell r="D2872" t="str">
            <v>ROUTINE</v>
          </cell>
          <cell r="E2872" t="str">
            <v>STAMP NARROWS (WEST SIDE)</v>
          </cell>
          <cell r="F2872">
            <v>1</v>
          </cell>
          <cell r="G2872">
            <v>4</v>
          </cell>
          <cell r="H2872">
            <v>49.1858</v>
          </cell>
          <cell r="I2872">
            <v>-124.82250000000001</v>
          </cell>
        </row>
        <row r="2873">
          <cell r="A2873" t="str">
            <v>B94-184</v>
          </cell>
          <cell r="B2873" t="str">
            <v>1994-06-08T15:15-07:00</v>
          </cell>
          <cell r="C2873" t="str">
            <v>100' CMBS</v>
          </cell>
          <cell r="D2873" t="str">
            <v>ROUTINE</v>
          </cell>
          <cell r="E2873" t="str">
            <v>BARGE RAMP (BOOM 100M SOUTH)</v>
          </cell>
          <cell r="F2873">
            <v>1</v>
          </cell>
          <cell r="G2873">
            <v>4</v>
          </cell>
          <cell r="H2873">
            <v>49.225000000000001</v>
          </cell>
          <cell r="I2873">
            <v>-124.83329999999999</v>
          </cell>
        </row>
        <row r="2874">
          <cell r="A2874" t="str">
            <v>B94-185</v>
          </cell>
          <cell r="B2874" t="str">
            <v>1994-06-08T15:37-07:00</v>
          </cell>
          <cell r="C2874" t="str">
            <v>100' CMBS</v>
          </cell>
          <cell r="D2874" t="str">
            <v>ROUTINE</v>
          </cell>
          <cell r="E2874" t="str">
            <v>MID-ESTUARY ISLAND</v>
          </cell>
          <cell r="F2874">
            <v>1</v>
          </cell>
          <cell r="G2874">
            <v>4</v>
          </cell>
          <cell r="H2874">
            <v>49.24</v>
          </cell>
          <cell r="I2874">
            <v>-124.8242</v>
          </cell>
        </row>
        <row r="2875">
          <cell r="A2875" t="str">
            <v>B94-186</v>
          </cell>
          <cell r="B2875" t="str">
            <v>1994-06-08T15:52-07:00</v>
          </cell>
          <cell r="C2875" t="str">
            <v>100' CMBS</v>
          </cell>
          <cell r="D2875" t="str">
            <v>ROUTINE</v>
          </cell>
          <cell r="E2875" t="str">
            <v>SEWAGE ISLAND</v>
          </cell>
          <cell r="F2875">
            <v>1</v>
          </cell>
          <cell r="G2875">
            <v>4</v>
          </cell>
          <cell r="H2875">
            <v>49.244999999999997</v>
          </cell>
          <cell r="I2875">
            <v>-124.8242</v>
          </cell>
        </row>
        <row r="2876">
          <cell r="A2876" t="str">
            <v>B94-187</v>
          </cell>
          <cell r="B2876" t="str">
            <v>1994-06-08T16:13-07:00</v>
          </cell>
          <cell r="C2876" t="str">
            <v>100' CMBS</v>
          </cell>
          <cell r="D2876" t="str">
            <v>ROUTINE</v>
          </cell>
          <cell r="E2876" t="str">
            <v>POLLY POINT</v>
          </cell>
          <cell r="F2876">
            <v>1</v>
          </cell>
          <cell r="G2876">
            <v>4</v>
          </cell>
          <cell r="H2876">
            <v>49.216200000000001</v>
          </cell>
          <cell r="I2876">
            <v>-124.81529999999999</v>
          </cell>
        </row>
        <row r="2877">
          <cell r="A2877" t="str">
            <v>B94-188</v>
          </cell>
          <cell r="B2877" t="str">
            <v>1994-06-08T16:34-07:00</v>
          </cell>
          <cell r="C2877" t="str">
            <v>100' CMBS</v>
          </cell>
          <cell r="D2877" t="str">
            <v>ROUTINE</v>
          </cell>
          <cell r="E2877" t="str">
            <v>BLUE HOUSE POINT</v>
          </cell>
          <cell r="F2877">
            <v>1</v>
          </cell>
          <cell r="G2877">
            <v>4</v>
          </cell>
          <cell r="H2877">
            <v>49.197499999999998</v>
          </cell>
          <cell r="I2877">
            <v>-124.8108</v>
          </cell>
        </row>
        <row r="2878">
          <cell r="A2878" t="str">
            <v>B94-189</v>
          </cell>
          <cell r="B2878" t="str">
            <v>1994-06-13T13:59-07:00</v>
          </cell>
          <cell r="C2878" t="str">
            <v>PURSE SEINE (KETA)</v>
          </cell>
          <cell r="D2878" t="str">
            <v>ROUTINE</v>
          </cell>
          <cell r="E2878" t="str">
            <v>NAHMINT BAY</v>
          </cell>
          <cell r="F2878">
            <v>1</v>
          </cell>
          <cell r="G2878">
            <v>4</v>
          </cell>
          <cell r="H2878">
            <v>49.058300000000003</v>
          </cell>
          <cell r="I2878">
            <v>-124.8633</v>
          </cell>
        </row>
        <row r="2879">
          <cell r="A2879" t="str">
            <v>B94-190</v>
          </cell>
          <cell r="B2879" t="str">
            <v>1994-06-13T14:32-07:00</v>
          </cell>
          <cell r="C2879" t="str">
            <v>100' CMBS</v>
          </cell>
          <cell r="D2879" t="str">
            <v>ROUTINE</v>
          </cell>
          <cell r="E2879" t="str">
            <v>NAHMINT BAY</v>
          </cell>
          <cell r="F2879">
            <v>1</v>
          </cell>
          <cell r="G2879">
            <v>4</v>
          </cell>
          <cell r="H2879">
            <v>49.058</v>
          </cell>
          <cell r="I2879">
            <v>-124.86969999999999</v>
          </cell>
        </row>
        <row r="2880">
          <cell r="A2880" t="str">
            <v>B94-191</v>
          </cell>
          <cell r="B2880" t="str">
            <v>1994-06-13T15:47-07:00</v>
          </cell>
          <cell r="C2880" t="str">
            <v>PURSE SEINE (KETA)</v>
          </cell>
          <cell r="D2880" t="str">
            <v>ROUTINE</v>
          </cell>
          <cell r="E2880" t="str">
            <v>BILTON POINT</v>
          </cell>
          <cell r="F2880">
            <v>1</v>
          </cell>
          <cell r="G2880">
            <v>4</v>
          </cell>
          <cell r="H2880">
            <v>49.011699999999998</v>
          </cell>
          <cell r="I2880">
            <v>-124.86750000000001</v>
          </cell>
        </row>
        <row r="2881">
          <cell r="A2881" t="str">
            <v>B94-192</v>
          </cell>
          <cell r="B2881" t="str">
            <v>1994-06-13T16:21-07:00</v>
          </cell>
          <cell r="C2881" t="str">
            <v>100' CMBS</v>
          </cell>
          <cell r="D2881" t="str">
            <v>ROUTINE</v>
          </cell>
          <cell r="E2881" t="str">
            <v>BILTON POINT</v>
          </cell>
          <cell r="F2881">
            <v>1</v>
          </cell>
          <cell r="G2881">
            <v>4</v>
          </cell>
          <cell r="H2881">
            <v>49.012500000000003</v>
          </cell>
          <cell r="I2881">
            <v>-124.8712</v>
          </cell>
        </row>
        <row r="2882">
          <cell r="A2882" t="str">
            <v>B94-193</v>
          </cell>
          <cell r="B2882" t="str">
            <v>1994-06-13T17:19-07:00</v>
          </cell>
          <cell r="C2882" t="str">
            <v>PURSE SEINE (KETA)</v>
          </cell>
          <cell r="D2882" t="str">
            <v>ROUTINE</v>
          </cell>
          <cell r="E2882" t="str">
            <v>BURROUGH POINT</v>
          </cell>
          <cell r="F2882">
            <v>1</v>
          </cell>
          <cell r="G2882">
            <v>4</v>
          </cell>
          <cell r="H2882">
            <v>48.978299999999997</v>
          </cell>
          <cell r="I2882">
            <v>-124.9892</v>
          </cell>
        </row>
        <row r="2883">
          <cell r="A2883" t="str">
            <v>B94-194</v>
          </cell>
          <cell r="B2883" t="str">
            <v>1994-06-13T17:45-07:00</v>
          </cell>
          <cell r="C2883" t="str">
            <v>100' CMBS</v>
          </cell>
          <cell r="D2883" t="str">
            <v>ROUTINE</v>
          </cell>
          <cell r="E2883" t="str">
            <v>BURROUGH POINT</v>
          </cell>
          <cell r="F2883">
            <v>1</v>
          </cell>
          <cell r="G2883">
            <v>4</v>
          </cell>
          <cell r="H2883">
            <v>48.974200000000003</v>
          </cell>
          <cell r="I2883">
            <v>-124.9973</v>
          </cell>
        </row>
        <row r="2884">
          <cell r="A2884" t="str">
            <v>B94-195</v>
          </cell>
          <cell r="B2884" t="str">
            <v>1994-06-13T18:12-07:00</v>
          </cell>
          <cell r="C2884" t="str">
            <v>PURSE SEINE (KETA)</v>
          </cell>
          <cell r="D2884" t="str">
            <v>ROUTINE</v>
          </cell>
          <cell r="E2884" t="str">
            <v>CHUP POINT</v>
          </cell>
          <cell r="F2884">
            <v>2</v>
          </cell>
          <cell r="G2884">
            <v>4</v>
          </cell>
          <cell r="H2884">
            <v>48.958300000000001</v>
          </cell>
          <cell r="I2884">
            <v>-125.0333</v>
          </cell>
        </row>
        <row r="2885">
          <cell r="A2885" t="str">
            <v>B94-196</v>
          </cell>
          <cell r="B2885" t="str">
            <v>1994-06-13T18:35-07:00</v>
          </cell>
          <cell r="C2885" t="str">
            <v>100' CMBS</v>
          </cell>
          <cell r="D2885" t="str">
            <v>ROUTINE</v>
          </cell>
          <cell r="E2885" t="str">
            <v>CHUP POINT</v>
          </cell>
          <cell r="F2885">
            <v>2</v>
          </cell>
          <cell r="G2885">
            <v>4</v>
          </cell>
          <cell r="H2885">
            <v>48.960799999999999</v>
          </cell>
          <cell r="I2885">
            <v>-125.02970000000001</v>
          </cell>
        </row>
        <row r="2886">
          <cell r="A2886" t="str">
            <v>B94-197</v>
          </cell>
          <cell r="B2886" t="str">
            <v>1994-06-13T19:03-07:00</v>
          </cell>
          <cell r="C2886" t="str">
            <v>PURSE SEINE (KETA)</v>
          </cell>
          <cell r="D2886" t="str">
            <v>ROUTINE</v>
          </cell>
          <cell r="E2886" t="str">
            <v>BERNARD POINT</v>
          </cell>
          <cell r="F2886">
            <v>1</v>
          </cell>
          <cell r="G2886">
            <v>4</v>
          </cell>
          <cell r="H2886">
            <v>48.947499999999998</v>
          </cell>
          <cell r="I2886">
            <v>-124.9975</v>
          </cell>
        </row>
        <row r="2887">
          <cell r="A2887" t="str">
            <v>B94-198</v>
          </cell>
          <cell r="B2887" t="str">
            <v>1994-06-13T19:30-07:00</v>
          </cell>
          <cell r="C2887" t="str">
            <v>100' CMBS</v>
          </cell>
          <cell r="D2887" t="str">
            <v>ROUTINE</v>
          </cell>
          <cell r="E2887" t="str">
            <v>BERNARD POINT</v>
          </cell>
          <cell r="F2887">
            <v>1</v>
          </cell>
          <cell r="G2887">
            <v>4</v>
          </cell>
          <cell r="H2887">
            <v>48.9467</v>
          </cell>
          <cell r="I2887">
            <v>-125.0008</v>
          </cell>
        </row>
        <row r="2888">
          <cell r="A2888" t="str">
            <v>B94-199</v>
          </cell>
          <cell r="B2888" t="str">
            <v>1994-06-14T06:21-07:00</v>
          </cell>
          <cell r="C2888" t="str">
            <v>PURSE SEINE (KETA)</v>
          </cell>
          <cell r="D2888" t="str">
            <v>ROUTINE</v>
          </cell>
          <cell r="E2888" t="str">
            <v>CLIFTON POINT</v>
          </cell>
          <cell r="F2888">
            <v>2</v>
          </cell>
          <cell r="G2888">
            <v>5</v>
          </cell>
          <cell r="H2888">
            <v>48.921700000000001</v>
          </cell>
          <cell r="I2888">
            <v>-125.05419999999999</v>
          </cell>
        </row>
        <row r="2889">
          <cell r="A2889" t="str">
            <v>B94-200</v>
          </cell>
          <cell r="B2889" t="str">
            <v>1994-06-14T06:53-07:00</v>
          </cell>
          <cell r="C2889" t="str">
            <v>100' CMBS</v>
          </cell>
          <cell r="D2889" t="str">
            <v>ROUTINE</v>
          </cell>
          <cell r="E2889" t="str">
            <v>CLIFTON POINT</v>
          </cell>
          <cell r="F2889">
            <v>2</v>
          </cell>
          <cell r="G2889">
            <v>5</v>
          </cell>
          <cell r="H2889">
            <v>48.921199999999999</v>
          </cell>
          <cell r="I2889">
            <v>-125.0558</v>
          </cell>
        </row>
        <row r="2890">
          <cell r="A2890" t="str">
            <v>B94-201</v>
          </cell>
          <cell r="B2890" t="str">
            <v>1994-06-14T07:36-07:00</v>
          </cell>
          <cell r="C2890" t="str">
            <v>PURSE SEINE (KETA)</v>
          </cell>
          <cell r="D2890" t="str">
            <v>ROUTINE</v>
          </cell>
          <cell r="E2890" t="str">
            <v>CONGREVE ISLAND</v>
          </cell>
          <cell r="F2890">
            <v>2</v>
          </cell>
          <cell r="G2890">
            <v>5</v>
          </cell>
          <cell r="H2890">
            <v>48.918300000000002</v>
          </cell>
          <cell r="I2890">
            <v>-125.02079999999999</v>
          </cell>
        </row>
        <row r="2891">
          <cell r="A2891" t="str">
            <v>B94-202</v>
          </cell>
          <cell r="B2891" t="str">
            <v>1994-06-14T08:09-07:00</v>
          </cell>
          <cell r="C2891" t="str">
            <v>100' CMBS</v>
          </cell>
          <cell r="D2891" t="str">
            <v>ROUTINE</v>
          </cell>
          <cell r="E2891" t="str">
            <v>CONGREVE ISLAND</v>
          </cell>
          <cell r="F2891">
            <v>2</v>
          </cell>
          <cell r="G2891">
            <v>5</v>
          </cell>
          <cell r="H2891">
            <v>48.9193</v>
          </cell>
          <cell r="I2891">
            <v>-125.0258</v>
          </cell>
        </row>
        <row r="2892">
          <cell r="A2892" t="str">
            <v>B94-203</v>
          </cell>
          <cell r="B2892" t="str">
            <v>1994-06-14T08:51-07:00</v>
          </cell>
          <cell r="C2892" t="str">
            <v>PURSE SEINE (KETA)</v>
          </cell>
          <cell r="D2892" t="str">
            <v>ROUTINE</v>
          </cell>
          <cell r="E2892" t="str">
            <v>NANAT BAY</v>
          </cell>
          <cell r="F2892">
            <v>2</v>
          </cell>
          <cell r="G2892">
            <v>5</v>
          </cell>
          <cell r="H2892">
            <v>48.8825</v>
          </cell>
          <cell r="I2892">
            <v>-125.0767</v>
          </cell>
        </row>
        <row r="2893">
          <cell r="A2893" t="str">
            <v>B94-204</v>
          </cell>
          <cell r="B2893" t="str">
            <v>1994-06-14T09:12-07:00</v>
          </cell>
          <cell r="C2893" t="str">
            <v>100' CMBS</v>
          </cell>
          <cell r="D2893" t="str">
            <v>ROUTINE</v>
          </cell>
          <cell r="E2893" t="str">
            <v>NANAT BAY</v>
          </cell>
          <cell r="F2893">
            <v>2</v>
          </cell>
          <cell r="G2893">
            <v>5</v>
          </cell>
          <cell r="H2893">
            <v>48.881700000000002</v>
          </cell>
          <cell r="I2893">
            <v>-125.07129999999999</v>
          </cell>
        </row>
        <row r="2894">
          <cell r="A2894" t="str">
            <v>B94-205</v>
          </cell>
          <cell r="B2894" t="str">
            <v>1994-06-14T10:32-07:00</v>
          </cell>
          <cell r="C2894" t="str">
            <v>PURSE SEINE (KETA)</v>
          </cell>
          <cell r="D2894" t="str">
            <v>ROUTINE</v>
          </cell>
          <cell r="E2894" t="str">
            <v>POCAHONTAS POINT</v>
          </cell>
          <cell r="F2894">
            <v>1</v>
          </cell>
          <cell r="G2894">
            <v>5</v>
          </cell>
          <cell r="H2894">
            <v>48.9833</v>
          </cell>
          <cell r="I2894">
            <v>-124.91670000000001</v>
          </cell>
        </row>
        <row r="2895">
          <cell r="A2895" t="str">
            <v>B94-206</v>
          </cell>
          <cell r="B2895" t="str">
            <v>1994-06-14T10:55-07:00</v>
          </cell>
          <cell r="C2895" t="str">
            <v>100' CMBS</v>
          </cell>
          <cell r="D2895" t="str">
            <v>ROUTINE</v>
          </cell>
          <cell r="E2895" t="str">
            <v>POCAHONTAS POINT</v>
          </cell>
          <cell r="F2895">
            <v>1</v>
          </cell>
          <cell r="G2895">
            <v>5</v>
          </cell>
          <cell r="H2895">
            <v>48.984200000000001</v>
          </cell>
          <cell r="I2895">
            <v>-124.91419999999999</v>
          </cell>
        </row>
        <row r="2896">
          <cell r="A2896" t="str">
            <v>B94-207</v>
          </cell>
          <cell r="B2896" t="str">
            <v>1994-06-14T11:27-07:00</v>
          </cell>
          <cell r="C2896" t="str">
            <v>PURSE SEINE (KETA)</v>
          </cell>
          <cell r="D2896" t="str">
            <v>ROUTINE</v>
          </cell>
          <cell r="E2896" t="str">
            <v>BILTON POINT</v>
          </cell>
          <cell r="F2896">
            <v>1</v>
          </cell>
          <cell r="G2896">
            <v>5</v>
          </cell>
          <cell r="H2896">
            <v>49.011699999999998</v>
          </cell>
          <cell r="I2896">
            <v>-124.86750000000001</v>
          </cell>
        </row>
        <row r="2897">
          <cell r="A2897" t="str">
            <v>B94-208</v>
          </cell>
          <cell r="B2897" t="str">
            <v>1994-06-14T13:25-07:00</v>
          </cell>
          <cell r="C2897" t="str">
            <v>PURSE SEINE (KETA)</v>
          </cell>
          <cell r="D2897" t="str">
            <v>ROUTINE</v>
          </cell>
          <cell r="E2897" t="str">
            <v>SPROAT NARROWS</v>
          </cell>
          <cell r="F2897">
            <v>1</v>
          </cell>
          <cell r="G2897">
            <v>5</v>
          </cell>
          <cell r="H2897">
            <v>49.109200000000001</v>
          </cell>
          <cell r="I2897">
            <v>-124.8125</v>
          </cell>
        </row>
        <row r="2898">
          <cell r="A2898" t="str">
            <v>B94-209</v>
          </cell>
          <cell r="B2898" t="str">
            <v>1994-06-14T13:45-07:00</v>
          </cell>
          <cell r="C2898" t="str">
            <v>100' CMBS</v>
          </cell>
          <cell r="D2898" t="str">
            <v>ROUTINE</v>
          </cell>
          <cell r="E2898" t="str">
            <v>SPROAT NARROWS</v>
          </cell>
          <cell r="F2898">
            <v>1</v>
          </cell>
          <cell r="G2898">
            <v>5</v>
          </cell>
          <cell r="H2898">
            <v>49.1053</v>
          </cell>
          <cell r="I2898">
            <v>-124.815</v>
          </cell>
        </row>
        <row r="2899">
          <cell r="A2899" t="str">
            <v>B94-210</v>
          </cell>
          <cell r="B2899" t="str">
            <v>1994-06-14T14:30-07:00</v>
          </cell>
          <cell r="C2899" t="str">
            <v>PURSE SEINE (KETA)</v>
          </cell>
          <cell r="D2899" t="str">
            <v>ROUTINE</v>
          </cell>
          <cell r="E2899" t="str">
            <v>DUNSMUIR POINT</v>
          </cell>
          <cell r="F2899">
            <v>1</v>
          </cell>
          <cell r="G2899">
            <v>5</v>
          </cell>
          <cell r="H2899">
            <v>49.154200000000003</v>
          </cell>
          <cell r="I2899">
            <v>-124.80329999999999</v>
          </cell>
        </row>
        <row r="2900">
          <cell r="A2900" t="str">
            <v>B94-211</v>
          </cell>
          <cell r="B2900" t="str">
            <v>1994-06-14T14:50-07:00</v>
          </cell>
          <cell r="C2900" t="str">
            <v>100' CMBS</v>
          </cell>
          <cell r="D2900" t="str">
            <v>ROUTINE</v>
          </cell>
          <cell r="E2900" t="str">
            <v>DUNSMUIR POINT</v>
          </cell>
          <cell r="F2900">
            <v>1</v>
          </cell>
          <cell r="G2900">
            <v>5</v>
          </cell>
          <cell r="H2900">
            <v>49.154000000000003</v>
          </cell>
          <cell r="I2900">
            <v>-124.807</v>
          </cell>
        </row>
        <row r="2901">
          <cell r="A2901" t="str">
            <v>B94-212</v>
          </cell>
          <cell r="B2901" t="str">
            <v>1994-06-14T15:40-07:00</v>
          </cell>
          <cell r="C2901" t="str">
            <v>PURSE SEINE (KETA)</v>
          </cell>
          <cell r="D2901" t="str">
            <v>ROUTINE</v>
          </cell>
          <cell r="E2901" t="str">
            <v>POLLY POINT</v>
          </cell>
          <cell r="F2901">
            <v>1</v>
          </cell>
          <cell r="G2901">
            <v>5</v>
          </cell>
          <cell r="H2901">
            <v>49.213299999999997</v>
          </cell>
          <cell r="I2901">
            <v>-124.81829999999999</v>
          </cell>
        </row>
        <row r="2902">
          <cell r="A2902" t="str">
            <v>B94-213</v>
          </cell>
          <cell r="B2902" t="str">
            <v>1994-06-14T15:59-07:00</v>
          </cell>
          <cell r="C2902" t="str">
            <v>PURSE SEINE (KETA)</v>
          </cell>
          <cell r="D2902" t="str">
            <v>ROUTINE</v>
          </cell>
          <cell r="E2902" t="str">
            <v>BOOM 21 (OPPOSITE POLLY POINT)</v>
          </cell>
          <cell r="F2902">
            <v>1</v>
          </cell>
          <cell r="G2902">
            <v>5</v>
          </cell>
          <cell r="H2902">
            <v>49.210500000000003</v>
          </cell>
          <cell r="I2902">
            <v>-124.8258</v>
          </cell>
        </row>
        <row r="2903">
          <cell r="A2903" t="str">
            <v>B94-214</v>
          </cell>
          <cell r="B2903" t="str">
            <v>1994-06-15T06:12-07:00</v>
          </cell>
          <cell r="C2903" t="str">
            <v>100' CMBS</v>
          </cell>
          <cell r="D2903" t="str">
            <v>ROUTINE</v>
          </cell>
          <cell r="E2903" t="str">
            <v>COUS CREEK</v>
          </cell>
          <cell r="F2903">
            <v>1</v>
          </cell>
          <cell r="G2903">
            <v>5</v>
          </cell>
          <cell r="H2903">
            <v>49.182499999999997</v>
          </cell>
          <cell r="I2903">
            <v>-124.8267</v>
          </cell>
        </row>
        <row r="2904">
          <cell r="A2904" t="str">
            <v>B94-215</v>
          </cell>
          <cell r="B2904" t="str">
            <v>1994-06-15T06:25-07:00</v>
          </cell>
          <cell r="C2904" t="str">
            <v>100' CMBS</v>
          </cell>
          <cell r="D2904" t="str">
            <v>ROUTINE</v>
          </cell>
          <cell r="E2904" t="str">
            <v>STAMP NARROWS (WEST SIDE)</v>
          </cell>
          <cell r="F2904">
            <v>1</v>
          </cell>
          <cell r="G2904">
            <v>5</v>
          </cell>
          <cell r="H2904">
            <v>49.1858</v>
          </cell>
          <cell r="I2904">
            <v>-124.82250000000001</v>
          </cell>
        </row>
        <row r="2905">
          <cell r="A2905" t="str">
            <v>B94-216</v>
          </cell>
          <cell r="B2905" t="str">
            <v>1994-06-15T06:40-07:00</v>
          </cell>
          <cell r="C2905" t="str">
            <v>100' CMBS</v>
          </cell>
          <cell r="D2905" t="str">
            <v>ROUTINE</v>
          </cell>
          <cell r="E2905" t="str">
            <v>BARGE RAMP (BOOM 100M SOUTH)</v>
          </cell>
          <cell r="F2905">
            <v>1</v>
          </cell>
          <cell r="G2905">
            <v>5</v>
          </cell>
          <cell r="H2905">
            <v>49.225000000000001</v>
          </cell>
          <cell r="I2905">
            <v>-124.83329999999999</v>
          </cell>
        </row>
        <row r="2906">
          <cell r="A2906" t="str">
            <v>B94-217</v>
          </cell>
          <cell r="B2906" t="str">
            <v>1994-06-15T07:03-07:00</v>
          </cell>
          <cell r="C2906" t="str">
            <v>100' CMBS</v>
          </cell>
          <cell r="D2906" t="str">
            <v>ROUTINE</v>
          </cell>
          <cell r="E2906" t="str">
            <v>MID-ESTUARY ISLAND</v>
          </cell>
          <cell r="F2906">
            <v>1</v>
          </cell>
          <cell r="G2906">
            <v>5</v>
          </cell>
          <cell r="H2906">
            <v>49.24</v>
          </cell>
          <cell r="I2906">
            <v>-124.8242</v>
          </cell>
        </row>
        <row r="2907">
          <cell r="A2907" t="str">
            <v>B94-218</v>
          </cell>
          <cell r="B2907" t="str">
            <v>1994-06-15T07:18-07:00</v>
          </cell>
          <cell r="C2907" t="str">
            <v>100' CMBS</v>
          </cell>
          <cell r="D2907" t="str">
            <v>ROUTINE</v>
          </cell>
          <cell r="E2907" t="str">
            <v>SEWAGE ISLAND</v>
          </cell>
          <cell r="F2907">
            <v>1</v>
          </cell>
          <cell r="G2907">
            <v>5</v>
          </cell>
          <cell r="H2907">
            <v>49.244999999999997</v>
          </cell>
          <cell r="I2907">
            <v>-124.8242</v>
          </cell>
        </row>
        <row r="2908">
          <cell r="A2908" t="str">
            <v>B94-219</v>
          </cell>
          <cell r="B2908" t="str">
            <v>1994-06-15T07:34-07:00</v>
          </cell>
          <cell r="C2908" t="str">
            <v>100' CMBS</v>
          </cell>
          <cell r="D2908" t="str">
            <v>ROUTINE</v>
          </cell>
          <cell r="E2908" t="str">
            <v>POLLY POINT</v>
          </cell>
          <cell r="F2908">
            <v>1</v>
          </cell>
          <cell r="G2908">
            <v>5</v>
          </cell>
          <cell r="H2908">
            <v>49.216200000000001</v>
          </cell>
          <cell r="I2908">
            <v>-124.81529999999999</v>
          </cell>
        </row>
        <row r="2909">
          <cell r="A2909" t="str">
            <v>B94-220</v>
          </cell>
          <cell r="B2909" t="str">
            <v>1994-06-15T07:49-07:00</v>
          </cell>
          <cell r="C2909" t="str">
            <v>100' CMBS</v>
          </cell>
          <cell r="D2909" t="str">
            <v>ROUTINE</v>
          </cell>
          <cell r="E2909" t="str">
            <v>BLUE HOUSE POINT</v>
          </cell>
          <cell r="F2909">
            <v>1</v>
          </cell>
          <cell r="G2909">
            <v>5</v>
          </cell>
          <cell r="H2909">
            <v>49.197499999999998</v>
          </cell>
          <cell r="I2909">
            <v>-124.8108</v>
          </cell>
        </row>
        <row r="2910">
          <cell r="A2910" t="str">
            <v>B94-221</v>
          </cell>
          <cell r="B2910" t="str">
            <v>1994-06-15T09:19-07:00</v>
          </cell>
          <cell r="C2910" t="str">
            <v>PURSE SEINE (KETA)</v>
          </cell>
          <cell r="D2910" t="str">
            <v>ROUTINE</v>
          </cell>
          <cell r="E2910" t="str">
            <v>SWISS BOY ISLAND</v>
          </cell>
          <cell r="F2910">
            <v>3</v>
          </cell>
          <cell r="G2910">
            <v>5</v>
          </cell>
          <cell r="H2910">
            <v>48.9133</v>
          </cell>
          <cell r="I2910">
            <v>-125.1383</v>
          </cell>
        </row>
        <row r="2911">
          <cell r="A2911" t="str">
            <v>B94-222</v>
          </cell>
          <cell r="B2911" t="str">
            <v>1994-06-15T09:46-07:00</v>
          </cell>
          <cell r="C2911" t="str">
            <v>100' CMBS</v>
          </cell>
          <cell r="D2911" t="str">
            <v>ROUTINE</v>
          </cell>
          <cell r="E2911" t="str">
            <v>MEADE ISLETS</v>
          </cell>
          <cell r="F2911">
            <v>3</v>
          </cell>
          <cell r="G2911">
            <v>5</v>
          </cell>
          <cell r="H2911">
            <v>48.924999999999997</v>
          </cell>
          <cell r="I2911">
            <v>-125.1217</v>
          </cell>
        </row>
        <row r="2912">
          <cell r="A2912" t="str">
            <v>B94-223</v>
          </cell>
          <cell r="B2912" t="str">
            <v>1994-06-15T10:13-07:00</v>
          </cell>
          <cell r="C2912" t="str">
            <v>PURSE SEINE (KETA)</v>
          </cell>
          <cell r="D2912" t="str">
            <v>ROUTINE</v>
          </cell>
          <cell r="E2912" t="str">
            <v>BAERIA ROCKS</v>
          </cell>
          <cell r="F2912">
            <v>3</v>
          </cell>
          <cell r="G2912">
            <v>5</v>
          </cell>
          <cell r="H2912">
            <v>48.951700000000002</v>
          </cell>
          <cell r="I2912">
            <v>-125.145</v>
          </cell>
        </row>
        <row r="2913">
          <cell r="A2913" t="str">
            <v>B94-224</v>
          </cell>
          <cell r="B2913" t="str">
            <v>1994-06-15T10:44-07:00</v>
          </cell>
          <cell r="C2913" t="str">
            <v>100' CMBS</v>
          </cell>
          <cell r="D2913" t="str">
            <v>ROUTINE</v>
          </cell>
          <cell r="E2913" t="str">
            <v>BAERIA ROCKS</v>
          </cell>
          <cell r="F2913">
            <v>3</v>
          </cell>
          <cell r="G2913">
            <v>5</v>
          </cell>
          <cell r="H2913">
            <v>48.954999999999998</v>
          </cell>
          <cell r="I2913">
            <v>-125.15170000000001</v>
          </cell>
        </row>
        <row r="2914">
          <cell r="A2914" t="str">
            <v>B94-225</v>
          </cell>
          <cell r="B2914" t="str">
            <v>1994-06-15T11:19-07:00</v>
          </cell>
          <cell r="C2914" t="str">
            <v>PURSE SEINE (KETA)</v>
          </cell>
          <cell r="D2914" t="str">
            <v>ROUTINE</v>
          </cell>
          <cell r="E2914" t="str">
            <v>VERNON BAY</v>
          </cell>
          <cell r="F2914">
            <v>3</v>
          </cell>
          <cell r="G2914">
            <v>5</v>
          </cell>
          <cell r="H2914">
            <v>48.995800000000003</v>
          </cell>
          <cell r="I2914">
            <v>-125.145</v>
          </cell>
        </row>
        <row r="2915">
          <cell r="A2915" t="str">
            <v>B94-226</v>
          </cell>
          <cell r="B2915" t="str">
            <v>1994-06-15T11:44-07:00</v>
          </cell>
          <cell r="C2915" t="str">
            <v>100' CMBS</v>
          </cell>
          <cell r="D2915" t="str">
            <v>ROUTINE</v>
          </cell>
          <cell r="E2915" t="str">
            <v>VERNON BAY</v>
          </cell>
          <cell r="F2915">
            <v>3</v>
          </cell>
          <cell r="G2915">
            <v>5</v>
          </cell>
          <cell r="H2915">
            <v>48.9955</v>
          </cell>
          <cell r="I2915">
            <v>-125.13</v>
          </cell>
        </row>
        <row r="2916">
          <cell r="A2916" t="str">
            <v>B94-227</v>
          </cell>
          <cell r="B2916" t="str">
            <v>1994-06-15T13:15-07:00</v>
          </cell>
          <cell r="C2916" t="str">
            <v>PURSE SEINE (KETA)</v>
          </cell>
          <cell r="D2916" t="str">
            <v>ROUTINE</v>
          </cell>
          <cell r="E2916" t="str">
            <v>SWALE ROCK</v>
          </cell>
          <cell r="F2916">
            <v>3</v>
          </cell>
          <cell r="G2916">
            <v>5</v>
          </cell>
          <cell r="H2916">
            <v>48.9283</v>
          </cell>
          <cell r="I2916">
            <v>-125.2192</v>
          </cell>
        </row>
        <row r="2917">
          <cell r="A2917" t="str">
            <v>B94-228</v>
          </cell>
          <cell r="B2917" t="str">
            <v>1994-06-15T13:39-07:00</v>
          </cell>
          <cell r="C2917" t="str">
            <v>100' CMBS</v>
          </cell>
          <cell r="D2917" t="str">
            <v>ROUTINE</v>
          </cell>
          <cell r="E2917" t="str">
            <v>REEKS ISLAND</v>
          </cell>
          <cell r="F2917">
            <v>3</v>
          </cell>
          <cell r="G2917">
            <v>5</v>
          </cell>
          <cell r="H2917">
            <v>48.925800000000002</v>
          </cell>
          <cell r="I2917">
            <v>-125.2358</v>
          </cell>
        </row>
        <row r="2918">
          <cell r="A2918" t="str">
            <v>B94-229</v>
          </cell>
          <cell r="B2918" t="str">
            <v>1994-06-15T14:48-07:00</v>
          </cell>
          <cell r="C2918" t="str">
            <v>PURSE SEINE (KETA)</v>
          </cell>
          <cell r="D2918" t="str">
            <v>ROUTINE</v>
          </cell>
          <cell r="E2918" t="str">
            <v>PILL POINT</v>
          </cell>
          <cell r="F2918">
            <v>2</v>
          </cell>
          <cell r="G2918">
            <v>5</v>
          </cell>
          <cell r="H2918">
            <v>48.962499999999999</v>
          </cell>
          <cell r="I2918">
            <v>-125.08329999999999</v>
          </cell>
        </row>
        <row r="2919">
          <cell r="A2919" t="str">
            <v>B94-230</v>
          </cell>
          <cell r="B2919" t="str">
            <v>1994-06-15T15:13-07:00</v>
          </cell>
          <cell r="C2919" t="str">
            <v>100' CMBS</v>
          </cell>
          <cell r="D2919" t="str">
            <v>ROUTINE</v>
          </cell>
          <cell r="E2919" t="str">
            <v>ECOOLE</v>
          </cell>
          <cell r="F2919">
            <v>2</v>
          </cell>
          <cell r="G2919">
            <v>5</v>
          </cell>
          <cell r="H2919">
            <v>48.967500000000001</v>
          </cell>
          <cell r="I2919">
            <v>-125.05670000000001</v>
          </cell>
        </row>
        <row r="2920">
          <cell r="A2920" t="str">
            <v>B94-231</v>
          </cell>
          <cell r="B2920" t="str">
            <v>1994-06-20T13:23-07:00</v>
          </cell>
          <cell r="C2920" t="str">
            <v>PURSE SEINE (KETA)</v>
          </cell>
          <cell r="D2920" t="str">
            <v>ROUTINE</v>
          </cell>
          <cell r="E2920" t="str">
            <v>NAHMINT BAY</v>
          </cell>
          <cell r="F2920">
            <v>1</v>
          </cell>
          <cell r="G2920">
            <v>5</v>
          </cell>
          <cell r="H2920">
            <v>49.058300000000003</v>
          </cell>
          <cell r="I2920">
            <v>-124.8633</v>
          </cell>
        </row>
        <row r="2921">
          <cell r="A2921" t="str">
            <v>B94-232</v>
          </cell>
          <cell r="B2921" t="str">
            <v>1994-06-20T13:47-07:00</v>
          </cell>
          <cell r="C2921" t="str">
            <v>100' CMBS</v>
          </cell>
          <cell r="D2921" t="str">
            <v>ROUTINE</v>
          </cell>
          <cell r="E2921" t="str">
            <v>NAHMINT BAY</v>
          </cell>
          <cell r="F2921">
            <v>1</v>
          </cell>
          <cell r="G2921">
            <v>5</v>
          </cell>
          <cell r="H2921">
            <v>49.058</v>
          </cell>
          <cell r="I2921">
            <v>-124.86969999999999</v>
          </cell>
        </row>
        <row r="2922">
          <cell r="A2922" t="str">
            <v>B94-233</v>
          </cell>
          <cell r="B2922" t="str">
            <v>1994-06-20T14:35-07:00</v>
          </cell>
          <cell r="C2922" t="str">
            <v>100' CMBS</v>
          </cell>
          <cell r="D2922" t="str">
            <v>ROUTINE</v>
          </cell>
          <cell r="E2922" t="str">
            <v>POCAHONTAS POINT</v>
          </cell>
          <cell r="F2922">
            <v>1</v>
          </cell>
          <cell r="G2922">
            <v>5</v>
          </cell>
          <cell r="H2922">
            <v>48.984200000000001</v>
          </cell>
          <cell r="I2922">
            <v>-124.91419999999999</v>
          </cell>
        </row>
        <row r="2923">
          <cell r="A2923" t="str">
            <v>B94-234</v>
          </cell>
          <cell r="B2923" t="str">
            <v>1994-06-20T14:52-07:00</v>
          </cell>
          <cell r="C2923" t="str">
            <v>PURSE SEINE (KETA)</v>
          </cell>
          <cell r="D2923" t="str">
            <v>ROUTINE</v>
          </cell>
          <cell r="E2923" t="str">
            <v>POCAHONTAS POINT</v>
          </cell>
          <cell r="F2923">
            <v>1</v>
          </cell>
          <cell r="G2923">
            <v>5</v>
          </cell>
          <cell r="H2923">
            <v>48.9833</v>
          </cell>
          <cell r="I2923">
            <v>-124.91670000000001</v>
          </cell>
        </row>
        <row r="2924">
          <cell r="A2924" t="str">
            <v>B94-235</v>
          </cell>
          <cell r="B2924" t="str">
            <v>1994-06-20T15:53-07:00</v>
          </cell>
          <cell r="C2924" t="str">
            <v>PURSE SEINE (KETA)</v>
          </cell>
          <cell r="D2924" t="str">
            <v>ROUTINE</v>
          </cell>
          <cell r="E2924" t="str">
            <v>BURROUGH POINT</v>
          </cell>
          <cell r="F2924">
            <v>1</v>
          </cell>
          <cell r="G2924">
            <v>5</v>
          </cell>
          <cell r="H2924">
            <v>48.978299999999997</v>
          </cell>
          <cell r="I2924">
            <v>-124.9892</v>
          </cell>
        </row>
        <row r="2925">
          <cell r="A2925" t="str">
            <v>B94-236</v>
          </cell>
          <cell r="B2925" t="str">
            <v>1994-06-20T16:19-07:00</v>
          </cell>
          <cell r="C2925" t="str">
            <v>100' CMBS</v>
          </cell>
          <cell r="D2925" t="str">
            <v>ROUTINE</v>
          </cell>
          <cell r="E2925" t="str">
            <v>BURROUGH POINT</v>
          </cell>
          <cell r="F2925">
            <v>1</v>
          </cell>
          <cell r="G2925">
            <v>5</v>
          </cell>
          <cell r="H2925">
            <v>48.974200000000003</v>
          </cell>
          <cell r="I2925">
            <v>-124.9973</v>
          </cell>
        </row>
        <row r="2926">
          <cell r="A2926" t="str">
            <v>B94-237</v>
          </cell>
          <cell r="B2926" t="str">
            <v>1994-06-20T17:09-07:00</v>
          </cell>
          <cell r="C2926" t="str">
            <v>PURSE SEINE (KETA)</v>
          </cell>
          <cell r="D2926" t="str">
            <v>ROUTINE</v>
          </cell>
          <cell r="E2926" t="str">
            <v>CLIFTON POINT</v>
          </cell>
          <cell r="F2926">
            <v>2</v>
          </cell>
          <cell r="G2926">
            <v>5</v>
          </cell>
          <cell r="H2926">
            <v>48.921700000000001</v>
          </cell>
          <cell r="I2926">
            <v>-125.05419999999999</v>
          </cell>
        </row>
        <row r="2927">
          <cell r="A2927" t="str">
            <v>B94-238</v>
          </cell>
          <cell r="B2927" t="str">
            <v>1994-06-20T17:27-07:00</v>
          </cell>
          <cell r="C2927" t="str">
            <v>100' CMBS</v>
          </cell>
          <cell r="D2927" t="str">
            <v>ROUTINE</v>
          </cell>
          <cell r="E2927" t="str">
            <v>CLIFTON POINT</v>
          </cell>
          <cell r="F2927">
            <v>2</v>
          </cell>
          <cell r="G2927">
            <v>5</v>
          </cell>
          <cell r="H2927">
            <v>48.921199999999999</v>
          </cell>
          <cell r="I2927">
            <v>-125.0558</v>
          </cell>
        </row>
        <row r="2928">
          <cell r="A2928" t="str">
            <v>B94-239</v>
          </cell>
          <cell r="B2928" t="str">
            <v>1994-06-20T18:17-07:00</v>
          </cell>
          <cell r="C2928" t="str">
            <v>PURSE SEINE (KETA)</v>
          </cell>
          <cell r="D2928" t="str">
            <v>ROUTINE</v>
          </cell>
          <cell r="E2928" t="str">
            <v>BERNARD POINT</v>
          </cell>
          <cell r="F2928">
            <v>1</v>
          </cell>
          <cell r="G2928">
            <v>5</v>
          </cell>
          <cell r="H2928">
            <v>48.947499999999998</v>
          </cell>
          <cell r="I2928">
            <v>-124.9975</v>
          </cell>
        </row>
        <row r="2929">
          <cell r="A2929" t="str">
            <v>B94-240</v>
          </cell>
          <cell r="B2929" t="str">
            <v>1994-06-20T18:37-07:00</v>
          </cell>
          <cell r="C2929" t="str">
            <v>100' CMBS</v>
          </cell>
          <cell r="D2929" t="str">
            <v>ROUTINE</v>
          </cell>
          <cell r="E2929" t="str">
            <v>BERNARD POINT</v>
          </cell>
          <cell r="F2929">
            <v>1</v>
          </cell>
          <cell r="G2929">
            <v>5</v>
          </cell>
          <cell r="H2929">
            <v>48.9467</v>
          </cell>
          <cell r="I2929">
            <v>-125.0008</v>
          </cell>
        </row>
        <row r="2930">
          <cell r="A2930" t="str">
            <v>B94-241</v>
          </cell>
          <cell r="B2930" t="str">
            <v>1994-06-21T05:52-07:00</v>
          </cell>
          <cell r="C2930" t="str">
            <v>PURSE SEINE (KETA)</v>
          </cell>
          <cell r="D2930" t="str">
            <v>ROUTINE</v>
          </cell>
          <cell r="E2930" t="str">
            <v>CONGREVE ISLAND</v>
          </cell>
          <cell r="F2930">
            <v>2</v>
          </cell>
          <cell r="G2930">
            <v>5</v>
          </cell>
          <cell r="H2930">
            <v>48.918300000000002</v>
          </cell>
          <cell r="I2930">
            <v>-125.02079999999999</v>
          </cell>
        </row>
        <row r="2931">
          <cell r="A2931" t="str">
            <v>B94-242</v>
          </cell>
          <cell r="B2931" t="str">
            <v>1994-06-21T06:17-07:00</v>
          </cell>
          <cell r="C2931" t="str">
            <v>100' CMBS</v>
          </cell>
          <cell r="D2931" t="str">
            <v>ROUTINE</v>
          </cell>
          <cell r="E2931" t="str">
            <v>CONGREVE ISLAND</v>
          </cell>
          <cell r="F2931">
            <v>2</v>
          </cell>
          <cell r="G2931">
            <v>5</v>
          </cell>
          <cell r="H2931">
            <v>48.9193</v>
          </cell>
          <cell r="I2931">
            <v>-125.0258</v>
          </cell>
        </row>
        <row r="2932">
          <cell r="A2932" t="str">
            <v>B94-243</v>
          </cell>
          <cell r="B2932" t="str">
            <v>1994-06-21T07:16-07:00</v>
          </cell>
          <cell r="C2932" t="str">
            <v>PURSE SEINE (KETA)</v>
          </cell>
          <cell r="D2932" t="str">
            <v>ROUTINE</v>
          </cell>
          <cell r="E2932" t="str">
            <v>NANAT BAY</v>
          </cell>
          <cell r="F2932">
            <v>2</v>
          </cell>
          <cell r="G2932">
            <v>5</v>
          </cell>
          <cell r="H2932">
            <v>48.8825</v>
          </cell>
          <cell r="I2932">
            <v>-125.0767</v>
          </cell>
        </row>
        <row r="2933">
          <cell r="A2933" t="str">
            <v>B94-244</v>
          </cell>
          <cell r="B2933" t="str">
            <v>1994-06-21T07:37-07:00</v>
          </cell>
          <cell r="C2933" t="str">
            <v>100' CMBS</v>
          </cell>
          <cell r="D2933" t="str">
            <v>ROUTINE</v>
          </cell>
          <cell r="E2933" t="str">
            <v>NANAT BAY</v>
          </cell>
          <cell r="F2933">
            <v>2</v>
          </cell>
          <cell r="G2933">
            <v>5</v>
          </cell>
          <cell r="H2933">
            <v>48.881700000000002</v>
          </cell>
          <cell r="I2933">
            <v>-125.07129999999999</v>
          </cell>
        </row>
        <row r="2934">
          <cell r="A2934" t="str">
            <v>B94-245</v>
          </cell>
          <cell r="B2934" t="str">
            <v>1994-06-21T08:41-07:00</v>
          </cell>
          <cell r="C2934" t="str">
            <v>PURSE SEINE (KETA)</v>
          </cell>
          <cell r="D2934" t="str">
            <v>ROUTINE</v>
          </cell>
          <cell r="E2934" t="str">
            <v>SWISS BOY ISLAND</v>
          </cell>
          <cell r="F2934">
            <v>3</v>
          </cell>
          <cell r="G2934">
            <v>5</v>
          </cell>
          <cell r="H2934">
            <v>48.9133</v>
          </cell>
          <cell r="I2934">
            <v>-125.1383</v>
          </cell>
        </row>
        <row r="2935">
          <cell r="A2935" t="str">
            <v>B94-246</v>
          </cell>
          <cell r="B2935" t="str">
            <v>1994-06-21T09:06-07:00</v>
          </cell>
          <cell r="C2935" t="str">
            <v>100' CMBS</v>
          </cell>
          <cell r="D2935" t="str">
            <v>ROUTINE</v>
          </cell>
          <cell r="E2935" t="str">
            <v>MEADE ISLETS</v>
          </cell>
          <cell r="F2935">
            <v>3</v>
          </cell>
          <cell r="G2935">
            <v>5</v>
          </cell>
          <cell r="H2935">
            <v>48.924999999999997</v>
          </cell>
          <cell r="I2935">
            <v>-125.1217</v>
          </cell>
        </row>
        <row r="2936">
          <cell r="A2936" t="str">
            <v>B94-247</v>
          </cell>
          <cell r="B2936" t="str">
            <v>1994-06-21T10:00-07:00</v>
          </cell>
          <cell r="C2936" t="str">
            <v>PURSE SEINE (KETA)</v>
          </cell>
          <cell r="D2936" t="str">
            <v>ROUTINE</v>
          </cell>
          <cell r="E2936" t="str">
            <v>BAERIA ROCKS</v>
          </cell>
          <cell r="F2936">
            <v>3</v>
          </cell>
          <cell r="G2936">
            <v>5</v>
          </cell>
          <cell r="H2936">
            <v>48.951700000000002</v>
          </cell>
          <cell r="I2936">
            <v>-125.145</v>
          </cell>
        </row>
        <row r="2937">
          <cell r="A2937" t="str">
            <v>B94-248</v>
          </cell>
          <cell r="B2937" t="str">
            <v>1994-06-21T10:27-07:00</v>
          </cell>
          <cell r="C2937" t="str">
            <v>100' CMBS</v>
          </cell>
          <cell r="D2937" t="str">
            <v>ROUTINE</v>
          </cell>
          <cell r="E2937" t="str">
            <v>BAERIA ROCKS</v>
          </cell>
          <cell r="F2937">
            <v>3</v>
          </cell>
          <cell r="G2937">
            <v>5</v>
          </cell>
          <cell r="H2937">
            <v>48.954999999999998</v>
          </cell>
          <cell r="I2937">
            <v>-125.15170000000001</v>
          </cell>
        </row>
        <row r="2938">
          <cell r="A2938" t="str">
            <v>B94-249</v>
          </cell>
          <cell r="B2938" t="str">
            <v>1994-06-21T10:59-07:00</v>
          </cell>
          <cell r="C2938" t="str">
            <v>PURSE SEINE (KETA)</v>
          </cell>
          <cell r="D2938" t="str">
            <v>ROUTINE</v>
          </cell>
          <cell r="E2938" t="str">
            <v>VERNON BAY</v>
          </cell>
          <cell r="F2938">
            <v>3</v>
          </cell>
          <cell r="G2938">
            <v>5</v>
          </cell>
          <cell r="H2938">
            <v>48.995800000000003</v>
          </cell>
          <cell r="I2938">
            <v>-125.145</v>
          </cell>
        </row>
        <row r="2939">
          <cell r="A2939" t="str">
            <v>B94-250</v>
          </cell>
          <cell r="B2939" t="str">
            <v>1994-06-21T11:25-07:00</v>
          </cell>
          <cell r="C2939" t="str">
            <v>100' CMBS</v>
          </cell>
          <cell r="D2939" t="str">
            <v>ROUTINE</v>
          </cell>
          <cell r="E2939" t="str">
            <v>VERNON BAY</v>
          </cell>
          <cell r="F2939">
            <v>3</v>
          </cell>
          <cell r="G2939">
            <v>5</v>
          </cell>
          <cell r="H2939">
            <v>48.9955</v>
          </cell>
          <cell r="I2939">
            <v>-125.13</v>
          </cell>
        </row>
        <row r="2940">
          <cell r="A2940" t="str">
            <v>B94-251</v>
          </cell>
          <cell r="B2940" t="str">
            <v>1994-06-21T12:19-07:00</v>
          </cell>
          <cell r="C2940" t="str">
            <v>PURSE SEINE (KETA)</v>
          </cell>
          <cell r="D2940" t="str">
            <v>ROUTINE</v>
          </cell>
          <cell r="E2940" t="str">
            <v>SWALE ROCK</v>
          </cell>
          <cell r="F2940">
            <v>3</v>
          </cell>
          <cell r="G2940">
            <v>5</v>
          </cell>
          <cell r="H2940">
            <v>48.9283</v>
          </cell>
          <cell r="I2940">
            <v>-125.2192</v>
          </cell>
        </row>
        <row r="2941">
          <cell r="A2941" t="str">
            <v>B94-252</v>
          </cell>
          <cell r="B2941" t="str">
            <v>1994-06-21T12:45-07:00</v>
          </cell>
          <cell r="C2941" t="str">
            <v>100' CMBS</v>
          </cell>
          <cell r="D2941" t="str">
            <v>ROUTINE</v>
          </cell>
          <cell r="E2941" t="str">
            <v>REEKS ISLAND</v>
          </cell>
          <cell r="F2941">
            <v>3</v>
          </cell>
          <cell r="G2941">
            <v>5</v>
          </cell>
          <cell r="H2941">
            <v>48.925800000000002</v>
          </cell>
          <cell r="I2941">
            <v>-125.2358</v>
          </cell>
        </row>
        <row r="2942">
          <cell r="A2942" t="str">
            <v>B94-253</v>
          </cell>
          <cell r="B2942" t="str">
            <v>1994-06-21T13:51-07:00</v>
          </cell>
          <cell r="C2942" t="str">
            <v>PURSE SEINE (KETA)</v>
          </cell>
          <cell r="D2942" t="str">
            <v>ROUTINE</v>
          </cell>
          <cell r="E2942" t="str">
            <v>PILL POINT</v>
          </cell>
          <cell r="F2942">
            <v>2</v>
          </cell>
          <cell r="G2942">
            <v>5</v>
          </cell>
          <cell r="H2942">
            <v>48.962499999999999</v>
          </cell>
          <cell r="I2942">
            <v>-125.08329999999999</v>
          </cell>
        </row>
        <row r="2943">
          <cell r="A2943" t="str">
            <v>B94-254</v>
          </cell>
          <cell r="B2943" t="str">
            <v>1994-06-21T14:15-07:00</v>
          </cell>
          <cell r="C2943" t="str">
            <v>100' CMBS</v>
          </cell>
          <cell r="D2943" t="str">
            <v>ROUTINE</v>
          </cell>
          <cell r="E2943" t="str">
            <v>ECOOLE</v>
          </cell>
          <cell r="F2943">
            <v>2</v>
          </cell>
          <cell r="G2943">
            <v>5</v>
          </cell>
          <cell r="H2943">
            <v>48.967500000000001</v>
          </cell>
          <cell r="I2943">
            <v>-125.05670000000001</v>
          </cell>
        </row>
        <row r="2944">
          <cell r="A2944" t="str">
            <v>B94-255</v>
          </cell>
          <cell r="B2944" t="str">
            <v>1994-06-21T14:57-07:00</v>
          </cell>
          <cell r="C2944" t="str">
            <v>PURSE SEINE (KETA)</v>
          </cell>
          <cell r="D2944" t="str">
            <v>ROUTINE</v>
          </cell>
          <cell r="E2944" t="str">
            <v>CHUP POINT</v>
          </cell>
          <cell r="F2944">
            <v>2</v>
          </cell>
          <cell r="G2944">
            <v>5</v>
          </cell>
          <cell r="H2944">
            <v>48.958300000000001</v>
          </cell>
          <cell r="I2944">
            <v>-125.0333</v>
          </cell>
        </row>
        <row r="2945">
          <cell r="A2945" t="str">
            <v>B94-256</v>
          </cell>
          <cell r="B2945" t="str">
            <v>1994-06-21T15:22-07:00</v>
          </cell>
          <cell r="C2945" t="str">
            <v>100' CMBS</v>
          </cell>
          <cell r="D2945" t="str">
            <v>ROUTINE</v>
          </cell>
          <cell r="E2945" t="str">
            <v>CHUP POINT</v>
          </cell>
          <cell r="F2945">
            <v>2</v>
          </cell>
          <cell r="G2945">
            <v>5</v>
          </cell>
          <cell r="H2945">
            <v>48.960799999999999</v>
          </cell>
          <cell r="I2945">
            <v>-125.02970000000001</v>
          </cell>
        </row>
        <row r="2946">
          <cell r="A2946" t="str">
            <v>B94-257</v>
          </cell>
          <cell r="B2946" t="str">
            <v>1994-06-21T16:09-07:00</v>
          </cell>
          <cell r="C2946" t="str">
            <v>100' CMBS</v>
          </cell>
          <cell r="D2946" t="str">
            <v>ROUTINE</v>
          </cell>
          <cell r="E2946" t="str">
            <v>BILTON POINT</v>
          </cell>
          <cell r="F2946">
            <v>1</v>
          </cell>
          <cell r="G2946">
            <v>5</v>
          </cell>
          <cell r="H2946">
            <v>49.012500000000003</v>
          </cell>
          <cell r="I2946">
            <v>-124.8712</v>
          </cell>
        </row>
        <row r="2947">
          <cell r="A2947" t="str">
            <v>B94-258</v>
          </cell>
          <cell r="B2947" t="str">
            <v>1994-06-21T17:11-07:00</v>
          </cell>
          <cell r="C2947" t="str">
            <v>100' CMBS</v>
          </cell>
          <cell r="D2947" t="str">
            <v>ROUTINE</v>
          </cell>
          <cell r="E2947" t="str">
            <v>COUS CREEK</v>
          </cell>
          <cell r="F2947">
            <v>1</v>
          </cell>
          <cell r="G2947">
            <v>5</v>
          </cell>
          <cell r="H2947">
            <v>49.182499999999997</v>
          </cell>
          <cell r="I2947">
            <v>-124.8267</v>
          </cell>
        </row>
        <row r="2948">
          <cell r="A2948" t="str">
            <v>B94-259</v>
          </cell>
          <cell r="B2948" t="str">
            <v>1994-06-21T17:26-07:00</v>
          </cell>
          <cell r="C2948" t="str">
            <v>100' CMBS</v>
          </cell>
          <cell r="D2948" t="str">
            <v>ROUTINE</v>
          </cell>
          <cell r="E2948" t="str">
            <v>STAMP NARROWS (WEST SIDE)</v>
          </cell>
          <cell r="F2948">
            <v>1</v>
          </cell>
          <cell r="G2948">
            <v>5</v>
          </cell>
          <cell r="H2948">
            <v>49.1858</v>
          </cell>
          <cell r="I2948">
            <v>-124.82250000000001</v>
          </cell>
        </row>
        <row r="2949">
          <cell r="A2949" t="str">
            <v>B94-260</v>
          </cell>
          <cell r="B2949" t="str">
            <v>1994-06-21T17:47-07:00</v>
          </cell>
          <cell r="C2949" t="str">
            <v>100' CMBS</v>
          </cell>
          <cell r="D2949" t="str">
            <v>ROUTINE</v>
          </cell>
          <cell r="E2949" t="str">
            <v>BARGE RAMP (BOOM 100M SOUTH)</v>
          </cell>
          <cell r="F2949">
            <v>1</v>
          </cell>
          <cell r="G2949">
            <v>5</v>
          </cell>
          <cell r="H2949">
            <v>49.225000000000001</v>
          </cell>
          <cell r="I2949">
            <v>-124.83329999999999</v>
          </cell>
        </row>
        <row r="2950">
          <cell r="A2950" t="str">
            <v>B94-261</v>
          </cell>
          <cell r="B2950" t="str">
            <v>1994-06-21T18:00-07:00</v>
          </cell>
          <cell r="C2950" t="str">
            <v>100' CMBS</v>
          </cell>
          <cell r="D2950" t="str">
            <v>ROUTINE</v>
          </cell>
          <cell r="E2950" t="str">
            <v>MID-ESTUARY ISLAND</v>
          </cell>
          <cell r="F2950">
            <v>1</v>
          </cell>
          <cell r="G2950">
            <v>5</v>
          </cell>
          <cell r="H2950">
            <v>49.24</v>
          </cell>
          <cell r="I2950">
            <v>-124.8242</v>
          </cell>
        </row>
        <row r="2951">
          <cell r="A2951" t="str">
            <v>B94-262</v>
          </cell>
          <cell r="B2951" t="str">
            <v>1994-06-21T18:17-07:00</v>
          </cell>
          <cell r="C2951" t="str">
            <v>100' CMBS</v>
          </cell>
          <cell r="D2951" t="str">
            <v>ROUTINE</v>
          </cell>
          <cell r="E2951" t="str">
            <v>SEWAGE ISLAND</v>
          </cell>
          <cell r="F2951">
            <v>1</v>
          </cell>
          <cell r="G2951">
            <v>5</v>
          </cell>
          <cell r="H2951">
            <v>49.244999999999997</v>
          </cell>
          <cell r="I2951">
            <v>-124.8242</v>
          </cell>
        </row>
        <row r="2952">
          <cell r="A2952" t="str">
            <v>B94-263</v>
          </cell>
          <cell r="B2952" t="str">
            <v>1994-06-22T05:45-07:00</v>
          </cell>
          <cell r="C2952" t="str">
            <v>PURSE SEINE (KETA)</v>
          </cell>
          <cell r="D2952" t="str">
            <v>ROUTINE</v>
          </cell>
          <cell r="E2952" t="str">
            <v>BILTON POINT</v>
          </cell>
          <cell r="F2952">
            <v>1</v>
          </cell>
          <cell r="G2952">
            <v>5</v>
          </cell>
          <cell r="H2952">
            <v>49.011699999999998</v>
          </cell>
          <cell r="I2952">
            <v>-124.86750000000001</v>
          </cell>
        </row>
        <row r="2953">
          <cell r="A2953" t="str">
            <v>B94-264</v>
          </cell>
          <cell r="B2953" t="str">
            <v>1994-06-22T06:05-07:00</v>
          </cell>
          <cell r="C2953" t="str">
            <v>100' CMBS</v>
          </cell>
          <cell r="D2953" t="str">
            <v>ROUTINE</v>
          </cell>
          <cell r="E2953" t="str">
            <v>BILTON POINT</v>
          </cell>
          <cell r="F2953">
            <v>1</v>
          </cell>
          <cell r="G2953">
            <v>5</v>
          </cell>
          <cell r="H2953">
            <v>49.012500000000003</v>
          </cell>
          <cell r="I2953">
            <v>-124.8712</v>
          </cell>
        </row>
        <row r="2954">
          <cell r="A2954" t="str">
            <v>B94-265</v>
          </cell>
          <cell r="B2954" t="str">
            <v>1994-06-22T06:50-07:00</v>
          </cell>
          <cell r="C2954" t="str">
            <v>100' CMBS</v>
          </cell>
          <cell r="D2954" t="str">
            <v>ROUTINE</v>
          </cell>
          <cell r="E2954" t="str">
            <v>SPROAT NARROWS</v>
          </cell>
          <cell r="F2954">
            <v>1</v>
          </cell>
          <cell r="G2954">
            <v>5</v>
          </cell>
          <cell r="H2954">
            <v>49.1053</v>
          </cell>
          <cell r="I2954">
            <v>-124.815</v>
          </cell>
        </row>
        <row r="2955">
          <cell r="A2955" t="str">
            <v>B94-266</v>
          </cell>
          <cell r="B2955" t="str">
            <v>1994-06-22T07:07-07:00</v>
          </cell>
          <cell r="C2955" t="str">
            <v>PURSE SEINE (KETA)</v>
          </cell>
          <cell r="D2955" t="str">
            <v>ROUTINE</v>
          </cell>
          <cell r="E2955" t="str">
            <v>SPROAT NARROWS</v>
          </cell>
          <cell r="F2955">
            <v>1</v>
          </cell>
          <cell r="G2955">
            <v>5</v>
          </cell>
          <cell r="H2955">
            <v>49.109200000000001</v>
          </cell>
          <cell r="I2955">
            <v>-124.8125</v>
          </cell>
        </row>
        <row r="2956">
          <cell r="A2956" t="str">
            <v>B94-267</v>
          </cell>
          <cell r="B2956" t="str">
            <v>1994-06-22T08:01-07:00</v>
          </cell>
          <cell r="C2956" t="str">
            <v>PURSE SEINE (KETA)</v>
          </cell>
          <cell r="D2956" t="str">
            <v>ROUTINE</v>
          </cell>
          <cell r="E2956" t="str">
            <v>DUNSMUIR POINT</v>
          </cell>
          <cell r="F2956">
            <v>1</v>
          </cell>
          <cell r="G2956">
            <v>5</v>
          </cell>
          <cell r="H2956">
            <v>49.154200000000003</v>
          </cell>
          <cell r="I2956">
            <v>-124.80329999999999</v>
          </cell>
        </row>
        <row r="2957">
          <cell r="A2957" t="str">
            <v>B94-268</v>
          </cell>
          <cell r="B2957" t="str">
            <v>1994-06-22T08:23-07:00</v>
          </cell>
          <cell r="C2957" t="str">
            <v>100' CMBS</v>
          </cell>
          <cell r="D2957" t="str">
            <v>ROUTINE</v>
          </cell>
          <cell r="E2957" t="str">
            <v>DUNSMUIR POINT</v>
          </cell>
          <cell r="F2957">
            <v>1</v>
          </cell>
          <cell r="G2957">
            <v>5</v>
          </cell>
          <cell r="H2957">
            <v>49.154000000000003</v>
          </cell>
          <cell r="I2957">
            <v>-124.807</v>
          </cell>
        </row>
        <row r="2958">
          <cell r="A2958" t="str">
            <v>B94-269</v>
          </cell>
          <cell r="B2958" t="str">
            <v>1994-06-22T09:02-07:00</v>
          </cell>
          <cell r="C2958" t="str">
            <v>PURSE SEINE (KETA)</v>
          </cell>
          <cell r="D2958" t="str">
            <v>ROUTINE</v>
          </cell>
          <cell r="E2958" t="str">
            <v>POLLY POINT</v>
          </cell>
          <cell r="F2958">
            <v>1</v>
          </cell>
          <cell r="G2958">
            <v>5</v>
          </cell>
          <cell r="H2958">
            <v>49.213299999999997</v>
          </cell>
          <cell r="I2958">
            <v>-124.81829999999999</v>
          </cell>
        </row>
        <row r="2959">
          <cell r="A2959" t="str">
            <v>B94-270</v>
          </cell>
          <cell r="B2959" t="str">
            <v>1994-06-22T10:12-07:00</v>
          </cell>
          <cell r="C2959" t="str">
            <v>PURSE SEINE (KETA)</v>
          </cell>
          <cell r="D2959" t="str">
            <v>ROUTINE</v>
          </cell>
          <cell r="E2959" t="str">
            <v>BOOM 26 (OPPOSITE BLUE HOUSE POINT)</v>
          </cell>
          <cell r="F2959">
            <v>1</v>
          </cell>
          <cell r="G2959">
            <v>5</v>
          </cell>
          <cell r="H2959">
            <v>49.200800000000001</v>
          </cell>
          <cell r="I2959">
            <v>-124.8227</v>
          </cell>
        </row>
        <row r="2960">
          <cell r="A2960" t="str">
            <v>B94-271</v>
          </cell>
          <cell r="B2960" t="str">
            <v>1994-06-22T11:28-07:00</v>
          </cell>
          <cell r="C2960" t="str">
            <v>100' CMBS</v>
          </cell>
          <cell r="D2960" t="str">
            <v>ROUTINE</v>
          </cell>
          <cell r="E2960" t="str">
            <v>POLLY POINT</v>
          </cell>
          <cell r="F2960">
            <v>1</v>
          </cell>
          <cell r="G2960">
            <v>5</v>
          </cell>
          <cell r="H2960">
            <v>49.216200000000001</v>
          </cell>
          <cell r="I2960">
            <v>-124.81529999999999</v>
          </cell>
        </row>
        <row r="2961">
          <cell r="A2961" t="str">
            <v>B94-272</v>
          </cell>
          <cell r="B2961" t="str">
            <v>1994-06-22T11:36-07:00</v>
          </cell>
          <cell r="C2961" t="str">
            <v>100' CMBS</v>
          </cell>
          <cell r="D2961" t="str">
            <v>ROUTINE</v>
          </cell>
          <cell r="E2961" t="str">
            <v>BLUE HOUSE POINT</v>
          </cell>
          <cell r="F2961">
            <v>1</v>
          </cell>
          <cell r="G2961">
            <v>5</v>
          </cell>
          <cell r="H2961">
            <v>49.197499999999998</v>
          </cell>
          <cell r="I2961">
            <v>-124.8108</v>
          </cell>
        </row>
        <row r="2962">
          <cell r="A2962" t="str">
            <v>B94-273</v>
          </cell>
          <cell r="B2962" t="str">
            <v>1994-06-27T14:43-07:00</v>
          </cell>
          <cell r="C2962" t="str">
            <v>PURSE SEINE (KETA)</v>
          </cell>
          <cell r="D2962" t="str">
            <v>ROUTINE</v>
          </cell>
          <cell r="E2962" t="str">
            <v>NAHMINT BAY</v>
          </cell>
          <cell r="F2962">
            <v>1</v>
          </cell>
          <cell r="G2962">
            <v>5</v>
          </cell>
          <cell r="H2962">
            <v>49.058300000000003</v>
          </cell>
          <cell r="I2962">
            <v>-124.8633</v>
          </cell>
        </row>
        <row r="2963">
          <cell r="A2963" t="str">
            <v>B94-274</v>
          </cell>
          <cell r="B2963" t="str">
            <v>1994-06-27T15:15-07:00</v>
          </cell>
          <cell r="C2963" t="str">
            <v>100' CMBS</v>
          </cell>
          <cell r="D2963" t="str">
            <v>ROUTINE</v>
          </cell>
          <cell r="E2963" t="str">
            <v>NAHMINT BAY</v>
          </cell>
          <cell r="F2963">
            <v>1</v>
          </cell>
          <cell r="G2963">
            <v>5</v>
          </cell>
          <cell r="H2963">
            <v>49.058</v>
          </cell>
          <cell r="I2963">
            <v>-124.86969999999999</v>
          </cell>
        </row>
        <row r="2964">
          <cell r="A2964" t="str">
            <v>B94-275</v>
          </cell>
          <cell r="B2964" t="str">
            <v>1994-06-27T16:41-07:00</v>
          </cell>
          <cell r="C2964" t="str">
            <v>PURSE SEINE (KETA)</v>
          </cell>
          <cell r="D2964" t="str">
            <v>ROUTINE</v>
          </cell>
          <cell r="E2964" t="str">
            <v>BURROUGH POINT</v>
          </cell>
          <cell r="F2964">
            <v>1</v>
          </cell>
          <cell r="G2964">
            <v>5</v>
          </cell>
          <cell r="H2964">
            <v>48.978299999999997</v>
          </cell>
          <cell r="I2964">
            <v>-124.9892</v>
          </cell>
        </row>
        <row r="2965">
          <cell r="A2965" t="str">
            <v>B94-276</v>
          </cell>
          <cell r="B2965" t="str">
            <v>1994-06-27T17:09-07:00</v>
          </cell>
          <cell r="C2965" t="str">
            <v>100' CMBS</v>
          </cell>
          <cell r="D2965" t="str">
            <v>ROUTINE</v>
          </cell>
          <cell r="E2965" t="str">
            <v>BURROUGH POINT</v>
          </cell>
          <cell r="F2965">
            <v>1</v>
          </cell>
          <cell r="G2965">
            <v>5</v>
          </cell>
          <cell r="H2965">
            <v>48.974200000000003</v>
          </cell>
          <cell r="I2965">
            <v>-124.9973</v>
          </cell>
        </row>
        <row r="2966">
          <cell r="A2966" t="str">
            <v>B94-277</v>
          </cell>
          <cell r="B2966" t="str">
            <v>1994-06-27T17:52-07:00</v>
          </cell>
          <cell r="C2966" t="str">
            <v>PURSE SEINE (KETA)</v>
          </cell>
          <cell r="D2966" t="str">
            <v>ROUTINE</v>
          </cell>
          <cell r="E2966" t="str">
            <v>CLIFTON POINT</v>
          </cell>
          <cell r="F2966">
            <v>2</v>
          </cell>
          <cell r="G2966">
            <v>5</v>
          </cell>
          <cell r="H2966">
            <v>48.921700000000001</v>
          </cell>
          <cell r="I2966">
            <v>-125.05419999999999</v>
          </cell>
        </row>
        <row r="2967">
          <cell r="A2967" t="str">
            <v>B94-278</v>
          </cell>
          <cell r="B2967" t="str">
            <v>1994-06-27T18:16-07:00</v>
          </cell>
          <cell r="C2967" t="str">
            <v>100' CMBS</v>
          </cell>
          <cell r="D2967" t="str">
            <v>ROUTINE</v>
          </cell>
          <cell r="E2967" t="str">
            <v>CLIFTON POINT</v>
          </cell>
          <cell r="F2967">
            <v>2</v>
          </cell>
          <cell r="G2967">
            <v>5</v>
          </cell>
          <cell r="H2967">
            <v>48.921199999999999</v>
          </cell>
          <cell r="I2967">
            <v>-125.0558</v>
          </cell>
        </row>
        <row r="2968">
          <cell r="A2968" t="str">
            <v>B94-279</v>
          </cell>
          <cell r="B2968" t="str">
            <v>1994-06-28T05:54-07:00</v>
          </cell>
          <cell r="C2968" t="str">
            <v>PURSE SEINE (KETA)</v>
          </cell>
          <cell r="D2968" t="str">
            <v>ROUTINE</v>
          </cell>
          <cell r="E2968" t="str">
            <v>CONGREVE ISLAND</v>
          </cell>
          <cell r="F2968">
            <v>2</v>
          </cell>
          <cell r="G2968">
            <v>5</v>
          </cell>
          <cell r="H2968">
            <v>48.918300000000002</v>
          </cell>
          <cell r="I2968">
            <v>-125.02079999999999</v>
          </cell>
        </row>
        <row r="2969">
          <cell r="A2969" t="str">
            <v>B94-280</v>
          </cell>
          <cell r="B2969" t="str">
            <v>1994-06-28T06:21-07:00</v>
          </cell>
          <cell r="C2969" t="str">
            <v>100' CMBS</v>
          </cell>
          <cell r="D2969" t="str">
            <v>ROUTINE</v>
          </cell>
          <cell r="E2969" t="str">
            <v>CONGREVE ISLAND</v>
          </cell>
          <cell r="F2969">
            <v>2</v>
          </cell>
          <cell r="G2969">
            <v>5</v>
          </cell>
          <cell r="H2969">
            <v>48.9193</v>
          </cell>
          <cell r="I2969">
            <v>-125.0258</v>
          </cell>
        </row>
        <row r="2970">
          <cell r="A2970" t="str">
            <v>B94-281</v>
          </cell>
          <cell r="B2970" t="str">
            <v>1994-06-28T07:19-07:00</v>
          </cell>
          <cell r="C2970" t="str">
            <v>PURSE SEINE (KETA)</v>
          </cell>
          <cell r="D2970" t="str">
            <v>ROUTINE</v>
          </cell>
          <cell r="E2970" t="str">
            <v>NANAT BAY</v>
          </cell>
          <cell r="F2970">
            <v>2</v>
          </cell>
          <cell r="G2970">
            <v>5</v>
          </cell>
          <cell r="H2970">
            <v>48.8825</v>
          </cell>
          <cell r="I2970">
            <v>-125.0767</v>
          </cell>
        </row>
        <row r="2971">
          <cell r="A2971" t="str">
            <v>B94-282</v>
          </cell>
          <cell r="B2971" t="str">
            <v>1994-06-28T07:41-07:00</v>
          </cell>
          <cell r="C2971" t="str">
            <v>100' CMBS</v>
          </cell>
          <cell r="D2971" t="str">
            <v>ROUTINE</v>
          </cell>
          <cell r="E2971" t="str">
            <v>NANAT BAY</v>
          </cell>
          <cell r="F2971">
            <v>2</v>
          </cell>
          <cell r="G2971">
            <v>5</v>
          </cell>
          <cell r="H2971">
            <v>48.881700000000002</v>
          </cell>
          <cell r="I2971">
            <v>-125.07129999999999</v>
          </cell>
        </row>
        <row r="2972">
          <cell r="A2972" t="str">
            <v>B94-283</v>
          </cell>
          <cell r="B2972" t="str">
            <v>1994-06-28T08:33-07:00</v>
          </cell>
          <cell r="C2972" t="str">
            <v>PURSE SEINE (KETA)</v>
          </cell>
          <cell r="D2972" t="str">
            <v>ROUTINE</v>
          </cell>
          <cell r="E2972" t="str">
            <v>SWISS BOY ISLAND</v>
          </cell>
          <cell r="F2972">
            <v>3</v>
          </cell>
          <cell r="G2972">
            <v>5</v>
          </cell>
          <cell r="H2972">
            <v>48.9133</v>
          </cell>
          <cell r="I2972">
            <v>-125.1383</v>
          </cell>
        </row>
        <row r="2973">
          <cell r="A2973" t="str">
            <v>B94-284</v>
          </cell>
          <cell r="B2973" t="str">
            <v>1994-06-28T09:03-07:00</v>
          </cell>
          <cell r="C2973" t="str">
            <v>100' CMBS</v>
          </cell>
          <cell r="D2973" t="str">
            <v>ROUTINE</v>
          </cell>
          <cell r="E2973" t="str">
            <v>MEADE ISLETS</v>
          </cell>
          <cell r="F2973">
            <v>3</v>
          </cell>
          <cell r="G2973">
            <v>5</v>
          </cell>
          <cell r="H2973">
            <v>48.924999999999997</v>
          </cell>
          <cell r="I2973">
            <v>-125.1217</v>
          </cell>
        </row>
        <row r="2974">
          <cell r="A2974" t="str">
            <v>B94-285</v>
          </cell>
          <cell r="B2974" t="str">
            <v>1994-06-28T09:47-07:00</v>
          </cell>
          <cell r="C2974" t="str">
            <v>PURSE SEINE (KETA)</v>
          </cell>
          <cell r="D2974" t="str">
            <v>ROUTINE</v>
          </cell>
          <cell r="E2974" t="str">
            <v>BAERIA ROCKS</v>
          </cell>
          <cell r="F2974">
            <v>3</v>
          </cell>
          <cell r="G2974">
            <v>5</v>
          </cell>
          <cell r="H2974">
            <v>48.951700000000002</v>
          </cell>
          <cell r="I2974">
            <v>-125.145</v>
          </cell>
        </row>
        <row r="2975">
          <cell r="A2975" t="str">
            <v>B94-286</v>
          </cell>
          <cell r="B2975" t="str">
            <v>1994-06-28T10:14-07:00</v>
          </cell>
          <cell r="C2975" t="str">
            <v>100' CMBS</v>
          </cell>
          <cell r="D2975" t="str">
            <v>ROUTINE</v>
          </cell>
          <cell r="E2975" t="str">
            <v>BAERIA ROCKS</v>
          </cell>
          <cell r="F2975">
            <v>3</v>
          </cell>
          <cell r="G2975">
            <v>5</v>
          </cell>
          <cell r="H2975">
            <v>48.954999999999998</v>
          </cell>
          <cell r="I2975">
            <v>-125.15170000000001</v>
          </cell>
        </row>
        <row r="2976">
          <cell r="A2976" t="str">
            <v>B94-287</v>
          </cell>
          <cell r="B2976" t="str">
            <v>1994-06-28T11:18-07:00</v>
          </cell>
          <cell r="C2976" t="str">
            <v>PURSE SEINE (KETA)</v>
          </cell>
          <cell r="D2976" t="str">
            <v>ROUTINE</v>
          </cell>
          <cell r="E2976" t="str">
            <v>VERNON BAY</v>
          </cell>
          <cell r="F2976">
            <v>3</v>
          </cell>
          <cell r="G2976">
            <v>5</v>
          </cell>
          <cell r="H2976">
            <v>48.995800000000003</v>
          </cell>
          <cell r="I2976">
            <v>-125.145</v>
          </cell>
        </row>
        <row r="2977">
          <cell r="A2977" t="str">
            <v>B94-288</v>
          </cell>
          <cell r="B2977" t="str">
            <v>1994-06-28T11:48-07:00</v>
          </cell>
          <cell r="C2977" t="str">
            <v>100' CMBS</v>
          </cell>
          <cell r="D2977" t="str">
            <v>ROUTINE</v>
          </cell>
          <cell r="E2977" t="str">
            <v>VERNON BAY</v>
          </cell>
          <cell r="F2977">
            <v>3</v>
          </cell>
          <cell r="G2977">
            <v>5</v>
          </cell>
          <cell r="H2977">
            <v>48.9955</v>
          </cell>
          <cell r="I2977">
            <v>-125.13</v>
          </cell>
        </row>
        <row r="2978">
          <cell r="A2978" t="str">
            <v>B94-289</v>
          </cell>
          <cell r="B2978" t="str">
            <v>1994-06-28T12:35-07:00</v>
          </cell>
          <cell r="C2978" t="str">
            <v>PURSE SEINE (KETA)</v>
          </cell>
          <cell r="D2978" t="str">
            <v>ROUTINE</v>
          </cell>
          <cell r="E2978" t="str">
            <v>SWALE ROCK</v>
          </cell>
          <cell r="F2978">
            <v>3</v>
          </cell>
          <cell r="G2978">
            <v>5</v>
          </cell>
          <cell r="H2978">
            <v>48.9283</v>
          </cell>
          <cell r="I2978">
            <v>-125.2192</v>
          </cell>
        </row>
        <row r="2979">
          <cell r="A2979" t="str">
            <v>B94-290</v>
          </cell>
          <cell r="B2979" t="str">
            <v>1994-06-28T13:03-07:00</v>
          </cell>
          <cell r="C2979" t="str">
            <v>100' CMBS</v>
          </cell>
          <cell r="D2979" t="str">
            <v>ROUTINE</v>
          </cell>
          <cell r="E2979" t="str">
            <v>REEKS ISLAND</v>
          </cell>
          <cell r="F2979">
            <v>3</v>
          </cell>
          <cell r="G2979">
            <v>5</v>
          </cell>
          <cell r="H2979">
            <v>48.925800000000002</v>
          </cell>
          <cell r="I2979">
            <v>-125.2358</v>
          </cell>
        </row>
        <row r="2980">
          <cell r="A2980" t="str">
            <v>B94-291</v>
          </cell>
          <cell r="B2980" t="str">
            <v>1994-06-28T14:26-07:00</v>
          </cell>
          <cell r="C2980" t="str">
            <v>PURSE SEINE (KETA)</v>
          </cell>
          <cell r="D2980" t="str">
            <v>ROUTINE</v>
          </cell>
          <cell r="E2980" t="str">
            <v>PILL POINT</v>
          </cell>
          <cell r="F2980">
            <v>2</v>
          </cell>
          <cell r="G2980">
            <v>5</v>
          </cell>
          <cell r="H2980">
            <v>48.962499999999999</v>
          </cell>
          <cell r="I2980">
            <v>-125.08329999999999</v>
          </cell>
        </row>
        <row r="2981">
          <cell r="A2981" t="str">
            <v>B94-292</v>
          </cell>
          <cell r="B2981" t="str">
            <v>1994-06-28T14:52-07:00</v>
          </cell>
          <cell r="C2981" t="str">
            <v>100' CMBS</v>
          </cell>
          <cell r="D2981" t="str">
            <v>ROUTINE</v>
          </cell>
          <cell r="E2981" t="str">
            <v>ECOOLE</v>
          </cell>
          <cell r="F2981">
            <v>2</v>
          </cell>
          <cell r="G2981">
            <v>5</v>
          </cell>
          <cell r="H2981">
            <v>48.967500000000001</v>
          </cell>
          <cell r="I2981">
            <v>-125.05670000000001</v>
          </cell>
        </row>
        <row r="2982">
          <cell r="A2982" t="str">
            <v>B94-293</v>
          </cell>
          <cell r="B2982" t="str">
            <v>1994-06-28T15:38-07:00</v>
          </cell>
          <cell r="C2982" t="str">
            <v>PURSE SEINE (KETA)</v>
          </cell>
          <cell r="D2982" t="str">
            <v>ROUTINE</v>
          </cell>
          <cell r="E2982" t="str">
            <v>CHUP POINT</v>
          </cell>
          <cell r="F2982">
            <v>2</v>
          </cell>
          <cell r="G2982">
            <v>5</v>
          </cell>
          <cell r="H2982">
            <v>48.958300000000001</v>
          </cell>
          <cell r="I2982">
            <v>-125.0333</v>
          </cell>
        </row>
        <row r="2983">
          <cell r="A2983" t="str">
            <v>B94-294</v>
          </cell>
          <cell r="B2983" t="str">
            <v>1994-06-28T16:05-07:00</v>
          </cell>
          <cell r="C2983" t="str">
            <v>100' CMBS</v>
          </cell>
          <cell r="D2983" t="str">
            <v>ROUTINE</v>
          </cell>
          <cell r="E2983" t="str">
            <v>CHUP POINT</v>
          </cell>
          <cell r="F2983">
            <v>2</v>
          </cell>
          <cell r="G2983">
            <v>5</v>
          </cell>
          <cell r="H2983">
            <v>48.960799999999999</v>
          </cell>
          <cell r="I2983">
            <v>-125.02970000000001</v>
          </cell>
        </row>
        <row r="2984">
          <cell r="A2984" t="str">
            <v>B94-295</v>
          </cell>
          <cell r="B2984" t="str">
            <v>1994-06-28T17:03-07:00</v>
          </cell>
          <cell r="C2984" t="str">
            <v>PURSE SEINE (KETA)</v>
          </cell>
          <cell r="D2984" t="str">
            <v>ROUTINE</v>
          </cell>
          <cell r="E2984" t="str">
            <v>POCAHONTAS POINT</v>
          </cell>
          <cell r="F2984">
            <v>1</v>
          </cell>
          <cell r="G2984">
            <v>5</v>
          </cell>
          <cell r="H2984">
            <v>48.9833</v>
          </cell>
          <cell r="I2984">
            <v>-124.91670000000001</v>
          </cell>
        </row>
        <row r="2985">
          <cell r="A2985" t="str">
            <v>B94-296</v>
          </cell>
          <cell r="B2985" t="str">
            <v>1994-06-28T17:55-07:00</v>
          </cell>
          <cell r="C2985" t="str">
            <v>100' CMBS</v>
          </cell>
          <cell r="D2985" t="str">
            <v>ROUTINE</v>
          </cell>
          <cell r="E2985" t="str">
            <v>POCAHONTAS POINT</v>
          </cell>
          <cell r="F2985">
            <v>1</v>
          </cell>
          <cell r="G2985">
            <v>5</v>
          </cell>
          <cell r="H2985">
            <v>48.984200000000001</v>
          </cell>
          <cell r="I2985">
            <v>-124.91419999999999</v>
          </cell>
        </row>
        <row r="2986">
          <cell r="A2986" t="str">
            <v>B94-297</v>
          </cell>
          <cell r="B2986" t="str">
            <v>1994-06-28T18:36-07:00</v>
          </cell>
          <cell r="C2986" t="str">
            <v>PURSE SEINE (KETA)</v>
          </cell>
          <cell r="D2986" t="str">
            <v>ROUTINE</v>
          </cell>
          <cell r="E2986" t="str">
            <v>BERNARD POINT</v>
          </cell>
          <cell r="F2986">
            <v>1</v>
          </cell>
          <cell r="G2986">
            <v>5</v>
          </cell>
          <cell r="H2986">
            <v>48.947499999999998</v>
          </cell>
          <cell r="I2986">
            <v>-124.9975</v>
          </cell>
        </row>
        <row r="2987">
          <cell r="A2987" t="str">
            <v>B94-298</v>
          </cell>
          <cell r="B2987" t="str">
            <v>1994-06-28T19:23-07:00</v>
          </cell>
          <cell r="C2987" t="str">
            <v>100' CMBS</v>
          </cell>
          <cell r="D2987" t="str">
            <v>ROUTINE</v>
          </cell>
          <cell r="E2987" t="str">
            <v>BERNARD POINT</v>
          </cell>
          <cell r="F2987">
            <v>1</v>
          </cell>
          <cell r="G2987">
            <v>5</v>
          </cell>
          <cell r="H2987">
            <v>48.9467</v>
          </cell>
          <cell r="I2987">
            <v>-125.0008</v>
          </cell>
        </row>
        <row r="2988">
          <cell r="A2988" t="str">
            <v>B94-299</v>
          </cell>
          <cell r="B2988" t="str">
            <v>1994-06-29T06:20-07:00</v>
          </cell>
          <cell r="C2988" t="str">
            <v>PURSE SEINE (KETA)</v>
          </cell>
          <cell r="D2988" t="str">
            <v>ROUTINE</v>
          </cell>
          <cell r="E2988" t="str">
            <v>BILTON POINT</v>
          </cell>
          <cell r="F2988">
            <v>1</v>
          </cell>
          <cell r="G2988">
            <v>6</v>
          </cell>
          <cell r="H2988">
            <v>49.011699999999998</v>
          </cell>
          <cell r="I2988">
            <v>-124.86750000000001</v>
          </cell>
        </row>
        <row r="2989">
          <cell r="A2989" t="str">
            <v>B94-300</v>
          </cell>
          <cell r="B2989" t="str">
            <v>1994-06-29T06:47-07:00</v>
          </cell>
          <cell r="C2989" t="str">
            <v>100' CMBS</v>
          </cell>
          <cell r="D2989" t="str">
            <v>ROUTINE</v>
          </cell>
          <cell r="E2989" t="str">
            <v>BILTON POINT</v>
          </cell>
          <cell r="F2989">
            <v>1</v>
          </cell>
          <cell r="G2989">
            <v>6</v>
          </cell>
          <cell r="H2989">
            <v>49.012500000000003</v>
          </cell>
          <cell r="I2989">
            <v>-124.8712</v>
          </cell>
        </row>
        <row r="2990">
          <cell r="A2990" t="str">
            <v>B94-301</v>
          </cell>
          <cell r="B2990" t="str">
            <v>1994-06-29T07:37-07:00</v>
          </cell>
          <cell r="C2990" t="str">
            <v>100' CMBS</v>
          </cell>
          <cell r="D2990" t="str">
            <v>ROUTINE</v>
          </cell>
          <cell r="E2990" t="str">
            <v>SPROAT NARROWS</v>
          </cell>
          <cell r="F2990">
            <v>1</v>
          </cell>
          <cell r="G2990">
            <v>6</v>
          </cell>
          <cell r="H2990">
            <v>49.1053</v>
          </cell>
          <cell r="I2990">
            <v>-124.815</v>
          </cell>
        </row>
        <row r="2991">
          <cell r="A2991" t="str">
            <v>B94-302</v>
          </cell>
          <cell r="B2991" t="str">
            <v>1994-06-29T07:56-07:00</v>
          </cell>
          <cell r="C2991" t="str">
            <v>PURSE SEINE (KETA)</v>
          </cell>
          <cell r="D2991" t="str">
            <v>ROUTINE</v>
          </cell>
          <cell r="E2991" t="str">
            <v>SPROAT NARROWS</v>
          </cell>
          <cell r="F2991">
            <v>1</v>
          </cell>
          <cell r="G2991">
            <v>6</v>
          </cell>
          <cell r="H2991">
            <v>49.109200000000001</v>
          </cell>
          <cell r="I2991">
            <v>-124.8125</v>
          </cell>
        </row>
        <row r="2992">
          <cell r="A2992" t="str">
            <v>B94-303</v>
          </cell>
          <cell r="B2992" t="str">
            <v>1994-06-29T09:45-07:00</v>
          </cell>
          <cell r="C2992" t="str">
            <v>PURSE SEINE (KETA)</v>
          </cell>
          <cell r="D2992" t="str">
            <v>ROUTINE</v>
          </cell>
          <cell r="E2992" t="str">
            <v>DUNSMUIR POINT</v>
          </cell>
          <cell r="F2992">
            <v>1</v>
          </cell>
          <cell r="G2992">
            <v>6</v>
          </cell>
          <cell r="H2992">
            <v>49.154200000000003</v>
          </cell>
          <cell r="I2992">
            <v>-124.80329999999999</v>
          </cell>
        </row>
        <row r="2993">
          <cell r="A2993" t="str">
            <v>B94-304</v>
          </cell>
          <cell r="B2993" t="str">
            <v>1994-06-29T10:18-07:00</v>
          </cell>
          <cell r="C2993" t="str">
            <v>100' CMBS</v>
          </cell>
          <cell r="D2993" t="str">
            <v>ROUTINE</v>
          </cell>
          <cell r="E2993" t="str">
            <v>DUNSMUIR POINT</v>
          </cell>
          <cell r="F2993">
            <v>1</v>
          </cell>
          <cell r="G2993">
            <v>6</v>
          </cell>
          <cell r="H2993">
            <v>49.154000000000003</v>
          </cell>
          <cell r="I2993">
            <v>-124.807</v>
          </cell>
        </row>
        <row r="2994">
          <cell r="A2994" t="str">
            <v>B94-305</v>
          </cell>
          <cell r="B2994" t="str">
            <v>1994-06-29T11:08-07:00</v>
          </cell>
          <cell r="C2994" t="str">
            <v>PURSE SEINE (KETA)</v>
          </cell>
          <cell r="D2994" t="str">
            <v>ROUTINE</v>
          </cell>
          <cell r="E2994" t="str">
            <v>POLLY POINT</v>
          </cell>
          <cell r="F2994">
            <v>1</v>
          </cell>
          <cell r="G2994">
            <v>6</v>
          </cell>
          <cell r="H2994">
            <v>49.213299999999997</v>
          </cell>
          <cell r="I2994">
            <v>-124.81829999999999</v>
          </cell>
        </row>
        <row r="2995">
          <cell r="A2995" t="str">
            <v>B94-306</v>
          </cell>
          <cell r="B2995" t="str">
            <v>1994-06-29T11:41-07:00</v>
          </cell>
          <cell r="C2995" t="str">
            <v>PURSE SEINE (KETA)</v>
          </cell>
          <cell r="D2995" t="str">
            <v>ROUTINE</v>
          </cell>
          <cell r="E2995" t="str">
            <v>BOOM 24 (OPPOSITE POLLY POINT)</v>
          </cell>
          <cell r="F2995">
            <v>1</v>
          </cell>
          <cell r="G2995">
            <v>6</v>
          </cell>
          <cell r="H2995">
            <v>49.205800000000004</v>
          </cell>
          <cell r="I2995">
            <v>-124.8258</v>
          </cell>
        </row>
        <row r="2996">
          <cell r="A2996" t="str">
            <v>B94-307</v>
          </cell>
          <cell r="B2996" t="str">
            <v>1994-06-29T14:33-07:00</v>
          </cell>
          <cell r="C2996" t="str">
            <v>100' CMBS</v>
          </cell>
          <cell r="D2996" t="str">
            <v>ROUTINE</v>
          </cell>
          <cell r="E2996" t="str">
            <v>COUS CREEK</v>
          </cell>
          <cell r="F2996">
            <v>1</v>
          </cell>
          <cell r="G2996">
            <v>6</v>
          </cell>
          <cell r="H2996">
            <v>49.182499999999997</v>
          </cell>
          <cell r="I2996">
            <v>-124.8267</v>
          </cell>
        </row>
        <row r="2997">
          <cell r="A2997" t="str">
            <v>B94-308</v>
          </cell>
          <cell r="B2997" t="str">
            <v>1994-06-29T14:48-07:00</v>
          </cell>
          <cell r="C2997" t="str">
            <v>100' CMBS</v>
          </cell>
          <cell r="D2997" t="str">
            <v>ROUTINE</v>
          </cell>
          <cell r="E2997" t="str">
            <v>STAMP NARROWS (WEST SIDE)</v>
          </cell>
          <cell r="F2997">
            <v>1</v>
          </cell>
          <cell r="G2997">
            <v>6</v>
          </cell>
          <cell r="H2997">
            <v>49.1858</v>
          </cell>
          <cell r="I2997">
            <v>-124.82250000000001</v>
          </cell>
        </row>
        <row r="2998">
          <cell r="A2998" t="str">
            <v>B94-309</v>
          </cell>
          <cell r="B2998" t="str">
            <v>1994-06-29T15:26-07:00</v>
          </cell>
          <cell r="C2998" t="str">
            <v>100' CMBS</v>
          </cell>
          <cell r="D2998" t="str">
            <v>ROUTINE</v>
          </cell>
          <cell r="E2998" t="str">
            <v>BARGE RAMP (BOOM 100M SOUTH)</v>
          </cell>
          <cell r="F2998">
            <v>1</v>
          </cell>
          <cell r="G2998">
            <v>6</v>
          </cell>
          <cell r="H2998">
            <v>49.225000000000001</v>
          </cell>
          <cell r="I2998">
            <v>-124.83329999999999</v>
          </cell>
        </row>
        <row r="2999">
          <cell r="A2999" t="str">
            <v>B94-310</v>
          </cell>
          <cell r="B2999" t="str">
            <v>1994-06-29T15:46-07:00</v>
          </cell>
          <cell r="C2999" t="str">
            <v>100' CMBS</v>
          </cell>
          <cell r="D2999" t="str">
            <v>ROUTINE</v>
          </cell>
          <cell r="E2999" t="str">
            <v>MID-ESTUARY ISLAND</v>
          </cell>
          <cell r="F2999">
            <v>1</v>
          </cell>
          <cell r="G2999">
            <v>6</v>
          </cell>
          <cell r="H2999">
            <v>49.24</v>
          </cell>
          <cell r="I2999">
            <v>-124.8242</v>
          </cell>
        </row>
        <row r="3000">
          <cell r="A3000" t="str">
            <v>B94-311</v>
          </cell>
          <cell r="B3000" t="str">
            <v>1994-06-29T16:05-07:00</v>
          </cell>
          <cell r="C3000" t="str">
            <v>100' CMBS</v>
          </cell>
          <cell r="D3000" t="str">
            <v>ROUTINE</v>
          </cell>
          <cell r="E3000" t="str">
            <v>SEWAGE ISLAND</v>
          </cell>
          <cell r="F3000">
            <v>1</v>
          </cell>
          <cell r="G3000">
            <v>6</v>
          </cell>
          <cell r="H3000">
            <v>49.244999999999997</v>
          </cell>
          <cell r="I3000">
            <v>-124.8242</v>
          </cell>
        </row>
        <row r="3001">
          <cell r="A3001" t="str">
            <v>B94-312</v>
          </cell>
          <cell r="B3001" t="str">
            <v>1994-06-29T16:27-07:00</v>
          </cell>
          <cell r="C3001" t="str">
            <v>100' CMBS</v>
          </cell>
          <cell r="D3001" t="str">
            <v>ROUTINE</v>
          </cell>
          <cell r="E3001" t="str">
            <v>POLLY POINT</v>
          </cell>
          <cell r="F3001">
            <v>1</v>
          </cell>
          <cell r="G3001">
            <v>6</v>
          </cell>
          <cell r="H3001">
            <v>49.216200000000001</v>
          </cell>
          <cell r="I3001">
            <v>-124.81529999999999</v>
          </cell>
        </row>
        <row r="3002">
          <cell r="A3002" t="str">
            <v>B94-313</v>
          </cell>
          <cell r="B3002" t="str">
            <v>1994-06-29T16:36-07:00</v>
          </cell>
          <cell r="C3002" t="str">
            <v>100' CMBS</v>
          </cell>
          <cell r="D3002" t="str">
            <v>ROUTINE</v>
          </cell>
          <cell r="E3002" t="str">
            <v>BLUE HOUSE POINT</v>
          </cell>
          <cell r="F3002">
            <v>1</v>
          </cell>
          <cell r="G3002">
            <v>6</v>
          </cell>
          <cell r="H3002">
            <v>49.197499999999998</v>
          </cell>
          <cell r="I3002">
            <v>-124.8108</v>
          </cell>
        </row>
        <row r="3003">
          <cell r="A3003" t="str">
            <v>K93-001</v>
          </cell>
          <cell r="B3003" t="str">
            <v>1993-06-07T10:15-07:00</v>
          </cell>
          <cell r="C3003" t="str">
            <v>PURSE SEINE (KYNOC)</v>
          </cell>
          <cell r="D3003" t="str">
            <v>ROUTINE</v>
          </cell>
          <cell r="E3003" t="str">
            <v>POCAHONTAS POINT</v>
          </cell>
          <cell r="F3003">
            <v>1</v>
          </cell>
          <cell r="G3003">
            <v>4</v>
          </cell>
          <cell r="H3003">
            <v>48.9848</v>
          </cell>
          <cell r="I3003">
            <v>-124.9152</v>
          </cell>
        </row>
        <row r="3004">
          <cell r="A3004" t="str">
            <v>K93-002</v>
          </cell>
          <cell r="B3004" t="str">
            <v>1993-06-07T11:48-07:00</v>
          </cell>
          <cell r="C3004" t="str">
            <v>PURSE SEINE (KYNOC)</v>
          </cell>
          <cell r="D3004" t="str">
            <v>ROUTINE</v>
          </cell>
          <cell r="E3004" t="str">
            <v>CHUP POINT</v>
          </cell>
          <cell r="F3004">
            <v>1</v>
          </cell>
          <cell r="G3004">
            <v>4</v>
          </cell>
          <cell r="H3004">
            <v>48.955800000000004</v>
          </cell>
          <cell r="I3004">
            <v>-125.0172</v>
          </cell>
        </row>
        <row r="3005">
          <cell r="A3005" t="str">
            <v>K93-003</v>
          </cell>
          <cell r="B3005" t="str">
            <v>1993-06-07T14:43-07:00</v>
          </cell>
          <cell r="C3005" t="str">
            <v>PURSE SEINE (KYNOC)</v>
          </cell>
          <cell r="D3005" t="str">
            <v>ROUTINE</v>
          </cell>
          <cell r="E3005" t="str">
            <v>CHESNUCKNUW CREEK</v>
          </cell>
          <cell r="F3005">
            <v>1</v>
          </cell>
          <cell r="G3005">
            <v>4</v>
          </cell>
          <cell r="H3005">
            <v>49.039299999999997</v>
          </cell>
          <cell r="I3005">
            <v>-124.8522</v>
          </cell>
        </row>
        <row r="3006">
          <cell r="A3006" t="str">
            <v>K93-004</v>
          </cell>
          <cell r="B3006" t="str">
            <v>1993-06-08T05:55-07:00</v>
          </cell>
          <cell r="C3006" t="str">
            <v>PURSE SEINE (KYNOC)</v>
          </cell>
          <cell r="D3006" t="str">
            <v>ROUTINE</v>
          </cell>
          <cell r="E3006" t="str">
            <v>POCAHONTAS POINT</v>
          </cell>
          <cell r="F3006">
            <v>1</v>
          </cell>
          <cell r="G3006">
            <v>4</v>
          </cell>
          <cell r="H3006">
            <v>48.9833</v>
          </cell>
          <cell r="I3006">
            <v>-124.9147</v>
          </cell>
        </row>
        <row r="3007">
          <cell r="A3007" t="str">
            <v>K93-005</v>
          </cell>
          <cell r="B3007" t="str">
            <v>1993-06-08T06:45-07:00</v>
          </cell>
          <cell r="C3007" t="str">
            <v>PURSE SEINE (KYNOC)</v>
          </cell>
          <cell r="D3007" t="str">
            <v>ROUTINE</v>
          </cell>
          <cell r="E3007" t="str">
            <v>LIMESTONE ISLET</v>
          </cell>
          <cell r="F3007">
            <v>1</v>
          </cell>
          <cell r="G3007">
            <v>4</v>
          </cell>
          <cell r="H3007">
            <v>48.983499999999999</v>
          </cell>
          <cell r="I3007">
            <v>-124.9435</v>
          </cell>
        </row>
        <row r="3008">
          <cell r="A3008" t="str">
            <v>K93-006</v>
          </cell>
          <cell r="B3008" t="str">
            <v>1993-06-08T07:25-07:00</v>
          </cell>
          <cell r="C3008" t="str">
            <v>PURSE SEINE (KYNOC)</v>
          </cell>
          <cell r="D3008" t="str">
            <v>ROUTINE</v>
          </cell>
          <cell r="E3008" t="str">
            <v>HANDY CREEK</v>
          </cell>
          <cell r="F3008">
            <v>1</v>
          </cell>
          <cell r="G3008">
            <v>4</v>
          </cell>
          <cell r="H3008">
            <v>48.983499999999999</v>
          </cell>
          <cell r="I3008">
            <v>-124.9435</v>
          </cell>
        </row>
        <row r="3009">
          <cell r="A3009" t="str">
            <v>K93-007</v>
          </cell>
          <cell r="B3009" t="str">
            <v>1993-06-08T08:12-07:00</v>
          </cell>
          <cell r="C3009" t="str">
            <v>PURSE SEINE (KYNOC)</v>
          </cell>
          <cell r="D3009" t="str">
            <v>ROUTINE</v>
          </cell>
          <cell r="E3009" t="str">
            <v>HANDY CREEK</v>
          </cell>
          <cell r="F3009">
            <v>1</v>
          </cell>
          <cell r="G3009">
            <v>4</v>
          </cell>
          <cell r="H3009">
            <v>48.983699999999999</v>
          </cell>
          <cell r="I3009">
            <v>-124.9543</v>
          </cell>
        </row>
        <row r="3010">
          <cell r="A3010" t="str">
            <v>K93-008</v>
          </cell>
          <cell r="B3010" t="str">
            <v>1993-06-14T10:56-07:00</v>
          </cell>
          <cell r="C3010" t="str">
            <v>PURSE SEINE (KYNOC)</v>
          </cell>
          <cell r="D3010" t="str">
            <v>ROUTINE</v>
          </cell>
          <cell r="E3010" t="str">
            <v>SWALE ROCK (SOUTH OF)</v>
          </cell>
          <cell r="F3010">
            <v>3</v>
          </cell>
          <cell r="G3010">
            <v>5</v>
          </cell>
          <cell r="H3010">
            <v>48.921999999999997</v>
          </cell>
          <cell r="I3010">
            <v>-125.2205</v>
          </cell>
        </row>
        <row r="3011">
          <cell r="A3011" t="str">
            <v>K93-009</v>
          </cell>
          <cell r="B3011" t="str">
            <v>1993-06-14T12:08-07:00</v>
          </cell>
          <cell r="C3011" t="str">
            <v>PURSE SEINE (KYNOC)</v>
          </cell>
          <cell r="D3011" t="str">
            <v>ROUTINE</v>
          </cell>
          <cell r="E3011" t="str">
            <v>PINNACLE ROCK</v>
          </cell>
          <cell r="F3011">
            <v>3</v>
          </cell>
          <cell r="G3011">
            <v>5</v>
          </cell>
          <cell r="H3011">
            <v>48.854199999999999</v>
          </cell>
          <cell r="I3011">
            <v>-125.301</v>
          </cell>
        </row>
        <row r="3012">
          <cell r="A3012" t="str">
            <v>K93-010</v>
          </cell>
          <cell r="B3012" t="str">
            <v>1993-06-14T14:10-07:00</v>
          </cell>
          <cell r="C3012" t="str">
            <v>PURSE SEINE (KYNOC)</v>
          </cell>
          <cell r="D3012" t="str">
            <v>ROUTINE</v>
          </cell>
          <cell r="E3012" t="str">
            <v>OFF BAMFIELD INLET</v>
          </cell>
          <cell r="F3012">
            <v>2</v>
          </cell>
          <cell r="G3012">
            <v>5</v>
          </cell>
          <cell r="H3012">
            <v>48.854199999999999</v>
          </cell>
          <cell r="I3012">
            <v>-125.1307</v>
          </cell>
        </row>
        <row r="3013">
          <cell r="A3013" t="str">
            <v>K93-011</v>
          </cell>
          <cell r="B3013" t="str">
            <v>1993-06-14T15:35-07:00</v>
          </cell>
          <cell r="C3013" t="str">
            <v>PURSE SEINE (KYNOC)</v>
          </cell>
          <cell r="D3013" t="str">
            <v>ROUTINE</v>
          </cell>
          <cell r="E3013" t="str">
            <v>FOUCAULT BLUFF</v>
          </cell>
          <cell r="F3013">
            <v>2</v>
          </cell>
          <cell r="G3013">
            <v>5</v>
          </cell>
          <cell r="H3013">
            <v>48.897300000000001</v>
          </cell>
          <cell r="I3013">
            <v>-125.08880000000001</v>
          </cell>
        </row>
        <row r="3014">
          <cell r="A3014" t="str">
            <v>K93-012</v>
          </cell>
          <cell r="B3014" t="str">
            <v>1993-06-14T16:51-07:00</v>
          </cell>
          <cell r="C3014" t="str">
            <v>PURSE SEINE (KYNOC)</v>
          </cell>
          <cell r="D3014" t="str">
            <v>ROUTINE</v>
          </cell>
          <cell r="E3014" t="str">
            <v>CHUP POINT</v>
          </cell>
          <cell r="F3014">
            <v>2</v>
          </cell>
          <cell r="G3014">
            <v>5</v>
          </cell>
          <cell r="H3014">
            <v>48.955800000000004</v>
          </cell>
          <cell r="I3014">
            <v>-125.03279999999999</v>
          </cell>
        </row>
        <row r="3015">
          <cell r="A3015" t="str">
            <v>K93-013</v>
          </cell>
          <cell r="B3015" t="str">
            <v>1993-06-15T06:47-07:00</v>
          </cell>
          <cell r="C3015" t="str">
            <v>PURSE SEINE (KYNOC)</v>
          </cell>
          <cell r="D3015" t="str">
            <v>ROUTINE</v>
          </cell>
          <cell r="E3015" t="str">
            <v>POCAHONTAS POINT</v>
          </cell>
          <cell r="F3015">
            <v>1</v>
          </cell>
          <cell r="G3015">
            <v>5</v>
          </cell>
          <cell r="H3015">
            <v>48.9848</v>
          </cell>
          <cell r="I3015">
            <v>-124.914</v>
          </cell>
        </row>
        <row r="3016">
          <cell r="A3016" t="str">
            <v>K93-014</v>
          </cell>
          <cell r="B3016" t="str">
            <v>1993-06-15T08:31-07:00</v>
          </cell>
          <cell r="C3016" t="str">
            <v>PURSE SEINE (KYNOC)</v>
          </cell>
          <cell r="D3016" t="str">
            <v>ROUTINE</v>
          </cell>
          <cell r="E3016" t="str">
            <v>NAHMINT BAY (MID-CHANNEL)</v>
          </cell>
          <cell r="F3016">
            <v>1</v>
          </cell>
          <cell r="G3016">
            <v>5</v>
          </cell>
          <cell r="H3016">
            <v>49.061999999999998</v>
          </cell>
          <cell r="I3016">
            <v>-124.8462</v>
          </cell>
        </row>
        <row r="3017">
          <cell r="A3017" t="str">
            <v>K93-015</v>
          </cell>
          <cell r="B3017" t="str">
            <v>1993-06-15T09:58-07:00</v>
          </cell>
          <cell r="C3017" t="str">
            <v>PURSE SEINE (KYNOC)</v>
          </cell>
          <cell r="D3017" t="str">
            <v>ROUTINE</v>
          </cell>
          <cell r="E3017" t="str">
            <v>DUNSMUIR POINT</v>
          </cell>
          <cell r="F3017">
            <v>1</v>
          </cell>
          <cell r="G3017">
            <v>5</v>
          </cell>
          <cell r="H3017">
            <v>49.157699999999998</v>
          </cell>
          <cell r="I3017">
            <v>-124.8068</v>
          </cell>
        </row>
        <row r="3018">
          <cell r="A3018" t="str">
            <v>K93-016</v>
          </cell>
          <cell r="B3018" t="str">
            <v>1993-06-15T10:52-07:00</v>
          </cell>
          <cell r="C3018" t="str">
            <v>PURSE SEINE (KYNOC)</v>
          </cell>
          <cell r="D3018" t="str">
            <v>ROUTINE</v>
          </cell>
          <cell r="E3018" t="str">
            <v>STAMP NARROWS (OUTSIDE)</v>
          </cell>
          <cell r="F3018">
            <v>1</v>
          </cell>
          <cell r="G3018">
            <v>5</v>
          </cell>
          <cell r="H3018">
            <v>49.177799999999998</v>
          </cell>
          <cell r="I3018">
            <v>-124.8155</v>
          </cell>
        </row>
        <row r="3019">
          <cell r="A3019" t="str">
            <v>K93-017</v>
          </cell>
          <cell r="B3019" t="str">
            <v>1993-06-15T14:43-07:00</v>
          </cell>
          <cell r="C3019" t="str">
            <v>PURSE SEINE (KYNOC)</v>
          </cell>
          <cell r="D3019" t="str">
            <v>ROUTINE</v>
          </cell>
          <cell r="E3019" t="str">
            <v>DUNSMUIR POINT</v>
          </cell>
          <cell r="F3019">
            <v>1</v>
          </cell>
          <cell r="G3019">
            <v>5</v>
          </cell>
          <cell r="H3019">
            <v>49.154000000000003</v>
          </cell>
          <cell r="I3019">
            <v>-124.8083</v>
          </cell>
        </row>
        <row r="3020">
          <cell r="A3020" t="str">
            <v>K93-018</v>
          </cell>
          <cell r="B3020" t="str">
            <v>1993-06-15T15:59-07:00</v>
          </cell>
          <cell r="C3020" t="str">
            <v>PURSE SEINE (KYNOC)</v>
          </cell>
          <cell r="D3020" t="str">
            <v>ROUTINE</v>
          </cell>
          <cell r="E3020" t="str">
            <v>TEN MILE POINT</v>
          </cell>
          <cell r="F3020">
            <v>1</v>
          </cell>
          <cell r="G3020">
            <v>5</v>
          </cell>
          <cell r="H3020">
            <v>49.058</v>
          </cell>
          <cell r="I3020">
            <v>-124.8413</v>
          </cell>
        </row>
        <row r="3021">
          <cell r="A3021" t="str">
            <v>K93-019</v>
          </cell>
          <cell r="B3021" t="str">
            <v>1993-06-15T17:29-07:00</v>
          </cell>
          <cell r="C3021" t="str">
            <v>PURSE SEINE (KYNOC)</v>
          </cell>
          <cell r="D3021" t="str">
            <v>ROUTINE</v>
          </cell>
          <cell r="E3021" t="str">
            <v>POCAHONTAS POINT</v>
          </cell>
          <cell r="F3021">
            <v>1</v>
          </cell>
          <cell r="G3021">
            <v>5</v>
          </cell>
          <cell r="H3021">
            <v>48.9818</v>
          </cell>
          <cell r="I3021">
            <v>-124.91719999999999</v>
          </cell>
        </row>
        <row r="3022">
          <cell r="A3022" t="str">
            <v>K93-020</v>
          </cell>
          <cell r="B3022" t="str">
            <v>1993-06-15T18:56-07:00</v>
          </cell>
          <cell r="C3022" t="str">
            <v>PURSE SEINE (KYNOC)</v>
          </cell>
          <cell r="D3022" t="str">
            <v>ROUTINE</v>
          </cell>
          <cell r="E3022" t="str">
            <v>CHUP POINT</v>
          </cell>
          <cell r="F3022">
            <v>2</v>
          </cell>
          <cell r="G3022">
            <v>5</v>
          </cell>
          <cell r="H3022">
            <v>48.955300000000001</v>
          </cell>
          <cell r="I3022">
            <v>-125.03319999999999</v>
          </cell>
        </row>
        <row r="3023">
          <cell r="A3023" t="str">
            <v>K93-021</v>
          </cell>
          <cell r="B3023" t="str">
            <v>1993-06-16T06:00-07:00</v>
          </cell>
          <cell r="C3023" t="str">
            <v>PURSE SEINE (KYNOC)</v>
          </cell>
          <cell r="D3023" t="str">
            <v>ROUTINE</v>
          </cell>
          <cell r="E3023" t="str">
            <v>CLIFTON POINT</v>
          </cell>
          <cell r="F3023">
            <v>2</v>
          </cell>
          <cell r="G3023">
            <v>5</v>
          </cell>
          <cell r="H3023">
            <v>48.914499999999997</v>
          </cell>
          <cell r="I3023">
            <v>-125.0598</v>
          </cell>
        </row>
        <row r="3024">
          <cell r="A3024" t="str">
            <v>K93-022</v>
          </cell>
          <cell r="B3024" t="str">
            <v>1993-06-16T07:32-07:00</v>
          </cell>
          <cell r="C3024" t="str">
            <v>PURSE SEINE (KYNOC)</v>
          </cell>
          <cell r="D3024" t="str">
            <v>ROUTINE</v>
          </cell>
          <cell r="E3024" t="str">
            <v>HANDY CREEK</v>
          </cell>
          <cell r="F3024">
            <v>1</v>
          </cell>
          <cell r="G3024">
            <v>5</v>
          </cell>
          <cell r="H3024">
            <v>48.986699999999999</v>
          </cell>
          <cell r="I3024">
            <v>-124.95099999999999</v>
          </cell>
        </row>
        <row r="3025">
          <cell r="A3025" t="str">
            <v>K93-023</v>
          </cell>
          <cell r="B3025" t="str">
            <v>1993-06-16T08:26-07:00</v>
          </cell>
          <cell r="C3025" t="str">
            <v>PURSE SEINE (KYNOC)</v>
          </cell>
          <cell r="D3025" t="str">
            <v>ROUTINE</v>
          </cell>
          <cell r="E3025" t="str">
            <v>BILTON POINT (1/4 MILE SOUTH)</v>
          </cell>
          <cell r="F3025">
            <v>1</v>
          </cell>
          <cell r="G3025">
            <v>5</v>
          </cell>
          <cell r="H3025">
            <v>49.008200000000002</v>
          </cell>
          <cell r="I3025">
            <v>-124.8805</v>
          </cell>
        </row>
        <row r="3026">
          <cell r="A3026" t="str">
            <v>K93-024</v>
          </cell>
          <cell r="B3026" t="str">
            <v>1993-06-16T09:40-07:00</v>
          </cell>
          <cell r="C3026" t="str">
            <v>PURSE SEINE (KYNOC)</v>
          </cell>
          <cell r="D3026" t="str">
            <v>ROUTINE</v>
          </cell>
          <cell r="E3026" t="str">
            <v>HOCKING POINT</v>
          </cell>
          <cell r="F3026">
            <v>1</v>
          </cell>
          <cell r="G3026">
            <v>5</v>
          </cell>
          <cell r="H3026">
            <v>49.092700000000001</v>
          </cell>
          <cell r="I3026">
            <v>-124.83320000000001</v>
          </cell>
        </row>
        <row r="3027">
          <cell r="A3027" t="str">
            <v>K93-025</v>
          </cell>
          <cell r="B3027" t="str">
            <v>1993-06-16T10:26-07:00</v>
          </cell>
          <cell r="C3027" t="str">
            <v>PURSE SEINE (KYNOC)</v>
          </cell>
          <cell r="D3027" t="str">
            <v>ROUTINE</v>
          </cell>
          <cell r="E3027" t="str">
            <v>SPROAT NARROWS</v>
          </cell>
          <cell r="F3027">
            <v>1</v>
          </cell>
          <cell r="G3027">
            <v>5</v>
          </cell>
          <cell r="H3027">
            <v>49.1175</v>
          </cell>
          <cell r="I3027">
            <v>-124.8115</v>
          </cell>
        </row>
        <row r="3028">
          <cell r="A3028" t="str">
            <v>K93-026</v>
          </cell>
          <cell r="B3028" t="str">
            <v>1993-06-20T05:56-07:00</v>
          </cell>
          <cell r="C3028" t="str">
            <v>PURSE SEINE (KYNOC)</v>
          </cell>
          <cell r="D3028" t="str">
            <v>ROUTINE</v>
          </cell>
          <cell r="E3028" t="str">
            <v>DUNSMUIR POINT</v>
          </cell>
          <cell r="F3028">
            <v>1</v>
          </cell>
          <cell r="G3028">
            <v>5</v>
          </cell>
          <cell r="H3028">
            <v>49.155799999999999</v>
          </cell>
          <cell r="I3028">
            <v>-124.8075</v>
          </cell>
        </row>
        <row r="3029">
          <cell r="A3029" t="str">
            <v>K93-027</v>
          </cell>
          <cell r="B3029" t="str">
            <v>1993-06-20T07:03-07:00</v>
          </cell>
          <cell r="C3029" t="str">
            <v>PURSE SEINE (KYNOC)</v>
          </cell>
          <cell r="D3029" t="str">
            <v>ROUTINE</v>
          </cell>
          <cell r="E3029" t="str">
            <v>TEN MILE POINT</v>
          </cell>
          <cell r="F3029">
            <v>1</v>
          </cell>
          <cell r="G3029">
            <v>5</v>
          </cell>
          <cell r="H3029">
            <v>49.0593</v>
          </cell>
          <cell r="I3029">
            <v>-124.84269999999999</v>
          </cell>
        </row>
        <row r="3030">
          <cell r="A3030" t="str">
            <v>K93-028</v>
          </cell>
          <cell r="B3030" t="str">
            <v>1993-06-20T08:14-07:00</v>
          </cell>
          <cell r="C3030" t="str">
            <v>PURSE SEINE (KYNOC)</v>
          </cell>
          <cell r="D3030" t="str">
            <v>ROUTINE</v>
          </cell>
          <cell r="E3030" t="str">
            <v>POCAHONTAS POINT</v>
          </cell>
          <cell r="F3030">
            <v>1</v>
          </cell>
          <cell r="G3030">
            <v>5</v>
          </cell>
          <cell r="H3030">
            <v>48.982799999999997</v>
          </cell>
          <cell r="I3030">
            <v>-124.9148</v>
          </cell>
        </row>
        <row r="3031">
          <cell r="A3031" t="str">
            <v>K93-029</v>
          </cell>
          <cell r="B3031" t="str">
            <v>1993-06-20T09:35-07:00</v>
          </cell>
          <cell r="C3031" t="str">
            <v>PURSE SEINE (KYNOC)</v>
          </cell>
          <cell r="D3031" t="str">
            <v>ROUTINE</v>
          </cell>
          <cell r="E3031" t="str">
            <v>CHUP POINT</v>
          </cell>
          <cell r="F3031">
            <v>2</v>
          </cell>
          <cell r="G3031">
            <v>5</v>
          </cell>
          <cell r="H3031">
            <v>48.954000000000001</v>
          </cell>
          <cell r="I3031">
            <v>-125.03449999999999</v>
          </cell>
        </row>
        <row r="3032">
          <cell r="A3032" t="str">
            <v>K93-030</v>
          </cell>
          <cell r="B3032" t="str">
            <v>1993-06-21T08:55-07:00</v>
          </cell>
          <cell r="C3032" t="str">
            <v>PURSE SEINE (KYNOC)</v>
          </cell>
          <cell r="D3032" t="str">
            <v>ROUTINE</v>
          </cell>
          <cell r="E3032" t="str">
            <v>POCAHONTAS POINT</v>
          </cell>
          <cell r="F3032">
            <v>1</v>
          </cell>
          <cell r="G3032">
            <v>5</v>
          </cell>
          <cell r="H3032">
            <v>48.9848</v>
          </cell>
          <cell r="I3032">
            <v>-124.9152</v>
          </cell>
        </row>
        <row r="3033">
          <cell r="A3033" t="str">
            <v>K93-031</v>
          </cell>
          <cell r="B3033" t="str">
            <v>1993-06-21T09:37-07:00</v>
          </cell>
          <cell r="C3033" t="str">
            <v>PURSE SEINE (KYNOC)</v>
          </cell>
          <cell r="D3033" t="str">
            <v>ROUTINE</v>
          </cell>
          <cell r="E3033" t="str">
            <v>POCAHONTAS POINT</v>
          </cell>
          <cell r="F3033">
            <v>1</v>
          </cell>
          <cell r="G3033">
            <v>5</v>
          </cell>
          <cell r="H3033">
            <v>48.9848</v>
          </cell>
          <cell r="I3033">
            <v>-124.9152</v>
          </cell>
        </row>
        <row r="3034">
          <cell r="A3034" t="str">
            <v>K93-032</v>
          </cell>
          <cell r="B3034" t="str">
            <v>1993-06-21T10:32-07:00</v>
          </cell>
          <cell r="C3034" t="str">
            <v>PURSE SEINE (KYNOC)</v>
          </cell>
          <cell r="D3034" t="str">
            <v>ROUTINE</v>
          </cell>
          <cell r="E3034" t="str">
            <v>BILTON POINT</v>
          </cell>
          <cell r="F3034">
            <v>1</v>
          </cell>
          <cell r="G3034">
            <v>5</v>
          </cell>
          <cell r="H3034">
            <v>49.015799999999999</v>
          </cell>
          <cell r="I3034">
            <v>-124.8582</v>
          </cell>
        </row>
        <row r="3035">
          <cell r="A3035" t="str">
            <v>K93-033</v>
          </cell>
          <cell r="B3035" t="str">
            <v>1993-06-21T11:47-07:00</v>
          </cell>
          <cell r="C3035" t="str">
            <v>PURSE SEINE (KYNOC)</v>
          </cell>
          <cell r="D3035" t="str">
            <v>ROUTINE</v>
          </cell>
          <cell r="E3035" t="str">
            <v>TEN MILE POINT</v>
          </cell>
          <cell r="F3035">
            <v>1</v>
          </cell>
          <cell r="G3035">
            <v>5</v>
          </cell>
          <cell r="H3035">
            <v>49.062800000000003</v>
          </cell>
          <cell r="I3035">
            <v>-124.84180000000001</v>
          </cell>
        </row>
        <row r="3036">
          <cell r="A3036" t="str">
            <v>K93-034</v>
          </cell>
          <cell r="B3036" t="str">
            <v>1993-06-21T13:11-07:00</v>
          </cell>
          <cell r="C3036" t="str">
            <v>PURSE SEINE (KYNOC)</v>
          </cell>
          <cell r="D3036" t="str">
            <v>ROUTINE</v>
          </cell>
          <cell r="E3036" t="str">
            <v>UNDERWOOD COVE (SOUTH OF CHINA CK.)</v>
          </cell>
          <cell r="F3036">
            <v>1</v>
          </cell>
          <cell r="G3036">
            <v>5</v>
          </cell>
          <cell r="H3036">
            <v>49.152299999999997</v>
          </cell>
          <cell r="I3036">
            <v>-124.7967</v>
          </cell>
        </row>
        <row r="3037">
          <cell r="A3037" t="str">
            <v>K93-035</v>
          </cell>
          <cell r="B3037" t="str">
            <v>1993-06-27T12:41-07:00</v>
          </cell>
          <cell r="C3037" t="str">
            <v>PURSE SEINE (KYNOC)</v>
          </cell>
          <cell r="D3037" t="str">
            <v>ROUTINE</v>
          </cell>
          <cell r="E3037" t="str">
            <v>DUNSMUIR POINT (JUST NORTH)</v>
          </cell>
          <cell r="F3037">
            <v>1</v>
          </cell>
          <cell r="G3037">
            <v>5</v>
          </cell>
          <cell r="H3037">
            <v>49.160499999999999</v>
          </cell>
          <cell r="I3037">
            <v>-124.8107</v>
          </cell>
        </row>
        <row r="3038">
          <cell r="A3038" t="str">
            <v>K93-036</v>
          </cell>
          <cell r="B3038" t="str">
            <v>1993-06-27T13:54-07:00</v>
          </cell>
          <cell r="C3038" t="str">
            <v>PURSE SEINE (KYNOC)</v>
          </cell>
          <cell r="D3038" t="str">
            <v>ROUTINE</v>
          </cell>
          <cell r="E3038" t="str">
            <v>TEN MILE POINT</v>
          </cell>
          <cell r="F3038">
            <v>1</v>
          </cell>
          <cell r="G3038">
            <v>5</v>
          </cell>
          <cell r="H3038">
            <v>49.0627</v>
          </cell>
          <cell r="I3038">
            <v>-124.8432</v>
          </cell>
        </row>
        <row r="3039">
          <cell r="A3039" t="str">
            <v>K93-037</v>
          </cell>
          <cell r="B3039" t="str">
            <v>1993-06-27T15:00-07:00</v>
          </cell>
          <cell r="C3039" t="str">
            <v>PURSE SEINE (KYNOC)</v>
          </cell>
          <cell r="D3039" t="str">
            <v>ROUTINE</v>
          </cell>
          <cell r="E3039" t="str">
            <v>POCAHONTAS POINT</v>
          </cell>
          <cell r="F3039">
            <v>1</v>
          </cell>
          <cell r="G3039">
            <v>5</v>
          </cell>
          <cell r="H3039">
            <v>48.984200000000001</v>
          </cell>
          <cell r="I3039">
            <v>-124.917</v>
          </cell>
        </row>
        <row r="3040">
          <cell r="A3040" t="str">
            <v>K93-038</v>
          </cell>
          <cell r="B3040" t="str">
            <v>1993-06-27T16:05-07:00</v>
          </cell>
          <cell r="C3040" t="str">
            <v>PURSE SEINE (KYNOC)</v>
          </cell>
          <cell r="D3040" t="str">
            <v>ROUTINE</v>
          </cell>
          <cell r="E3040" t="str">
            <v>CHUP POINT</v>
          </cell>
          <cell r="F3040">
            <v>2</v>
          </cell>
          <cell r="G3040">
            <v>5</v>
          </cell>
          <cell r="H3040">
            <v>48.9557</v>
          </cell>
          <cell r="I3040">
            <v>-125.03319999999999</v>
          </cell>
        </row>
        <row r="3041">
          <cell r="A3041" t="str">
            <v>K93-039</v>
          </cell>
          <cell r="B3041" t="str">
            <v>1993-06-28T04:57-07:00</v>
          </cell>
          <cell r="C3041" t="str">
            <v>PURSE SEINE (KYNOC)</v>
          </cell>
          <cell r="D3041" t="str">
            <v>ROUTINE</v>
          </cell>
          <cell r="E3041" t="str">
            <v>SATELLITE PASSAGE</v>
          </cell>
          <cell r="F3041">
            <v>2</v>
          </cell>
          <cell r="G3041">
            <v>5</v>
          </cell>
          <cell r="H3041">
            <v>48.862000000000002</v>
          </cell>
          <cell r="I3041">
            <v>-125.15819999999999</v>
          </cell>
        </row>
        <row r="3042">
          <cell r="A3042" t="str">
            <v>K93-040</v>
          </cell>
          <cell r="B3042" t="str">
            <v>1993-06-28T06:15-07:00</v>
          </cell>
          <cell r="C3042" t="str">
            <v>PURSE SEINE (KYNOC)</v>
          </cell>
          <cell r="D3042" t="str">
            <v>ROUTINE</v>
          </cell>
          <cell r="E3042" t="str">
            <v>CHUP POINT</v>
          </cell>
          <cell r="F3042">
            <v>2</v>
          </cell>
          <cell r="G3042">
            <v>5</v>
          </cell>
          <cell r="H3042">
            <v>48.953299999999999</v>
          </cell>
          <cell r="I3042">
            <v>-125.033</v>
          </cell>
        </row>
        <row r="3043">
          <cell r="A3043" t="str">
            <v>K93-041</v>
          </cell>
          <cell r="B3043" t="str">
            <v>1993-06-28T07:28-07:00</v>
          </cell>
          <cell r="C3043" t="str">
            <v>PURSE SEINE (KYNOC)</v>
          </cell>
          <cell r="D3043" t="str">
            <v>ROUTINE</v>
          </cell>
          <cell r="E3043" t="str">
            <v>VERNON BAY</v>
          </cell>
          <cell r="F3043">
            <v>3</v>
          </cell>
          <cell r="G3043">
            <v>5</v>
          </cell>
          <cell r="H3043">
            <v>48.991</v>
          </cell>
          <cell r="I3043">
            <v>-125.1583</v>
          </cell>
        </row>
        <row r="3044">
          <cell r="A3044" t="str">
            <v>K93-042</v>
          </cell>
          <cell r="B3044" t="str">
            <v>1993-06-28T08:34-07:00</v>
          </cell>
          <cell r="C3044" t="str">
            <v>PURSE SEINE (KYNOC)</v>
          </cell>
          <cell r="D3044" t="str">
            <v>ROUTINE</v>
          </cell>
          <cell r="E3044" t="str">
            <v>SWALE ROCK</v>
          </cell>
          <cell r="F3044">
            <v>3</v>
          </cell>
          <cell r="G3044">
            <v>5</v>
          </cell>
          <cell r="H3044">
            <v>48.9328</v>
          </cell>
          <cell r="I3044">
            <v>-125.2278</v>
          </cell>
        </row>
        <row r="3045">
          <cell r="A3045" t="str">
            <v>K93-043</v>
          </cell>
          <cell r="B3045" t="str">
            <v>1993-06-28T09:55-07:00</v>
          </cell>
          <cell r="C3045" t="str">
            <v>PURSE SEINE (KYNOC)</v>
          </cell>
          <cell r="D3045" t="str">
            <v>ROUTINE</v>
          </cell>
          <cell r="E3045" t="str">
            <v>MAYNE BAY</v>
          </cell>
          <cell r="F3045">
            <v>4</v>
          </cell>
          <cell r="G3045">
            <v>5</v>
          </cell>
          <cell r="H3045">
            <v>48.983699999999999</v>
          </cell>
          <cell r="I3045">
            <v>-125.3103</v>
          </cell>
        </row>
        <row r="3046">
          <cell r="A3046" t="str">
            <v>K93-044</v>
          </cell>
          <cell r="B3046" t="str">
            <v>1993-06-28T10:56-07:00</v>
          </cell>
          <cell r="C3046" t="str">
            <v>PURSE SEINE (KYNOC)</v>
          </cell>
          <cell r="D3046" t="str">
            <v>ROUTINE</v>
          </cell>
          <cell r="E3046" t="str">
            <v>FORBES ISLAND</v>
          </cell>
          <cell r="F3046">
            <v>4</v>
          </cell>
          <cell r="G3046">
            <v>5</v>
          </cell>
          <cell r="H3046">
            <v>48.9465</v>
          </cell>
          <cell r="I3046">
            <v>-125.407</v>
          </cell>
        </row>
        <row r="3047">
          <cell r="A3047" t="str">
            <v>K93-045</v>
          </cell>
          <cell r="B3047" t="str">
            <v>1993-06-28T11:51-07:00</v>
          </cell>
          <cell r="C3047" t="str">
            <v>PURSE SEINE (KYNOC)</v>
          </cell>
          <cell r="D3047" t="str">
            <v>ROUTINE</v>
          </cell>
          <cell r="E3047" t="str">
            <v>BEG ISLAND (SOUTHWEST OF UCLUELET)</v>
          </cell>
          <cell r="F3047">
            <v>4</v>
          </cell>
          <cell r="G3047">
            <v>5</v>
          </cell>
          <cell r="H3047">
            <v>48.913200000000003</v>
          </cell>
          <cell r="I3047">
            <v>-125.4842</v>
          </cell>
        </row>
        <row r="3048">
          <cell r="A3048" t="str">
            <v>K93-046</v>
          </cell>
          <cell r="B3048" t="str">
            <v>1993-06-29T08:26-07:00</v>
          </cell>
          <cell r="C3048" t="str">
            <v>PURSE SEINE (KYNOC)</v>
          </cell>
          <cell r="D3048" t="str">
            <v>ROUTINE</v>
          </cell>
          <cell r="E3048" t="str">
            <v>KENNEDY RIVER</v>
          </cell>
          <cell r="F3048">
            <v>0</v>
          </cell>
          <cell r="G3048">
            <v>6</v>
          </cell>
          <cell r="H3048">
            <v>49.143000000000001</v>
          </cell>
          <cell r="I3048">
            <v>-125.69119999999999</v>
          </cell>
        </row>
        <row r="3049">
          <cell r="A3049" t="str">
            <v>K93-047</v>
          </cell>
          <cell r="B3049" t="str">
            <v>1993-06-29T10:24-07:00</v>
          </cell>
          <cell r="C3049" t="str">
            <v>PURSE SEINE (KYNOC)</v>
          </cell>
          <cell r="D3049" t="str">
            <v>ROUTINE</v>
          </cell>
          <cell r="E3049" t="str">
            <v>INDIAN ISLAND</v>
          </cell>
          <cell r="F3049">
            <v>0</v>
          </cell>
          <cell r="G3049">
            <v>6</v>
          </cell>
          <cell r="H3049">
            <v>49.127299999999998</v>
          </cell>
          <cell r="I3049">
            <v>-125.7623</v>
          </cell>
        </row>
        <row r="3050">
          <cell r="A3050" t="str">
            <v>K93-048</v>
          </cell>
          <cell r="B3050" t="str">
            <v>1993-07-04T12:36-07:00</v>
          </cell>
          <cell r="C3050" t="str">
            <v>PURSE SEINE (KYNOC)</v>
          </cell>
          <cell r="D3050" t="str">
            <v>ROUTINE</v>
          </cell>
          <cell r="E3050" t="str">
            <v>DUNSMUIR POINT</v>
          </cell>
          <cell r="F3050">
            <v>1</v>
          </cell>
          <cell r="G3050">
            <v>6</v>
          </cell>
          <cell r="H3050">
            <v>49.159199999999998</v>
          </cell>
          <cell r="I3050">
            <v>-124.80970000000001</v>
          </cell>
        </row>
        <row r="3051">
          <cell r="A3051" t="str">
            <v>K93-049</v>
          </cell>
          <cell r="B3051" t="str">
            <v>1993-07-04T18:17-07:00</v>
          </cell>
          <cell r="C3051" t="str">
            <v>PURSE SEINE (KYNOC)</v>
          </cell>
          <cell r="D3051" t="str">
            <v>ROUTINE</v>
          </cell>
          <cell r="E3051" t="str">
            <v>TEN MILE POINT</v>
          </cell>
          <cell r="F3051">
            <v>1</v>
          </cell>
          <cell r="G3051">
            <v>6</v>
          </cell>
          <cell r="H3051">
            <v>49.062199999999997</v>
          </cell>
          <cell r="I3051">
            <v>-124.8425</v>
          </cell>
        </row>
        <row r="3052">
          <cell r="A3052" t="str">
            <v>K93-050</v>
          </cell>
          <cell r="B3052" t="str">
            <v>1993-07-04T19:29-07:00</v>
          </cell>
          <cell r="C3052" t="str">
            <v>PURSE SEINE (KYNOC)</v>
          </cell>
          <cell r="D3052" t="str">
            <v>ROUTINE</v>
          </cell>
          <cell r="E3052" t="str">
            <v>POCAHONTAS POINT</v>
          </cell>
          <cell r="F3052">
            <v>1</v>
          </cell>
          <cell r="G3052">
            <v>6</v>
          </cell>
          <cell r="H3052">
            <v>48.982999999999997</v>
          </cell>
          <cell r="I3052">
            <v>-124.9165</v>
          </cell>
        </row>
        <row r="3053">
          <cell r="A3053" t="str">
            <v>K93-051</v>
          </cell>
          <cell r="B3053" t="str">
            <v>1993-07-04T19:49-07:00</v>
          </cell>
          <cell r="C3053" t="str">
            <v>PURSE SEINE (KYNOC)</v>
          </cell>
          <cell r="D3053" t="str">
            <v>ROUTINE</v>
          </cell>
          <cell r="E3053" t="str">
            <v>POCAHONTAS POINT</v>
          </cell>
          <cell r="F3053">
            <v>1</v>
          </cell>
          <cell r="G3053">
            <v>6</v>
          </cell>
          <cell r="H3053">
            <v>48.984000000000002</v>
          </cell>
          <cell r="I3053">
            <v>-124.9117</v>
          </cell>
        </row>
        <row r="3054">
          <cell r="A3054" t="str">
            <v>K93-052</v>
          </cell>
          <cell r="B3054" t="str">
            <v>1993-07-04T20:26-07:00</v>
          </cell>
          <cell r="C3054" t="str">
            <v>PURSE SEINE (KYNOC)</v>
          </cell>
          <cell r="D3054" t="str">
            <v>ROUTINE</v>
          </cell>
          <cell r="E3054" t="str">
            <v>POCAHONTAS POINT (300M SOUTH)</v>
          </cell>
          <cell r="F3054">
            <v>1</v>
          </cell>
          <cell r="G3054">
            <v>6</v>
          </cell>
          <cell r="H3054">
            <v>48.981699999999996</v>
          </cell>
          <cell r="I3054">
            <v>-124.92400000000001</v>
          </cell>
        </row>
        <row r="3055">
          <cell r="A3055" t="str">
            <v>K93-053</v>
          </cell>
          <cell r="B3055" t="str">
            <v>1993-07-05T05:05-07:00</v>
          </cell>
          <cell r="C3055" t="str">
            <v>PURSE SEINE (KYNOC)</v>
          </cell>
          <cell r="D3055" t="str">
            <v>ROUTINE</v>
          </cell>
          <cell r="E3055" t="str">
            <v>CHUP POINT</v>
          </cell>
          <cell r="F3055">
            <v>2</v>
          </cell>
          <cell r="G3055">
            <v>6</v>
          </cell>
          <cell r="H3055">
            <v>48.9557</v>
          </cell>
          <cell r="I3055">
            <v>-125.03270000000001</v>
          </cell>
        </row>
        <row r="3056">
          <cell r="A3056" t="str">
            <v>K93-054</v>
          </cell>
          <cell r="B3056" t="str">
            <v>1993-07-05T06:26-07:00</v>
          </cell>
          <cell r="C3056" t="str">
            <v>PURSE SEINE (KYNOC)</v>
          </cell>
          <cell r="D3056" t="str">
            <v>ROUTINE</v>
          </cell>
          <cell r="E3056" t="str">
            <v>SATELLITE PASSAGE</v>
          </cell>
          <cell r="F3056">
            <v>2</v>
          </cell>
          <cell r="G3056">
            <v>6</v>
          </cell>
          <cell r="H3056">
            <v>48.868299999999998</v>
          </cell>
          <cell r="I3056">
            <v>-125.1613</v>
          </cell>
        </row>
        <row r="3057">
          <cell r="A3057" t="str">
            <v>K93-055</v>
          </cell>
          <cell r="B3057" t="str">
            <v>1993-07-05T07:43-07:00</v>
          </cell>
          <cell r="C3057" t="str">
            <v>PURSE SEINE (KYNOC)</v>
          </cell>
          <cell r="D3057" t="str">
            <v>ROUTINE</v>
          </cell>
          <cell r="E3057" t="str">
            <v>SWALE ROCK</v>
          </cell>
          <cell r="F3057">
            <v>3</v>
          </cell>
          <cell r="G3057">
            <v>6</v>
          </cell>
          <cell r="H3057">
            <v>48.933300000000003</v>
          </cell>
          <cell r="I3057">
            <v>-125.2287</v>
          </cell>
        </row>
        <row r="3058">
          <cell r="A3058" t="str">
            <v>K93-056</v>
          </cell>
          <cell r="B3058" t="str">
            <v>1993-07-05T09:02-07:00</v>
          </cell>
          <cell r="C3058" t="str">
            <v>PURSE SEINE (KYNOC)</v>
          </cell>
          <cell r="D3058" t="str">
            <v>ROUTINE</v>
          </cell>
          <cell r="E3058" t="str">
            <v>MAYNE BAY (NEAR LYALL POINT)</v>
          </cell>
          <cell r="F3058">
            <v>4</v>
          </cell>
          <cell r="G3058">
            <v>6</v>
          </cell>
          <cell r="H3058">
            <v>48.977200000000003</v>
          </cell>
          <cell r="I3058">
            <v>-125.3233</v>
          </cell>
        </row>
        <row r="3059">
          <cell r="A3059" t="str">
            <v>K93-057</v>
          </cell>
          <cell r="B3059" t="str">
            <v>1993-07-05T10:02-07:00</v>
          </cell>
          <cell r="C3059" t="str">
            <v>PURSE SEINE (KYNOC)</v>
          </cell>
          <cell r="D3059" t="str">
            <v>ROUTINE</v>
          </cell>
          <cell r="E3059" t="str">
            <v>FORBES ISLAND</v>
          </cell>
          <cell r="F3059">
            <v>4</v>
          </cell>
          <cell r="G3059">
            <v>6</v>
          </cell>
          <cell r="H3059">
            <v>48.948999999999998</v>
          </cell>
          <cell r="I3059">
            <v>-125.405</v>
          </cell>
        </row>
        <row r="3060">
          <cell r="A3060" t="str">
            <v>K93-058</v>
          </cell>
          <cell r="B3060" t="str">
            <v>1993-07-05T10:57-07:00</v>
          </cell>
          <cell r="C3060" t="str">
            <v>PURSE SEINE (KYNOC)</v>
          </cell>
          <cell r="D3060" t="str">
            <v>ROUTINE</v>
          </cell>
          <cell r="E3060" t="str">
            <v>BEG ISLAND (NEAR UCLUELET)</v>
          </cell>
          <cell r="F3060">
            <v>4</v>
          </cell>
          <cell r="G3060">
            <v>6</v>
          </cell>
          <cell r="H3060">
            <v>48.915300000000002</v>
          </cell>
          <cell r="I3060">
            <v>-125.5005</v>
          </cell>
        </row>
        <row r="3061">
          <cell r="A3061" t="str">
            <v>K93-059</v>
          </cell>
          <cell r="B3061" t="str">
            <v>1993-07-05T13:19-07:00</v>
          </cell>
          <cell r="C3061" t="str">
            <v>PURSE SEINE (KYNOC)</v>
          </cell>
          <cell r="D3061" t="str">
            <v>ROUTINE</v>
          </cell>
          <cell r="E3061" t="str">
            <v>BEG ISLAND (NEAR UCLUELET)</v>
          </cell>
          <cell r="F3061">
            <v>4</v>
          </cell>
          <cell r="G3061">
            <v>6</v>
          </cell>
          <cell r="H3061">
            <v>48.9163</v>
          </cell>
          <cell r="I3061">
            <v>-125.4995</v>
          </cell>
        </row>
        <row r="3062">
          <cell r="A3062" t="str">
            <v>K93-060</v>
          </cell>
          <cell r="B3062" t="str">
            <v>1993-07-06T07:08-07:00</v>
          </cell>
          <cell r="C3062" t="str">
            <v>PURSE SEINE (KYNOC)</v>
          </cell>
          <cell r="D3062" t="str">
            <v>ROUTINE</v>
          </cell>
          <cell r="E3062" t="str">
            <v>NORTH OF CHINA CREEK</v>
          </cell>
          <cell r="F3062">
            <v>1</v>
          </cell>
          <cell r="G3062">
            <v>6</v>
          </cell>
          <cell r="H3062">
            <v>49.168199999999999</v>
          </cell>
          <cell r="I3062">
            <v>-124.8142</v>
          </cell>
        </row>
        <row r="3063">
          <cell r="A3063" t="str">
            <v>K93-061</v>
          </cell>
          <cell r="B3063" t="str">
            <v>1993-07-06T07:57-07:00</v>
          </cell>
          <cell r="C3063" t="str">
            <v>PURSE SEINE (KYNOC)</v>
          </cell>
          <cell r="D3063" t="str">
            <v>ROUTINE</v>
          </cell>
          <cell r="E3063" t="str">
            <v>UNDERWOOD COVE (CHINA CK)</v>
          </cell>
          <cell r="F3063">
            <v>1</v>
          </cell>
          <cell r="G3063">
            <v>6</v>
          </cell>
          <cell r="H3063">
            <v>49.149799999999999</v>
          </cell>
          <cell r="I3063">
            <v>-124.79349999999999</v>
          </cell>
        </row>
        <row r="3064">
          <cell r="A3064" t="str">
            <v>K93-062</v>
          </cell>
          <cell r="B3064" t="str">
            <v>1993-07-06T09:02-07:00</v>
          </cell>
          <cell r="C3064" t="str">
            <v>PURSE SEINE (KYNOC)</v>
          </cell>
          <cell r="D3064" t="str">
            <v>ROUTINE</v>
          </cell>
          <cell r="E3064" t="str">
            <v>SPROAT NARROWS</v>
          </cell>
          <cell r="F3064">
            <v>1</v>
          </cell>
          <cell r="G3064">
            <v>6</v>
          </cell>
          <cell r="H3064">
            <v>49.116700000000002</v>
          </cell>
          <cell r="I3064">
            <v>-124.815</v>
          </cell>
        </row>
        <row r="3065">
          <cell r="A3065" t="str">
            <v>K93-063</v>
          </cell>
          <cell r="B3065" t="str">
            <v>1993-07-06T09:53-07:00</v>
          </cell>
          <cell r="C3065" t="str">
            <v>PURSE SEINE (KYNOC)</v>
          </cell>
          <cell r="D3065" t="str">
            <v>ROUTINE</v>
          </cell>
          <cell r="E3065" t="str">
            <v>TEN MILE POINT (1.5 MILES INSIDE)</v>
          </cell>
          <cell r="F3065">
            <v>1</v>
          </cell>
          <cell r="G3065">
            <v>6</v>
          </cell>
          <cell r="H3065">
            <v>49.078200000000002</v>
          </cell>
          <cell r="I3065">
            <v>-124.833</v>
          </cell>
        </row>
        <row r="3066">
          <cell r="A3066" t="str">
            <v>K93-064</v>
          </cell>
          <cell r="B3066" t="str">
            <v>1993-07-06T10:55-07:00</v>
          </cell>
          <cell r="C3066" t="str">
            <v>PURSE SEINE (KYNOC)</v>
          </cell>
          <cell r="D3066" t="str">
            <v>ROUTINE</v>
          </cell>
          <cell r="E3066" t="str">
            <v>BILTON POINT</v>
          </cell>
          <cell r="F3066">
            <v>1</v>
          </cell>
          <cell r="G3066">
            <v>6</v>
          </cell>
          <cell r="H3066">
            <v>49.025199999999998</v>
          </cell>
          <cell r="I3066">
            <v>-124.855</v>
          </cell>
        </row>
        <row r="3067">
          <cell r="A3067" t="str">
            <v>K93-065</v>
          </cell>
          <cell r="B3067" t="str">
            <v>1993-07-06T11:55-07:00</v>
          </cell>
          <cell r="C3067" t="str">
            <v>PURSE SEINE (KYNOC)</v>
          </cell>
          <cell r="D3067" t="str">
            <v>ROUTINE</v>
          </cell>
          <cell r="E3067" t="str">
            <v>POCAHONTAS POINT</v>
          </cell>
          <cell r="F3067">
            <v>1</v>
          </cell>
          <cell r="G3067">
            <v>6</v>
          </cell>
          <cell r="H3067">
            <v>48.9818</v>
          </cell>
          <cell r="I3067">
            <v>-124.91800000000001</v>
          </cell>
        </row>
        <row r="3068">
          <cell r="A3068" t="str">
            <v>K93-066</v>
          </cell>
          <cell r="B3068" t="str">
            <v>1993-07-06T13:10-07:00</v>
          </cell>
          <cell r="C3068" t="str">
            <v>PURSE SEINE (KYNOC)</v>
          </cell>
          <cell r="D3068" t="str">
            <v>ROUTINE</v>
          </cell>
          <cell r="E3068" t="str">
            <v>CHUP POINT</v>
          </cell>
          <cell r="F3068">
            <v>2</v>
          </cell>
          <cell r="G3068">
            <v>6</v>
          </cell>
          <cell r="H3068">
            <v>48.954300000000003</v>
          </cell>
          <cell r="I3068">
            <v>-125.029</v>
          </cell>
        </row>
        <row r="3069">
          <cell r="A3069" t="str">
            <v>K93-067</v>
          </cell>
          <cell r="B3069" t="str">
            <v>1993-07-06T14:21-07:00</v>
          </cell>
          <cell r="C3069" t="str">
            <v>PURSE SEINE (KYNOC)</v>
          </cell>
          <cell r="D3069" t="str">
            <v>ROUTINE</v>
          </cell>
          <cell r="E3069" t="str">
            <v>ROBBERS PASSAGE</v>
          </cell>
          <cell r="F3069">
            <v>2</v>
          </cell>
          <cell r="G3069">
            <v>6</v>
          </cell>
          <cell r="H3069">
            <v>48.894500000000001</v>
          </cell>
          <cell r="I3069">
            <v>-125.10769999999999</v>
          </cell>
        </row>
        <row r="3070">
          <cell r="A3070" t="str">
            <v>K93-068</v>
          </cell>
          <cell r="B3070" t="str">
            <v>1993-07-06T15:04-07:00</v>
          </cell>
          <cell r="C3070" t="str">
            <v>PURSE SEINE (KYNOC)</v>
          </cell>
          <cell r="D3070" t="str">
            <v>ROUTINE</v>
          </cell>
          <cell r="E3070" t="str">
            <v>ROBBERS PASSAGE (0.5 MILE NE)</v>
          </cell>
          <cell r="F3070">
            <v>2</v>
          </cell>
          <cell r="G3070">
            <v>6</v>
          </cell>
          <cell r="H3070">
            <v>48.895499999999998</v>
          </cell>
          <cell r="I3070">
            <v>-125.09229999999999</v>
          </cell>
        </row>
        <row r="3071">
          <cell r="A3071" t="str">
            <v>K94-001</v>
          </cell>
          <cell r="B3071" t="str">
            <v>1994-07-10T09:44-07:00</v>
          </cell>
          <cell r="C3071" t="str">
            <v>PURSE SEINE (VIKING SPIRIT)</v>
          </cell>
          <cell r="D3071" t="str">
            <v>ROUTINE</v>
          </cell>
          <cell r="E3071" t="str">
            <v>CHUP POINT</v>
          </cell>
          <cell r="F3071">
            <v>2</v>
          </cell>
          <cell r="G3071">
            <v>6</v>
          </cell>
          <cell r="H3071">
            <v>48.955800000000004</v>
          </cell>
          <cell r="I3071">
            <v>-125.0172</v>
          </cell>
        </row>
        <row r="3072">
          <cell r="A3072" t="str">
            <v>K94-002</v>
          </cell>
          <cell r="B3072" t="str">
            <v>1994-07-10T10:20-07:00</v>
          </cell>
          <cell r="C3072" t="str">
            <v>PURSE SEINE (VIKING SPIRIT)</v>
          </cell>
          <cell r="D3072" t="str">
            <v>ROUTINE</v>
          </cell>
          <cell r="E3072" t="str">
            <v>CLIFTON POINT</v>
          </cell>
          <cell r="F3072">
            <v>2</v>
          </cell>
          <cell r="G3072">
            <v>6</v>
          </cell>
          <cell r="H3072">
            <v>48.914499999999997</v>
          </cell>
          <cell r="I3072">
            <v>-125.0598</v>
          </cell>
        </row>
        <row r="3073">
          <cell r="A3073" t="str">
            <v>K94-003</v>
          </cell>
          <cell r="B3073" t="str">
            <v>1994-07-10T10:49-07:00</v>
          </cell>
          <cell r="C3073" t="str">
            <v>PURSE SEINE (VIKING SPIRIT)</v>
          </cell>
          <cell r="D3073" t="str">
            <v>ROUTINE</v>
          </cell>
          <cell r="E3073" t="str">
            <v>CONGREVE ISLAND</v>
          </cell>
          <cell r="F3073">
            <v>2</v>
          </cell>
          <cell r="G3073">
            <v>6</v>
          </cell>
          <cell r="H3073">
            <v>48.918300000000002</v>
          </cell>
          <cell r="I3073">
            <v>-125.02079999999999</v>
          </cell>
        </row>
        <row r="3074">
          <cell r="A3074" t="str">
            <v>K94-004</v>
          </cell>
          <cell r="B3074" t="str">
            <v>1994-07-10T11:27-07:00</v>
          </cell>
          <cell r="C3074" t="str">
            <v>PURSE SEINE (VIKING SPIRIT)</v>
          </cell>
          <cell r="D3074" t="str">
            <v>ROUTINE</v>
          </cell>
          <cell r="E3074" t="str">
            <v>NANAT BAY</v>
          </cell>
          <cell r="F3074">
            <v>2</v>
          </cell>
          <cell r="G3074">
            <v>6</v>
          </cell>
          <cell r="H3074">
            <v>48.8825</v>
          </cell>
          <cell r="I3074">
            <v>-125.0767</v>
          </cell>
        </row>
        <row r="3075">
          <cell r="A3075" t="str">
            <v>K94-005</v>
          </cell>
          <cell r="B3075" t="str">
            <v>1994-07-10T12:14-07:00</v>
          </cell>
          <cell r="C3075" t="str">
            <v>PURSE SEINE (VIKING SPIRIT)</v>
          </cell>
          <cell r="D3075" t="str">
            <v>ROUTINE</v>
          </cell>
          <cell r="E3075" t="str">
            <v>AGUILAR POINT</v>
          </cell>
          <cell r="F3075">
            <v>2</v>
          </cell>
          <cell r="G3075">
            <v>6</v>
          </cell>
          <cell r="H3075">
            <v>48.846699999999998</v>
          </cell>
          <cell r="I3075">
            <v>-125.1318</v>
          </cell>
        </row>
        <row r="3076">
          <cell r="A3076" t="str">
            <v>K94-006</v>
          </cell>
          <cell r="B3076" t="str">
            <v>1994-07-10T13:09-07:00</v>
          </cell>
          <cell r="C3076" t="str">
            <v>PURSE SEINE (VIKING SPIRIT)</v>
          </cell>
          <cell r="D3076" t="str">
            <v>ROUTINE</v>
          </cell>
          <cell r="E3076" t="str">
            <v>MACKENZIE ANCHORAGE</v>
          </cell>
          <cell r="F3076">
            <v>2</v>
          </cell>
          <cell r="G3076">
            <v>6</v>
          </cell>
          <cell r="H3076">
            <v>48.841700000000003</v>
          </cell>
          <cell r="I3076">
            <v>-125.17829999999999</v>
          </cell>
        </row>
        <row r="3077">
          <cell r="A3077" t="str">
            <v>K94-007</v>
          </cell>
          <cell r="B3077" t="str">
            <v>1994-07-10T13:40-07:00</v>
          </cell>
          <cell r="C3077" t="str">
            <v>PURSE SEINE (VIKING SPIRIT)</v>
          </cell>
          <cell r="D3077" t="str">
            <v>ROUTINE</v>
          </cell>
          <cell r="E3077" t="str">
            <v>SATELLITE PASSAGE</v>
          </cell>
          <cell r="F3077">
            <v>2</v>
          </cell>
          <cell r="G3077">
            <v>6</v>
          </cell>
          <cell r="H3077">
            <v>48.868299999999998</v>
          </cell>
          <cell r="I3077">
            <v>-125.1613</v>
          </cell>
        </row>
        <row r="3078">
          <cell r="A3078" t="str">
            <v>K94-008</v>
          </cell>
          <cell r="B3078" t="str">
            <v>1994-07-10T14:34-07:00</v>
          </cell>
          <cell r="C3078" t="str">
            <v>PURSE SEINE (VIKING SPIRIT)</v>
          </cell>
          <cell r="D3078" t="str">
            <v>ROUTINE</v>
          </cell>
          <cell r="E3078" t="str">
            <v>SWALE ROCK</v>
          </cell>
          <cell r="F3078">
            <v>3</v>
          </cell>
          <cell r="G3078">
            <v>6</v>
          </cell>
          <cell r="H3078">
            <v>48.9328</v>
          </cell>
          <cell r="I3078">
            <v>-125.2278</v>
          </cell>
        </row>
        <row r="3079">
          <cell r="A3079" t="str">
            <v>K94-009</v>
          </cell>
          <cell r="B3079" t="str">
            <v>1994-07-10T15:08-07:00</v>
          </cell>
          <cell r="C3079" t="str">
            <v>PURSE SEINE (VIKING SPIRIT)</v>
          </cell>
          <cell r="D3079" t="str">
            <v>ROUTINE</v>
          </cell>
          <cell r="E3079" t="str">
            <v>BAERIA ROCKS</v>
          </cell>
          <cell r="F3079">
            <v>3</v>
          </cell>
          <cell r="G3079">
            <v>6</v>
          </cell>
          <cell r="H3079">
            <v>48.951700000000002</v>
          </cell>
          <cell r="I3079">
            <v>-125.145</v>
          </cell>
        </row>
        <row r="3080">
          <cell r="A3080" t="str">
            <v>K94-010</v>
          </cell>
          <cell r="B3080" t="str">
            <v>1994-07-10T15:45-07:00</v>
          </cell>
          <cell r="C3080" t="str">
            <v>PURSE SEINE (VIKING SPIRIT)</v>
          </cell>
          <cell r="D3080" t="str">
            <v>ROUTINE</v>
          </cell>
          <cell r="E3080" t="str">
            <v>PILL POINT</v>
          </cell>
          <cell r="F3080">
            <v>2</v>
          </cell>
          <cell r="G3080">
            <v>6</v>
          </cell>
          <cell r="H3080">
            <v>48.962499999999999</v>
          </cell>
          <cell r="I3080">
            <v>-125.08329999999999</v>
          </cell>
        </row>
        <row r="3081">
          <cell r="A3081" t="str">
            <v>K94-011</v>
          </cell>
          <cell r="B3081" t="str">
            <v>1994-07-17T10:23-07:00</v>
          </cell>
          <cell r="C3081" t="str">
            <v>PURSE SEINE (VIKING SPIRIT)</v>
          </cell>
          <cell r="D3081" t="str">
            <v>ROUTINE</v>
          </cell>
          <cell r="E3081" t="str">
            <v>CHUP POINT</v>
          </cell>
          <cell r="F3081">
            <v>2</v>
          </cell>
          <cell r="G3081">
            <v>7</v>
          </cell>
          <cell r="H3081">
            <v>48.955800000000004</v>
          </cell>
          <cell r="I3081">
            <v>-125.0172</v>
          </cell>
        </row>
        <row r="3082">
          <cell r="A3082" t="str">
            <v>K94-012</v>
          </cell>
          <cell r="B3082" t="str">
            <v>1994-07-17T10:58-07:00</v>
          </cell>
          <cell r="C3082" t="str">
            <v>PURSE SEINE (VIKING SPIRIT)</v>
          </cell>
          <cell r="D3082" t="str">
            <v>ROUTINE</v>
          </cell>
          <cell r="E3082" t="str">
            <v>CLIFTON POINT</v>
          </cell>
          <cell r="F3082">
            <v>2</v>
          </cell>
          <cell r="G3082">
            <v>7</v>
          </cell>
          <cell r="H3082">
            <v>48.914499999999997</v>
          </cell>
          <cell r="I3082">
            <v>-125.0598</v>
          </cell>
        </row>
        <row r="3083">
          <cell r="A3083" t="str">
            <v>K94-013</v>
          </cell>
          <cell r="B3083" t="str">
            <v>1994-07-17T11:27-07:00</v>
          </cell>
          <cell r="C3083" t="str">
            <v>PURSE SEINE (VIKING SPIRIT)</v>
          </cell>
          <cell r="D3083" t="str">
            <v>ROUTINE</v>
          </cell>
          <cell r="E3083" t="str">
            <v>CONGREVE ISLAND</v>
          </cell>
          <cell r="F3083">
            <v>2</v>
          </cell>
          <cell r="G3083">
            <v>7</v>
          </cell>
          <cell r="H3083">
            <v>48.918300000000002</v>
          </cell>
          <cell r="I3083">
            <v>-125.02079999999999</v>
          </cell>
        </row>
        <row r="3084">
          <cell r="A3084" t="str">
            <v>K94-014</v>
          </cell>
          <cell r="B3084" t="str">
            <v>1994-07-17T12:07-07:00</v>
          </cell>
          <cell r="C3084" t="str">
            <v>PURSE SEINE (VIKING SPIRIT)</v>
          </cell>
          <cell r="D3084" t="str">
            <v>ROUTINE</v>
          </cell>
          <cell r="E3084" t="str">
            <v>NANAT BAY</v>
          </cell>
          <cell r="F3084">
            <v>2</v>
          </cell>
          <cell r="G3084">
            <v>7</v>
          </cell>
          <cell r="H3084">
            <v>48.8825</v>
          </cell>
          <cell r="I3084">
            <v>-125.0767</v>
          </cell>
        </row>
        <row r="3085">
          <cell r="A3085" t="str">
            <v>K94-015</v>
          </cell>
          <cell r="B3085" t="str">
            <v>1994-07-17T12:43-07:00</v>
          </cell>
          <cell r="C3085" t="str">
            <v>PURSE SEINE (VIKING SPIRIT)</v>
          </cell>
          <cell r="D3085" t="str">
            <v>ROUTINE</v>
          </cell>
          <cell r="E3085" t="str">
            <v>AGUILAR POINT</v>
          </cell>
          <cell r="F3085">
            <v>2</v>
          </cell>
          <cell r="G3085">
            <v>7</v>
          </cell>
          <cell r="H3085">
            <v>48.846699999999998</v>
          </cell>
          <cell r="I3085">
            <v>-125.1318</v>
          </cell>
        </row>
        <row r="3086">
          <cell r="A3086" t="str">
            <v>K94-016</v>
          </cell>
          <cell r="B3086" t="str">
            <v>1994-07-17T13:13-07:00</v>
          </cell>
          <cell r="C3086" t="str">
            <v>PURSE SEINE (VIKING SPIRIT)</v>
          </cell>
          <cell r="D3086" t="str">
            <v>ROUTINE</v>
          </cell>
          <cell r="E3086" t="str">
            <v>MACKENZIE ANCHORAGE</v>
          </cell>
          <cell r="F3086">
            <v>2</v>
          </cell>
          <cell r="G3086">
            <v>7</v>
          </cell>
          <cell r="H3086">
            <v>48.841700000000003</v>
          </cell>
          <cell r="I3086">
            <v>-125.17829999999999</v>
          </cell>
        </row>
        <row r="3087">
          <cell r="A3087" t="str">
            <v>K94-017</v>
          </cell>
          <cell r="B3087" t="str">
            <v>1994-07-17T13:43-07:00</v>
          </cell>
          <cell r="C3087" t="str">
            <v>PURSE SEINE (VIKING SPIRIT)</v>
          </cell>
          <cell r="D3087" t="str">
            <v>ROUTINE</v>
          </cell>
          <cell r="E3087" t="str">
            <v>SATELLITE PASSAGE</v>
          </cell>
          <cell r="F3087">
            <v>2</v>
          </cell>
          <cell r="G3087">
            <v>7</v>
          </cell>
          <cell r="H3087">
            <v>48.868299999999998</v>
          </cell>
          <cell r="I3087">
            <v>-125.1613</v>
          </cell>
        </row>
        <row r="3088">
          <cell r="A3088" t="str">
            <v>K94-018</v>
          </cell>
          <cell r="B3088" t="str">
            <v>1994-07-17T14:21-07:00</v>
          </cell>
          <cell r="C3088" t="str">
            <v>PURSE SEINE (VIKING SPIRIT)</v>
          </cell>
          <cell r="D3088" t="str">
            <v>ROUTINE</v>
          </cell>
          <cell r="E3088" t="str">
            <v>SWALE ROCK</v>
          </cell>
          <cell r="F3088">
            <v>3</v>
          </cell>
          <cell r="G3088">
            <v>7</v>
          </cell>
          <cell r="H3088">
            <v>48.9328</v>
          </cell>
          <cell r="I3088">
            <v>-125.2278</v>
          </cell>
        </row>
        <row r="3089">
          <cell r="A3089" t="str">
            <v>K94-019</v>
          </cell>
          <cell r="B3089" t="str">
            <v>1994-07-17T15:06-07:00</v>
          </cell>
          <cell r="C3089" t="str">
            <v>PURSE SEINE (VIKING SPIRIT)</v>
          </cell>
          <cell r="D3089" t="str">
            <v>ROUTINE</v>
          </cell>
          <cell r="E3089" t="str">
            <v>BAERIA ROCKS</v>
          </cell>
          <cell r="F3089">
            <v>3</v>
          </cell>
          <cell r="G3089">
            <v>7</v>
          </cell>
          <cell r="H3089">
            <v>48.951700000000002</v>
          </cell>
          <cell r="I3089">
            <v>-125.145</v>
          </cell>
        </row>
        <row r="3090">
          <cell r="A3090" t="str">
            <v>K94-020</v>
          </cell>
          <cell r="B3090" t="str">
            <v>1994-07-17T15:47-07:00</v>
          </cell>
          <cell r="C3090" t="str">
            <v>PURSE SEINE (VIKING SPIRIT)</v>
          </cell>
          <cell r="D3090" t="str">
            <v>ROUTINE</v>
          </cell>
          <cell r="E3090" t="str">
            <v>PILL POINT</v>
          </cell>
          <cell r="F3090">
            <v>2</v>
          </cell>
          <cell r="G3090">
            <v>7</v>
          </cell>
          <cell r="H3090">
            <v>48.962499999999999</v>
          </cell>
          <cell r="I3090">
            <v>-125.08329999999999</v>
          </cell>
        </row>
        <row r="3091">
          <cell r="A3091" t="str">
            <v>K94-021</v>
          </cell>
          <cell r="B3091" t="str">
            <v>1994-07-24T10:01-07:00</v>
          </cell>
          <cell r="C3091" t="str">
            <v>PURSE SEINE (VIKING SPIRIT)</v>
          </cell>
          <cell r="D3091" t="str">
            <v>ROUTINE</v>
          </cell>
          <cell r="E3091" t="str">
            <v>CHUP POINT</v>
          </cell>
          <cell r="F3091">
            <v>2</v>
          </cell>
          <cell r="G3091">
            <v>7</v>
          </cell>
          <cell r="H3091">
            <v>48.955800000000004</v>
          </cell>
          <cell r="I3091">
            <v>-125.0172</v>
          </cell>
        </row>
        <row r="3092">
          <cell r="A3092" t="str">
            <v>K94-022</v>
          </cell>
          <cell r="B3092" t="str">
            <v>1994-07-24T10:39-07:00</v>
          </cell>
          <cell r="C3092" t="str">
            <v>PURSE SEINE (VIKING SPIRIT)</v>
          </cell>
          <cell r="D3092" t="str">
            <v>ROUTINE</v>
          </cell>
          <cell r="E3092" t="str">
            <v>CLIFTON POINT</v>
          </cell>
          <cell r="F3092">
            <v>2</v>
          </cell>
          <cell r="G3092">
            <v>7</v>
          </cell>
          <cell r="H3092">
            <v>48.914499999999997</v>
          </cell>
          <cell r="I3092">
            <v>-125.0598</v>
          </cell>
        </row>
        <row r="3093">
          <cell r="A3093" t="str">
            <v>K94-023</v>
          </cell>
          <cell r="B3093" t="str">
            <v>1994-07-24T11:07-07:00</v>
          </cell>
          <cell r="C3093" t="str">
            <v>PURSE SEINE (VIKING SPIRIT)</v>
          </cell>
          <cell r="D3093" t="str">
            <v>ROUTINE</v>
          </cell>
          <cell r="E3093" t="str">
            <v>CONGREVE ISLAND</v>
          </cell>
          <cell r="F3093">
            <v>2</v>
          </cell>
          <cell r="G3093">
            <v>7</v>
          </cell>
          <cell r="H3093">
            <v>48.918300000000002</v>
          </cell>
          <cell r="I3093">
            <v>-125.02079999999999</v>
          </cell>
        </row>
        <row r="3094">
          <cell r="A3094" t="str">
            <v>K94-024</v>
          </cell>
          <cell r="B3094" t="str">
            <v>1994-07-24T11:50-07:00</v>
          </cell>
          <cell r="C3094" t="str">
            <v>PURSE SEINE (VIKING SPIRIT)</v>
          </cell>
          <cell r="D3094" t="str">
            <v>ROUTINE</v>
          </cell>
          <cell r="E3094" t="str">
            <v>NANAT BAY</v>
          </cell>
          <cell r="F3094">
            <v>2</v>
          </cell>
          <cell r="G3094">
            <v>7</v>
          </cell>
          <cell r="H3094">
            <v>48.8825</v>
          </cell>
          <cell r="I3094">
            <v>-125.0767</v>
          </cell>
        </row>
        <row r="3095">
          <cell r="A3095" t="str">
            <v>K94-025</v>
          </cell>
          <cell r="B3095" t="str">
            <v>1994-07-24T12:29-07:00</v>
          </cell>
          <cell r="C3095" t="str">
            <v>PURSE SEINE (VIKING SPIRIT)</v>
          </cell>
          <cell r="D3095" t="str">
            <v>ROUTINE</v>
          </cell>
          <cell r="E3095" t="str">
            <v>AGUILAR POINT</v>
          </cell>
          <cell r="F3095">
            <v>2</v>
          </cell>
          <cell r="G3095">
            <v>7</v>
          </cell>
          <cell r="H3095">
            <v>48.846699999999998</v>
          </cell>
          <cell r="I3095">
            <v>-125.1318</v>
          </cell>
        </row>
        <row r="3096">
          <cell r="A3096" t="str">
            <v>K94-026</v>
          </cell>
          <cell r="B3096" t="str">
            <v>1994-07-24T13:04-07:00</v>
          </cell>
          <cell r="C3096" t="str">
            <v>PURSE SEINE (VIKING SPIRIT)</v>
          </cell>
          <cell r="D3096" t="str">
            <v>ROUTINE</v>
          </cell>
          <cell r="E3096" t="str">
            <v>MACKENZIE ANCHORAGE</v>
          </cell>
          <cell r="F3096">
            <v>2</v>
          </cell>
          <cell r="G3096">
            <v>7</v>
          </cell>
          <cell r="H3096">
            <v>48.841700000000003</v>
          </cell>
          <cell r="I3096">
            <v>-125.17829999999999</v>
          </cell>
        </row>
        <row r="3097">
          <cell r="A3097" t="str">
            <v>K94-027</v>
          </cell>
          <cell r="B3097" t="str">
            <v>1994-07-24T13:33-07:00</v>
          </cell>
          <cell r="C3097" t="str">
            <v>PURSE SEINE (VIKING SPIRIT)</v>
          </cell>
          <cell r="D3097" t="str">
            <v>ROUTINE</v>
          </cell>
          <cell r="E3097" t="str">
            <v>SATELLITE PASSAGE</v>
          </cell>
          <cell r="F3097">
            <v>2</v>
          </cell>
          <cell r="G3097">
            <v>7</v>
          </cell>
          <cell r="H3097">
            <v>48.868299999999998</v>
          </cell>
          <cell r="I3097">
            <v>-125.1613</v>
          </cell>
        </row>
        <row r="3098">
          <cell r="A3098" t="str">
            <v>K94-028</v>
          </cell>
          <cell r="B3098" t="str">
            <v>1994-07-24T14:22-07:00</v>
          </cell>
          <cell r="C3098" t="str">
            <v>PURSE SEINE (VIKING SPIRIT)</v>
          </cell>
          <cell r="D3098" t="str">
            <v>ROUTINE</v>
          </cell>
          <cell r="E3098" t="str">
            <v>SWALE ROCK</v>
          </cell>
          <cell r="F3098">
            <v>3</v>
          </cell>
          <cell r="G3098">
            <v>7</v>
          </cell>
          <cell r="H3098">
            <v>48.9328</v>
          </cell>
          <cell r="I3098">
            <v>-125.2278</v>
          </cell>
        </row>
        <row r="3099">
          <cell r="A3099" t="str">
            <v>K94-029</v>
          </cell>
          <cell r="B3099" t="str">
            <v>1994-07-24T14:56-07:00</v>
          </cell>
          <cell r="C3099" t="str">
            <v>PURSE SEINE (VIKING SPIRIT)</v>
          </cell>
          <cell r="D3099" t="str">
            <v>ROUTINE</v>
          </cell>
          <cell r="E3099" t="str">
            <v>BAERIA ROCKS</v>
          </cell>
          <cell r="F3099">
            <v>3</v>
          </cell>
          <cell r="G3099">
            <v>7</v>
          </cell>
          <cell r="H3099">
            <v>48.951700000000002</v>
          </cell>
          <cell r="I3099">
            <v>-125.145</v>
          </cell>
        </row>
        <row r="3100">
          <cell r="A3100" t="str">
            <v>K94-030</v>
          </cell>
          <cell r="B3100" t="str">
            <v>1994-07-24T15:33-07:00</v>
          </cell>
          <cell r="C3100" t="str">
            <v>PURSE SEINE (VIKING SPIRIT)</v>
          </cell>
          <cell r="D3100" t="str">
            <v>ROUTINE</v>
          </cell>
          <cell r="E3100" t="str">
            <v>PILL POINT</v>
          </cell>
          <cell r="F3100">
            <v>2</v>
          </cell>
          <cell r="G3100">
            <v>7</v>
          </cell>
          <cell r="H3100">
            <v>48.962499999999999</v>
          </cell>
          <cell r="I3100">
            <v>-125.08329999999999</v>
          </cell>
        </row>
        <row r="3101">
          <cell r="A3101" t="str">
            <v>K94-031</v>
          </cell>
          <cell r="B3101" t="str">
            <v>1994-07-31T10:00-07:00</v>
          </cell>
          <cell r="C3101" t="str">
            <v>PURSE SEINE (VIKING SPIRIT)</v>
          </cell>
          <cell r="D3101" t="str">
            <v>ROUTINE</v>
          </cell>
          <cell r="E3101" t="str">
            <v>CHUP POINT</v>
          </cell>
          <cell r="F3101">
            <v>2</v>
          </cell>
          <cell r="G3101">
            <v>8</v>
          </cell>
          <cell r="H3101">
            <v>48.955800000000004</v>
          </cell>
          <cell r="I3101">
            <v>-125.0172</v>
          </cell>
        </row>
        <row r="3102">
          <cell r="A3102" t="str">
            <v>K94-032</v>
          </cell>
          <cell r="B3102" t="str">
            <v>1994-07-31T10:36-07:00</v>
          </cell>
          <cell r="C3102" t="str">
            <v>PURSE SEINE (VIKING SPIRIT)</v>
          </cell>
          <cell r="D3102" t="str">
            <v>ROUTINE</v>
          </cell>
          <cell r="E3102" t="str">
            <v>CLIFTON POINT</v>
          </cell>
          <cell r="F3102">
            <v>2</v>
          </cell>
          <cell r="G3102">
            <v>8</v>
          </cell>
          <cell r="H3102">
            <v>48.914499999999997</v>
          </cell>
          <cell r="I3102">
            <v>-125.0598</v>
          </cell>
        </row>
        <row r="3103">
          <cell r="A3103" t="str">
            <v>K94-033</v>
          </cell>
          <cell r="B3103" t="str">
            <v>1994-07-31T11:05-07:00</v>
          </cell>
          <cell r="C3103" t="str">
            <v>PURSE SEINE (VIKING SPIRIT)</v>
          </cell>
          <cell r="D3103" t="str">
            <v>ROUTINE</v>
          </cell>
          <cell r="E3103" t="str">
            <v>CONGREVE ISLAND</v>
          </cell>
          <cell r="F3103">
            <v>2</v>
          </cell>
          <cell r="G3103">
            <v>8</v>
          </cell>
          <cell r="H3103">
            <v>48.918300000000002</v>
          </cell>
          <cell r="I3103">
            <v>-125.02079999999999</v>
          </cell>
        </row>
        <row r="3104">
          <cell r="A3104" t="str">
            <v>K94-034</v>
          </cell>
          <cell r="B3104" t="str">
            <v>1994-07-31T11:40-07:00</v>
          </cell>
          <cell r="C3104" t="str">
            <v>PURSE SEINE (VIKING SPIRIT)</v>
          </cell>
          <cell r="D3104" t="str">
            <v>ROUTINE</v>
          </cell>
          <cell r="E3104" t="str">
            <v>NANAT BAY</v>
          </cell>
          <cell r="F3104">
            <v>2</v>
          </cell>
          <cell r="G3104">
            <v>8</v>
          </cell>
          <cell r="H3104">
            <v>48.8825</v>
          </cell>
          <cell r="I3104">
            <v>-125.0767</v>
          </cell>
        </row>
        <row r="3105">
          <cell r="A3105" t="str">
            <v>K94-035</v>
          </cell>
          <cell r="B3105" t="str">
            <v>1994-07-31T12:23-07:00</v>
          </cell>
          <cell r="C3105" t="str">
            <v>PURSE SEINE (VIKING SPIRIT)</v>
          </cell>
          <cell r="D3105" t="str">
            <v>ROUTINE</v>
          </cell>
          <cell r="E3105" t="str">
            <v>AGUILAR POINT</v>
          </cell>
          <cell r="F3105">
            <v>2</v>
          </cell>
          <cell r="G3105">
            <v>8</v>
          </cell>
          <cell r="H3105">
            <v>48.846699999999998</v>
          </cell>
          <cell r="I3105">
            <v>-125.1318</v>
          </cell>
        </row>
        <row r="3106">
          <cell r="A3106" t="str">
            <v>K94-036</v>
          </cell>
          <cell r="B3106" t="str">
            <v>1994-07-31T12:50-07:00</v>
          </cell>
          <cell r="C3106" t="str">
            <v>PURSE SEINE (VIKING SPIRIT)</v>
          </cell>
          <cell r="D3106" t="str">
            <v>ROUTINE</v>
          </cell>
          <cell r="E3106" t="str">
            <v>MACKENZIE ANCHORAGE</v>
          </cell>
          <cell r="F3106">
            <v>2</v>
          </cell>
          <cell r="G3106">
            <v>8</v>
          </cell>
          <cell r="H3106">
            <v>48.841700000000003</v>
          </cell>
          <cell r="I3106">
            <v>-125.17829999999999</v>
          </cell>
        </row>
        <row r="3107">
          <cell r="A3107" t="str">
            <v>K94-037</v>
          </cell>
          <cell r="B3107" t="str">
            <v>1994-07-31T13:15-07:00</v>
          </cell>
          <cell r="C3107" t="str">
            <v>PURSE SEINE (VIKING SPIRIT)</v>
          </cell>
          <cell r="D3107" t="str">
            <v>ROUTINE</v>
          </cell>
          <cell r="E3107" t="str">
            <v>SATELLITE PASSAGE</v>
          </cell>
          <cell r="F3107">
            <v>2</v>
          </cell>
          <cell r="G3107">
            <v>8</v>
          </cell>
          <cell r="H3107">
            <v>48.868299999999998</v>
          </cell>
          <cell r="I3107">
            <v>-125.1613</v>
          </cell>
        </row>
        <row r="3108">
          <cell r="A3108" t="str">
            <v>K94-038</v>
          </cell>
          <cell r="B3108" t="str">
            <v>1994-07-31T14:27-07:00</v>
          </cell>
          <cell r="C3108" t="str">
            <v>PURSE SEINE (VIKING SPIRIT)</v>
          </cell>
          <cell r="D3108" t="str">
            <v>ROUTINE</v>
          </cell>
          <cell r="E3108" t="str">
            <v>SWALE ROCK</v>
          </cell>
          <cell r="F3108">
            <v>2</v>
          </cell>
          <cell r="G3108">
            <v>8</v>
          </cell>
          <cell r="H3108">
            <v>48.9328</v>
          </cell>
          <cell r="I3108">
            <v>-125.2278</v>
          </cell>
        </row>
        <row r="3109">
          <cell r="A3109" t="str">
            <v>K94-039</v>
          </cell>
          <cell r="B3109" t="str">
            <v>1994-07-31T14:52-07:00</v>
          </cell>
          <cell r="C3109" t="str">
            <v>PURSE SEINE (VIKING SPIRIT)</v>
          </cell>
          <cell r="D3109" t="str">
            <v>ROUTINE</v>
          </cell>
          <cell r="E3109" t="str">
            <v>BAERIA ROCKS</v>
          </cell>
          <cell r="F3109">
            <v>2</v>
          </cell>
          <cell r="G3109">
            <v>8</v>
          </cell>
          <cell r="H3109">
            <v>48.951700000000002</v>
          </cell>
          <cell r="I3109">
            <v>-125.145</v>
          </cell>
        </row>
        <row r="3110">
          <cell r="A3110" t="str">
            <v>K94-040</v>
          </cell>
          <cell r="B3110" t="str">
            <v>1994-07-31T15:32-07:00</v>
          </cell>
          <cell r="C3110" t="str">
            <v>PURSE SEINE (VIKING SPIRIT)</v>
          </cell>
          <cell r="D3110" t="str">
            <v>ROUTINE</v>
          </cell>
          <cell r="E3110" t="str">
            <v>PILL POINT</v>
          </cell>
          <cell r="F3110">
            <v>2</v>
          </cell>
          <cell r="G3110">
            <v>8</v>
          </cell>
          <cell r="H3110">
            <v>48.962499999999999</v>
          </cell>
          <cell r="I3110">
            <v>-125.08329999999999</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vocab.nerc.ac.uk/collection/S11/current/" TargetMode="External"/><Relationship Id="rId1" Type="http://schemas.openxmlformats.org/officeDocument/2006/relationships/hyperlink" Target="http://www.marinespecies.org/aphia.php?p=sear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813"/>
  <sheetViews>
    <sheetView tabSelected="1" workbookViewId="0">
      <pane ySplit="1" topLeftCell="A2" activePane="bottomLeft" state="frozen"/>
      <selection pane="bottomLeft" activeCell="A2" sqref="A2"/>
    </sheetView>
  </sheetViews>
  <sheetFormatPr defaultRowHeight="15" x14ac:dyDescent="0.25"/>
  <cols>
    <col min="1" max="1" width="10.85546875" bestFit="1" customWidth="1"/>
    <col min="2" max="2" width="24.42578125" bestFit="1" customWidth="1"/>
    <col min="3" max="3" width="24.42578125" customWidth="1"/>
    <col min="4" max="4" width="40.42578125" bestFit="1" customWidth="1"/>
    <col min="5" max="5" width="25" bestFit="1" customWidth="1"/>
    <col min="6" max="6" width="10.5703125" bestFit="1" customWidth="1"/>
    <col min="7" max="7" width="42.42578125" bestFit="1" customWidth="1"/>
    <col min="8" max="8" width="23.42578125" bestFit="1" customWidth="1"/>
    <col min="9" max="9" width="5.7109375" bestFit="1" customWidth="1"/>
    <col min="10" max="10" width="9.7109375" bestFit="1" customWidth="1"/>
    <col min="11" max="12" width="11.42578125" customWidth="1"/>
    <col min="13" max="13" width="8" bestFit="1" customWidth="1"/>
    <col min="14" max="14" width="6.140625" bestFit="1" customWidth="1"/>
    <col min="15" max="15" width="9.5703125" bestFit="1" customWidth="1"/>
    <col min="16" max="17" width="9.5703125" customWidth="1"/>
    <col min="18" max="18" width="7.85546875" bestFit="1" customWidth="1"/>
    <col min="19" max="19" width="8.7109375" style="6" bestFit="1" customWidth="1"/>
    <col min="20" max="22" width="11.28515625" bestFit="1" customWidth="1"/>
    <col min="23" max="23" width="13.140625" bestFit="1" customWidth="1"/>
    <col min="24" max="24" width="28.28515625" bestFit="1" customWidth="1"/>
    <col min="25" max="25" width="27.42578125" bestFit="1" customWidth="1"/>
    <col min="26" max="26" width="12.28515625" bestFit="1" customWidth="1"/>
    <col min="27" max="28" width="10.140625" bestFit="1" customWidth="1"/>
    <col min="29" max="29" width="36" bestFit="1" customWidth="1"/>
  </cols>
  <sheetData>
    <row r="1" spans="1:29" s="1" customFormat="1" x14ac:dyDescent="0.25">
      <c r="A1" s="5" t="s">
        <v>2</v>
      </c>
      <c r="B1" s="5" t="s">
        <v>8</v>
      </c>
      <c r="C1" s="5" t="s">
        <v>2685</v>
      </c>
      <c r="D1" s="5" t="s">
        <v>2686</v>
      </c>
      <c r="E1" s="5" t="s">
        <v>2687</v>
      </c>
      <c r="F1" s="5" t="s">
        <v>9</v>
      </c>
      <c r="G1" s="5" t="s">
        <v>2688</v>
      </c>
      <c r="H1" s="5" t="s">
        <v>13</v>
      </c>
      <c r="I1" s="5" t="s">
        <v>4</v>
      </c>
      <c r="J1" s="5" t="s">
        <v>6</v>
      </c>
      <c r="K1" s="5" t="s">
        <v>14</v>
      </c>
      <c r="L1" s="5" t="s">
        <v>15</v>
      </c>
      <c r="M1" s="5" t="s">
        <v>10</v>
      </c>
      <c r="N1" s="5" t="s">
        <v>16</v>
      </c>
      <c r="O1" s="5" t="s">
        <v>17</v>
      </c>
      <c r="P1" s="5" t="s">
        <v>1581</v>
      </c>
      <c r="Q1" s="5" t="s">
        <v>1175</v>
      </c>
      <c r="R1" s="5" t="s">
        <v>18</v>
      </c>
      <c r="S1" s="5" t="s">
        <v>11</v>
      </c>
      <c r="T1" s="5" t="s">
        <v>19</v>
      </c>
      <c r="U1" s="5" t="s">
        <v>20</v>
      </c>
      <c r="V1" s="5" t="s">
        <v>21</v>
      </c>
      <c r="W1" s="5" t="s">
        <v>22</v>
      </c>
      <c r="X1" s="5" t="s">
        <v>23</v>
      </c>
      <c r="Y1" s="5" t="s">
        <v>24</v>
      </c>
      <c r="Z1" s="5" t="s">
        <v>25</v>
      </c>
      <c r="AA1" s="5" t="s">
        <v>26</v>
      </c>
      <c r="AB1" s="5" t="s">
        <v>27</v>
      </c>
      <c r="AC1" s="5" t="s">
        <v>12</v>
      </c>
    </row>
    <row r="2" spans="1:29" x14ac:dyDescent="0.25">
      <c r="A2" s="2" t="s">
        <v>28</v>
      </c>
      <c r="B2" s="2" t="s">
        <v>2662</v>
      </c>
      <c r="C2" s="2" t="str">
        <f>VLOOKUP(B2,'Species Lookup'!$A$3:$F$13,3,FALSE)</f>
        <v>Oncorhynchus mykiss</v>
      </c>
      <c r="D2" s="2" t="str">
        <f>VLOOKUP(B2,'Species Lookup'!$A$3:$F$13,4,FALSE)</f>
        <v>urn:lsid:marinespecies.org:taxname:127185</v>
      </c>
      <c r="E2" s="2" t="str">
        <f>VLOOKUP(B2,'Species Lookup'!$A$3:$F$13,5,FALSE)</f>
        <v>SDN:S11::S1173 (smolt)</v>
      </c>
      <c r="F2" s="2" t="s">
        <v>43</v>
      </c>
      <c r="G2" s="10" t="str">
        <f>VLOOKUP(A2,'[1]LOG1987-1994'!$A$2:$I$3110,2,FALSE)</f>
        <v>1987-04-28T09:45-07:00</v>
      </c>
      <c r="H2" s="2" t="s">
        <v>31</v>
      </c>
      <c r="I2" s="3">
        <v>1</v>
      </c>
      <c r="J2" s="3">
        <v>1</v>
      </c>
      <c r="K2" s="7">
        <v>49.1967</v>
      </c>
      <c r="L2" s="7">
        <v>-124.8117</v>
      </c>
      <c r="M2" s="3">
        <v>174</v>
      </c>
      <c r="N2" s="3" t="b">
        <v>1</v>
      </c>
      <c r="O2" s="3">
        <v>2</v>
      </c>
      <c r="P2" s="3"/>
      <c r="Q2" s="3"/>
      <c r="R2" s="2" t="s">
        <v>44</v>
      </c>
      <c r="S2" s="2" t="s">
        <v>33</v>
      </c>
      <c r="T2" s="2" t="s">
        <v>45</v>
      </c>
      <c r="U2" s="2" t="s">
        <v>46</v>
      </c>
      <c r="V2" s="2" t="s">
        <v>47</v>
      </c>
      <c r="W2" s="2" t="s">
        <v>48</v>
      </c>
      <c r="X2" s="2" t="s">
        <v>37</v>
      </c>
      <c r="Y2" s="2" t="s">
        <v>49</v>
      </c>
      <c r="Z2" s="2" t="s">
        <v>38</v>
      </c>
      <c r="AA2" s="4"/>
      <c r="AB2" s="4">
        <v>31888</v>
      </c>
      <c r="AC2" s="2" t="s">
        <v>2696</v>
      </c>
    </row>
    <row r="3" spans="1:29" x14ac:dyDescent="0.25">
      <c r="A3" s="2" t="s">
        <v>28</v>
      </c>
      <c r="B3" s="2" t="s">
        <v>29</v>
      </c>
      <c r="C3" s="2" t="str">
        <f>VLOOKUP(B3,'Species Lookup'!$A$3:$F$13,3,FALSE)</f>
        <v>Oncorhynchus kisutch</v>
      </c>
      <c r="D3" s="2" t="str">
        <f>VLOOKUP(B3,'Species Lookup'!$A$3:$F$13,4,FALSE)</f>
        <v>urn:lsid:marinespecies.org:taxname:127184</v>
      </c>
      <c r="E3" s="2" t="str">
        <f>VLOOKUP(B3,'Species Lookup'!$A$3:$F$13,5,FALSE)</f>
        <v>SDN:S11::S1173 (smolt)</v>
      </c>
      <c r="F3" s="2" t="s">
        <v>40</v>
      </c>
      <c r="G3" s="10" t="str">
        <f>VLOOKUP(A3,'[1]LOG1987-1994'!$A$2:$I$3110,2,FALSE)</f>
        <v>1987-04-28T09:45-07:00</v>
      </c>
      <c r="H3" s="2" t="s">
        <v>31</v>
      </c>
      <c r="I3" s="3">
        <v>1</v>
      </c>
      <c r="J3" s="3">
        <v>1</v>
      </c>
      <c r="K3" s="7">
        <v>49.1967</v>
      </c>
      <c r="L3" s="7">
        <v>-124.8117</v>
      </c>
      <c r="M3" s="3">
        <v>114</v>
      </c>
      <c r="N3" s="3" t="b">
        <v>1</v>
      </c>
      <c r="O3" s="3">
        <v>2</v>
      </c>
      <c r="P3" s="3"/>
      <c r="Q3" s="3"/>
      <c r="R3" s="2" t="s">
        <v>41</v>
      </c>
      <c r="S3" s="2" t="s">
        <v>33</v>
      </c>
      <c r="T3" s="2" t="s">
        <v>42</v>
      </c>
      <c r="U3" s="2" t="s">
        <v>35</v>
      </c>
      <c r="V3" s="2" t="s">
        <v>35</v>
      </c>
      <c r="W3" s="2" t="s">
        <v>36</v>
      </c>
      <c r="X3" s="2" t="s">
        <v>37</v>
      </c>
      <c r="Y3" s="2" t="s">
        <v>37</v>
      </c>
      <c r="Z3" s="2" t="s">
        <v>38</v>
      </c>
      <c r="AA3" s="4">
        <v>31877</v>
      </c>
      <c r="AB3" s="4">
        <v>31887</v>
      </c>
      <c r="AC3" s="2" t="s">
        <v>39</v>
      </c>
    </row>
    <row r="4" spans="1:29" x14ac:dyDescent="0.25">
      <c r="A4" s="2" t="s">
        <v>28</v>
      </c>
      <c r="B4" s="2" t="s">
        <v>29</v>
      </c>
      <c r="C4" s="2" t="str">
        <f>VLOOKUP(B4,'Species Lookup'!$A$3:$F$13,3,FALSE)</f>
        <v>Oncorhynchus kisutch</v>
      </c>
      <c r="D4" s="2" t="str">
        <f>VLOOKUP(B4,'Species Lookup'!$A$3:$F$13,4,FALSE)</f>
        <v>urn:lsid:marinespecies.org:taxname:127184</v>
      </c>
      <c r="E4" s="2" t="str">
        <f>VLOOKUP(B4,'Species Lookup'!$A$3:$F$13,5,FALSE)</f>
        <v>SDN:S11::S1173 (smolt)</v>
      </c>
      <c r="F4" s="2" t="s">
        <v>30</v>
      </c>
      <c r="G4" s="10" t="str">
        <f>VLOOKUP(A4,'[1]LOG1987-1994'!$A$2:$I$3110,2,FALSE)</f>
        <v>1987-04-28T09:45-07:00</v>
      </c>
      <c r="H4" s="2" t="s">
        <v>31</v>
      </c>
      <c r="I4" s="3">
        <v>1</v>
      </c>
      <c r="J4" s="3">
        <v>1</v>
      </c>
      <c r="K4" s="7">
        <v>49.1967</v>
      </c>
      <c r="L4" s="7">
        <v>-124.8117</v>
      </c>
      <c r="M4" s="3">
        <v>112</v>
      </c>
      <c r="N4" s="3" t="b">
        <v>1</v>
      </c>
      <c r="O4" s="3">
        <v>2</v>
      </c>
      <c r="P4" s="3"/>
      <c r="Q4" s="3"/>
      <c r="R4" s="2" t="s">
        <v>32</v>
      </c>
      <c r="S4" s="2" t="s">
        <v>33</v>
      </c>
      <c r="T4" s="2" t="s">
        <v>34</v>
      </c>
      <c r="U4" s="2" t="s">
        <v>35</v>
      </c>
      <c r="V4" s="2" t="s">
        <v>35</v>
      </c>
      <c r="W4" s="2" t="s">
        <v>36</v>
      </c>
      <c r="X4" s="2" t="s">
        <v>37</v>
      </c>
      <c r="Y4" s="2" t="s">
        <v>37</v>
      </c>
      <c r="Z4" s="2" t="s">
        <v>38</v>
      </c>
      <c r="AA4" s="4">
        <v>31877</v>
      </c>
      <c r="AB4" s="4">
        <v>31887</v>
      </c>
      <c r="AC4" s="2"/>
    </row>
    <row r="5" spans="1:29" x14ac:dyDescent="0.25">
      <c r="A5" s="2" t="s">
        <v>50</v>
      </c>
      <c r="B5" s="2" t="s">
        <v>29</v>
      </c>
      <c r="C5" s="2" t="str">
        <f>VLOOKUP(B5,'Species Lookup'!$A$3:$F$13,3,FALSE)</f>
        <v>Oncorhynchus kisutch</v>
      </c>
      <c r="D5" s="2" t="str">
        <f>VLOOKUP(B5,'Species Lookup'!$A$3:$F$13,4,FALSE)</f>
        <v>urn:lsid:marinespecies.org:taxname:127184</v>
      </c>
      <c r="E5" s="2" t="str">
        <f>VLOOKUP(B5,'Species Lookup'!$A$3:$F$13,5,FALSE)</f>
        <v>SDN:S11::S1173 (smolt)</v>
      </c>
      <c r="F5" s="2" t="s">
        <v>43</v>
      </c>
      <c r="G5" s="10" t="str">
        <f>VLOOKUP(A5,'[1]LOG1987-1994'!$A$2:$I$3110,2,FALSE)</f>
        <v>1987-04-28T11:15-07:00</v>
      </c>
      <c r="H5" s="2" t="s">
        <v>51</v>
      </c>
      <c r="I5" s="3">
        <v>1</v>
      </c>
      <c r="J5" s="3">
        <v>1</v>
      </c>
      <c r="K5" s="7">
        <v>49.214199999999998</v>
      </c>
      <c r="L5" s="7">
        <v>-124.81829999999999</v>
      </c>
      <c r="M5" s="3">
        <v>127</v>
      </c>
      <c r="N5" s="3" t="b">
        <v>1</v>
      </c>
      <c r="O5" s="3">
        <v>2</v>
      </c>
      <c r="P5" s="3"/>
      <c r="Q5" s="3"/>
      <c r="R5" s="2" t="s">
        <v>54</v>
      </c>
      <c r="S5" s="2" t="s">
        <v>33</v>
      </c>
      <c r="T5" s="2" t="s">
        <v>53</v>
      </c>
      <c r="U5" s="2" t="s">
        <v>35</v>
      </c>
      <c r="V5" s="2" t="s">
        <v>35</v>
      </c>
      <c r="W5" s="2" t="s">
        <v>36</v>
      </c>
      <c r="X5" s="2" t="s">
        <v>37</v>
      </c>
      <c r="Y5" s="2" t="s">
        <v>37</v>
      </c>
      <c r="Z5" s="2" t="s">
        <v>38</v>
      </c>
      <c r="AA5" s="4">
        <v>31877</v>
      </c>
      <c r="AB5" s="4">
        <v>31887</v>
      </c>
      <c r="AC5" s="2" t="s">
        <v>39</v>
      </c>
    </row>
    <row r="6" spans="1:29" x14ac:dyDescent="0.25">
      <c r="A6" s="2" t="s">
        <v>50</v>
      </c>
      <c r="B6" s="2" t="s">
        <v>29</v>
      </c>
      <c r="C6" s="2" t="str">
        <f>VLOOKUP(B6,'Species Lookup'!$A$3:$F$13,3,FALSE)</f>
        <v>Oncorhynchus kisutch</v>
      </c>
      <c r="D6" s="2" t="str">
        <f>VLOOKUP(B6,'Species Lookup'!$A$3:$F$13,4,FALSE)</f>
        <v>urn:lsid:marinespecies.org:taxname:127184</v>
      </c>
      <c r="E6" s="2" t="str">
        <f>VLOOKUP(B6,'Species Lookup'!$A$3:$F$13,5,FALSE)</f>
        <v>SDN:S11::S1173 (smolt)</v>
      </c>
      <c r="F6" s="2" t="s">
        <v>40</v>
      </c>
      <c r="G6" s="10" t="str">
        <f>VLOOKUP(A6,'[1]LOG1987-1994'!$A$2:$I$3110,2,FALSE)</f>
        <v>1987-04-28T11:15-07:00</v>
      </c>
      <c r="H6" s="2" t="s">
        <v>51</v>
      </c>
      <c r="I6" s="3">
        <v>1</v>
      </c>
      <c r="J6" s="3">
        <v>1</v>
      </c>
      <c r="K6" s="7">
        <v>49.214199999999998</v>
      </c>
      <c r="L6" s="7">
        <v>-124.81829999999999</v>
      </c>
      <c r="M6" s="3">
        <v>124</v>
      </c>
      <c r="N6" s="3" t="b">
        <v>1</v>
      </c>
      <c r="O6" s="3">
        <v>2</v>
      </c>
      <c r="P6" s="3"/>
      <c r="Q6" s="3"/>
      <c r="R6" s="2" t="s">
        <v>52</v>
      </c>
      <c r="S6" s="2" t="s">
        <v>33</v>
      </c>
      <c r="T6" s="2" t="s">
        <v>53</v>
      </c>
      <c r="U6" s="2" t="s">
        <v>35</v>
      </c>
      <c r="V6" s="2" t="s">
        <v>35</v>
      </c>
      <c r="W6" s="2" t="s">
        <v>36</v>
      </c>
      <c r="X6" s="2" t="s">
        <v>37</v>
      </c>
      <c r="Y6" s="2" t="s">
        <v>37</v>
      </c>
      <c r="Z6" s="2" t="s">
        <v>38</v>
      </c>
      <c r="AA6" s="4">
        <v>31877</v>
      </c>
      <c r="AB6" s="4">
        <v>31887</v>
      </c>
      <c r="AC6" s="2" t="s">
        <v>39</v>
      </c>
    </row>
    <row r="7" spans="1:29" x14ac:dyDescent="0.25">
      <c r="A7" s="2" t="s">
        <v>55</v>
      </c>
      <c r="B7" s="2" t="s">
        <v>2662</v>
      </c>
      <c r="C7" s="2" t="str">
        <f>VLOOKUP(B7,'Species Lookup'!$A$3:$F$13,3,FALSE)</f>
        <v>Oncorhynchus mykiss</v>
      </c>
      <c r="D7" s="2" t="str">
        <f>VLOOKUP(B7,'Species Lookup'!$A$3:$F$13,4,FALSE)</f>
        <v>urn:lsid:marinespecies.org:taxname:127185</v>
      </c>
      <c r="E7" s="2" t="str">
        <f>VLOOKUP(B7,'Species Lookup'!$A$3:$F$13,5,FALSE)</f>
        <v>SDN:S11::S1173 (smolt)</v>
      </c>
      <c r="F7" s="2" t="s">
        <v>43</v>
      </c>
      <c r="G7" s="10" t="str">
        <f>VLOOKUP(A7,'[1]LOG1987-1994'!$A$2:$I$3110,2,FALSE)</f>
        <v>1987-04-28T12:10-07:00</v>
      </c>
      <c r="H7" s="2" t="s">
        <v>56</v>
      </c>
      <c r="I7" s="3">
        <v>1</v>
      </c>
      <c r="J7" s="3">
        <v>1</v>
      </c>
      <c r="K7" s="7">
        <v>49.106699999999996</v>
      </c>
      <c r="L7" s="7">
        <v>-124.82</v>
      </c>
      <c r="M7" s="3">
        <v>187</v>
      </c>
      <c r="N7" s="3" t="b">
        <v>1</v>
      </c>
      <c r="O7" s="3">
        <v>2</v>
      </c>
      <c r="P7" s="3"/>
      <c r="Q7" s="3"/>
      <c r="R7" s="2" t="s">
        <v>57</v>
      </c>
      <c r="S7" s="2" t="s">
        <v>33</v>
      </c>
      <c r="T7" s="2" t="s">
        <v>58</v>
      </c>
      <c r="U7" s="2" t="s">
        <v>46</v>
      </c>
      <c r="V7" s="2" t="s">
        <v>47</v>
      </c>
      <c r="W7" s="2" t="s">
        <v>48</v>
      </c>
      <c r="X7" s="2" t="s">
        <v>37</v>
      </c>
      <c r="Y7" s="2" t="s">
        <v>49</v>
      </c>
      <c r="Z7" s="2" t="s">
        <v>38</v>
      </c>
      <c r="AA7" s="4"/>
      <c r="AB7" s="4">
        <v>31888</v>
      </c>
      <c r="AC7" s="2" t="s">
        <v>39</v>
      </c>
    </row>
    <row r="8" spans="1:29" x14ac:dyDescent="0.25">
      <c r="A8" s="2" t="s">
        <v>59</v>
      </c>
      <c r="B8" s="2" t="s">
        <v>2662</v>
      </c>
      <c r="C8" s="2" t="str">
        <f>VLOOKUP(B8,'Species Lookup'!$A$3:$F$13,3,FALSE)</f>
        <v>Oncorhynchus mykiss</v>
      </c>
      <c r="D8" s="2" t="str">
        <f>VLOOKUP(B8,'Species Lookup'!$A$3:$F$13,4,FALSE)</f>
        <v>urn:lsid:marinespecies.org:taxname:127185</v>
      </c>
      <c r="E8" s="2" t="str">
        <f>VLOOKUP(B8,'Species Lookup'!$A$3:$F$13,5,FALSE)</f>
        <v>SDN:S11::S1173 (smolt)</v>
      </c>
      <c r="F8" s="2" t="s">
        <v>40</v>
      </c>
      <c r="G8" s="10" t="str">
        <f>VLOOKUP(A8,'[1]LOG1987-1994'!$A$2:$I$3110,2,FALSE)</f>
        <v>1987-04-28T15:15-07:00</v>
      </c>
      <c r="H8" s="2" t="s">
        <v>60</v>
      </c>
      <c r="I8" s="3">
        <v>1</v>
      </c>
      <c r="J8" s="3">
        <v>1</v>
      </c>
      <c r="K8" s="7">
        <v>49.165500000000002</v>
      </c>
      <c r="L8" s="7">
        <v>-124.80800000000001</v>
      </c>
      <c r="M8" s="3">
        <v>177</v>
      </c>
      <c r="N8" s="3" t="b">
        <v>1</v>
      </c>
      <c r="O8" s="3">
        <v>2</v>
      </c>
      <c r="P8" s="3"/>
      <c r="Q8" s="3"/>
      <c r="R8" s="2" t="s">
        <v>61</v>
      </c>
      <c r="S8" s="2" t="s">
        <v>33</v>
      </c>
      <c r="T8" s="2" t="s">
        <v>62</v>
      </c>
      <c r="U8" s="2" t="s">
        <v>46</v>
      </c>
      <c r="V8" s="2" t="s">
        <v>47</v>
      </c>
      <c r="W8" s="2" t="s">
        <v>48</v>
      </c>
      <c r="X8" s="2" t="s">
        <v>37</v>
      </c>
      <c r="Y8" s="2" t="s">
        <v>49</v>
      </c>
      <c r="Z8" s="2" t="s">
        <v>38</v>
      </c>
      <c r="AA8" s="4"/>
      <c r="AB8" s="4">
        <v>31888</v>
      </c>
      <c r="AC8" s="2" t="s">
        <v>39</v>
      </c>
    </row>
    <row r="9" spans="1:29" x14ac:dyDescent="0.25">
      <c r="A9" s="2" t="s">
        <v>63</v>
      </c>
      <c r="B9" s="2" t="s">
        <v>2662</v>
      </c>
      <c r="C9" s="2" t="str">
        <f>VLOOKUP(B9,'Species Lookup'!$A$3:$F$13,3,FALSE)</f>
        <v>Oncorhynchus mykiss</v>
      </c>
      <c r="D9" s="2" t="str">
        <f>VLOOKUP(B9,'Species Lookup'!$A$3:$F$13,4,FALSE)</f>
        <v>urn:lsid:marinespecies.org:taxname:127185</v>
      </c>
      <c r="E9" s="2" t="str">
        <f>VLOOKUP(B9,'Species Lookup'!$A$3:$F$13,5,FALSE)</f>
        <v>SDN:S11::S1173 (smolt)</v>
      </c>
      <c r="F9" s="2" t="s">
        <v>43</v>
      </c>
      <c r="G9" s="10" t="str">
        <f>VLOOKUP(A9,'[1]LOG1987-1994'!$A$2:$I$3110,2,FALSE)</f>
        <v>1987-04-28T20:45-07:00/1987-04-28T21:45-07:00</v>
      </c>
      <c r="H9" s="2" t="s">
        <v>31</v>
      </c>
      <c r="I9" s="3">
        <v>1</v>
      </c>
      <c r="J9" s="3">
        <v>1</v>
      </c>
      <c r="K9" s="7">
        <v>49.1967</v>
      </c>
      <c r="L9" s="7">
        <v>-124.8167</v>
      </c>
      <c r="M9" s="3">
        <v>184</v>
      </c>
      <c r="N9" s="3" t="b">
        <v>1</v>
      </c>
      <c r="O9" s="3">
        <v>2</v>
      </c>
      <c r="P9" s="3"/>
      <c r="Q9" s="3"/>
      <c r="R9" s="2" t="s">
        <v>64</v>
      </c>
      <c r="S9" s="2" t="s">
        <v>33</v>
      </c>
      <c r="T9" s="2" t="s">
        <v>62</v>
      </c>
      <c r="U9" s="2" t="s">
        <v>46</v>
      </c>
      <c r="V9" s="2" t="s">
        <v>47</v>
      </c>
      <c r="W9" s="2" t="s">
        <v>48</v>
      </c>
      <c r="X9" s="2" t="s">
        <v>37</v>
      </c>
      <c r="Y9" s="2" t="s">
        <v>49</v>
      </c>
      <c r="Z9" s="2" t="s">
        <v>38</v>
      </c>
      <c r="AA9" s="4"/>
      <c r="AB9" s="4">
        <v>31888</v>
      </c>
      <c r="AC9" s="2" t="s">
        <v>39</v>
      </c>
    </row>
    <row r="10" spans="1:29" x14ac:dyDescent="0.25">
      <c r="A10" s="2" t="s">
        <v>65</v>
      </c>
      <c r="B10" s="2" t="s">
        <v>2662</v>
      </c>
      <c r="C10" s="2" t="str">
        <f>VLOOKUP(B10,'Species Lookup'!$A$3:$F$13,3,FALSE)</f>
        <v>Oncorhynchus mykiss</v>
      </c>
      <c r="D10" s="2" t="str">
        <f>VLOOKUP(B10,'Species Lookup'!$A$3:$F$13,4,FALSE)</f>
        <v>urn:lsid:marinespecies.org:taxname:127185</v>
      </c>
      <c r="E10" s="2" t="str">
        <f>VLOOKUP(B10,'Species Lookup'!$A$3:$F$13,5,FALSE)</f>
        <v>SDN:S11::S1173 (smolt)</v>
      </c>
      <c r="F10" s="2" t="s">
        <v>43</v>
      </c>
      <c r="G10" s="10" t="str">
        <f>VLOOKUP(A10,'[1]LOG1987-1994'!$A$2:$I$3110,2,FALSE)</f>
        <v>1987-04-29T05:40-07:00/1987-04-29T06:40-07:00</v>
      </c>
      <c r="H10" s="2" t="s">
        <v>66</v>
      </c>
      <c r="I10" s="3">
        <v>1</v>
      </c>
      <c r="J10" s="3">
        <v>1</v>
      </c>
      <c r="K10" s="7">
        <v>49.234999999999999</v>
      </c>
      <c r="L10" s="7">
        <v>-124.8317</v>
      </c>
      <c r="M10" s="3">
        <v>196</v>
      </c>
      <c r="N10" s="3" t="b">
        <v>1</v>
      </c>
      <c r="O10" s="3">
        <v>2</v>
      </c>
      <c r="P10" s="3"/>
      <c r="Q10" s="3"/>
      <c r="R10" s="2" t="s">
        <v>68</v>
      </c>
      <c r="S10" s="2" t="s">
        <v>33</v>
      </c>
      <c r="T10" s="2" t="s">
        <v>58</v>
      </c>
      <c r="U10" s="2" t="s">
        <v>46</v>
      </c>
      <c r="V10" s="2" t="s">
        <v>47</v>
      </c>
      <c r="W10" s="2" t="s">
        <v>48</v>
      </c>
      <c r="X10" s="2" t="s">
        <v>37</v>
      </c>
      <c r="Y10" s="2" t="s">
        <v>49</v>
      </c>
      <c r="Z10" s="2" t="s">
        <v>38</v>
      </c>
      <c r="AA10" s="4"/>
      <c r="AB10" s="4">
        <v>31888</v>
      </c>
      <c r="AC10" s="2" t="s">
        <v>39</v>
      </c>
    </row>
    <row r="11" spans="1:29" x14ac:dyDescent="0.25">
      <c r="A11" s="2" t="s">
        <v>65</v>
      </c>
      <c r="B11" s="2" t="s">
        <v>2662</v>
      </c>
      <c r="C11" s="2" t="str">
        <f>VLOOKUP(B11,'Species Lookup'!$A$3:$F$13,3,FALSE)</f>
        <v>Oncorhynchus mykiss</v>
      </c>
      <c r="D11" s="2" t="str">
        <f>VLOOKUP(B11,'Species Lookup'!$A$3:$F$13,4,FALSE)</f>
        <v>urn:lsid:marinespecies.org:taxname:127185</v>
      </c>
      <c r="E11" s="2" t="str">
        <f>VLOOKUP(B11,'Species Lookup'!$A$3:$F$13,5,FALSE)</f>
        <v>SDN:S11::S1173 (smolt)</v>
      </c>
      <c r="F11" s="2" t="s">
        <v>40</v>
      </c>
      <c r="G11" s="10" t="str">
        <f>VLOOKUP(A11,'[1]LOG1987-1994'!$A$2:$I$3110,2,FALSE)</f>
        <v>1987-04-29T05:40-07:00/1987-04-29T06:40-07:00</v>
      </c>
      <c r="H11" s="2" t="s">
        <v>66</v>
      </c>
      <c r="I11" s="3">
        <v>1</v>
      </c>
      <c r="J11" s="3">
        <v>1</v>
      </c>
      <c r="K11" s="7">
        <v>49.234999999999999</v>
      </c>
      <c r="L11" s="7">
        <v>-124.8317</v>
      </c>
      <c r="M11" s="3">
        <v>176</v>
      </c>
      <c r="N11" s="3" t="b">
        <v>1</v>
      </c>
      <c r="O11" s="3">
        <v>2</v>
      </c>
      <c r="P11" s="3"/>
      <c r="Q11" s="3"/>
      <c r="R11" s="2" t="s">
        <v>67</v>
      </c>
      <c r="S11" s="2" t="s">
        <v>33</v>
      </c>
      <c r="T11" s="2" t="s">
        <v>58</v>
      </c>
      <c r="U11" s="2" t="s">
        <v>46</v>
      </c>
      <c r="V11" s="2" t="s">
        <v>47</v>
      </c>
      <c r="W11" s="2" t="s">
        <v>48</v>
      </c>
      <c r="X11" s="2" t="s">
        <v>37</v>
      </c>
      <c r="Y11" s="2" t="s">
        <v>49</v>
      </c>
      <c r="Z11" s="2" t="s">
        <v>38</v>
      </c>
      <c r="AA11" s="4"/>
      <c r="AB11" s="4">
        <v>31888</v>
      </c>
      <c r="AC11" s="2" t="s">
        <v>39</v>
      </c>
    </row>
    <row r="12" spans="1:29" x14ac:dyDescent="0.25">
      <c r="A12" s="2" t="s">
        <v>69</v>
      </c>
      <c r="B12" s="2" t="s">
        <v>29</v>
      </c>
      <c r="C12" s="2" t="str">
        <f>VLOOKUP(B12,'Species Lookup'!$A$3:$F$13,3,FALSE)</f>
        <v>Oncorhynchus kisutch</v>
      </c>
      <c r="D12" s="2" t="str">
        <f>VLOOKUP(B12,'Species Lookup'!$A$3:$F$13,4,FALSE)</f>
        <v>urn:lsid:marinespecies.org:taxname:127184</v>
      </c>
      <c r="E12" s="2" t="str">
        <f>VLOOKUP(B12,'Species Lookup'!$A$3:$F$13,5,FALSE)</f>
        <v>SDN:S11::S1173 (smolt)</v>
      </c>
      <c r="F12" s="2" t="s">
        <v>43</v>
      </c>
      <c r="G12" s="10" t="str">
        <f>VLOOKUP(A12,'[1]LOG1987-1994'!$A$2:$I$3110,2,FALSE)</f>
        <v>1987-04-29T10:40-07:00</v>
      </c>
      <c r="H12" s="2" t="s">
        <v>70</v>
      </c>
      <c r="I12" s="3">
        <v>1</v>
      </c>
      <c r="J12" s="3">
        <v>1</v>
      </c>
      <c r="K12" s="7">
        <v>49.206699999999998</v>
      </c>
      <c r="L12" s="7">
        <v>-124.8267</v>
      </c>
      <c r="M12" s="3">
        <v>130</v>
      </c>
      <c r="N12" s="3" t="b">
        <v>1</v>
      </c>
      <c r="O12" s="3">
        <v>2</v>
      </c>
      <c r="P12" s="3"/>
      <c r="Q12" s="3"/>
      <c r="R12" s="2" t="s">
        <v>71</v>
      </c>
      <c r="S12" s="2" t="s">
        <v>33</v>
      </c>
      <c r="T12" s="2" t="s">
        <v>53</v>
      </c>
      <c r="U12" s="2" t="s">
        <v>35</v>
      </c>
      <c r="V12" s="2" t="s">
        <v>35</v>
      </c>
      <c r="W12" s="2" t="s">
        <v>36</v>
      </c>
      <c r="X12" s="2" t="s">
        <v>37</v>
      </c>
      <c r="Y12" s="2" t="s">
        <v>37</v>
      </c>
      <c r="Z12" s="2" t="s">
        <v>38</v>
      </c>
      <c r="AA12" s="4">
        <v>31877</v>
      </c>
      <c r="AB12" s="4">
        <v>31887</v>
      </c>
      <c r="AC12" s="2" t="s">
        <v>39</v>
      </c>
    </row>
    <row r="13" spans="1:29" x14ac:dyDescent="0.25">
      <c r="A13" s="2" t="s">
        <v>72</v>
      </c>
      <c r="B13" s="2" t="s">
        <v>29</v>
      </c>
      <c r="C13" s="2" t="str">
        <f>VLOOKUP(B13,'Species Lookup'!$A$3:$F$13,3,FALSE)</f>
        <v>Oncorhynchus kisutch</v>
      </c>
      <c r="D13" s="2" t="str">
        <f>VLOOKUP(B13,'Species Lookup'!$A$3:$F$13,4,FALSE)</f>
        <v>urn:lsid:marinespecies.org:taxname:127184</v>
      </c>
      <c r="E13" s="2" t="str">
        <f>VLOOKUP(B13,'Species Lookup'!$A$3:$F$13,5,FALSE)</f>
        <v>SDN:S11::S1173 (smolt)</v>
      </c>
      <c r="F13" s="2" t="s">
        <v>43</v>
      </c>
      <c r="G13" s="10" t="str">
        <f>VLOOKUP(A13,'[1]LOG1987-1994'!$A$2:$I$3110,2,FALSE)</f>
        <v>1987-04-29T11:30-07:00</v>
      </c>
      <c r="H13" s="2" t="s">
        <v>73</v>
      </c>
      <c r="I13" s="3">
        <v>1</v>
      </c>
      <c r="J13" s="3">
        <v>1</v>
      </c>
      <c r="K13" s="7">
        <v>49.220799999999997</v>
      </c>
      <c r="L13" s="7">
        <v>-124.8317</v>
      </c>
      <c r="M13" s="3">
        <v>138</v>
      </c>
      <c r="N13" s="3" t="b">
        <v>1</v>
      </c>
      <c r="O13" s="3">
        <v>2</v>
      </c>
      <c r="P13" s="3"/>
      <c r="Q13" s="3"/>
      <c r="R13" s="2" t="s">
        <v>74</v>
      </c>
      <c r="S13" s="2" t="s">
        <v>33</v>
      </c>
      <c r="T13" s="2" t="s">
        <v>34</v>
      </c>
      <c r="U13" s="2" t="s">
        <v>35</v>
      </c>
      <c r="V13" s="2" t="s">
        <v>35</v>
      </c>
      <c r="W13" s="2" t="s">
        <v>36</v>
      </c>
      <c r="X13" s="2" t="s">
        <v>37</v>
      </c>
      <c r="Y13" s="2" t="s">
        <v>37</v>
      </c>
      <c r="Z13" s="2" t="s">
        <v>38</v>
      </c>
      <c r="AA13" s="4">
        <v>31877</v>
      </c>
      <c r="AB13" s="4">
        <v>31887</v>
      </c>
      <c r="AC13" s="2" t="s">
        <v>39</v>
      </c>
    </row>
    <row r="14" spans="1:29" x14ac:dyDescent="0.25">
      <c r="A14" s="2" t="s">
        <v>75</v>
      </c>
      <c r="B14" s="2" t="s">
        <v>2662</v>
      </c>
      <c r="C14" s="2" t="str">
        <f>VLOOKUP(B14,'Species Lookup'!$A$3:$F$13,3,FALSE)</f>
        <v>Oncorhynchus mykiss</v>
      </c>
      <c r="D14" s="2" t="str">
        <f>VLOOKUP(B14,'Species Lookup'!$A$3:$F$13,4,FALSE)</f>
        <v>urn:lsid:marinespecies.org:taxname:127185</v>
      </c>
      <c r="E14" s="2" t="str">
        <f>VLOOKUP(B14,'Species Lookup'!$A$3:$F$13,5,FALSE)</f>
        <v>SDN:S11::S1173 (smolt)</v>
      </c>
      <c r="F14" s="2" t="s">
        <v>43</v>
      </c>
      <c r="G14" s="10" t="str">
        <f>VLOOKUP(A14,'[1]LOG1987-1994'!$A$2:$I$3110,2,FALSE)</f>
        <v>1987-04-29T20:17-07:00/1987-04-29T21:30-07:00</v>
      </c>
      <c r="H14" s="2" t="s">
        <v>76</v>
      </c>
      <c r="I14" s="3">
        <v>1</v>
      </c>
      <c r="J14" s="3">
        <v>1</v>
      </c>
      <c r="K14" s="7">
        <v>49.176699999999997</v>
      </c>
      <c r="L14" s="7">
        <v>-124.8233</v>
      </c>
      <c r="M14" s="3">
        <v>186</v>
      </c>
      <c r="N14" s="3" t="b">
        <v>1</v>
      </c>
      <c r="O14" s="3">
        <v>2</v>
      </c>
      <c r="P14" s="3"/>
      <c r="Q14" s="3"/>
      <c r="R14" s="2" t="s">
        <v>77</v>
      </c>
      <c r="S14" s="2" t="s">
        <v>33</v>
      </c>
      <c r="T14" s="2" t="s">
        <v>45</v>
      </c>
      <c r="U14" s="2" t="s">
        <v>46</v>
      </c>
      <c r="V14" s="2" t="s">
        <v>47</v>
      </c>
      <c r="W14" s="2" t="s">
        <v>48</v>
      </c>
      <c r="X14" s="2" t="s">
        <v>37</v>
      </c>
      <c r="Y14" s="2" t="s">
        <v>49</v>
      </c>
      <c r="Z14" s="2" t="s">
        <v>38</v>
      </c>
      <c r="AA14" s="4"/>
      <c r="AB14" s="4">
        <v>31888</v>
      </c>
      <c r="AC14" s="2" t="s">
        <v>39</v>
      </c>
    </row>
    <row r="15" spans="1:29" x14ac:dyDescent="0.25">
      <c r="A15" s="2" t="s">
        <v>78</v>
      </c>
      <c r="B15" s="2" t="s">
        <v>2662</v>
      </c>
      <c r="C15" s="2" t="str">
        <f>VLOOKUP(B15,'Species Lookup'!$A$3:$F$13,3,FALSE)</f>
        <v>Oncorhynchus mykiss</v>
      </c>
      <c r="D15" s="2" t="str">
        <f>VLOOKUP(B15,'Species Lookup'!$A$3:$F$13,4,FALSE)</f>
        <v>urn:lsid:marinespecies.org:taxname:127185</v>
      </c>
      <c r="E15" s="2" t="str">
        <f>VLOOKUP(B15,'Species Lookup'!$A$3:$F$13,5,FALSE)</f>
        <v>SDN:S11::S1173 (smolt)</v>
      </c>
      <c r="F15" s="2" t="s">
        <v>43</v>
      </c>
      <c r="G15" s="10" t="str">
        <f>VLOOKUP(A15,'[1]LOG1987-1994'!$A$2:$I$3110,2,FALSE)</f>
        <v>1987-04-30T05:15-07:00/1987-04-30T06:15-07:00</v>
      </c>
      <c r="H15" s="2" t="s">
        <v>79</v>
      </c>
      <c r="I15" s="3">
        <v>1</v>
      </c>
      <c r="J15" s="3">
        <v>2</v>
      </c>
      <c r="K15" s="7"/>
      <c r="L15" s="7"/>
      <c r="M15" s="3">
        <v>177</v>
      </c>
      <c r="N15" s="3" t="b">
        <v>1</v>
      </c>
      <c r="O15" s="3">
        <v>2</v>
      </c>
      <c r="P15" s="3"/>
      <c r="Q15" s="3"/>
      <c r="R15" s="2" t="s">
        <v>80</v>
      </c>
      <c r="S15" s="2" t="s">
        <v>33</v>
      </c>
      <c r="T15" s="2" t="s">
        <v>58</v>
      </c>
      <c r="U15" s="2" t="s">
        <v>46</v>
      </c>
      <c r="V15" s="2" t="s">
        <v>47</v>
      </c>
      <c r="W15" s="2" t="s">
        <v>48</v>
      </c>
      <c r="X15" s="2" t="s">
        <v>37</v>
      </c>
      <c r="Y15" s="2" t="s">
        <v>49</v>
      </c>
      <c r="Z15" s="2" t="s">
        <v>38</v>
      </c>
      <c r="AA15" s="4"/>
      <c r="AB15" s="4">
        <v>31888</v>
      </c>
      <c r="AC15" s="2" t="s">
        <v>39</v>
      </c>
    </row>
    <row r="16" spans="1:29" x14ac:dyDescent="0.25">
      <c r="A16" s="2" t="s">
        <v>78</v>
      </c>
      <c r="B16" s="2" t="s">
        <v>2662</v>
      </c>
      <c r="C16" s="2" t="str">
        <f>VLOOKUP(B16,'Species Lookup'!$A$3:$F$13,3,FALSE)</f>
        <v>Oncorhynchus mykiss</v>
      </c>
      <c r="D16" s="2" t="str">
        <f>VLOOKUP(B16,'Species Lookup'!$A$3:$F$13,4,FALSE)</f>
        <v>urn:lsid:marinespecies.org:taxname:127185</v>
      </c>
      <c r="E16" s="2" t="str">
        <f>VLOOKUP(B16,'Species Lookup'!$A$3:$F$13,5,FALSE)</f>
        <v>SDN:S11::S1173 (smolt)</v>
      </c>
      <c r="F16" s="2" t="s">
        <v>40</v>
      </c>
      <c r="G16" s="10" t="str">
        <f>VLOOKUP(A16,'[1]LOG1987-1994'!$A$2:$I$3110,2,FALSE)</f>
        <v>1987-04-30T05:15-07:00/1987-04-30T06:15-07:00</v>
      </c>
      <c r="H16" s="2" t="s">
        <v>79</v>
      </c>
      <c r="I16" s="3">
        <v>1</v>
      </c>
      <c r="J16" s="3">
        <v>2</v>
      </c>
      <c r="K16" s="7"/>
      <c r="L16" s="7"/>
      <c r="M16" s="3">
        <v>202</v>
      </c>
      <c r="N16" s="3" t="b">
        <v>1</v>
      </c>
      <c r="O16" s="3">
        <v>2</v>
      </c>
      <c r="P16" s="3"/>
      <c r="Q16" s="3"/>
      <c r="R16" s="2" t="s">
        <v>81</v>
      </c>
      <c r="S16" s="2" t="s">
        <v>33</v>
      </c>
      <c r="T16" s="2" t="s">
        <v>82</v>
      </c>
      <c r="U16" s="2" t="s">
        <v>46</v>
      </c>
      <c r="V16" s="2" t="s">
        <v>47</v>
      </c>
      <c r="W16" s="2" t="s">
        <v>48</v>
      </c>
      <c r="X16" s="2" t="s">
        <v>37</v>
      </c>
      <c r="Y16" s="2" t="s">
        <v>49</v>
      </c>
      <c r="Z16" s="2" t="s">
        <v>38</v>
      </c>
      <c r="AA16" s="4"/>
      <c r="AB16" s="4">
        <v>31888</v>
      </c>
      <c r="AC16" s="2" t="s">
        <v>39</v>
      </c>
    </row>
    <row r="17" spans="1:29" x14ac:dyDescent="0.25">
      <c r="A17" s="2" t="s">
        <v>83</v>
      </c>
      <c r="B17" s="2" t="s">
        <v>29</v>
      </c>
      <c r="C17" s="2" t="str">
        <f>VLOOKUP(B17,'Species Lookup'!$A$3:$F$13,3,FALSE)</f>
        <v>Oncorhynchus kisutch</v>
      </c>
      <c r="D17" s="2" t="str">
        <f>VLOOKUP(B17,'Species Lookup'!$A$3:$F$13,4,FALSE)</f>
        <v>urn:lsid:marinespecies.org:taxname:127184</v>
      </c>
      <c r="E17" s="2" t="str">
        <f>VLOOKUP(B17,'Species Lookup'!$A$3:$F$13,5,FALSE)</f>
        <v>SDN:S11::S1173 (smolt)</v>
      </c>
      <c r="F17" s="2" t="s">
        <v>43</v>
      </c>
      <c r="G17" s="10" t="str">
        <f>VLOOKUP(A17,'[1]LOG1987-1994'!$A$2:$I$3110,2,FALSE)</f>
        <v>1987-05-06T09:50-07:00</v>
      </c>
      <c r="H17" s="2" t="s">
        <v>84</v>
      </c>
      <c r="I17" s="3">
        <v>2</v>
      </c>
      <c r="J17" s="3">
        <v>2</v>
      </c>
      <c r="K17" s="7">
        <v>48.8825</v>
      </c>
      <c r="L17" s="7">
        <v>-125.0767</v>
      </c>
      <c r="M17" s="3">
        <v>132</v>
      </c>
      <c r="N17" s="3" t="b">
        <v>1</v>
      </c>
      <c r="O17" s="3">
        <v>2</v>
      </c>
      <c r="P17" s="3"/>
      <c r="Q17" s="3"/>
      <c r="R17" s="2" t="s">
        <v>85</v>
      </c>
      <c r="S17" s="2" t="s">
        <v>33</v>
      </c>
      <c r="T17" s="2" t="s">
        <v>34</v>
      </c>
      <c r="U17" s="2" t="s">
        <v>35</v>
      </c>
      <c r="V17" s="2" t="s">
        <v>35</v>
      </c>
      <c r="W17" s="2" t="s">
        <v>36</v>
      </c>
      <c r="X17" s="2" t="s">
        <v>37</v>
      </c>
      <c r="Y17" s="2" t="s">
        <v>37</v>
      </c>
      <c r="Z17" s="2" t="s">
        <v>38</v>
      </c>
      <c r="AA17" s="4">
        <v>31877</v>
      </c>
      <c r="AB17" s="4">
        <v>31887</v>
      </c>
      <c r="AC17" s="2" t="s">
        <v>39</v>
      </c>
    </row>
    <row r="18" spans="1:29" x14ac:dyDescent="0.25">
      <c r="A18" s="2" t="s">
        <v>86</v>
      </c>
      <c r="B18" s="2" t="s">
        <v>29</v>
      </c>
      <c r="C18" s="2" t="str">
        <f>VLOOKUP(B18,'Species Lookup'!$A$3:$F$13,3,FALSE)</f>
        <v>Oncorhynchus kisutch</v>
      </c>
      <c r="D18" s="2" t="str">
        <f>VLOOKUP(B18,'Species Lookup'!$A$3:$F$13,4,FALSE)</f>
        <v>urn:lsid:marinespecies.org:taxname:127184</v>
      </c>
      <c r="E18" s="2" t="str">
        <f>VLOOKUP(B18,'Species Lookup'!$A$3:$F$13,5,FALSE)</f>
        <v>SDN:S11::S1173 (smolt)</v>
      </c>
      <c r="F18" s="2" t="s">
        <v>43</v>
      </c>
      <c r="G18" s="10" t="str">
        <f>VLOOKUP(A18,'[1]LOG1987-1994'!$A$2:$I$3110,2,FALSE)</f>
        <v>1987-05-07T15:15-07:00</v>
      </c>
      <c r="H18" s="2" t="s">
        <v>87</v>
      </c>
      <c r="I18" s="3">
        <v>1</v>
      </c>
      <c r="J18" s="3">
        <v>2</v>
      </c>
      <c r="K18" s="7">
        <v>48.946800000000003</v>
      </c>
      <c r="L18" s="7">
        <v>-124.9982</v>
      </c>
      <c r="M18" s="3">
        <v>132</v>
      </c>
      <c r="N18" s="3" t="b">
        <v>1</v>
      </c>
      <c r="O18" s="3">
        <v>2</v>
      </c>
      <c r="P18" s="3"/>
      <c r="Q18" s="3"/>
      <c r="R18" s="2" t="s">
        <v>88</v>
      </c>
      <c r="S18" s="2" t="s">
        <v>33</v>
      </c>
      <c r="T18" s="2" t="s">
        <v>34</v>
      </c>
      <c r="U18" s="2" t="s">
        <v>35</v>
      </c>
      <c r="V18" s="2" t="s">
        <v>35</v>
      </c>
      <c r="W18" s="2" t="s">
        <v>36</v>
      </c>
      <c r="X18" s="2" t="s">
        <v>37</v>
      </c>
      <c r="Y18" s="2" t="s">
        <v>37</v>
      </c>
      <c r="Z18" s="2" t="s">
        <v>38</v>
      </c>
      <c r="AA18" s="4">
        <v>31877</v>
      </c>
      <c r="AB18" s="4">
        <v>31887</v>
      </c>
      <c r="AC18" s="2" t="s">
        <v>39</v>
      </c>
    </row>
    <row r="19" spans="1:29" x14ac:dyDescent="0.25">
      <c r="A19" s="2" t="s">
        <v>89</v>
      </c>
      <c r="B19" s="2" t="s">
        <v>29</v>
      </c>
      <c r="C19" s="2" t="str">
        <f>VLOOKUP(B19,'Species Lookup'!$A$3:$F$13,3,FALSE)</f>
        <v>Oncorhynchus kisutch</v>
      </c>
      <c r="D19" s="2" t="str">
        <f>VLOOKUP(B19,'Species Lookup'!$A$3:$F$13,4,FALSE)</f>
        <v>urn:lsid:marinespecies.org:taxname:127184</v>
      </c>
      <c r="E19" s="2" t="str">
        <f>VLOOKUP(B19,'Species Lookup'!$A$3:$F$13,5,FALSE)</f>
        <v>SDN:S11::S1173 (smolt)</v>
      </c>
      <c r="F19" s="2" t="s">
        <v>43</v>
      </c>
      <c r="G19" s="10" t="str">
        <f>VLOOKUP(A19,'[1]LOG1987-1994'!$A$2:$I$3110,2,FALSE)</f>
        <v>1987-05-07T16:30-07:00</v>
      </c>
      <c r="H19" s="2" t="s">
        <v>90</v>
      </c>
      <c r="I19" s="3">
        <v>2</v>
      </c>
      <c r="J19" s="3">
        <v>2</v>
      </c>
      <c r="K19" s="7">
        <v>48.9223</v>
      </c>
      <c r="L19" s="7">
        <v>-125.0547</v>
      </c>
      <c r="M19" s="3">
        <v>134</v>
      </c>
      <c r="N19" s="3" t="b">
        <v>1</v>
      </c>
      <c r="O19" s="3">
        <v>2</v>
      </c>
      <c r="P19" s="3"/>
      <c r="Q19" s="3"/>
      <c r="R19" s="2" t="s">
        <v>92</v>
      </c>
      <c r="S19" s="2" t="s">
        <v>33</v>
      </c>
      <c r="T19" s="2" t="s">
        <v>34</v>
      </c>
      <c r="U19" s="2" t="s">
        <v>35</v>
      </c>
      <c r="V19" s="2" t="s">
        <v>35</v>
      </c>
      <c r="W19" s="2" t="s">
        <v>36</v>
      </c>
      <c r="X19" s="2" t="s">
        <v>37</v>
      </c>
      <c r="Y19" s="2" t="s">
        <v>37</v>
      </c>
      <c r="Z19" s="2" t="s">
        <v>38</v>
      </c>
      <c r="AA19" s="4">
        <v>31877</v>
      </c>
      <c r="AB19" s="4">
        <v>31887</v>
      </c>
      <c r="AC19" s="2" t="s">
        <v>39</v>
      </c>
    </row>
    <row r="20" spans="1:29" x14ac:dyDescent="0.25">
      <c r="A20" s="2" t="s">
        <v>89</v>
      </c>
      <c r="B20" s="2" t="s">
        <v>2662</v>
      </c>
      <c r="C20" s="2" t="str">
        <f>VLOOKUP(B20,'Species Lookup'!$A$3:$F$13,3,FALSE)</f>
        <v>Oncorhynchus mykiss</v>
      </c>
      <c r="D20" s="2" t="str">
        <f>VLOOKUP(B20,'Species Lookup'!$A$3:$F$13,4,FALSE)</f>
        <v>urn:lsid:marinespecies.org:taxname:127185</v>
      </c>
      <c r="E20" s="2" t="str">
        <f>VLOOKUP(B20,'Species Lookup'!$A$3:$F$13,5,FALSE)</f>
        <v>SDN:S11::S1173 (smolt)</v>
      </c>
      <c r="F20" s="2" t="s">
        <v>40</v>
      </c>
      <c r="G20" s="10" t="str">
        <f>VLOOKUP(A20,'[1]LOG1987-1994'!$A$2:$I$3110,2,FALSE)</f>
        <v>1987-05-07T16:30-07:00</v>
      </c>
      <c r="H20" s="2" t="s">
        <v>90</v>
      </c>
      <c r="I20" s="3">
        <v>2</v>
      </c>
      <c r="J20" s="3">
        <v>2</v>
      </c>
      <c r="K20" s="7">
        <v>48.9223</v>
      </c>
      <c r="L20" s="7">
        <v>-125.0547</v>
      </c>
      <c r="M20" s="3">
        <v>166</v>
      </c>
      <c r="N20" s="3" t="b">
        <v>1</v>
      </c>
      <c r="O20" s="3">
        <v>2</v>
      </c>
      <c r="P20" s="3"/>
      <c r="Q20" s="3"/>
      <c r="R20" s="2" t="s">
        <v>93</v>
      </c>
      <c r="S20" s="2" t="s">
        <v>33</v>
      </c>
      <c r="T20" s="2" t="s">
        <v>58</v>
      </c>
      <c r="U20" s="2" t="s">
        <v>46</v>
      </c>
      <c r="V20" s="2" t="s">
        <v>47</v>
      </c>
      <c r="W20" s="2" t="s">
        <v>48</v>
      </c>
      <c r="X20" s="2" t="s">
        <v>37</v>
      </c>
      <c r="Y20" s="2" t="s">
        <v>49</v>
      </c>
      <c r="Z20" s="2" t="s">
        <v>38</v>
      </c>
      <c r="AA20" s="4"/>
      <c r="AB20" s="4">
        <v>31888</v>
      </c>
      <c r="AC20" s="2" t="s">
        <v>39</v>
      </c>
    </row>
    <row r="21" spans="1:29" x14ac:dyDescent="0.25">
      <c r="A21" s="2" t="s">
        <v>89</v>
      </c>
      <c r="B21" s="2" t="s">
        <v>29</v>
      </c>
      <c r="C21" s="2" t="str">
        <f>VLOOKUP(B21,'Species Lookup'!$A$3:$F$13,3,FALSE)</f>
        <v>Oncorhynchus kisutch</v>
      </c>
      <c r="D21" s="2" t="str">
        <f>VLOOKUP(B21,'Species Lookup'!$A$3:$F$13,4,FALSE)</f>
        <v>urn:lsid:marinespecies.org:taxname:127184</v>
      </c>
      <c r="E21" s="2" t="str">
        <f>VLOOKUP(B21,'Species Lookup'!$A$3:$F$13,5,FALSE)</f>
        <v>SDN:S11::S1173 (smolt)</v>
      </c>
      <c r="F21" s="2" t="s">
        <v>30</v>
      </c>
      <c r="G21" s="10" t="str">
        <f>VLOOKUP(A21,'[1]LOG1987-1994'!$A$2:$I$3110,2,FALSE)</f>
        <v>1987-05-07T16:30-07:00</v>
      </c>
      <c r="H21" s="2" t="s">
        <v>90</v>
      </c>
      <c r="I21" s="3">
        <v>2</v>
      </c>
      <c r="J21" s="3">
        <v>2</v>
      </c>
      <c r="K21" s="7">
        <v>48.9223</v>
      </c>
      <c r="L21" s="7">
        <v>-125.0547</v>
      </c>
      <c r="M21" s="3">
        <v>132</v>
      </c>
      <c r="N21" s="3" t="b">
        <v>0</v>
      </c>
      <c r="O21" s="3">
        <v>0</v>
      </c>
      <c r="P21" s="3"/>
      <c r="Q21" s="3"/>
      <c r="R21" s="2" t="s">
        <v>91</v>
      </c>
      <c r="S21" s="2" t="s">
        <v>33</v>
      </c>
      <c r="T21" s="2" t="s">
        <v>39</v>
      </c>
      <c r="U21" s="2" t="s">
        <v>39</v>
      </c>
      <c r="V21" s="2" t="s">
        <v>35</v>
      </c>
      <c r="W21" s="2" t="s">
        <v>39</v>
      </c>
      <c r="X21" s="2" t="s">
        <v>39</v>
      </c>
      <c r="Y21" s="2" t="s">
        <v>39</v>
      </c>
      <c r="Z21" s="2" t="s">
        <v>39</v>
      </c>
      <c r="AA21" s="4"/>
      <c r="AB21" s="4"/>
      <c r="AC21" s="2" t="s">
        <v>39</v>
      </c>
    </row>
    <row r="22" spans="1:29" x14ac:dyDescent="0.25">
      <c r="A22" s="2" t="s">
        <v>94</v>
      </c>
      <c r="B22" s="2" t="s">
        <v>2662</v>
      </c>
      <c r="C22" s="2" t="str">
        <f>VLOOKUP(B22,'Species Lookup'!$A$3:$F$13,3,FALSE)</f>
        <v>Oncorhynchus mykiss</v>
      </c>
      <c r="D22" s="2" t="str">
        <f>VLOOKUP(B22,'Species Lookup'!$A$3:$F$13,4,FALSE)</f>
        <v>urn:lsid:marinespecies.org:taxname:127185</v>
      </c>
      <c r="E22" s="2" t="str">
        <f>VLOOKUP(B22,'Species Lookup'!$A$3:$F$13,5,FALSE)</f>
        <v>SDN:S11::S1173 (smolt)</v>
      </c>
      <c r="F22" s="2" t="s">
        <v>43</v>
      </c>
      <c r="G22" s="10" t="str">
        <f>VLOOKUP(A22,'[1]LOG1987-1994'!$A$2:$I$3110,2,FALSE)</f>
        <v>1987-05-08T06:10-07:00</v>
      </c>
      <c r="H22" s="2" t="s">
        <v>95</v>
      </c>
      <c r="I22" s="3">
        <v>3</v>
      </c>
      <c r="J22" s="3">
        <v>2</v>
      </c>
      <c r="K22" s="7">
        <v>48.912199999999999</v>
      </c>
      <c r="L22" s="7">
        <v>-125.1527</v>
      </c>
      <c r="M22" s="3">
        <v>181</v>
      </c>
      <c r="N22" s="3" t="b">
        <v>1</v>
      </c>
      <c r="O22" s="3">
        <v>2</v>
      </c>
      <c r="P22" s="3"/>
      <c r="Q22" s="3"/>
      <c r="R22" s="2" t="s">
        <v>96</v>
      </c>
      <c r="S22" s="2" t="s">
        <v>33</v>
      </c>
      <c r="T22" s="2" t="s">
        <v>62</v>
      </c>
      <c r="U22" s="2" t="s">
        <v>46</v>
      </c>
      <c r="V22" s="2" t="s">
        <v>47</v>
      </c>
      <c r="W22" s="2" t="s">
        <v>48</v>
      </c>
      <c r="X22" s="2" t="s">
        <v>37</v>
      </c>
      <c r="Y22" s="2" t="s">
        <v>49</v>
      </c>
      <c r="Z22" s="2" t="s">
        <v>38</v>
      </c>
      <c r="AA22" s="4"/>
      <c r="AB22" s="4">
        <v>31888</v>
      </c>
      <c r="AC22" s="2" t="s">
        <v>39</v>
      </c>
    </row>
    <row r="23" spans="1:29" x14ac:dyDescent="0.25">
      <c r="A23" s="2" t="s">
        <v>97</v>
      </c>
      <c r="B23" s="2" t="s">
        <v>29</v>
      </c>
      <c r="C23" s="2" t="str">
        <f>VLOOKUP(B23,'Species Lookup'!$A$3:$F$13,3,FALSE)</f>
        <v>Oncorhynchus kisutch</v>
      </c>
      <c r="D23" s="2" t="str">
        <f>VLOOKUP(B23,'Species Lookup'!$A$3:$F$13,4,FALSE)</f>
        <v>urn:lsid:marinespecies.org:taxname:127184</v>
      </c>
      <c r="E23" s="2" t="str">
        <f>VLOOKUP(B23,'Species Lookup'!$A$3:$F$13,5,FALSE)</f>
        <v>SDN:S11::S1173 (smolt)</v>
      </c>
      <c r="F23" s="2" t="s">
        <v>43</v>
      </c>
      <c r="G23" s="10" t="str">
        <f>VLOOKUP(A23,'[1]LOG1987-1994'!$A$2:$I$3110,2,FALSE)</f>
        <v>1987-05-08T11:20-07:00</v>
      </c>
      <c r="H23" s="2" t="s">
        <v>98</v>
      </c>
      <c r="I23" s="3">
        <v>2</v>
      </c>
      <c r="J23" s="3">
        <v>2</v>
      </c>
      <c r="K23" s="7">
        <v>48.853299999999997</v>
      </c>
      <c r="L23" s="7">
        <v>-125.1315</v>
      </c>
      <c r="M23" s="3">
        <v>134</v>
      </c>
      <c r="N23" s="3" t="b">
        <v>1</v>
      </c>
      <c r="O23" s="3">
        <v>2</v>
      </c>
      <c r="P23" s="3"/>
      <c r="Q23" s="3"/>
      <c r="R23" s="2" t="s">
        <v>102</v>
      </c>
      <c r="S23" s="2" t="s">
        <v>33</v>
      </c>
      <c r="T23" s="2" t="s">
        <v>53</v>
      </c>
      <c r="U23" s="2" t="s">
        <v>35</v>
      </c>
      <c r="V23" s="2" t="s">
        <v>35</v>
      </c>
      <c r="W23" s="2" t="s">
        <v>36</v>
      </c>
      <c r="X23" s="2" t="s">
        <v>37</v>
      </c>
      <c r="Y23" s="2" t="s">
        <v>37</v>
      </c>
      <c r="Z23" s="2" t="s">
        <v>38</v>
      </c>
      <c r="AA23" s="4">
        <v>31877</v>
      </c>
      <c r="AB23" s="4">
        <v>31887</v>
      </c>
      <c r="AC23" s="2" t="s">
        <v>39</v>
      </c>
    </row>
    <row r="24" spans="1:29" x14ac:dyDescent="0.25">
      <c r="A24" s="2" t="s">
        <v>97</v>
      </c>
      <c r="B24" s="2" t="s">
        <v>29</v>
      </c>
      <c r="C24" s="2" t="str">
        <f>VLOOKUP(B24,'Species Lookup'!$A$3:$F$13,3,FALSE)</f>
        <v>Oncorhynchus kisutch</v>
      </c>
      <c r="D24" s="2" t="str">
        <f>VLOOKUP(B24,'Species Lookup'!$A$3:$F$13,4,FALSE)</f>
        <v>urn:lsid:marinespecies.org:taxname:127184</v>
      </c>
      <c r="E24" s="2" t="str">
        <f>VLOOKUP(B24,'Species Lookup'!$A$3:$F$13,5,FALSE)</f>
        <v>SDN:S11::S1173 (smolt)</v>
      </c>
      <c r="F24" s="2" t="s">
        <v>40</v>
      </c>
      <c r="G24" s="10" t="str">
        <f>VLOOKUP(A24,'[1]LOG1987-1994'!$A$2:$I$3110,2,FALSE)</f>
        <v>1987-05-08T11:20-07:00</v>
      </c>
      <c r="H24" s="2" t="s">
        <v>98</v>
      </c>
      <c r="I24" s="3">
        <v>2</v>
      </c>
      <c r="J24" s="3">
        <v>2</v>
      </c>
      <c r="K24" s="7">
        <v>48.853299999999997</v>
      </c>
      <c r="L24" s="7">
        <v>-125.1315</v>
      </c>
      <c r="M24" s="3">
        <v>126</v>
      </c>
      <c r="N24" s="3" t="b">
        <v>1</v>
      </c>
      <c r="O24" s="3">
        <v>2</v>
      </c>
      <c r="P24" s="3"/>
      <c r="Q24" s="3"/>
      <c r="R24" s="2" t="s">
        <v>99</v>
      </c>
      <c r="S24" s="2" t="s">
        <v>33</v>
      </c>
      <c r="T24" s="2" t="s">
        <v>42</v>
      </c>
      <c r="U24" s="2" t="s">
        <v>35</v>
      </c>
      <c r="V24" s="2" t="s">
        <v>35</v>
      </c>
      <c r="W24" s="2" t="s">
        <v>36</v>
      </c>
      <c r="X24" s="2" t="s">
        <v>37</v>
      </c>
      <c r="Y24" s="2" t="s">
        <v>37</v>
      </c>
      <c r="Z24" s="2" t="s">
        <v>38</v>
      </c>
      <c r="AA24" s="4">
        <v>31877</v>
      </c>
      <c r="AB24" s="4">
        <v>31887</v>
      </c>
      <c r="AC24" s="2" t="s">
        <v>39</v>
      </c>
    </row>
    <row r="25" spans="1:29" x14ac:dyDescent="0.25">
      <c r="A25" s="2" t="s">
        <v>97</v>
      </c>
      <c r="B25" s="2" t="s">
        <v>29</v>
      </c>
      <c r="C25" s="2" t="str">
        <f>VLOOKUP(B25,'Species Lookup'!$A$3:$F$13,3,FALSE)</f>
        <v>Oncorhynchus kisutch</v>
      </c>
      <c r="D25" s="2" t="str">
        <f>VLOOKUP(B25,'Species Lookup'!$A$3:$F$13,4,FALSE)</f>
        <v>urn:lsid:marinespecies.org:taxname:127184</v>
      </c>
      <c r="E25" s="2" t="str">
        <f>VLOOKUP(B25,'Species Lookup'!$A$3:$F$13,5,FALSE)</f>
        <v>SDN:S11::S1173 (smolt)</v>
      </c>
      <c r="F25" s="2" t="s">
        <v>30</v>
      </c>
      <c r="G25" s="10" t="str">
        <f>VLOOKUP(A25,'[1]LOG1987-1994'!$A$2:$I$3110,2,FALSE)</f>
        <v>1987-05-08T11:20-07:00</v>
      </c>
      <c r="H25" s="2" t="s">
        <v>98</v>
      </c>
      <c r="I25" s="3">
        <v>2</v>
      </c>
      <c r="J25" s="3">
        <v>2</v>
      </c>
      <c r="K25" s="7">
        <v>48.853299999999997</v>
      </c>
      <c r="L25" s="7">
        <v>-125.1315</v>
      </c>
      <c r="M25" s="3">
        <v>136</v>
      </c>
      <c r="N25" s="3" t="b">
        <v>1</v>
      </c>
      <c r="O25" s="3">
        <v>2</v>
      </c>
      <c r="P25" s="3"/>
      <c r="Q25" s="3"/>
      <c r="R25" s="2" t="s">
        <v>103</v>
      </c>
      <c r="S25" s="2" t="s">
        <v>33</v>
      </c>
      <c r="T25" s="2" t="s">
        <v>42</v>
      </c>
      <c r="U25" s="2" t="s">
        <v>35</v>
      </c>
      <c r="V25" s="2" t="s">
        <v>35</v>
      </c>
      <c r="W25" s="2" t="s">
        <v>36</v>
      </c>
      <c r="X25" s="2" t="s">
        <v>37</v>
      </c>
      <c r="Y25" s="2" t="s">
        <v>37</v>
      </c>
      <c r="Z25" s="2" t="s">
        <v>38</v>
      </c>
      <c r="AA25" s="4">
        <v>31877</v>
      </c>
      <c r="AB25" s="4">
        <v>31887</v>
      </c>
      <c r="AC25" s="2" t="s">
        <v>39</v>
      </c>
    </row>
    <row r="26" spans="1:29" x14ac:dyDescent="0.25">
      <c r="A26" s="2" t="s">
        <v>97</v>
      </c>
      <c r="B26" s="2" t="s">
        <v>29</v>
      </c>
      <c r="C26" s="2" t="str">
        <f>VLOOKUP(B26,'Species Lookup'!$A$3:$F$13,3,FALSE)</f>
        <v>Oncorhynchus kisutch</v>
      </c>
      <c r="D26" s="2" t="str">
        <f>VLOOKUP(B26,'Species Lookup'!$A$3:$F$13,4,FALSE)</f>
        <v>urn:lsid:marinespecies.org:taxname:127184</v>
      </c>
      <c r="E26" s="2" t="str">
        <f>VLOOKUP(B26,'Species Lookup'!$A$3:$F$13,5,FALSE)</f>
        <v>SDN:S11::S1173 (smolt)</v>
      </c>
      <c r="F26" s="2" t="s">
        <v>100</v>
      </c>
      <c r="G26" s="10" t="str">
        <f>VLOOKUP(A26,'[1]LOG1987-1994'!$A$2:$I$3110,2,FALSE)</f>
        <v>1987-05-08T11:20-07:00</v>
      </c>
      <c r="H26" s="2" t="s">
        <v>98</v>
      </c>
      <c r="I26" s="3">
        <v>2</v>
      </c>
      <c r="J26" s="3">
        <v>2</v>
      </c>
      <c r="K26" s="7">
        <v>48.853299999999997</v>
      </c>
      <c r="L26" s="7">
        <v>-125.1315</v>
      </c>
      <c r="M26" s="3">
        <v>131</v>
      </c>
      <c r="N26" s="3" t="b">
        <v>1</v>
      </c>
      <c r="O26" s="3">
        <v>2</v>
      </c>
      <c r="P26" s="3"/>
      <c r="Q26" s="3"/>
      <c r="R26" s="2" t="s">
        <v>101</v>
      </c>
      <c r="S26" s="2" t="s">
        <v>33</v>
      </c>
      <c r="T26" s="2" t="s">
        <v>42</v>
      </c>
      <c r="U26" s="2" t="s">
        <v>35</v>
      </c>
      <c r="V26" s="2" t="s">
        <v>35</v>
      </c>
      <c r="W26" s="2" t="s">
        <v>36</v>
      </c>
      <c r="X26" s="2" t="s">
        <v>37</v>
      </c>
      <c r="Y26" s="2" t="s">
        <v>37</v>
      </c>
      <c r="Z26" s="2" t="s">
        <v>38</v>
      </c>
      <c r="AA26" s="4">
        <v>31877</v>
      </c>
      <c r="AB26" s="4">
        <v>31887</v>
      </c>
      <c r="AC26" s="2" t="s">
        <v>39</v>
      </c>
    </row>
    <row r="27" spans="1:29" x14ac:dyDescent="0.25">
      <c r="A27" s="2" t="s">
        <v>104</v>
      </c>
      <c r="B27" s="2" t="s">
        <v>29</v>
      </c>
      <c r="C27" s="2" t="str">
        <f>VLOOKUP(B27,'Species Lookup'!$A$3:$F$13,3,FALSE)</f>
        <v>Oncorhynchus kisutch</v>
      </c>
      <c r="D27" s="2" t="str">
        <f>VLOOKUP(B27,'Species Lookup'!$A$3:$F$13,4,FALSE)</f>
        <v>urn:lsid:marinespecies.org:taxname:127184</v>
      </c>
      <c r="E27" s="2" t="str">
        <f>VLOOKUP(B27,'Species Lookup'!$A$3:$F$13,5,FALSE)</f>
        <v>SDN:S11::S1173 (smolt)</v>
      </c>
      <c r="F27" s="2" t="s">
        <v>43</v>
      </c>
      <c r="G27" s="10" t="str">
        <f>VLOOKUP(A27,'[1]LOG1987-1994'!$A$2:$I$3110,2,FALSE)</f>
        <v>1987-05-14T11:45-07:00</v>
      </c>
      <c r="H27" s="2" t="s">
        <v>105</v>
      </c>
      <c r="I27" s="3">
        <v>2</v>
      </c>
      <c r="J27" s="3">
        <v>2</v>
      </c>
      <c r="K27" s="7">
        <v>48.847000000000001</v>
      </c>
      <c r="L27" s="7">
        <v>-125.1807</v>
      </c>
      <c r="M27" s="3">
        <v>149</v>
      </c>
      <c r="N27" s="3" t="b">
        <v>1</v>
      </c>
      <c r="O27" s="3">
        <v>2</v>
      </c>
      <c r="P27" s="3"/>
      <c r="Q27" s="3"/>
      <c r="R27" s="2" t="s">
        <v>106</v>
      </c>
      <c r="S27" s="2" t="s">
        <v>33</v>
      </c>
      <c r="T27" s="2" t="s">
        <v>42</v>
      </c>
      <c r="U27" s="2" t="s">
        <v>35</v>
      </c>
      <c r="V27" s="2" t="s">
        <v>35</v>
      </c>
      <c r="W27" s="2" t="s">
        <v>36</v>
      </c>
      <c r="X27" s="2" t="s">
        <v>37</v>
      </c>
      <c r="Y27" s="2" t="s">
        <v>37</v>
      </c>
      <c r="Z27" s="2" t="s">
        <v>38</v>
      </c>
      <c r="AA27" s="4">
        <v>31877</v>
      </c>
      <c r="AB27" s="4">
        <v>31887</v>
      </c>
      <c r="AC27" s="2" t="s">
        <v>39</v>
      </c>
    </row>
    <row r="28" spans="1:29" x14ac:dyDescent="0.25">
      <c r="A28" s="2" t="s">
        <v>107</v>
      </c>
      <c r="B28" s="2" t="s">
        <v>29</v>
      </c>
      <c r="C28" s="2" t="str">
        <f>VLOOKUP(B28,'Species Lookup'!$A$3:$F$13,3,FALSE)</f>
        <v>Oncorhynchus kisutch</v>
      </c>
      <c r="D28" s="2" t="str">
        <f>VLOOKUP(B28,'Species Lookup'!$A$3:$F$13,4,FALSE)</f>
        <v>urn:lsid:marinespecies.org:taxname:127184</v>
      </c>
      <c r="E28" s="2" t="str">
        <f>VLOOKUP(B28,'Species Lookup'!$A$3:$F$13,5,FALSE)</f>
        <v>SDN:S11::S1173 (smolt)</v>
      </c>
      <c r="F28" s="2" t="s">
        <v>43</v>
      </c>
      <c r="G28" s="10" t="str">
        <f>VLOOKUP(A28,'[1]LOG1987-1994'!$A$2:$I$3110,2,FALSE)</f>
        <v>1987-05-14T12:30-07:00</v>
      </c>
      <c r="H28" s="2" t="s">
        <v>108</v>
      </c>
      <c r="I28" s="3">
        <v>2</v>
      </c>
      <c r="J28" s="3">
        <v>2</v>
      </c>
      <c r="K28" s="7">
        <v>48.859299999999998</v>
      </c>
      <c r="L28" s="7">
        <v>-125.15170000000001</v>
      </c>
      <c r="M28" s="3">
        <v>146</v>
      </c>
      <c r="N28" s="3" t="b">
        <v>1</v>
      </c>
      <c r="O28" s="3">
        <v>2</v>
      </c>
      <c r="P28" s="3"/>
      <c r="Q28" s="3"/>
      <c r="R28" s="2" t="s">
        <v>110</v>
      </c>
      <c r="S28" s="2" t="s">
        <v>33</v>
      </c>
      <c r="T28" s="2" t="s">
        <v>53</v>
      </c>
      <c r="U28" s="2" t="s">
        <v>35</v>
      </c>
      <c r="V28" s="2" t="s">
        <v>35</v>
      </c>
      <c r="W28" s="2" t="s">
        <v>36</v>
      </c>
      <c r="X28" s="2" t="s">
        <v>37</v>
      </c>
      <c r="Y28" s="2" t="s">
        <v>37</v>
      </c>
      <c r="Z28" s="2" t="s">
        <v>38</v>
      </c>
      <c r="AA28" s="4">
        <v>31877</v>
      </c>
      <c r="AB28" s="4">
        <v>31887</v>
      </c>
      <c r="AC28" s="2" t="s">
        <v>39</v>
      </c>
    </row>
    <row r="29" spans="1:29" x14ac:dyDescent="0.25">
      <c r="A29" s="2" t="s">
        <v>107</v>
      </c>
      <c r="B29" s="2" t="s">
        <v>29</v>
      </c>
      <c r="C29" s="2" t="str">
        <f>VLOOKUP(B29,'Species Lookup'!$A$3:$F$13,3,FALSE)</f>
        <v>Oncorhynchus kisutch</v>
      </c>
      <c r="D29" s="2" t="str">
        <f>VLOOKUP(B29,'Species Lookup'!$A$3:$F$13,4,FALSE)</f>
        <v>urn:lsid:marinespecies.org:taxname:127184</v>
      </c>
      <c r="E29" s="2" t="str">
        <f>VLOOKUP(B29,'Species Lookup'!$A$3:$F$13,5,FALSE)</f>
        <v>SDN:S11::S1173 (smolt)</v>
      </c>
      <c r="F29" s="2" t="s">
        <v>40</v>
      </c>
      <c r="G29" s="10" t="str">
        <f>VLOOKUP(A29,'[1]LOG1987-1994'!$A$2:$I$3110,2,FALSE)</f>
        <v>1987-05-14T12:30-07:00</v>
      </c>
      <c r="H29" s="2" t="s">
        <v>108</v>
      </c>
      <c r="I29" s="3">
        <v>2</v>
      </c>
      <c r="J29" s="3">
        <v>2</v>
      </c>
      <c r="K29" s="7">
        <v>48.859299999999998</v>
      </c>
      <c r="L29" s="7">
        <v>-125.15170000000001</v>
      </c>
      <c r="M29" s="3">
        <v>139</v>
      </c>
      <c r="N29" s="3" t="b">
        <v>1</v>
      </c>
      <c r="O29" s="3">
        <v>2</v>
      </c>
      <c r="P29" s="3"/>
      <c r="Q29" s="3"/>
      <c r="R29" s="2" t="s">
        <v>109</v>
      </c>
      <c r="S29" s="2" t="s">
        <v>33</v>
      </c>
      <c r="T29" s="2" t="s">
        <v>34</v>
      </c>
      <c r="U29" s="2" t="s">
        <v>35</v>
      </c>
      <c r="V29" s="2" t="s">
        <v>35</v>
      </c>
      <c r="W29" s="2" t="s">
        <v>36</v>
      </c>
      <c r="X29" s="2" t="s">
        <v>37</v>
      </c>
      <c r="Y29" s="2" t="s">
        <v>37</v>
      </c>
      <c r="Z29" s="2" t="s">
        <v>38</v>
      </c>
      <c r="AA29" s="4">
        <v>31877</v>
      </c>
      <c r="AB29" s="4">
        <v>31887</v>
      </c>
      <c r="AC29" s="2" t="s">
        <v>39</v>
      </c>
    </row>
    <row r="30" spans="1:29" x14ac:dyDescent="0.25">
      <c r="A30" s="2" t="s">
        <v>107</v>
      </c>
      <c r="B30" s="2" t="s">
        <v>29</v>
      </c>
      <c r="C30" s="2" t="str">
        <f>VLOOKUP(B30,'Species Lookup'!$A$3:$F$13,3,FALSE)</f>
        <v>Oncorhynchus kisutch</v>
      </c>
      <c r="D30" s="2" t="str">
        <f>VLOOKUP(B30,'Species Lookup'!$A$3:$F$13,4,FALSE)</f>
        <v>urn:lsid:marinespecies.org:taxname:127184</v>
      </c>
      <c r="E30" s="2" t="str">
        <f>VLOOKUP(B30,'Species Lookup'!$A$3:$F$13,5,FALSE)</f>
        <v>SDN:S11::S1173 (smolt)</v>
      </c>
      <c r="F30" s="2" t="s">
        <v>30</v>
      </c>
      <c r="G30" s="10" t="str">
        <f>VLOOKUP(A30,'[1]LOG1987-1994'!$A$2:$I$3110,2,FALSE)</f>
        <v>1987-05-14T12:30-07:00</v>
      </c>
      <c r="H30" s="2" t="s">
        <v>108</v>
      </c>
      <c r="I30" s="3">
        <v>2</v>
      </c>
      <c r="J30" s="3">
        <v>2</v>
      </c>
      <c r="K30" s="7">
        <v>48.859299999999998</v>
      </c>
      <c r="L30" s="7">
        <v>-125.15170000000001</v>
      </c>
      <c r="M30" s="3">
        <v>147</v>
      </c>
      <c r="N30" s="3" t="b">
        <v>1</v>
      </c>
      <c r="O30" s="3">
        <v>2</v>
      </c>
      <c r="P30" s="3"/>
      <c r="Q30" s="3"/>
      <c r="R30" s="2" t="s">
        <v>111</v>
      </c>
      <c r="S30" s="2" t="s">
        <v>33</v>
      </c>
      <c r="T30" s="2" t="s">
        <v>42</v>
      </c>
      <c r="U30" s="2" t="s">
        <v>35</v>
      </c>
      <c r="V30" s="2" t="s">
        <v>35</v>
      </c>
      <c r="W30" s="2" t="s">
        <v>36</v>
      </c>
      <c r="X30" s="2" t="s">
        <v>37</v>
      </c>
      <c r="Y30" s="2" t="s">
        <v>37</v>
      </c>
      <c r="Z30" s="2" t="s">
        <v>38</v>
      </c>
      <c r="AA30" s="4">
        <v>31877</v>
      </c>
      <c r="AB30" s="4">
        <v>31887</v>
      </c>
      <c r="AC30" s="2" t="s">
        <v>39</v>
      </c>
    </row>
    <row r="31" spans="1:29" x14ac:dyDescent="0.25">
      <c r="A31" s="2" t="s">
        <v>107</v>
      </c>
      <c r="B31" s="2" t="s">
        <v>29</v>
      </c>
      <c r="C31" s="2" t="str">
        <f>VLOOKUP(B31,'Species Lookup'!$A$3:$F$13,3,FALSE)</f>
        <v>Oncorhynchus kisutch</v>
      </c>
      <c r="D31" s="2" t="str">
        <f>VLOOKUP(B31,'Species Lookup'!$A$3:$F$13,4,FALSE)</f>
        <v>urn:lsid:marinespecies.org:taxname:127184</v>
      </c>
      <c r="E31" s="2" t="str">
        <f>VLOOKUP(B31,'Species Lookup'!$A$3:$F$13,5,FALSE)</f>
        <v>SDN:S11::S1173 (smolt)</v>
      </c>
      <c r="F31" s="2" t="s">
        <v>100</v>
      </c>
      <c r="G31" s="10" t="str">
        <f>VLOOKUP(A31,'[1]LOG1987-1994'!$A$2:$I$3110,2,FALSE)</f>
        <v>1987-05-14T12:30-07:00</v>
      </c>
      <c r="H31" s="2" t="s">
        <v>108</v>
      </c>
      <c r="I31" s="3">
        <v>2</v>
      </c>
      <c r="J31" s="3">
        <v>2</v>
      </c>
      <c r="K31" s="7">
        <v>48.859299999999998</v>
      </c>
      <c r="L31" s="7">
        <v>-125.15170000000001</v>
      </c>
      <c r="M31" s="3">
        <v>147</v>
      </c>
      <c r="N31" s="3" t="b">
        <v>1</v>
      </c>
      <c r="O31" s="3">
        <v>2</v>
      </c>
      <c r="P31" s="3"/>
      <c r="Q31" s="3"/>
      <c r="R31" s="2" t="s">
        <v>112</v>
      </c>
      <c r="S31" s="2" t="s">
        <v>33</v>
      </c>
      <c r="T31" s="2" t="s">
        <v>53</v>
      </c>
      <c r="U31" s="2" t="s">
        <v>35</v>
      </c>
      <c r="V31" s="2" t="s">
        <v>35</v>
      </c>
      <c r="W31" s="2" t="s">
        <v>36</v>
      </c>
      <c r="X31" s="2" t="s">
        <v>37</v>
      </c>
      <c r="Y31" s="2" t="s">
        <v>37</v>
      </c>
      <c r="Z31" s="2" t="s">
        <v>38</v>
      </c>
      <c r="AA31" s="4">
        <v>31877</v>
      </c>
      <c r="AB31" s="4">
        <v>31887</v>
      </c>
      <c r="AC31" s="2" t="s">
        <v>39</v>
      </c>
    </row>
    <row r="32" spans="1:29" x14ac:dyDescent="0.25">
      <c r="A32" s="2" t="s">
        <v>107</v>
      </c>
      <c r="B32" s="2" t="s">
        <v>29</v>
      </c>
      <c r="C32" s="2" t="str">
        <f>VLOOKUP(B32,'Species Lookup'!$A$3:$F$13,3,FALSE)</f>
        <v>Oncorhynchus kisutch</v>
      </c>
      <c r="D32" s="2" t="str">
        <f>VLOOKUP(B32,'Species Lookup'!$A$3:$F$13,4,FALSE)</f>
        <v>urn:lsid:marinespecies.org:taxname:127184</v>
      </c>
      <c r="E32" s="2" t="str">
        <f>VLOOKUP(B32,'Species Lookup'!$A$3:$F$13,5,FALSE)</f>
        <v>SDN:S11::S1173 (smolt)</v>
      </c>
      <c r="F32" s="2" t="s">
        <v>145</v>
      </c>
      <c r="G32" s="10" t="str">
        <f>VLOOKUP(A32,'[1]LOG1987-1994'!$A$2:$I$3110,2,FALSE)</f>
        <v>1987-05-14T12:30-07:00</v>
      </c>
      <c r="H32" s="2" t="s">
        <v>108</v>
      </c>
      <c r="I32" s="3">
        <v>2</v>
      </c>
      <c r="J32" s="3">
        <v>2</v>
      </c>
      <c r="K32" s="7">
        <v>48.859299999999998</v>
      </c>
      <c r="L32" s="7">
        <v>-125.15170000000001</v>
      </c>
      <c r="M32" s="3">
        <v>152</v>
      </c>
      <c r="N32" s="3" t="b">
        <v>1</v>
      </c>
      <c r="O32" s="3">
        <v>2</v>
      </c>
      <c r="P32" s="3"/>
      <c r="Q32" s="3"/>
      <c r="R32" s="2" t="s">
        <v>113</v>
      </c>
      <c r="S32" s="2" t="s">
        <v>33</v>
      </c>
      <c r="T32" s="2" t="s">
        <v>53</v>
      </c>
      <c r="U32" s="2" t="s">
        <v>35</v>
      </c>
      <c r="V32" s="2" t="s">
        <v>35</v>
      </c>
      <c r="W32" s="2" t="s">
        <v>36</v>
      </c>
      <c r="X32" s="2" t="s">
        <v>37</v>
      </c>
      <c r="Y32" s="2" t="s">
        <v>37</v>
      </c>
      <c r="Z32" s="2" t="s">
        <v>38</v>
      </c>
      <c r="AA32" s="4">
        <v>31877</v>
      </c>
      <c r="AB32" s="4">
        <v>31887</v>
      </c>
      <c r="AC32" s="2" t="s">
        <v>39</v>
      </c>
    </row>
    <row r="33" spans="1:29" x14ac:dyDescent="0.25">
      <c r="A33" s="2" t="s">
        <v>114</v>
      </c>
      <c r="B33" s="2" t="s">
        <v>2662</v>
      </c>
      <c r="C33" s="2" t="str">
        <f>VLOOKUP(B33,'Species Lookup'!$A$3:$F$13,3,FALSE)</f>
        <v>Oncorhynchus mykiss</v>
      </c>
      <c r="D33" s="2" t="str">
        <f>VLOOKUP(B33,'Species Lookup'!$A$3:$F$13,4,FALSE)</f>
        <v>urn:lsid:marinespecies.org:taxname:127185</v>
      </c>
      <c r="E33" s="2" t="str">
        <f>VLOOKUP(B33,'Species Lookup'!$A$3:$F$13,5,FALSE)</f>
        <v>SDN:S11::S1173 (smolt)</v>
      </c>
      <c r="F33" s="2" t="s">
        <v>43</v>
      </c>
      <c r="G33" s="10" t="str">
        <f>VLOOKUP(A33,'[1]LOG1987-1994'!$A$2:$I$3110,2,FALSE)</f>
        <v>1987-05-16T04:40-07:00/1987-05-16T05:40-07:00</v>
      </c>
      <c r="H33" s="2" t="s">
        <v>115</v>
      </c>
      <c r="I33" s="3">
        <v>2</v>
      </c>
      <c r="J33" s="3">
        <v>3</v>
      </c>
      <c r="K33" s="7">
        <v>48.93</v>
      </c>
      <c r="L33" s="7">
        <v>-125.03830000000001</v>
      </c>
      <c r="M33" s="3">
        <v>200</v>
      </c>
      <c r="N33" s="3" t="b">
        <v>1</v>
      </c>
      <c r="O33" s="3">
        <v>2</v>
      </c>
      <c r="P33" s="3"/>
      <c r="Q33" s="3"/>
      <c r="R33" s="2" t="s">
        <v>116</v>
      </c>
      <c r="S33" s="2" t="s">
        <v>33</v>
      </c>
      <c r="T33" s="2" t="s">
        <v>117</v>
      </c>
      <c r="U33" s="2" t="s">
        <v>46</v>
      </c>
      <c r="V33" s="2" t="s">
        <v>47</v>
      </c>
      <c r="W33" s="2" t="s">
        <v>48</v>
      </c>
      <c r="X33" s="2" t="s">
        <v>37</v>
      </c>
      <c r="Y33" s="2" t="s">
        <v>49</v>
      </c>
      <c r="Z33" s="2" t="s">
        <v>38</v>
      </c>
      <c r="AA33" s="4"/>
      <c r="AB33" s="4">
        <v>31888</v>
      </c>
      <c r="AC33" s="2" t="s">
        <v>39</v>
      </c>
    </row>
    <row r="34" spans="1:29" x14ac:dyDescent="0.25">
      <c r="A34" s="2" t="s">
        <v>118</v>
      </c>
      <c r="B34" s="2" t="s">
        <v>29</v>
      </c>
      <c r="C34" s="2" t="str">
        <f>VLOOKUP(B34,'Species Lookup'!$A$3:$F$13,3,FALSE)</f>
        <v>Oncorhynchus kisutch</v>
      </c>
      <c r="D34" s="2" t="str">
        <f>VLOOKUP(B34,'Species Lookup'!$A$3:$F$13,4,FALSE)</f>
        <v>urn:lsid:marinespecies.org:taxname:127184</v>
      </c>
      <c r="E34" s="2" t="str">
        <f>VLOOKUP(B34,'Species Lookup'!$A$3:$F$13,5,FALSE)</f>
        <v>SDN:S11::S1173 (smolt)</v>
      </c>
      <c r="F34" s="2" t="s">
        <v>43</v>
      </c>
      <c r="G34" s="10" t="str">
        <f>VLOOKUP(A34,'[1]LOG1987-1994'!$A$2:$I$3110,2,FALSE)</f>
        <v>1987-05-19T16:45-07:00</v>
      </c>
      <c r="H34" s="2" t="s">
        <v>105</v>
      </c>
      <c r="I34" s="3">
        <v>2</v>
      </c>
      <c r="J34" s="3">
        <v>3</v>
      </c>
      <c r="K34" s="7">
        <v>48.843699999999998</v>
      </c>
      <c r="L34" s="7">
        <v>-125.1782</v>
      </c>
      <c r="M34" s="3">
        <v>159</v>
      </c>
      <c r="N34" s="3" t="b">
        <v>1</v>
      </c>
      <c r="O34" s="3">
        <v>2</v>
      </c>
      <c r="P34" s="3"/>
      <c r="Q34" s="3"/>
      <c r="R34" s="2" t="s">
        <v>119</v>
      </c>
      <c r="S34" s="2" t="s">
        <v>33</v>
      </c>
      <c r="T34" s="2" t="s">
        <v>53</v>
      </c>
      <c r="U34" s="2" t="s">
        <v>35</v>
      </c>
      <c r="V34" s="2" t="s">
        <v>35</v>
      </c>
      <c r="W34" s="2" t="s">
        <v>36</v>
      </c>
      <c r="X34" s="2" t="s">
        <v>37</v>
      </c>
      <c r="Y34" s="2" t="s">
        <v>37</v>
      </c>
      <c r="Z34" s="2" t="s">
        <v>38</v>
      </c>
      <c r="AA34" s="4">
        <v>31877</v>
      </c>
      <c r="AB34" s="4">
        <v>31887</v>
      </c>
      <c r="AC34" s="2" t="s">
        <v>39</v>
      </c>
    </row>
    <row r="35" spans="1:29" x14ac:dyDescent="0.25">
      <c r="A35" s="2" t="s">
        <v>120</v>
      </c>
      <c r="B35" s="2" t="s">
        <v>29</v>
      </c>
      <c r="C35" s="2" t="str">
        <f>VLOOKUP(B35,'Species Lookup'!$A$3:$F$13,3,FALSE)</f>
        <v>Oncorhynchus kisutch</v>
      </c>
      <c r="D35" s="2" t="str">
        <f>VLOOKUP(B35,'Species Lookup'!$A$3:$F$13,4,FALSE)</f>
        <v>urn:lsid:marinespecies.org:taxname:127184</v>
      </c>
      <c r="E35" s="2" t="str">
        <f>VLOOKUP(B35,'Species Lookup'!$A$3:$F$13,5,FALSE)</f>
        <v>SDN:S11::S1173 (smolt)</v>
      </c>
      <c r="F35" s="2" t="s">
        <v>43</v>
      </c>
      <c r="G35" s="10" t="str">
        <f>VLOOKUP(A35,'[1]LOG1987-1994'!$A$2:$I$3110,2,FALSE)</f>
        <v>1987-05-20T04:50-07:00</v>
      </c>
      <c r="H35" s="2" t="s">
        <v>121</v>
      </c>
      <c r="I35" s="3">
        <v>2</v>
      </c>
      <c r="J35" s="3">
        <v>3</v>
      </c>
      <c r="K35" s="7">
        <v>48.855699999999999</v>
      </c>
      <c r="L35" s="7">
        <v>-125.1233</v>
      </c>
      <c r="M35" s="3">
        <v>125</v>
      </c>
      <c r="N35" s="3" t="b">
        <v>1</v>
      </c>
      <c r="O35" s="3">
        <v>2</v>
      </c>
      <c r="P35" s="3"/>
      <c r="Q35" s="3"/>
      <c r="R35" s="2" t="s">
        <v>123</v>
      </c>
      <c r="S35" s="2" t="s">
        <v>33</v>
      </c>
      <c r="T35" s="2" t="s">
        <v>34</v>
      </c>
      <c r="U35" s="2" t="s">
        <v>35</v>
      </c>
      <c r="V35" s="2" t="s">
        <v>35</v>
      </c>
      <c r="W35" s="2" t="s">
        <v>36</v>
      </c>
      <c r="X35" s="2" t="s">
        <v>37</v>
      </c>
      <c r="Y35" s="2" t="s">
        <v>37</v>
      </c>
      <c r="Z35" s="2" t="s">
        <v>38</v>
      </c>
      <c r="AA35" s="4">
        <v>31877</v>
      </c>
      <c r="AB35" s="4">
        <v>31887</v>
      </c>
      <c r="AC35" s="2" t="s">
        <v>39</v>
      </c>
    </row>
    <row r="36" spans="1:29" x14ac:dyDescent="0.25">
      <c r="A36" s="2" t="s">
        <v>120</v>
      </c>
      <c r="B36" s="2" t="s">
        <v>29</v>
      </c>
      <c r="C36" s="2" t="str">
        <f>VLOOKUP(B36,'Species Lookup'!$A$3:$F$13,3,FALSE)</f>
        <v>Oncorhynchus kisutch</v>
      </c>
      <c r="D36" s="2" t="str">
        <f>VLOOKUP(B36,'Species Lookup'!$A$3:$F$13,4,FALSE)</f>
        <v>urn:lsid:marinespecies.org:taxname:127184</v>
      </c>
      <c r="E36" s="2" t="str">
        <f>VLOOKUP(B36,'Species Lookup'!$A$3:$F$13,5,FALSE)</f>
        <v>SDN:S11::S1173 (smolt)</v>
      </c>
      <c r="F36" s="2" t="s">
        <v>40</v>
      </c>
      <c r="G36" s="10" t="str">
        <f>VLOOKUP(A36,'[1]LOG1987-1994'!$A$2:$I$3110,2,FALSE)</f>
        <v>1987-05-20T04:50-07:00</v>
      </c>
      <c r="H36" s="2" t="s">
        <v>121</v>
      </c>
      <c r="I36" s="3">
        <v>2</v>
      </c>
      <c r="J36" s="3">
        <v>3</v>
      </c>
      <c r="K36" s="7">
        <v>48.855699999999999</v>
      </c>
      <c r="L36" s="7">
        <v>-125.1233</v>
      </c>
      <c r="M36" s="3">
        <v>127</v>
      </c>
      <c r="N36" s="3" t="b">
        <v>1</v>
      </c>
      <c r="O36" s="3">
        <v>2</v>
      </c>
      <c r="P36" s="3"/>
      <c r="Q36" s="3"/>
      <c r="R36" s="2" t="s">
        <v>125</v>
      </c>
      <c r="S36" s="2" t="s">
        <v>33</v>
      </c>
      <c r="T36" s="2" t="s">
        <v>42</v>
      </c>
      <c r="U36" s="2" t="s">
        <v>35</v>
      </c>
      <c r="V36" s="2" t="s">
        <v>35</v>
      </c>
      <c r="W36" s="2" t="s">
        <v>36</v>
      </c>
      <c r="X36" s="2" t="s">
        <v>37</v>
      </c>
      <c r="Y36" s="2" t="s">
        <v>37</v>
      </c>
      <c r="Z36" s="2" t="s">
        <v>38</v>
      </c>
      <c r="AA36" s="4">
        <v>31877</v>
      </c>
      <c r="AB36" s="4">
        <v>31887</v>
      </c>
      <c r="AC36" s="2" t="s">
        <v>39</v>
      </c>
    </row>
    <row r="37" spans="1:29" x14ac:dyDescent="0.25">
      <c r="A37" s="2" t="s">
        <v>120</v>
      </c>
      <c r="B37" s="2" t="s">
        <v>29</v>
      </c>
      <c r="C37" s="2" t="str">
        <f>VLOOKUP(B37,'Species Lookup'!$A$3:$F$13,3,FALSE)</f>
        <v>Oncorhynchus kisutch</v>
      </c>
      <c r="D37" s="2" t="str">
        <f>VLOOKUP(B37,'Species Lookup'!$A$3:$F$13,4,FALSE)</f>
        <v>urn:lsid:marinespecies.org:taxname:127184</v>
      </c>
      <c r="E37" s="2" t="str">
        <f>VLOOKUP(B37,'Species Lookup'!$A$3:$F$13,5,FALSE)</f>
        <v>SDN:S11::S1173 (smolt)</v>
      </c>
      <c r="F37" s="2" t="s">
        <v>30</v>
      </c>
      <c r="G37" s="10" t="str">
        <f>VLOOKUP(A37,'[1]LOG1987-1994'!$A$2:$I$3110,2,FALSE)</f>
        <v>1987-05-20T04:50-07:00</v>
      </c>
      <c r="H37" s="2" t="s">
        <v>121</v>
      </c>
      <c r="I37" s="3">
        <v>2</v>
      </c>
      <c r="J37" s="3">
        <v>3</v>
      </c>
      <c r="K37" s="7">
        <v>48.855699999999999</v>
      </c>
      <c r="L37" s="7">
        <v>-125.1233</v>
      </c>
      <c r="M37" s="3">
        <v>137</v>
      </c>
      <c r="N37" s="3" t="b">
        <v>0</v>
      </c>
      <c r="O37" s="3">
        <v>2</v>
      </c>
      <c r="P37" s="3"/>
      <c r="Q37" s="3"/>
      <c r="R37" s="2" t="s">
        <v>126</v>
      </c>
      <c r="S37" s="2" t="s">
        <v>33</v>
      </c>
      <c r="T37" s="2" t="s">
        <v>127</v>
      </c>
      <c r="U37" s="2" t="s">
        <v>39</v>
      </c>
      <c r="V37" s="2" t="s">
        <v>35</v>
      </c>
      <c r="W37" s="2" t="s">
        <v>39</v>
      </c>
      <c r="X37" s="2" t="s">
        <v>39</v>
      </c>
      <c r="Y37" s="2" t="s">
        <v>39</v>
      </c>
      <c r="Z37" s="2" t="s">
        <v>39</v>
      </c>
      <c r="AA37" s="4"/>
      <c r="AB37" s="4"/>
      <c r="AC37" s="2" t="s">
        <v>39</v>
      </c>
    </row>
    <row r="38" spans="1:29" x14ac:dyDescent="0.25">
      <c r="A38" s="2" t="s">
        <v>120</v>
      </c>
      <c r="B38" s="2" t="s">
        <v>29</v>
      </c>
      <c r="C38" s="2" t="str">
        <f>VLOOKUP(B38,'Species Lookup'!$A$3:$F$13,3,FALSE)</f>
        <v>Oncorhynchus kisutch</v>
      </c>
      <c r="D38" s="2" t="str">
        <f>VLOOKUP(B38,'Species Lookup'!$A$3:$F$13,4,FALSE)</f>
        <v>urn:lsid:marinespecies.org:taxname:127184</v>
      </c>
      <c r="E38" s="2" t="str">
        <f>VLOOKUP(B38,'Species Lookup'!$A$3:$F$13,5,FALSE)</f>
        <v>SDN:S11::S1173 (smolt)</v>
      </c>
      <c r="F38" s="2" t="s">
        <v>100</v>
      </c>
      <c r="G38" s="10" t="str">
        <f>VLOOKUP(A38,'[1]LOG1987-1994'!$A$2:$I$3110,2,FALSE)</f>
        <v>1987-05-20T04:50-07:00</v>
      </c>
      <c r="H38" s="2" t="s">
        <v>121</v>
      </c>
      <c r="I38" s="3">
        <v>2</v>
      </c>
      <c r="J38" s="3">
        <v>3</v>
      </c>
      <c r="K38" s="7">
        <v>48.855699999999999</v>
      </c>
      <c r="L38" s="7">
        <v>-125.1233</v>
      </c>
      <c r="M38" s="3">
        <v>115</v>
      </c>
      <c r="N38" s="3" t="b">
        <v>1</v>
      </c>
      <c r="O38" s="3">
        <v>2</v>
      </c>
      <c r="P38" s="3"/>
      <c r="Q38" s="3"/>
      <c r="R38" s="2" t="s">
        <v>122</v>
      </c>
      <c r="S38" s="2" t="s">
        <v>33</v>
      </c>
      <c r="T38" s="2" t="s">
        <v>42</v>
      </c>
      <c r="U38" s="2" t="s">
        <v>35</v>
      </c>
      <c r="V38" s="2" t="s">
        <v>35</v>
      </c>
      <c r="W38" s="2" t="s">
        <v>36</v>
      </c>
      <c r="X38" s="2" t="s">
        <v>37</v>
      </c>
      <c r="Y38" s="2" t="s">
        <v>37</v>
      </c>
      <c r="Z38" s="2" t="s">
        <v>38</v>
      </c>
      <c r="AA38" s="4">
        <v>31877</v>
      </c>
      <c r="AB38" s="4">
        <v>31887</v>
      </c>
      <c r="AC38" s="2" t="s">
        <v>39</v>
      </c>
    </row>
    <row r="39" spans="1:29" x14ac:dyDescent="0.25">
      <c r="A39" s="2" t="s">
        <v>120</v>
      </c>
      <c r="B39" s="2" t="s">
        <v>29</v>
      </c>
      <c r="C39" s="2" t="str">
        <f>VLOOKUP(B39,'Species Lookup'!$A$3:$F$13,3,FALSE)</f>
        <v>Oncorhynchus kisutch</v>
      </c>
      <c r="D39" s="2" t="str">
        <f>VLOOKUP(B39,'Species Lookup'!$A$3:$F$13,4,FALSE)</f>
        <v>urn:lsid:marinespecies.org:taxname:127184</v>
      </c>
      <c r="E39" s="2" t="str">
        <f>VLOOKUP(B39,'Species Lookup'!$A$3:$F$13,5,FALSE)</f>
        <v>SDN:S11::S1173 (smolt)</v>
      </c>
      <c r="F39" s="2" t="s">
        <v>145</v>
      </c>
      <c r="G39" s="10" t="str">
        <f>VLOOKUP(A39,'[1]LOG1987-1994'!$A$2:$I$3110,2,FALSE)</f>
        <v>1987-05-20T04:50-07:00</v>
      </c>
      <c r="H39" s="2" t="s">
        <v>121</v>
      </c>
      <c r="I39" s="3">
        <v>2</v>
      </c>
      <c r="J39" s="3">
        <v>3</v>
      </c>
      <c r="K39" s="7">
        <v>48.855699999999999</v>
      </c>
      <c r="L39" s="7">
        <v>-125.1233</v>
      </c>
      <c r="M39" s="3">
        <v>127</v>
      </c>
      <c r="N39" s="3" t="b">
        <v>1</v>
      </c>
      <c r="O39" s="3">
        <v>2</v>
      </c>
      <c r="P39" s="3"/>
      <c r="Q39" s="3"/>
      <c r="R39" s="2" t="s">
        <v>124</v>
      </c>
      <c r="S39" s="2" t="s">
        <v>33</v>
      </c>
      <c r="T39" s="2" t="s">
        <v>42</v>
      </c>
      <c r="U39" s="2" t="s">
        <v>35</v>
      </c>
      <c r="V39" s="2" t="s">
        <v>35</v>
      </c>
      <c r="W39" s="2" t="s">
        <v>36</v>
      </c>
      <c r="X39" s="2" t="s">
        <v>37</v>
      </c>
      <c r="Y39" s="2" t="s">
        <v>37</v>
      </c>
      <c r="Z39" s="2" t="s">
        <v>38</v>
      </c>
      <c r="AA39" s="4">
        <v>31877</v>
      </c>
      <c r="AB39" s="4">
        <v>31887</v>
      </c>
      <c r="AC39" s="2" t="s">
        <v>39</v>
      </c>
    </row>
    <row r="40" spans="1:29" x14ac:dyDescent="0.25">
      <c r="A40" s="2" t="s">
        <v>128</v>
      </c>
      <c r="B40" s="2" t="s">
        <v>29</v>
      </c>
      <c r="C40" s="2" t="str">
        <f>VLOOKUP(B40,'Species Lookup'!$A$3:$F$13,3,FALSE)</f>
        <v>Oncorhynchus kisutch</v>
      </c>
      <c r="D40" s="2" t="str">
        <f>VLOOKUP(B40,'Species Lookup'!$A$3:$F$13,4,FALSE)</f>
        <v>urn:lsid:marinespecies.org:taxname:127184</v>
      </c>
      <c r="E40" s="2" t="str">
        <f>VLOOKUP(B40,'Species Lookup'!$A$3:$F$13,5,FALSE)</f>
        <v>SDN:S11::S1173 (smolt)</v>
      </c>
      <c r="F40" s="2" t="s">
        <v>43</v>
      </c>
      <c r="G40" s="10" t="str">
        <f>VLOOKUP(A40,'[1]LOG1987-1994'!$A$2:$I$3110,2,FALSE)</f>
        <v>1987-05-20T05:45-07:00</v>
      </c>
      <c r="H40" s="2" t="s">
        <v>129</v>
      </c>
      <c r="I40" s="3">
        <v>3</v>
      </c>
      <c r="J40" s="3">
        <v>3</v>
      </c>
      <c r="K40" s="7">
        <v>48.858699999999999</v>
      </c>
      <c r="L40" s="7">
        <v>-125.1812</v>
      </c>
      <c r="M40" s="3">
        <v>146</v>
      </c>
      <c r="N40" s="3" t="b">
        <v>1</v>
      </c>
      <c r="O40" s="3">
        <v>2</v>
      </c>
      <c r="P40" s="3"/>
      <c r="Q40" s="3"/>
      <c r="R40" s="2" t="s">
        <v>130</v>
      </c>
      <c r="S40" s="2" t="s">
        <v>33</v>
      </c>
      <c r="T40" s="2" t="s">
        <v>42</v>
      </c>
      <c r="U40" s="2" t="s">
        <v>35</v>
      </c>
      <c r="V40" s="2" t="s">
        <v>35</v>
      </c>
      <c r="W40" s="2" t="s">
        <v>36</v>
      </c>
      <c r="X40" s="2" t="s">
        <v>37</v>
      </c>
      <c r="Y40" s="2" t="s">
        <v>37</v>
      </c>
      <c r="Z40" s="2" t="s">
        <v>38</v>
      </c>
      <c r="AA40" s="4">
        <v>31877</v>
      </c>
      <c r="AB40" s="4">
        <v>31887</v>
      </c>
      <c r="AC40" s="2" t="s">
        <v>39</v>
      </c>
    </row>
    <row r="41" spans="1:29" x14ac:dyDescent="0.25">
      <c r="A41" s="2" t="s">
        <v>131</v>
      </c>
      <c r="B41" s="2" t="s">
        <v>132</v>
      </c>
      <c r="C41" s="2" t="str">
        <f>VLOOKUP(B41,'Species Lookup'!$A$3:$F$13,3,FALSE)</f>
        <v>Oncorhynchus tshawytscha</v>
      </c>
      <c r="D41" s="2" t="str">
        <f>VLOOKUP(B41,'Species Lookup'!$A$3:$F$13,4,FALSE)</f>
        <v>urn:lsid:marinespecies.org:taxname:158075</v>
      </c>
      <c r="E41" s="2" t="str">
        <f>VLOOKUP(B41,'Species Lookup'!$A$3:$F$13,5,FALSE)</f>
        <v>SDN:S11::S1173 (smolt)</v>
      </c>
      <c r="F41" s="2" t="s">
        <v>43</v>
      </c>
      <c r="G41" s="10" t="str">
        <f>VLOOKUP(A41,'[1]LOG1987-1994'!$A$2:$I$3110,2,FALSE)</f>
        <v>1987-05-20T15:20-07:00</v>
      </c>
      <c r="H41" s="2" t="s">
        <v>133</v>
      </c>
      <c r="I41" s="3">
        <v>1</v>
      </c>
      <c r="J41" s="3">
        <v>3</v>
      </c>
      <c r="K41" s="7"/>
      <c r="L41" s="7"/>
      <c r="M41" s="3">
        <v>80</v>
      </c>
      <c r="N41" s="3" t="b">
        <v>1</v>
      </c>
      <c r="O41" s="3">
        <v>2</v>
      </c>
      <c r="P41" s="3"/>
      <c r="Q41" s="3"/>
      <c r="R41" s="2" t="s">
        <v>134</v>
      </c>
      <c r="S41" s="2" t="s">
        <v>33</v>
      </c>
      <c r="T41" s="2" t="s">
        <v>135</v>
      </c>
      <c r="U41" s="2" t="s">
        <v>136</v>
      </c>
      <c r="V41" s="2" t="s">
        <v>137</v>
      </c>
      <c r="W41" s="2" t="s">
        <v>48</v>
      </c>
      <c r="X41" s="2" t="s">
        <v>37</v>
      </c>
      <c r="Y41" s="2" t="s">
        <v>37</v>
      </c>
      <c r="Z41" s="2" t="s">
        <v>38</v>
      </c>
      <c r="AA41" s="4">
        <v>31912</v>
      </c>
      <c r="AB41" s="4">
        <v>31919</v>
      </c>
      <c r="AC41" s="2" t="s">
        <v>39</v>
      </c>
    </row>
    <row r="42" spans="1:29" x14ac:dyDescent="0.25">
      <c r="A42" s="2" t="s">
        <v>131</v>
      </c>
      <c r="B42" s="2" t="s">
        <v>132</v>
      </c>
      <c r="C42" s="2" t="str">
        <f>VLOOKUP(B42,'Species Lookup'!$A$3:$F$13,3,FALSE)</f>
        <v>Oncorhynchus tshawytscha</v>
      </c>
      <c r="D42" s="2" t="str">
        <f>VLOOKUP(B42,'Species Lookup'!$A$3:$F$13,4,FALSE)</f>
        <v>urn:lsid:marinespecies.org:taxname:158075</v>
      </c>
      <c r="E42" s="2" t="str">
        <f>VLOOKUP(B42,'Species Lookup'!$A$3:$F$13,5,FALSE)</f>
        <v>SDN:S11::S1173 (smolt)</v>
      </c>
      <c r="F42" s="2" t="s">
        <v>40</v>
      </c>
      <c r="G42" s="10" t="str">
        <f>VLOOKUP(A42,'[1]LOG1987-1994'!$A$2:$I$3110,2,FALSE)</f>
        <v>1987-05-20T15:20-07:00</v>
      </c>
      <c r="H42" s="2" t="s">
        <v>133</v>
      </c>
      <c r="I42" s="3">
        <v>1</v>
      </c>
      <c r="J42" s="3">
        <v>3</v>
      </c>
      <c r="K42" s="7"/>
      <c r="L42" s="7"/>
      <c r="M42" s="3">
        <v>84</v>
      </c>
      <c r="N42" s="3" t="b">
        <v>1</v>
      </c>
      <c r="O42" s="3">
        <v>2</v>
      </c>
      <c r="P42" s="3"/>
      <c r="Q42" s="3"/>
      <c r="R42" s="2" t="s">
        <v>142</v>
      </c>
      <c r="S42" s="2" t="s">
        <v>33</v>
      </c>
      <c r="T42" s="2" t="s">
        <v>143</v>
      </c>
      <c r="U42" s="2" t="s">
        <v>136</v>
      </c>
      <c r="V42" s="2" t="s">
        <v>137</v>
      </c>
      <c r="W42" s="2" t="s">
        <v>48</v>
      </c>
      <c r="X42" s="2" t="s">
        <v>37</v>
      </c>
      <c r="Y42" s="2" t="s">
        <v>37</v>
      </c>
      <c r="Z42" s="2" t="s">
        <v>38</v>
      </c>
      <c r="AA42" s="4">
        <v>31912</v>
      </c>
      <c r="AB42" s="4">
        <v>31919</v>
      </c>
      <c r="AC42" s="2" t="s">
        <v>39</v>
      </c>
    </row>
    <row r="43" spans="1:29" x14ac:dyDescent="0.25">
      <c r="A43" s="2" t="s">
        <v>131</v>
      </c>
      <c r="B43" s="2" t="s">
        <v>132</v>
      </c>
      <c r="C43" s="2" t="str">
        <f>VLOOKUP(B43,'Species Lookup'!$A$3:$F$13,3,FALSE)</f>
        <v>Oncorhynchus tshawytscha</v>
      </c>
      <c r="D43" s="2" t="str">
        <f>VLOOKUP(B43,'Species Lookup'!$A$3:$F$13,4,FALSE)</f>
        <v>urn:lsid:marinespecies.org:taxname:158075</v>
      </c>
      <c r="E43" s="2" t="str">
        <f>VLOOKUP(B43,'Species Lookup'!$A$3:$F$13,5,FALSE)</f>
        <v>SDN:S11::S1173 (smolt)</v>
      </c>
      <c r="F43" s="2" t="s">
        <v>30</v>
      </c>
      <c r="G43" s="10" t="str">
        <f>VLOOKUP(A43,'[1]LOG1987-1994'!$A$2:$I$3110,2,FALSE)</f>
        <v>1987-05-20T15:20-07:00</v>
      </c>
      <c r="H43" s="2" t="s">
        <v>133</v>
      </c>
      <c r="I43" s="3">
        <v>1</v>
      </c>
      <c r="J43" s="3">
        <v>3</v>
      </c>
      <c r="K43" s="7"/>
      <c r="L43" s="7"/>
      <c r="M43" s="3">
        <v>84</v>
      </c>
      <c r="N43" s="3" t="b">
        <v>1</v>
      </c>
      <c r="O43" s="3">
        <v>2</v>
      </c>
      <c r="P43" s="3"/>
      <c r="Q43" s="3"/>
      <c r="R43" s="2" t="s">
        <v>140</v>
      </c>
      <c r="S43" s="2" t="s">
        <v>33</v>
      </c>
      <c r="T43" s="2" t="s">
        <v>141</v>
      </c>
      <c r="U43" s="2" t="s">
        <v>136</v>
      </c>
      <c r="V43" s="2" t="s">
        <v>137</v>
      </c>
      <c r="W43" s="2" t="s">
        <v>48</v>
      </c>
      <c r="X43" s="2" t="s">
        <v>37</v>
      </c>
      <c r="Y43" s="2" t="s">
        <v>37</v>
      </c>
      <c r="Z43" s="2" t="s">
        <v>38</v>
      </c>
      <c r="AA43" s="4">
        <v>31912</v>
      </c>
      <c r="AB43" s="4">
        <v>31919</v>
      </c>
      <c r="AC43" s="2" t="s">
        <v>39</v>
      </c>
    </row>
    <row r="44" spans="1:29" x14ac:dyDescent="0.25">
      <c r="A44" s="2" t="s">
        <v>131</v>
      </c>
      <c r="B44" s="2" t="s">
        <v>132</v>
      </c>
      <c r="C44" s="2" t="str">
        <f>VLOOKUP(B44,'Species Lookup'!$A$3:$F$13,3,FALSE)</f>
        <v>Oncorhynchus tshawytscha</v>
      </c>
      <c r="D44" s="2" t="str">
        <f>VLOOKUP(B44,'Species Lookup'!$A$3:$F$13,4,FALSE)</f>
        <v>urn:lsid:marinespecies.org:taxname:158075</v>
      </c>
      <c r="E44" s="2" t="str">
        <f>VLOOKUP(B44,'Species Lookup'!$A$3:$F$13,5,FALSE)</f>
        <v>SDN:S11::S1173 (smolt)</v>
      </c>
      <c r="F44" s="2" t="s">
        <v>100</v>
      </c>
      <c r="G44" s="10" t="str">
        <f>VLOOKUP(A44,'[1]LOG1987-1994'!$A$2:$I$3110,2,FALSE)</f>
        <v>1987-05-20T15:20-07:00</v>
      </c>
      <c r="H44" s="2" t="s">
        <v>133</v>
      </c>
      <c r="I44" s="3">
        <v>1</v>
      </c>
      <c r="J44" s="3">
        <v>3</v>
      </c>
      <c r="K44" s="7"/>
      <c r="L44" s="7"/>
      <c r="M44" s="3">
        <v>84</v>
      </c>
      <c r="N44" s="3" t="b">
        <v>1</v>
      </c>
      <c r="O44" s="3">
        <v>2</v>
      </c>
      <c r="P44" s="3"/>
      <c r="Q44" s="3"/>
      <c r="R44" s="2" t="s">
        <v>138</v>
      </c>
      <c r="S44" s="2" t="s">
        <v>33</v>
      </c>
      <c r="T44" s="2" t="s">
        <v>139</v>
      </c>
      <c r="U44" s="2" t="s">
        <v>136</v>
      </c>
      <c r="V44" s="2" t="s">
        <v>137</v>
      </c>
      <c r="W44" s="2" t="s">
        <v>48</v>
      </c>
      <c r="X44" s="2" t="s">
        <v>37</v>
      </c>
      <c r="Y44" s="2" t="s">
        <v>37</v>
      </c>
      <c r="Z44" s="2" t="s">
        <v>38</v>
      </c>
      <c r="AA44" s="4">
        <v>31912</v>
      </c>
      <c r="AB44" s="4">
        <v>31919</v>
      </c>
      <c r="AC44" s="2" t="s">
        <v>39</v>
      </c>
    </row>
    <row r="45" spans="1:29" x14ac:dyDescent="0.25">
      <c r="A45" s="2" t="s">
        <v>131</v>
      </c>
      <c r="B45" s="2" t="s">
        <v>132</v>
      </c>
      <c r="C45" s="2" t="str">
        <f>VLOOKUP(B45,'Species Lookup'!$A$3:$F$13,3,FALSE)</f>
        <v>Oncorhynchus tshawytscha</v>
      </c>
      <c r="D45" s="2" t="str">
        <f>VLOOKUP(B45,'Species Lookup'!$A$3:$F$13,4,FALSE)</f>
        <v>urn:lsid:marinespecies.org:taxname:158075</v>
      </c>
      <c r="E45" s="2" t="str">
        <f>VLOOKUP(B45,'Species Lookup'!$A$3:$F$13,5,FALSE)</f>
        <v>SDN:S11::S1173 (smolt)</v>
      </c>
      <c r="F45" s="2" t="s">
        <v>145</v>
      </c>
      <c r="G45" s="10" t="str">
        <f>VLOOKUP(A45,'[1]LOG1987-1994'!$A$2:$I$3110,2,FALSE)</f>
        <v>1987-05-20T15:20-07:00</v>
      </c>
      <c r="H45" s="2" t="s">
        <v>133</v>
      </c>
      <c r="I45" s="3">
        <v>1</v>
      </c>
      <c r="J45" s="3">
        <v>3</v>
      </c>
      <c r="K45" s="7"/>
      <c r="L45" s="7"/>
      <c r="M45" s="3">
        <v>90</v>
      </c>
      <c r="N45" s="3" t="b">
        <v>1</v>
      </c>
      <c r="O45" s="3">
        <v>2</v>
      </c>
      <c r="P45" s="3"/>
      <c r="Q45" s="3"/>
      <c r="R45" s="2" t="s">
        <v>146</v>
      </c>
      <c r="S45" s="2" t="s">
        <v>33</v>
      </c>
      <c r="T45" s="2" t="s">
        <v>139</v>
      </c>
      <c r="U45" s="2" t="s">
        <v>136</v>
      </c>
      <c r="V45" s="2" t="s">
        <v>137</v>
      </c>
      <c r="W45" s="2" t="s">
        <v>48</v>
      </c>
      <c r="X45" s="2" t="s">
        <v>37</v>
      </c>
      <c r="Y45" s="2" t="s">
        <v>37</v>
      </c>
      <c r="Z45" s="2" t="s">
        <v>38</v>
      </c>
      <c r="AA45" s="4">
        <v>31912</v>
      </c>
      <c r="AB45" s="4">
        <v>31919</v>
      </c>
      <c r="AC45" s="2" t="s">
        <v>39</v>
      </c>
    </row>
    <row r="46" spans="1:29" x14ac:dyDescent="0.25">
      <c r="A46" s="2" t="s">
        <v>131</v>
      </c>
      <c r="B46" s="2" t="s">
        <v>132</v>
      </c>
      <c r="C46" s="2" t="str">
        <f>VLOOKUP(B46,'Species Lookup'!$A$3:$F$13,3,FALSE)</f>
        <v>Oncorhynchus tshawytscha</v>
      </c>
      <c r="D46" s="2" t="str">
        <f>VLOOKUP(B46,'Species Lookup'!$A$3:$F$13,4,FALSE)</f>
        <v>urn:lsid:marinespecies.org:taxname:158075</v>
      </c>
      <c r="E46" s="2" t="str">
        <f>VLOOKUP(B46,'Species Lookup'!$A$3:$F$13,5,FALSE)</f>
        <v>SDN:S11::S1173 (smolt)</v>
      </c>
      <c r="F46" s="2" t="s">
        <v>33</v>
      </c>
      <c r="G46" s="10" t="str">
        <f>VLOOKUP(A46,'[1]LOG1987-1994'!$A$2:$I$3110,2,FALSE)</f>
        <v>1987-05-20T15:20-07:00</v>
      </c>
      <c r="H46" s="2" t="s">
        <v>133</v>
      </c>
      <c r="I46" s="3">
        <v>1</v>
      </c>
      <c r="J46" s="3">
        <v>3</v>
      </c>
      <c r="K46" s="7"/>
      <c r="L46" s="7"/>
      <c r="M46" s="3">
        <v>84</v>
      </c>
      <c r="N46" s="3" t="b">
        <v>1</v>
      </c>
      <c r="O46" s="3">
        <v>2</v>
      </c>
      <c r="P46" s="3"/>
      <c r="Q46" s="3"/>
      <c r="R46" s="2" t="s">
        <v>144</v>
      </c>
      <c r="S46" s="2" t="s">
        <v>33</v>
      </c>
      <c r="T46" s="2" t="s">
        <v>135</v>
      </c>
      <c r="U46" s="2" t="s">
        <v>136</v>
      </c>
      <c r="V46" s="2" t="s">
        <v>137</v>
      </c>
      <c r="W46" s="2" t="s">
        <v>48</v>
      </c>
      <c r="X46" s="2" t="s">
        <v>37</v>
      </c>
      <c r="Y46" s="2" t="s">
        <v>37</v>
      </c>
      <c r="Z46" s="2" t="s">
        <v>38</v>
      </c>
      <c r="AA46" s="4">
        <v>31912</v>
      </c>
      <c r="AB46" s="4">
        <v>31919</v>
      </c>
      <c r="AC46" s="2" t="s">
        <v>39</v>
      </c>
    </row>
    <row r="47" spans="1:29" x14ac:dyDescent="0.25">
      <c r="A47" s="2" t="s">
        <v>147</v>
      </c>
      <c r="B47" s="2" t="s">
        <v>132</v>
      </c>
      <c r="C47" s="2" t="str">
        <f>VLOOKUP(B47,'Species Lookup'!$A$3:$F$13,3,FALSE)</f>
        <v>Oncorhynchus tshawytscha</v>
      </c>
      <c r="D47" s="2" t="str">
        <f>VLOOKUP(B47,'Species Lookup'!$A$3:$F$13,4,FALSE)</f>
        <v>urn:lsid:marinespecies.org:taxname:158075</v>
      </c>
      <c r="E47" s="2" t="str">
        <f>VLOOKUP(B47,'Species Lookup'!$A$3:$F$13,5,FALSE)</f>
        <v>SDN:S11::S1173 (smolt)</v>
      </c>
      <c r="F47" s="2" t="s">
        <v>43</v>
      </c>
      <c r="G47" s="10" t="str">
        <f>VLOOKUP(A47,'[1]LOG1987-1994'!$A$2:$I$3110,2,FALSE)</f>
        <v>1987-05-20T16:45-07:00</v>
      </c>
      <c r="H47" s="2" t="s">
        <v>148</v>
      </c>
      <c r="I47" s="3">
        <v>1</v>
      </c>
      <c r="J47" s="3">
        <v>3</v>
      </c>
      <c r="K47" s="7">
        <v>49.1967</v>
      </c>
      <c r="L47" s="7">
        <v>-124.8167</v>
      </c>
      <c r="M47" s="3">
        <v>65</v>
      </c>
      <c r="N47" s="3" t="b">
        <v>1</v>
      </c>
      <c r="O47" s="3">
        <v>2</v>
      </c>
      <c r="P47" s="3"/>
      <c r="Q47" s="3"/>
      <c r="R47" s="2" t="s">
        <v>149</v>
      </c>
      <c r="S47" s="2" t="s">
        <v>33</v>
      </c>
      <c r="T47" s="2" t="s">
        <v>150</v>
      </c>
      <c r="U47" s="2" t="s">
        <v>136</v>
      </c>
      <c r="V47" s="2" t="s">
        <v>137</v>
      </c>
      <c r="W47" s="2" t="s">
        <v>48</v>
      </c>
      <c r="X47" s="2" t="s">
        <v>37</v>
      </c>
      <c r="Y47" s="2" t="s">
        <v>37</v>
      </c>
      <c r="Z47" s="2" t="s">
        <v>38</v>
      </c>
      <c r="AA47" s="4">
        <v>31912</v>
      </c>
      <c r="AB47" s="4">
        <v>31919</v>
      </c>
      <c r="AC47" s="2" t="s">
        <v>39</v>
      </c>
    </row>
    <row r="48" spans="1:29" x14ac:dyDescent="0.25">
      <c r="A48" s="2" t="s">
        <v>147</v>
      </c>
      <c r="B48" s="2" t="s">
        <v>132</v>
      </c>
      <c r="C48" s="2" t="str">
        <f>VLOOKUP(B48,'Species Lookup'!$A$3:$F$13,3,FALSE)</f>
        <v>Oncorhynchus tshawytscha</v>
      </c>
      <c r="D48" s="2" t="str">
        <f>VLOOKUP(B48,'Species Lookup'!$A$3:$F$13,4,FALSE)</f>
        <v>urn:lsid:marinespecies.org:taxname:158075</v>
      </c>
      <c r="E48" s="2" t="str">
        <f>VLOOKUP(B48,'Species Lookup'!$A$3:$F$13,5,FALSE)</f>
        <v>SDN:S11::S1173 (smolt)</v>
      </c>
      <c r="F48" s="2" t="s">
        <v>40</v>
      </c>
      <c r="G48" s="10" t="str">
        <f>VLOOKUP(A48,'[1]LOG1987-1994'!$A$2:$I$3110,2,FALSE)</f>
        <v>1987-05-20T16:45-07:00</v>
      </c>
      <c r="H48" s="2" t="s">
        <v>148</v>
      </c>
      <c r="I48" s="3">
        <v>1</v>
      </c>
      <c r="J48" s="3">
        <v>3</v>
      </c>
      <c r="K48" s="7">
        <v>49.1967</v>
      </c>
      <c r="L48" s="7">
        <v>-124.8167</v>
      </c>
      <c r="M48" s="3">
        <v>83</v>
      </c>
      <c r="N48" s="3" t="b">
        <v>1</v>
      </c>
      <c r="O48" s="3">
        <v>2</v>
      </c>
      <c r="P48" s="3"/>
      <c r="Q48" s="3"/>
      <c r="R48" s="2" t="s">
        <v>174</v>
      </c>
      <c r="S48" s="2" t="s">
        <v>33</v>
      </c>
      <c r="T48" s="2" t="s">
        <v>135</v>
      </c>
      <c r="U48" s="2" t="s">
        <v>136</v>
      </c>
      <c r="V48" s="2" t="s">
        <v>137</v>
      </c>
      <c r="W48" s="2" t="s">
        <v>48</v>
      </c>
      <c r="X48" s="2" t="s">
        <v>37</v>
      </c>
      <c r="Y48" s="2" t="s">
        <v>37</v>
      </c>
      <c r="Z48" s="2" t="s">
        <v>38</v>
      </c>
      <c r="AA48" s="4">
        <v>31912</v>
      </c>
      <c r="AB48" s="4">
        <v>31919</v>
      </c>
      <c r="AC48" s="2" t="s">
        <v>39</v>
      </c>
    </row>
    <row r="49" spans="1:29" x14ac:dyDescent="0.25">
      <c r="A49" s="2" t="s">
        <v>147</v>
      </c>
      <c r="B49" s="2" t="s">
        <v>132</v>
      </c>
      <c r="C49" s="2" t="str">
        <f>VLOOKUP(B49,'Species Lookup'!$A$3:$F$13,3,FALSE)</f>
        <v>Oncorhynchus tshawytscha</v>
      </c>
      <c r="D49" s="2" t="str">
        <f>VLOOKUP(B49,'Species Lookup'!$A$3:$F$13,4,FALSE)</f>
        <v>urn:lsid:marinespecies.org:taxname:158075</v>
      </c>
      <c r="E49" s="2" t="str">
        <f>VLOOKUP(B49,'Species Lookup'!$A$3:$F$13,5,FALSE)</f>
        <v>SDN:S11::S1173 (smolt)</v>
      </c>
      <c r="F49" s="2" t="s">
        <v>30</v>
      </c>
      <c r="G49" s="10" t="str">
        <f>VLOOKUP(A49,'[1]LOG1987-1994'!$A$2:$I$3110,2,FALSE)</f>
        <v>1987-05-20T16:45-07:00</v>
      </c>
      <c r="H49" s="2" t="s">
        <v>148</v>
      </c>
      <c r="I49" s="3">
        <v>1</v>
      </c>
      <c r="J49" s="3">
        <v>3</v>
      </c>
      <c r="K49" s="7">
        <v>49.1967</v>
      </c>
      <c r="L49" s="7">
        <v>-124.8167</v>
      </c>
      <c r="M49" s="3">
        <v>83</v>
      </c>
      <c r="N49" s="3" t="b">
        <v>0</v>
      </c>
      <c r="O49" s="3">
        <v>2</v>
      </c>
      <c r="P49" s="3"/>
      <c r="Q49" s="3"/>
      <c r="R49" s="2" t="s">
        <v>171</v>
      </c>
      <c r="S49" s="2" t="s">
        <v>33</v>
      </c>
      <c r="T49" s="2" t="s">
        <v>127</v>
      </c>
      <c r="U49" s="2" t="s">
        <v>39</v>
      </c>
      <c r="V49" s="2" t="s">
        <v>137</v>
      </c>
      <c r="W49" s="2" t="s">
        <v>39</v>
      </c>
      <c r="X49" s="2" t="s">
        <v>39</v>
      </c>
      <c r="Y49" s="2" t="s">
        <v>39</v>
      </c>
      <c r="Z49" s="2" t="s">
        <v>39</v>
      </c>
      <c r="AA49" s="4"/>
      <c r="AB49" s="4"/>
      <c r="AC49" s="2" t="s">
        <v>39</v>
      </c>
    </row>
    <row r="50" spans="1:29" x14ac:dyDescent="0.25">
      <c r="A50" s="2" t="s">
        <v>147</v>
      </c>
      <c r="B50" s="2" t="s">
        <v>132</v>
      </c>
      <c r="C50" s="2" t="str">
        <f>VLOOKUP(B50,'Species Lookup'!$A$3:$F$13,3,FALSE)</f>
        <v>Oncorhynchus tshawytscha</v>
      </c>
      <c r="D50" s="2" t="str">
        <f>VLOOKUP(B50,'Species Lookup'!$A$3:$F$13,4,FALSE)</f>
        <v>urn:lsid:marinespecies.org:taxname:158075</v>
      </c>
      <c r="E50" s="2" t="str">
        <f>VLOOKUP(B50,'Species Lookup'!$A$3:$F$13,5,FALSE)</f>
        <v>SDN:S11::S1173 (smolt)</v>
      </c>
      <c r="F50" s="2" t="s">
        <v>100</v>
      </c>
      <c r="G50" s="10" t="str">
        <f>VLOOKUP(A50,'[1]LOG1987-1994'!$A$2:$I$3110,2,FALSE)</f>
        <v>1987-05-20T16:45-07:00</v>
      </c>
      <c r="H50" s="2" t="s">
        <v>148</v>
      </c>
      <c r="I50" s="3">
        <v>1</v>
      </c>
      <c r="J50" s="3">
        <v>3</v>
      </c>
      <c r="K50" s="7">
        <v>49.1967</v>
      </c>
      <c r="L50" s="7">
        <v>-124.8167</v>
      </c>
      <c r="M50" s="3">
        <v>77</v>
      </c>
      <c r="N50" s="3" t="b">
        <v>1</v>
      </c>
      <c r="O50" s="3">
        <v>2</v>
      </c>
      <c r="P50" s="3"/>
      <c r="Q50" s="3"/>
      <c r="R50" s="2" t="s">
        <v>163</v>
      </c>
      <c r="S50" s="2" t="s">
        <v>33</v>
      </c>
      <c r="T50" s="2" t="s">
        <v>158</v>
      </c>
      <c r="U50" s="2" t="s">
        <v>136</v>
      </c>
      <c r="V50" s="2" t="s">
        <v>137</v>
      </c>
      <c r="W50" s="2" t="s">
        <v>48</v>
      </c>
      <c r="X50" s="2" t="s">
        <v>37</v>
      </c>
      <c r="Y50" s="2" t="s">
        <v>37</v>
      </c>
      <c r="Z50" s="2" t="s">
        <v>38</v>
      </c>
      <c r="AA50" s="4">
        <v>31912</v>
      </c>
      <c r="AB50" s="4">
        <v>31919</v>
      </c>
      <c r="AC50" s="2" t="s">
        <v>39</v>
      </c>
    </row>
    <row r="51" spans="1:29" x14ac:dyDescent="0.25">
      <c r="A51" s="2" t="s">
        <v>147</v>
      </c>
      <c r="B51" s="2" t="s">
        <v>132</v>
      </c>
      <c r="C51" s="2" t="str">
        <f>VLOOKUP(B51,'Species Lookup'!$A$3:$F$13,3,FALSE)</f>
        <v>Oncorhynchus tshawytscha</v>
      </c>
      <c r="D51" s="2" t="str">
        <f>VLOOKUP(B51,'Species Lookup'!$A$3:$F$13,4,FALSE)</f>
        <v>urn:lsid:marinespecies.org:taxname:158075</v>
      </c>
      <c r="E51" s="2" t="str">
        <f>VLOOKUP(B51,'Species Lookup'!$A$3:$F$13,5,FALSE)</f>
        <v>SDN:S11::S1173 (smolt)</v>
      </c>
      <c r="F51" s="2" t="s">
        <v>145</v>
      </c>
      <c r="G51" s="10" t="str">
        <f>VLOOKUP(A51,'[1]LOG1987-1994'!$A$2:$I$3110,2,FALSE)</f>
        <v>1987-05-20T16:45-07:00</v>
      </c>
      <c r="H51" s="2" t="s">
        <v>148</v>
      </c>
      <c r="I51" s="3">
        <v>1</v>
      </c>
      <c r="J51" s="3">
        <v>3</v>
      </c>
      <c r="K51" s="7">
        <v>49.1967</v>
      </c>
      <c r="L51" s="7">
        <v>-124.8167</v>
      </c>
      <c r="M51" s="3">
        <v>85</v>
      </c>
      <c r="N51" s="3" t="b">
        <v>1</v>
      </c>
      <c r="O51" s="3">
        <v>2</v>
      </c>
      <c r="P51" s="3"/>
      <c r="Q51" s="3"/>
      <c r="R51" s="2" t="s">
        <v>177</v>
      </c>
      <c r="S51" s="2" t="s">
        <v>33</v>
      </c>
      <c r="T51" s="2" t="s">
        <v>135</v>
      </c>
      <c r="U51" s="2" t="s">
        <v>136</v>
      </c>
      <c r="V51" s="2" t="s">
        <v>137</v>
      </c>
      <c r="W51" s="2" t="s">
        <v>48</v>
      </c>
      <c r="X51" s="2" t="s">
        <v>37</v>
      </c>
      <c r="Y51" s="2" t="s">
        <v>37</v>
      </c>
      <c r="Z51" s="2" t="s">
        <v>38</v>
      </c>
      <c r="AA51" s="4">
        <v>31912</v>
      </c>
      <c r="AB51" s="4">
        <v>31919</v>
      </c>
      <c r="AC51" s="2" t="s">
        <v>39</v>
      </c>
    </row>
    <row r="52" spans="1:29" x14ac:dyDescent="0.25">
      <c r="A52" s="2" t="s">
        <v>147</v>
      </c>
      <c r="B52" s="2" t="s">
        <v>132</v>
      </c>
      <c r="C52" s="2" t="str">
        <f>VLOOKUP(B52,'Species Lookup'!$A$3:$F$13,3,FALSE)</f>
        <v>Oncorhynchus tshawytscha</v>
      </c>
      <c r="D52" s="2" t="str">
        <f>VLOOKUP(B52,'Species Lookup'!$A$3:$F$13,4,FALSE)</f>
        <v>urn:lsid:marinespecies.org:taxname:158075</v>
      </c>
      <c r="E52" s="2" t="str">
        <f>VLOOKUP(B52,'Species Lookup'!$A$3:$F$13,5,FALSE)</f>
        <v>SDN:S11::S1173 (smolt)</v>
      </c>
      <c r="F52" s="2" t="s">
        <v>33</v>
      </c>
      <c r="G52" s="10" t="str">
        <f>VLOOKUP(A52,'[1]LOG1987-1994'!$A$2:$I$3110,2,FALSE)</f>
        <v>1987-05-20T16:45-07:00</v>
      </c>
      <c r="H52" s="2" t="s">
        <v>148</v>
      </c>
      <c r="I52" s="3">
        <v>1</v>
      </c>
      <c r="J52" s="3">
        <v>3</v>
      </c>
      <c r="K52" s="7">
        <v>49.1967</v>
      </c>
      <c r="L52" s="7">
        <v>-124.8167</v>
      </c>
      <c r="M52" s="3">
        <v>75</v>
      </c>
      <c r="N52" s="3" t="b">
        <v>1</v>
      </c>
      <c r="O52" s="3">
        <v>2</v>
      </c>
      <c r="P52" s="3"/>
      <c r="Q52" s="3"/>
      <c r="R52" s="2" t="s">
        <v>157</v>
      </c>
      <c r="S52" s="2" t="s">
        <v>33</v>
      </c>
      <c r="T52" s="2" t="s">
        <v>158</v>
      </c>
      <c r="U52" s="2" t="s">
        <v>136</v>
      </c>
      <c r="V52" s="2" t="s">
        <v>137</v>
      </c>
      <c r="W52" s="2" t="s">
        <v>48</v>
      </c>
      <c r="X52" s="2" t="s">
        <v>37</v>
      </c>
      <c r="Y52" s="2" t="s">
        <v>37</v>
      </c>
      <c r="Z52" s="2" t="s">
        <v>38</v>
      </c>
      <c r="AA52" s="4">
        <v>31912</v>
      </c>
      <c r="AB52" s="4">
        <v>31919</v>
      </c>
      <c r="AC52" s="2" t="s">
        <v>39</v>
      </c>
    </row>
    <row r="53" spans="1:29" x14ac:dyDescent="0.25">
      <c r="A53" s="2" t="s">
        <v>147</v>
      </c>
      <c r="B53" s="2" t="s">
        <v>132</v>
      </c>
      <c r="C53" s="2" t="str">
        <f>VLOOKUP(B53,'Species Lookup'!$A$3:$F$13,3,FALSE)</f>
        <v>Oncorhynchus tshawytscha</v>
      </c>
      <c r="D53" s="2" t="str">
        <f>VLOOKUP(B53,'Species Lookup'!$A$3:$F$13,4,FALSE)</f>
        <v>urn:lsid:marinespecies.org:taxname:158075</v>
      </c>
      <c r="E53" s="2" t="str">
        <f>VLOOKUP(B53,'Species Lookup'!$A$3:$F$13,5,FALSE)</f>
        <v>SDN:S11::S1173 (smolt)</v>
      </c>
      <c r="F53" s="2" t="s">
        <v>161</v>
      </c>
      <c r="G53" s="10" t="str">
        <f>VLOOKUP(A53,'[1]LOG1987-1994'!$A$2:$I$3110,2,FALSE)</f>
        <v>1987-05-20T16:45-07:00</v>
      </c>
      <c r="H53" s="2" t="s">
        <v>148</v>
      </c>
      <c r="I53" s="3">
        <v>1</v>
      </c>
      <c r="J53" s="3">
        <v>3</v>
      </c>
      <c r="K53" s="7">
        <v>49.1967</v>
      </c>
      <c r="L53" s="7">
        <v>-124.8167</v>
      </c>
      <c r="M53" s="3">
        <v>76</v>
      </c>
      <c r="N53" s="3" t="b">
        <v>1</v>
      </c>
      <c r="O53" s="3">
        <v>2</v>
      </c>
      <c r="P53" s="3"/>
      <c r="Q53" s="3"/>
      <c r="R53" s="2" t="s">
        <v>162</v>
      </c>
      <c r="S53" s="2" t="s">
        <v>33</v>
      </c>
      <c r="T53" s="2" t="s">
        <v>143</v>
      </c>
      <c r="U53" s="2" t="s">
        <v>136</v>
      </c>
      <c r="V53" s="2" t="s">
        <v>137</v>
      </c>
      <c r="W53" s="2" t="s">
        <v>48</v>
      </c>
      <c r="X53" s="2" t="s">
        <v>37</v>
      </c>
      <c r="Y53" s="2" t="s">
        <v>37</v>
      </c>
      <c r="Z53" s="2" t="s">
        <v>38</v>
      </c>
      <c r="AA53" s="4">
        <v>31912</v>
      </c>
      <c r="AB53" s="4">
        <v>31919</v>
      </c>
      <c r="AC53" s="2" t="s">
        <v>39</v>
      </c>
    </row>
    <row r="54" spans="1:29" x14ac:dyDescent="0.25">
      <c r="A54" s="2" t="s">
        <v>147</v>
      </c>
      <c r="B54" s="2" t="s">
        <v>132</v>
      </c>
      <c r="C54" s="2" t="str">
        <f>VLOOKUP(B54,'Species Lookup'!$A$3:$F$13,3,FALSE)</f>
        <v>Oncorhynchus tshawytscha</v>
      </c>
      <c r="D54" s="2" t="str">
        <f>VLOOKUP(B54,'Species Lookup'!$A$3:$F$13,4,FALSE)</f>
        <v>urn:lsid:marinespecies.org:taxname:158075</v>
      </c>
      <c r="E54" s="2" t="str">
        <f>VLOOKUP(B54,'Species Lookup'!$A$3:$F$13,5,FALSE)</f>
        <v>SDN:S11::S1173 (smolt)</v>
      </c>
      <c r="F54" s="2" t="s">
        <v>178</v>
      </c>
      <c r="G54" s="10" t="str">
        <f>VLOOKUP(A54,'[1]LOG1987-1994'!$A$2:$I$3110,2,FALSE)</f>
        <v>1987-05-20T16:45-07:00</v>
      </c>
      <c r="H54" s="2" t="s">
        <v>148</v>
      </c>
      <c r="I54" s="3">
        <v>1</v>
      </c>
      <c r="J54" s="3">
        <v>3</v>
      </c>
      <c r="K54" s="7">
        <v>49.1967</v>
      </c>
      <c r="L54" s="7">
        <v>-124.8167</v>
      </c>
      <c r="M54" s="3">
        <v>87</v>
      </c>
      <c r="N54" s="3" t="b">
        <v>1</v>
      </c>
      <c r="O54" s="3">
        <v>2</v>
      </c>
      <c r="P54" s="3"/>
      <c r="Q54" s="3"/>
      <c r="R54" s="2" t="s">
        <v>179</v>
      </c>
      <c r="S54" s="2" t="s">
        <v>33</v>
      </c>
      <c r="T54" s="2" t="s">
        <v>180</v>
      </c>
      <c r="U54" s="2" t="s">
        <v>136</v>
      </c>
      <c r="V54" s="2" t="s">
        <v>137</v>
      </c>
      <c r="W54" s="2" t="s">
        <v>48</v>
      </c>
      <c r="X54" s="2" t="s">
        <v>37</v>
      </c>
      <c r="Y54" s="2" t="s">
        <v>37</v>
      </c>
      <c r="Z54" s="2" t="s">
        <v>38</v>
      </c>
      <c r="AA54" s="4">
        <v>31912</v>
      </c>
      <c r="AB54" s="4">
        <v>31927</v>
      </c>
      <c r="AC54" s="2" t="s">
        <v>39</v>
      </c>
    </row>
    <row r="55" spans="1:29" x14ac:dyDescent="0.25">
      <c r="A55" s="2" t="s">
        <v>147</v>
      </c>
      <c r="B55" s="2" t="s">
        <v>132</v>
      </c>
      <c r="C55" s="2" t="str">
        <f>VLOOKUP(B55,'Species Lookup'!$A$3:$F$13,3,FALSE)</f>
        <v>Oncorhynchus tshawytscha</v>
      </c>
      <c r="D55" s="2" t="str">
        <f>VLOOKUP(B55,'Species Lookup'!$A$3:$F$13,4,FALSE)</f>
        <v>urn:lsid:marinespecies.org:taxname:158075</v>
      </c>
      <c r="E55" s="2" t="str">
        <f>VLOOKUP(B55,'Species Lookup'!$A$3:$F$13,5,FALSE)</f>
        <v>SDN:S11::S1173 (smolt)</v>
      </c>
      <c r="F55" s="2" t="s">
        <v>175</v>
      </c>
      <c r="G55" s="10" t="str">
        <f>VLOOKUP(A55,'[1]LOG1987-1994'!$A$2:$I$3110,2,FALSE)</f>
        <v>1987-05-20T16:45-07:00</v>
      </c>
      <c r="H55" s="2" t="s">
        <v>148</v>
      </c>
      <c r="I55" s="3">
        <v>1</v>
      </c>
      <c r="J55" s="3">
        <v>3</v>
      </c>
      <c r="K55" s="7">
        <v>49.1967</v>
      </c>
      <c r="L55" s="7">
        <v>-124.8167</v>
      </c>
      <c r="M55" s="3">
        <v>84</v>
      </c>
      <c r="N55" s="3" t="b">
        <v>1</v>
      </c>
      <c r="O55" s="3">
        <v>2</v>
      </c>
      <c r="P55" s="3"/>
      <c r="Q55" s="3"/>
      <c r="R55" s="2" t="s">
        <v>176</v>
      </c>
      <c r="S55" s="2" t="s">
        <v>33</v>
      </c>
      <c r="T55" s="2" t="s">
        <v>143</v>
      </c>
      <c r="U55" s="2" t="s">
        <v>136</v>
      </c>
      <c r="V55" s="2" t="s">
        <v>137</v>
      </c>
      <c r="W55" s="2" t="s">
        <v>48</v>
      </c>
      <c r="X55" s="2" t="s">
        <v>37</v>
      </c>
      <c r="Y55" s="2" t="s">
        <v>37</v>
      </c>
      <c r="Z55" s="2" t="s">
        <v>38</v>
      </c>
      <c r="AA55" s="4">
        <v>31912</v>
      </c>
      <c r="AB55" s="4">
        <v>31919</v>
      </c>
      <c r="AC55" s="2" t="s">
        <v>39</v>
      </c>
    </row>
    <row r="56" spans="1:29" x14ac:dyDescent="0.25">
      <c r="A56" s="2" t="s">
        <v>147</v>
      </c>
      <c r="B56" s="2" t="s">
        <v>132</v>
      </c>
      <c r="C56" s="2" t="str">
        <f>VLOOKUP(B56,'Species Lookup'!$A$3:$F$13,3,FALSE)</f>
        <v>Oncorhynchus tshawytscha</v>
      </c>
      <c r="D56" s="2" t="str">
        <f>VLOOKUP(B56,'Species Lookup'!$A$3:$F$13,4,FALSE)</f>
        <v>urn:lsid:marinespecies.org:taxname:158075</v>
      </c>
      <c r="E56" s="2" t="str">
        <f>VLOOKUP(B56,'Species Lookup'!$A$3:$F$13,5,FALSE)</f>
        <v>SDN:S11::S1173 (smolt)</v>
      </c>
      <c r="F56" s="2" t="s">
        <v>154</v>
      </c>
      <c r="G56" s="10" t="str">
        <f>VLOOKUP(A56,'[1]LOG1987-1994'!$A$2:$I$3110,2,FALSE)</f>
        <v>1987-05-20T16:45-07:00</v>
      </c>
      <c r="H56" s="2" t="s">
        <v>148</v>
      </c>
      <c r="I56" s="3">
        <v>1</v>
      </c>
      <c r="J56" s="3">
        <v>3</v>
      </c>
      <c r="K56" s="7">
        <v>49.1967</v>
      </c>
      <c r="L56" s="7">
        <v>-124.8167</v>
      </c>
      <c r="M56" s="3">
        <v>74</v>
      </c>
      <c r="N56" s="3" t="b">
        <v>1</v>
      </c>
      <c r="O56" s="3">
        <v>2</v>
      </c>
      <c r="P56" s="3"/>
      <c r="Q56" s="3"/>
      <c r="R56" s="2" t="s">
        <v>155</v>
      </c>
      <c r="S56" s="2" t="s">
        <v>33</v>
      </c>
      <c r="T56" s="2" t="s">
        <v>156</v>
      </c>
      <c r="U56" s="2" t="s">
        <v>39</v>
      </c>
      <c r="V56" s="2" t="s">
        <v>137</v>
      </c>
      <c r="W56" s="2" t="s">
        <v>39</v>
      </c>
      <c r="X56" s="2" t="s">
        <v>39</v>
      </c>
      <c r="Y56" s="2" t="s">
        <v>39</v>
      </c>
      <c r="Z56" s="2" t="s">
        <v>39</v>
      </c>
      <c r="AA56" s="4"/>
      <c r="AB56" s="4"/>
      <c r="AC56" s="2" t="s">
        <v>39</v>
      </c>
    </row>
    <row r="57" spans="1:29" x14ac:dyDescent="0.25">
      <c r="A57" s="2" t="s">
        <v>147</v>
      </c>
      <c r="B57" s="2" t="s">
        <v>132</v>
      </c>
      <c r="C57" s="2" t="str">
        <f>VLOOKUP(B57,'Species Lookup'!$A$3:$F$13,3,FALSE)</f>
        <v>Oncorhynchus tshawytscha</v>
      </c>
      <c r="D57" s="2" t="str">
        <f>VLOOKUP(B57,'Species Lookup'!$A$3:$F$13,4,FALSE)</f>
        <v>urn:lsid:marinespecies.org:taxname:158075</v>
      </c>
      <c r="E57" s="2" t="str">
        <f>VLOOKUP(B57,'Species Lookup'!$A$3:$F$13,5,FALSE)</f>
        <v>SDN:S11::S1173 (smolt)</v>
      </c>
      <c r="F57" s="2" t="s">
        <v>151</v>
      </c>
      <c r="G57" s="10" t="str">
        <f>VLOOKUP(A57,'[1]LOG1987-1994'!$A$2:$I$3110,2,FALSE)</f>
        <v>1987-05-20T16:45-07:00</v>
      </c>
      <c r="H57" s="2" t="s">
        <v>148</v>
      </c>
      <c r="I57" s="3">
        <v>1</v>
      </c>
      <c r="J57" s="3">
        <v>3</v>
      </c>
      <c r="K57" s="7">
        <v>49.1967</v>
      </c>
      <c r="L57" s="7">
        <v>-124.8167</v>
      </c>
      <c r="M57" s="3">
        <v>74</v>
      </c>
      <c r="N57" s="3" t="b">
        <v>1</v>
      </c>
      <c r="O57" s="3">
        <v>2</v>
      </c>
      <c r="P57" s="3"/>
      <c r="Q57" s="3"/>
      <c r="R57" s="2" t="s">
        <v>152</v>
      </c>
      <c r="S57" s="2" t="s">
        <v>33</v>
      </c>
      <c r="T57" s="2" t="s">
        <v>153</v>
      </c>
      <c r="U57" s="2" t="s">
        <v>136</v>
      </c>
      <c r="V57" s="2" t="s">
        <v>137</v>
      </c>
      <c r="W57" s="2" t="s">
        <v>48</v>
      </c>
      <c r="X57" s="2" t="s">
        <v>37</v>
      </c>
      <c r="Y57" s="2" t="s">
        <v>37</v>
      </c>
      <c r="Z57" s="2" t="s">
        <v>38</v>
      </c>
      <c r="AA57" s="4">
        <v>31907</v>
      </c>
      <c r="AB57" s="4">
        <v>31927</v>
      </c>
      <c r="AC57" s="2" t="s">
        <v>39</v>
      </c>
    </row>
    <row r="58" spans="1:29" x14ac:dyDescent="0.25">
      <c r="A58" s="2" t="s">
        <v>147</v>
      </c>
      <c r="B58" s="2" t="s">
        <v>132</v>
      </c>
      <c r="C58" s="2" t="str">
        <f>VLOOKUP(B58,'Species Lookup'!$A$3:$F$13,3,FALSE)</f>
        <v>Oncorhynchus tshawytscha</v>
      </c>
      <c r="D58" s="2" t="str">
        <f>VLOOKUP(B58,'Species Lookup'!$A$3:$F$13,4,FALSE)</f>
        <v>urn:lsid:marinespecies.org:taxname:158075</v>
      </c>
      <c r="E58" s="2" t="str">
        <f>VLOOKUP(B58,'Species Lookup'!$A$3:$F$13,5,FALSE)</f>
        <v>SDN:S11::S1173 (smolt)</v>
      </c>
      <c r="F58" s="2" t="s">
        <v>159</v>
      </c>
      <c r="G58" s="10" t="str">
        <f>VLOOKUP(A58,'[1]LOG1987-1994'!$A$2:$I$3110,2,FALSE)</f>
        <v>1987-05-20T16:45-07:00</v>
      </c>
      <c r="H58" s="2" t="s">
        <v>148</v>
      </c>
      <c r="I58" s="3">
        <v>1</v>
      </c>
      <c r="J58" s="3">
        <v>3</v>
      </c>
      <c r="K58" s="7">
        <v>49.1967</v>
      </c>
      <c r="L58" s="7">
        <v>-124.8167</v>
      </c>
      <c r="M58" s="3">
        <v>76</v>
      </c>
      <c r="N58" s="3" t="b">
        <v>1</v>
      </c>
      <c r="O58" s="3">
        <v>2</v>
      </c>
      <c r="P58" s="3"/>
      <c r="Q58" s="3"/>
      <c r="R58" s="2" t="s">
        <v>160</v>
      </c>
      <c r="S58" s="2" t="s">
        <v>33</v>
      </c>
      <c r="T58" s="2" t="s">
        <v>150</v>
      </c>
      <c r="U58" s="2" t="s">
        <v>136</v>
      </c>
      <c r="V58" s="2" t="s">
        <v>137</v>
      </c>
      <c r="W58" s="2" t="s">
        <v>48</v>
      </c>
      <c r="X58" s="2" t="s">
        <v>37</v>
      </c>
      <c r="Y58" s="2" t="s">
        <v>37</v>
      </c>
      <c r="Z58" s="2" t="s">
        <v>38</v>
      </c>
      <c r="AA58" s="4">
        <v>31912</v>
      </c>
      <c r="AB58" s="4">
        <v>31919</v>
      </c>
      <c r="AC58" s="2" t="s">
        <v>39</v>
      </c>
    </row>
    <row r="59" spans="1:29" x14ac:dyDescent="0.25">
      <c r="A59" s="2" t="s">
        <v>147</v>
      </c>
      <c r="B59" s="2" t="s">
        <v>132</v>
      </c>
      <c r="C59" s="2" t="str">
        <f>VLOOKUP(B59,'Species Lookup'!$A$3:$F$13,3,FALSE)</f>
        <v>Oncorhynchus tshawytscha</v>
      </c>
      <c r="D59" s="2" t="str">
        <f>VLOOKUP(B59,'Species Lookup'!$A$3:$F$13,4,FALSE)</f>
        <v>urn:lsid:marinespecies.org:taxname:158075</v>
      </c>
      <c r="E59" s="2" t="str">
        <f>VLOOKUP(B59,'Species Lookup'!$A$3:$F$13,5,FALSE)</f>
        <v>SDN:S11::S1173 (smolt)</v>
      </c>
      <c r="F59" s="2" t="s">
        <v>172</v>
      </c>
      <c r="G59" s="10" t="str">
        <f>VLOOKUP(A59,'[1]LOG1987-1994'!$A$2:$I$3110,2,FALSE)</f>
        <v>1987-05-20T16:45-07:00</v>
      </c>
      <c r="H59" s="2" t="s">
        <v>148</v>
      </c>
      <c r="I59" s="3">
        <v>1</v>
      </c>
      <c r="J59" s="3">
        <v>3</v>
      </c>
      <c r="K59" s="7">
        <v>49.1967</v>
      </c>
      <c r="L59" s="7">
        <v>-124.8167</v>
      </c>
      <c r="M59" s="3">
        <v>83</v>
      </c>
      <c r="N59" s="3" t="b">
        <v>1</v>
      </c>
      <c r="O59" s="3">
        <v>2</v>
      </c>
      <c r="P59" s="3"/>
      <c r="Q59" s="3"/>
      <c r="R59" s="2" t="s">
        <v>173</v>
      </c>
      <c r="S59" s="2" t="s">
        <v>33</v>
      </c>
      <c r="T59" s="2" t="s">
        <v>139</v>
      </c>
      <c r="U59" s="2" t="s">
        <v>136</v>
      </c>
      <c r="V59" s="2" t="s">
        <v>137</v>
      </c>
      <c r="W59" s="2" t="s">
        <v>48</v>
      </c>
      <c r="X59" s="2" t="s">
        <v>37</v>
      </c>
      <c r="Y59" s="2" t="s">
        <v>37</v>
      </c>
      <c r="Z59" s="2" t="s">
        <v>38</v>
      </c>
      <c r="AA59" s="4">
        <v>31912</v>
      </c>
      <c r="AB59" s="4">
        <v>31919</v>
      </c>
      <c r="AC59" s="2" t="s">
        <v>39</v>
      </c>
    </row>
    <row r="60" spans="1:29" x14ac:dyDescent="0.25">
      <c r="A60" s="2" t="s">
        <v>147</v>
      </c>
      <c r="B60" s="2" t="s">
        <v>132</v>
      </c>
      <c r="C60" s="2" t="str">
        <f>VLOOKUP(B60,'Species Lookup'!$A$3:$F$13,3,FALSE)</f>
        <v>Oncorhynchus tshawytscha</v>
      </c>
      <c r="D60" s="2" t="str">
        <f>VLOOKUP(B60,'Species Lookup'!$A$3:$F$13,4,FALSE)</f>
        <v>urn:lsid:marinespecies.org:taxname:158075</v>
      </c>
      <c r="E60" s="2" t="str">
        <f>VLOOKUP(B60,'Species Lookup'!$A$3:$F$13,5,FALSE)</f>
        <v>SDN:S11::S1173 (smolt)</v>
      </c>
      <c r="F60" s="2" t="s">
        <v>169</v>
      </c>
      <c r="G60" s="10" t="str">
        <f>VLOOKUP(A60,'[1]LOG1987-1994'!$A$2:$I$3110,2,FALSE)</f>
        <v>1987-05-20T16:45-07:00</v>
      </c>
      <c r="H60" s="2" t="s">
        <v>148</v>
      </c>
      <c r="I60" s="3">
        <v>1</v>
      </c>
      <c r="J60" s="3">
        <v>3</v>
      </c>
      <c r="K60" s="7">
        <v>49.1967</v>
      </c>
      <c r="L60" s="7">
        <v>-124.8167</v>
      </c>
      <c r="M60" s="3">
        <v>81</v>
      </c>
      <c r="N60" s="3" t="b">
        <v>1</v>
      </c>
      <c r="O60" s="3">
        <v>2</v>
      </c>
      <c r="P60" s="3"/>
      <c r="Q60" s="3"/>
      <c r="R60" s="2" t="s">
        <v>170</v>
      </c>
      <c r="S60" s="2" t="s">
        <v>33</v>
      </c>
      <c r="T60" s="2" t="s">
        <v>139</v>
      </c>
      <c r="U60" s="2" t="s">
        <v>136</v>
      </c>
      <c r="V60" s="2" t="s">
        <v>137</v>
      </c>
      <c r="W60" s="2" t="s">
        <v>48</v>
      </c>
      <c r="X60" s="2" t="s">
        <v>37</v>
      </c>
      <c r="Y60" s="2" t="s">
        <v>37</v>
      </c>
      <c r="Z60" s="2" t="s">
        <v>38</v>
      </c>
      <c r="AA60" s="4">
        <v>31912</v>
      </c>
      <c r="AB60" s="4">
        <v>31919</v>
      </c>
      <c r="AC60" s="2" t="s">
        <v>39</v>
      </c>
    </row>
    <row r="61" spans="1:29" x14ac:dyDescent="0.25">
      <c r="A61" s="2" t="s">
        <v>147</v>
      </c>
      <c r="B61" s="2" t="s">
        <v>132</v>
      </c>
      <c r="C61" s="2" t="str">
        <f>VLOOKUP(B61,'Species Lookup'!$A$3:$F$13,3,FALSE)</f>
        <v>Oncorhynchus tshawytscha</v>
      </c>
      <c r="D61" s="2" t="str">
        <f>VLOOKUP(B61,'Species Lookup'!$A$3:$F$13,4,FALSE)</f>
        <v>urn:lsid:marinespecies.org:taxname:158075</v>
      </c>
      <c r="E61" s="2" t="str">
        <f>VLOOKUP(B61,'Species Lookup'!$A$3:$F$13,5,FALSE)</f>
        <v>SDN:S11::S1173 (smolt)</v>
      </c>
      <c r="F61" s="2" t="s">
        <v>164</v>
      </c>
      <c r="G61" s="10" t="str">
        <f>VLOOKUP(A61,'[1]LOG1987-1994'!$A$2:$I$3110,2,FALSE)</f>
        <v>1987-05-20T16:45-07:00</v>
      </c>
      <c r="H61" s="2" t="s">
        <v>148</v>
      </c>
      <c r="I61" s="3">
        <v>1</v>
      </c>
      <c r="J61" s="3">
        <v>3</v>
      </c>
      <c r="K61" s="7">
        <v>49.1967</v>
      </c>
      <c r="L61" s="7">
        <v>-124.8167</v>
      </c>
      <c r="M61" s="3">
        <v>78</v>
      </c>
      <c r="N61" s="3" t="b">
        <v>1</v>
      </c>
      <c r="O61" s="3">
        <v>2</v>
      </c>
      <c r="P61" s="3"/>
      <c r="Q61" s="3"/>
      <c r="R61" s="2" t="s">
        <v>165</v>
      </c>
      <c r="S61" s="2" t="s">
        <v>33</v>
      </c>
      <c r="T61" s="2" t="s">
        <v>166</v>
      </c>
      <c r="U61" s="2" t="s">
        <v>136</v>
      </c>
      <c r="V61" s="2" t="s">
        <v>137</v>
      </c>
      <c r="W61" s="2" t="s">
        <v>48</v>
      </c>
      <c r="X61" s="2" t="s">
        <v>37</v>
      </c>
      <c r="Y61" s="2" t="s">
        <v>37</v>
      </c>
      <c r="Z61" s="2" t="s">
        <v>38</v>
      </c>
      <c r="AA61" s="4">
        <v>31912</v>
      </c>
      <c r="AB61" s="4">
        <v>31919</v>
      </c>
      <c r="AC61" s="2" t="s">
        <v>39</v>
      </c>
    </row>
    <row r="62" spans="1:29" x14ac:dyDescent="0.25">
      <c r="A62" s="2" t="s">
        <v>147</v>
      </c>
      <c r="B62" s="2" t="s">
        <v>132</v>
      </c>
      <c r="C62" s="2" t="str">
        <f>VLOOKUP(B62,'Species Lookup'!$A$3:$F$13,3,FALSE)</f>
        <v>Oncorhynchus tshawytscha</v>
      </c>
      <c r="D62" s="2" t="str">
        <f>VLOOKUP(B62,'Species Lookup'!$A$3:$F$13,4,FALSE)</f>
        <v>urn:lsid:marinespecies.org:taxname:158075</v>
      </c>
      <c r="E62" s="2" t="str">
        <f>VLOOKUP(B62,'Species Lookup'!$A$3:$F$13,5,FALSE)</f>
        <v>SDN:S11::S1173 (smolt)</v>
      </c>
      <c r="F62" s="2" t="s">
        <v>167</v>
      </c>
      <c r="G62" s="10" t="str">
        <f>VLOOKUP(A62,'[1]LOG1987-1994'!$A$2:$I$3110,2,FALSE)</f>
        <v>1987-05-20T16:45-07:00</v>
      </c>
      <c r="H62" s="2" t="s">
        <v>148</v>
      </c>
      <c r="I62" s="3">
        <v>1</v>
      </c>
      <c r="J62" s="3">
        <v>3</v>
      </c>
      <c r="K62" s="7">
        <v>49.1967</v>
      </c>
      <c r="L62" s="7">
        <v>-124.8167</v>
      </c>
      <c r="M62" s="3">
        <v>80</v>
      </c>
      <c r="N62" s="3" t="b">
        <v>1</v>
      </c>
      <c r="O62" s="3">
        <v>2</v>
      </c>
      <c r="P62" s="3"/>
      <c r="Q62" s="3"/>
      <c r="R62" s="2" t="s">
        <v>168</v>
      </c>
      <c r="S62" s="2" t="s">
        <v>33</v>
      </c>
      <c r="T62" s="2" t="s">
        <v>139</v>
      </c>
      <c r="U62" s="2" t="s">
        <v>136</v>
      </c>
      <c r="V62" s="2" t="s">
        <v>137</v>
      </c>
      <c r="W62" s="2" t="s">
        <v>48</v>
      </c>
      <c r="X62" s="2" t="s">
        <v>37</v>
      </c>
      <c r="Y62" s="2" t="s">
        <v>37</v>
      </c>
      <c r="Z62" s="2" t="s">
        <v>38</v>
      </c>
      <c r="AA62" s="4">
        <v>31912</v>
      </c>
      <c r="AB62" s="4">
        <v>31919</v>
      </c>
      <c r="AC62" s="2" t="s">
        <v>39</v>
      </c>
    </row>
    <row r="63" spans="1:29" x14ac:dyDescent="0.25">
      <c r="A63" s="2" t="s">
        <v>147</v>
      </c>
      <c r="B63" s="2" t="s">
        <v>2662</v>
      </c>
      <c r="C63" s="2" t="str">
        <f>VLOOKUP(B63,'Species Lookup'!$A$3:$F$13,3,FALSE)</f>
        <v>Oncorhynchus mykiss</v>
      </c>
      <c r="D63" s="2" t="str">
        <f>VLOOKUP(B63,'Species Lookup'!$A$3:$F$13,4,FALSE)</f>
        <v>urn:lsid:marinespecies.org:taxname:127185</v>
      </c>
      <c r="E63" s="2" t="str">
        <f>VLOOKUP(B63,'Species Lookup'!$A$3:$F$13,5,FALSE)</f>
        <v>SDN:S11::S1173 (smolt)</v>
      </c>
      <c r="F63" s="2" t="s">
        <v>188</v>
      </c>
      <c r="G63" s="10" t="str">
        <f>VLOOKUP(A63,'[1]LOG1987-1994'!$A$2:$I$3110,2,FALSE)</f>
        <v>1987-05-20T16:45-07:00</v>
      </c>
      <c r="H63" s="2" t="s">
        <v>148</v>
      </c>
      <c r="I63" s="3">
        <v>1</v>
      </c>
      <c r="J63" s="3">
        <v>3</v>
      </c>
      <c r="K63" s="7">
        <v>49.1967</v>
      </c>
      <c r="L63" s="7">
        <v>-124.8167</v>
      </c>
      <c r="M63" s="3">
        <v>191</v>
      </c>
      <c r="N63" s="3" t="b">
        <v>1</v>
      </c>
      <c r="O63" s="3">
        <v>2</v>
      </c>
      <c r="P63" s="3"/>
      <c r="Q63" s="3"/>
      <c r="R63" s="2" t="s">
        <v>189</v>
      </c>
      <c r="S63" s="2" t="s">
        <v>33</v>
      </c>
      <c r="T63" s="2" t="s">
        <v>185</v>
      </c>
      <c r="U63" s="2" t="s">
        <v>46</v>
      </c>
      <c r="V63" s="2" t="s">
        <v>47</v>
      </c>
      <c r="W63" s="2" t="s">
        <v>48</v>
      </c>
      <c r="X63" s="2" t="s">
        <v>37</v>
      </c>
      <c r="Y63" s="2" t="s">
        <v>49</v>
      </c>
      <c r="Z63" s="2" t="s">
        <v>38</v>
      </c>
      <c r="AA63" s="4"/>
      <c r="AB63" s="4">
        <v>31909</v>
      </c>
      <c r="AC63" s="2" t="s">
        <v>39</v>
      </c>
    </row>
    <row r="64" spans="1:29" x14ac:dyDescent="0.25">
      <c r="A64" s="2" t="s">
        <v>147</v>
      </c>
      <c r="B64" s="2" t="s">
        <v>2662</v>
      </c>
      <c r="C64" s="2" t="str">
        <f>VLOOKUP(B64,'Species Lookup'!$A$3:$F$13,3,FALSE)</f>
        <v>Oncorhynchus mykiss</v>
      </c>
      <c r="D64" s="2" t="str">
        <f>VLOOKUP(B64,'Species Lookup'!$A$3:$F$13,4,FALSE)</f>
        <v>urn:lsid:marinespecies.org:taxname:127185</v>
      </c>
      <c r="E64" s="2" t="str">
        <f>VLOOKUP(B64,'Species Lookup'!$A$3:$F$13,5,FALSE)</f>
        <v>SDN:S11::S1173 (smolt)</v>
      </c>
      <c r="F64" s="2" t="s">
        <v>181</v>
      </c>
      <c r="G64" s="10" t="str">
        <f>VLOOKUP(A64,'[1]LOG1987-1994'!$A$2:$I$3110,2,FALSE)</f>
        <v>1987-05-20T16:45-07:00</v>
      </c>
      <c r="H64" s="2" t="s">
        <v>148</v>
      </c>
      <c r="I64" s="3">
        <v>1</v>
      </c>
      <c r="J64" s="3">
        <v>3</v>
      </c>
      <c r="K64" s="7">
        <v>49.1967</v>
      </c>
      <c r="L64" s="7">
        <v>-124.8167</v>
      </c>
      <c r="M64" s="3">
        <v>170</v>
      </c>
      <c r="N64" s="3" t="b">
        <v>1</v>
      </c>
      <c r="O64" s="3">
        <v>2</v>
      </c>
      <c r="P64" s="3"/>
      <c r="Q64" s="3"/>
      <c r="R64" s="2" t="s">
        <v>182</v>
      </c>
      <c r="S64" s="2" t="s">
        <v>33</v>
      </c>
      <c r="T64" s="2" t="s">
        <v>117</v>
      </c>
      <c r="U64" s="2" t="s">
        <v>46</v>
      </c>
      <c r="V64" s="2" t="s">
        <v>47</v>
      </c>
      <c r="W64" s="2" t="s">
        <v>48</v>
      </c>
      <c r="X64" s="2" t="s">
        <v>37</v>
      </c>
      <c r="Y64" s="2" t="s">
        <v>49</v>
      </c>
      <c r="Z64" s="2" t="s">
        <v>38</v>
      </c>
      <c r="AA64" s="4"/>
      <c r="AB64" s="4">
        <v>31888</v>
      </c>
      <c r="AC64" s="2" t="s">
        <v>39</v>
      </c>
    </row>
    <row r="65" spans="1:29" x14ac:dyDescent="0.25">
      <c r="A65" s="2" t="s">
        <v>147</v>
      </c>
      <c r="B65" s="2" t="s">
        <v>2662</v>
      </c>
      <c r="C65" s="2" t="str">
        <f>VLOOKUP(B65,'Species Lookup'!$A$3:$F$13,3,FALSE)</f>
        <v>Oncorhynchus mykiss</v>
      </c>
      <c r="D65" s="2" t="str">
        <f>VLOOKUP(B65,'Species Lookup'!$A$3:$F$13,4,FALSE)</f>
        <v>urn:lsid:marinespecies.org:taxname:127185</v>
      </c>
      <c r="E65" s="2" t="str">
        <f>VLOOKUP(B65,'Species Lookup'!$A$3:$F$13,5,FALSE)</f>
        <v>SDN:S11::S1173 (smolt)</v>
      </c>
      <c r="F65" s="2" t="s">
        <v>186</v>
      </c>
      <c r="G65" s="10" t="str">
        <f>VLOOKUP(A65,'[1]LOG1987-1994'!$A$2:$I$3110,2,FALSE)</f>
        <v>1987-05-20T16:45-07:00</v>
      </c>
      <c r="H65" s="2" t="s">
        <v>148</v>
      </c>
      <c r="I65" s="3">
        <v>1</v>
      </c>
      <c r="J65" s="3">
        <v>3</v>
      </c>
      <c r="K65" s="7">
        <v>49.1967</v>
      </c>
      <c r="L65" s="7">
        <v>-124.8167</v>
      </c>
      <c r="M65" s="3">
        <v>185</v>
      </c>
      <c r="N65" s="3" t="b">
        <v>1</v>
      </c>
      <c r="O65" s="3">
        <v>2</v>
      </c>
      <c r="P65" s="3"/>
      <c r="Q65" s="3"/>
      <c r="R65" s="2" t="s">
        <v>187</v>
      </c>
      <c r="S65" s="2" t="s">
        <v>33</v>
      </c>
      <c r="T65" s="2" t="s">
        <v>58</v>
      </c>
      <c r="U65" s="2" t="s">
        <v>46</v>
      </c>
      <c r="V65" s="2" t="s">
        <v>47</v>
      </c>
      <c r="W65" s="2" t="s">
        <v>48</v>
      </c>
      <c r="X65" s="2" t="s">
        <v>37</v>
      </c>
      <c r="Y65" s="2" t="s">
        <v>49</v>
      </c>
      <c r="Z65" s="2" t="s">
        <v>38</v>
      </c>
      <c r="AA65" s="4"/>
      <c r="AB65" s="4">
        <v>31888</v>
      </c>
      <c r="AC65" s="2" t="s">
        <v>39</v>
      </c>
    </row>
    <row r="66" spans="1:29" x14ac:dyDescent="0.25">
      <c r="A66" s="2" t="s">
        <v>147</v>
      </c>
      <c r="B66" s="2" t="s">
        <v>2662</v>
      </c>
      <c r="C66" s="2" t="str">
        <f>VLOOKUP(B66,'Species Lookup'!$A$3:$F$13,3,FALSE)</f>
        <v>Oncorhynchus mykiss</v>
      </c>
      <c r="D66" s="2" t="str">
        <f>VLOOKUP(B66,'Species Lookup'!$A$3:$F$13,4,FALSE)</f>
        <v>urn:lsid:marinespecies.org:taxname:127185</v>
      </c>
      <c r="E66" s="2" t="str">
        <f>VLOOKUP(B66,'Species Lookup'!$A$3:$F$13,5,FALSE)</f>
        <v>SDN:S11::S1173 (smolt)</v>
      </c>
      <c r="F66" s="2" t="s">
        <v>183</v>
      </c>
      <c r="G66" s="10" t="str">
        <f>VLOOKUP(A66,'[1]LOG1987-1994'!$A$2:$I$3110,2,FALSE)</f>
        <v>1987-05-20T16:45-07:00</v>
      </c>
      <c r="H66" s="2" t="s">
        <v>148</v>
      </c>
      <c r="I66" s="3">
        <v>1</v>
      </c>
      <c r="J66" s="3">
        <v>3</v>
      </c>
      <c r="K66" s="7">
        <v>49.1967</v>
      </c>
      <c r="L66" s="7">
        <v>-124.8167</v>
      </c>
      <c r="M66" s="3">
        <v>176</v>
      </c>
      <c r="N66" s="3" t="b">
        <v>1</v>
      </c>
      <c r="O66" s="3">
        <v>2</v>
      </c>
      <c r="P66" s="3"/>
      <c r="Q66" s="3"/>
      <c r="R66" s="2" t="s">
        <v>184</v>
      </c>
      <c r="S66" s="2" t="s">
        <v>33</v>
      </c>
      <c r="T66" s="2" t="s">
        <v>185</v>
      </c>
      <c r="U66" s="2" t="s">
        <v>46</v>
      </c>
      <c r="V66" s="2" t="s">
        <v>47</v>
      </c>
      <c r="W66" s="2" t="s">
        <v>48</v>
      </c>
      <c r="X66" s="2" t="s">
        <v>37</v>
      </c>
      <c r="Y66" s="2" t="s">
        <v>49</v>
      </c>
      <c r="Z66" s="2" t="s">
        <v>38</v>
      </c>
      <c r="AA66" s="4"/>
      <c r="AB66" s="4">
        <v>31909</v>
      </c>
      <c r="AC66" s="2" t="s">
        <v>39</v>
      </c>
    </row>
    <row r="67" spans="1:29" x14ac:dyDescent="0.25">
      <c r="A67" s="2" t="s">
        <v>190</v>
      </c>
      <c r="B67" s="2" t="s">
        <v>132</v>
      </c>
      <c r="C67" s="2" t="str">
        <f>VLOOKUP(B67,'Species Lookup'!$A$3:$F$13,3,FALSE)</f>
        <v>Oncorhynchus tshawytscha</v>
      </c>
      <c r="D67" s="2" t="str">
        <f>VLOOKUP(B67,'Species Lookup'!$A$3:$F$13,4,FALSE)</f>
        <v>urn:lsid:marinespecies.org:taxname:158075</v>
      </c>
      <c r="E67" s="2" t="str">
        <f>VLOOKUP(B67,'Species Lookup'!$A$3:$F$13,5,FALSE)</f>
        <v>SDN:S11::S1173 (smolt)</v>
      </c>
      <c r="F67" s="2" t="s">
        <v>43</v>
      </c>
      <c r="G67" s="10" t="str">
        <f>VLOOKUP(A67,'[1]LOG1987-1994'!$A$2:$I$3110,2,FALSE)</f>
        <v>1987-05-20T17:40-07:00</v>
      </c>
      <c r="H67" s="2" t="s">
        <v>51</v>
      </c>
      <c r="I67" s="3">
        <v>1</v>
      </c>
      <c r="J67" s="3">
        <v>3</v>
      </c>
      <c r="K67" s="7">
        <v>49.214199999999998</v>
      </c>
      <c r="L67" s="7">
        <v>-124.81829999999999</v>
      </c>
      <c r="M67" s="3">
        <v>82</v>
      </c>
      <c r="N67" s="3" t="b">
        <v>1</v>
      </c>
      <c r="O67" s="3">
        <v>2</v>
      </c>
      <c r="P67" s="3"/>
      <c r="Q67" s="3"/>
      <c r="R67" s="2" t="s">
        <v>193</v>
      </c>
      <c r="S67" s="2" t="s">
        <v>33</v>
      </c>
      <c r="T67" s="2" t="s">
        <v>194</v>
      </c>
      <c r="U67" s="2" t="s">
        <v>136</v>
      </c>
      <c r="V67" s="2" t="s">
        <v>137</v>
      </c>
      <c r="W67" s="2" t="s">
        <v>48</v>
      </c>
      <c r="X67" s="2" t="s">
        <v>37</v>
      </c>
      <c r="Y67" s="2" t="s">
        <v>37</v>
      </c>
      <c r="Z67" s="2" t="s">
        <v>38</v>
      </c>
      <c r="AA67" s="4">
        <v>31912</v>
      </c>
      <c r="AB67" s="4">
        <v>31919</v>
      </c>
      <c r="AC67" s="2" t="s">
        <v>39</v>
      </c>
    </row>
    <row r="68" spans="1:29" x14ac:dyDescent="0.25">
      <c r="A68" s="2" t="s">
        <v>190</v>
      </c>
      <c r="B68" s="2" t="s">
        <v>132</v>
      </c>
      <c r="C68" s="2" t="str">
        <f>VLOOKUP(B68,'Species Lookup'!$A$3:$F$13,3,FALSE)</f>
        <v>Oncorhynchus tshawytscha</v>
      </c>
      <c r="D68" s="2" t="str">
        <f>VLOOKUP(B68,'Species Lookup'!$A$3:$F$13,4,FALSE)</f>
        <v>urn:lsid:marinespecies.org:taxname:158075</v>
      </c>
      <c r="E68" s="2" t="str">
        <f>VLOOKUP(B68,'Species Lookup'!$A$3:$F$13,5,FALSE)</f>
        <v>SDN:S11::S1173 (smolt)</v>
      </c>
      <c r="F68" s="2" t="s">
        <v>40</v>
      </c>
      <c r="G68" s="10" t="str">
        <f>VLOOKUP(A68,'[1]LOG1987-1994'!$A$2:$I$3110,2,FALSE)</f>
        <v>1987-05-20T17:40-07:00</v>
      </c>
      <c r="H68" s="2" t="s">
        <v>51</v>
      </c>
      <c r="I68" s="3">
        <v>1</v>
      </c>
      <c r="J68" s="3">
        <v>3</v>
      </c>
      <c r="K68" s="7">
        <v>49.214199999999998</v>
      </c>
      <c r="L68" s="7">
        <v>-124.81829999999999</v>
      </c>
      <c r="M68" s="3">
        <v>83</v>
      </c>
      <c r="N68" s="3" t="b">
        <v>1</v>
      </c>
      <c r="O68" s="3">
        <v>2</v>
      </c>
      <c r="P68" s="3"/>
      <c r="Q68" s="3"/>
      <c r="R68" s="2" t="s">
        <v>195</v>
      </c>
      <c r="S68" s="2" t="s">
        <v>33</v>
      </c>
      <c r="T68" s="2" t="s">
        <v>135</v>
      </c>
      <c r="U68" s="2" t="s">
        <v>136</v>
      </c>
      <c r="V68" s="2" t="s">
        <v>137</v>
      </c>
      <c r="W68" s="2" t="s">
        <v>48</v>
      </c>
      <c r="X68" s="2" t="s">
        <v>37</v>
      </c>
      <c r="Y68" s="2" t="s">
        <v>37</v>
      </c>
      <c r="Z68" s="2" t="s">
        <v>38</v>
      </c>
      <c r="AA68" s="4">
        <v>31912</v>
      </c>
      <c r="AB68" s="4">
        <v>31919</v>
      </c>
      <c r="AC68" s="2" t="s">
        <v>39</v>
      </c>
    </row>
    <row r="69" spans="1:29" x14ac:dyDescent="0.25">
      <c r="A69" s="2" t="s">
        <v>190</v>
      </c>
      <c r="B69" s="2" t="s">
        <v>132</v>
      </c>
      <c r="C69" s="2" t="str">
        <f>VLOOKUP(B69,'Species Lookup'!$A$3:$F$13,3,FALSE)</f>
        <v>Oncorhynchus tshawytscha</v>
      </c>
      <c r="D69" s="2" t="str">
        <f>VLOOKUP(B69,'Species Lookup'!$A$3:$F$13,4,FALSE)</f>
        <v>urn:lsid:marinespecies.org:taxname:158075</v>
      </c>
      <c r="E69" s="2" t="str">
        <f>VLOOKUP(B69,'Species Lookup'!$A$3:$F$13,5,FALSE)</f>
        <v>SDN:S11::S1173 (smolt)</v>
      </c>
      <c r="F69" s="2" t="s">
        <v>30</v>
      </c>
      <c r="G69" s="10" t="str">
        <f>VLOOKUP(A69,'[1]LOG1987-1994'!$A$2:$I$3110,2,FALSE)</f>
        <v>1987-05-20T17:40-07:00</v>
      </c>
      <c r="H69" s="2" t="s">
        <v>51</v>
      </c>
      <c r="I69" s="3">
        <v>1</v>
      </c>
      <c r="J69" s="3">
        <v>3</v>
      </c>
      <c r="K69" s="7">
        <v>49.214199999999998</v>
      </c>
      <c r="L69" s="7">
        <v>-124.81829999999999</v>
      </c>
      <c r="M69" s="3">
        <v>73</v>
      </c>
      <c r="N69" s="3" t="b">
        <v>1</v>
      </c>
      <c r="O69" s="3">
        <v>2</v>
      </c>
      <c r="P69" s="3"/>
      <c r="Q69" s="3"/>
      <c r="R69" s="2" t="s">
        <v>191</v>
      </c>
      <c r="S69" s="2" t="s">
        <v>33</v>
      </c>
      <c r="T69" s="2" t="s">
        <v>192</v>
      </c>
      <c r="U69" s="2" t="s">
        <v>136</v>
      </c>
      <c r="V69" s="2" t="s">
        <v>137</v>
      </c>
      <c r="W69" s="2" t="s">
        <v>48</v>
      </c>
      <c r="X69" s="2" t="s">
        <v>37</v>
      </c>
      <c r="Y69" s="2" t="s">
        <v>37</v>
      </c>
      <c r="Z69" s="2" t="s">
        <v>38</v>
      </c>
      <c r="AA69" s="4">
        <v>31912</v>
      </c>
      <c r="AB69" s="4">
        <v>31919</v>
      </c>
      <c r="AC69" s="2" t="s">
        <v>39</v>
      </c>
    </row>
    <row r="70" spans="1:29" x14ac:dyDescent="0.25">
      <c r="A70" s="2" t="s">
        <v>190</v>
      </c>
      <c r="B70" s="2" t="s">
        <v>2662</v>
      </c>
      <c r="C70" s="2" t="str">
        <f>VLOOKUP(B70,'Species Lookup'!$A$3:$F$13,3,FALSE)</f>
        <v>Oncorhynchus mykiss</v>
      </c>
      <c r="D70" s="2" t="str">
        <f>VLOOKUP(B70,'Species Lookup'!$A$3:$F$13,4,FALSE)</f>
        <v>urn:lsid:marinespecies.org:taxname:127185</v>
      </c>
      <c r="E70" s="2" t="str">
        <f>VLOOKUP(B70,'Species Lookup'!$A$3:$F$13,5,FALSE)</f>
        <v>SDN:S11::S1173 (smolt)</v>
      </c>
      <c r="F70" s="2" t="s">
        <v>100</v>
      </c>
      <c r="G70" s="10" t="str">
        <f>VLOOKUP(A70,'[1]LOG1987-1994'!$A$2:$I$3110,2,FALSE)</f>
        <v>1987-05-20T17:40-07:00</v>
      </c>
      <c r="H70" s="2" t="s">
        <v>51</v>
      </c>
      <c r="I70" s="3">
        <v>1</v>
      </c>
      <c r="J70" s="3">
        <v>3</v>
      </c>
      <c r="K70" s="7">
        <v>49.214199999999998</v>
      </c>
      <c r="L70" s="7">
        <v>-124.81829999999999</v>
      </c>
      <c r="M70" s="3">
        <v>191</v>
      </c>
      <c r="N70" s="3" t="b">
        <v>1</v>
      </c>
      <c r="O70" s="3">
        <v>2</v>
      </c>
      <c r="P70" s="3"/>
      <c r="Q70" s="3"/>
      <c r="R70" s="2" t="s">
        <v>200</v>
      </c>
      <c r="S70" s="2" t="s">
        <v>33</v>
      </c>
      <c r="T70" s="2" t="s">
        <v>185</v>
      </c>
      <c r="U70" s="2" t="s">
        <v>46</v>
      </c>
      <c r="V70" s="2" t="s">
        <v>47</v>
      </c>
      <c r="W70" s="2" t="s">
        <v>48</v>
      </c>
      <c r="X70" s="2" t="s">
        <v>37</v>
      </c>
      <c r="Y70" s="2" t="s">
        <v>49</v>
      </c>
      <c r="Z70" s="2" t="s">
        <v>38</v>
      </c>
      <c r="AA70" s="4"/>
      <c r="AB70" s="4">
        <v>31909</v>
      </c>
      <c r="AC70" s="2" t="s">
        <v>39</v>
      </c>
    </row>
    <row r="71" spans="1:29" x14ac:dyDescent="0.25">
      <c r="A71" s="2" t="s">
        <v>190</v>
      </c>
      <c r="B71" s="2" t="s">
        <v>2662</v>
      </c>
      <c r="C71" s="2" t="str">
        <f>VLOOKUP(B71,'Species Lookup'!$A$3:$F$13,3,FALSE)</f>
        <v>Oncorhynchus mykiss</v>
      </c>
      <c r="D71" s="2" t="str">
        <f>VLOOKUP(B71,'Species Lookup'!$A$3:$F$13,4,FALSE)</f>
        <v>urn:lsid:marinespecies.org:taxname:127185</v>
      </c>
      <c r="E71" s="2" t="str">
        <f>VLOOKUP(B71,'Species Lookup'!$A$3:$F$13,5,FALSE)</f>
        <v>SDN:S11::S1173 (smolt)</v>
      </c>
      <c r="F71" s="2" t="s">
        <v>145</v>
      </c>
      <c r="G71" s="10" t="str">
        <f>VLOOKUP(A71,'[1]LOG1987-1994'!$A$2:$I$3110,2,FALSE)</f>
        <v>1987-05-20T17:40-07:00</v>
      </c>
      <c r="H71" s="2" t="s">
        <v>51</v>
      </c>
      <c r="I71" s="3">
        <v>1</v>
      </c>
      <c r="J71" s="3">
        <v>3</v>
      </c>
      <c r="K71" s="7">
        <v>49.214199999999998</v>
      </c>
      <c r="L71" s="7">
        <v>-124.81829999999999</v>
      </c>
      <c r="M71" s="3">
        <v>169</v>
      </c>
      <c r="N71" s="3" t="b">
        <v>1</v>
      </c>
      <c r="O71" s="3">
        <v>2</v>
      </c>
      <c r="P71" s="3"/>
      <c r="Q71" s="3"/>
      <c r="R71" s="2" t="s">
        <v>196</v>
      </c>
      <c r="S71" s="2" t="s">
        <v>33</v>
      </c>
      <c r="T71" s="2" t="s">
        <v>185</v>
      </c>
      <c r="U71" s="2" t="s">
        <v>46</v>
      </c>
      <c r="V71" s="2" t="s">
        <v>47</v>
      </c>
      <c r="W71" s="2" t="s">
        <v>48</v>
      </c>
      <c r="X71" s="2" t="s">
        <v>37</v>
      </c>
      <c r="Y71" s="2" t="s">
        <v>49</v>
      </c>
      <c r="Z71" s="2" t="s">
        <v>38</v>
      </c>
      <c r="AA71" s="4"/>
      <c r="AB71" s="4">
        <v>31909</v>
      </c>
      <c r="AC71" s="2" t="s">
        <v>39</v>
      </c>
    </row>
    <row r="72" spans="1:29" x14ac:dyDescent="0.25">
      <c r="A72" s="2" t="s">
        <v>190</v>
      </c>
      <c r="B72" s="2" t="s">
        <v>2662</v>
      </c>
      <c r="C72" s="2" t="str">
        <f>VLOOKUP(B72,'Species Lookup'!$A$3:$F$13,3,FALSE)</f>
        <v>Oncorhynchus mykiss</v>
      </c>
      <c r="D72" s="2" t="str">
        <f>VLOOKUP(B72,'Species Lookup'!$A$3:$F$13,4,FALSE)</f>
        <v>urn:lsid:marinespecies.org:taxname:127185</v>
      </c>
      <c r="E72" s="2" t="str">
        <f>VLOOKUP(B72,'Species Lookup'!$A$3:$F$13,5,FALSE)</f>
        <v>SDN:S11::S1173 (smolt)</v>
      </c>
      <c r="F72" s="2" t="s">
        <v>33</v>
      </c>
      <c r="G72" s="10" t="str">
        <f>VLOOKUP(A72,'[1]LOG1987-1994'!$A$2:$I$3110,2,FALSE)</f>
        <v>1987-05-20T17:40-07:00</v>
      </c>
      <c r="H72" s="2" t="s">
        <v>51</v>
      </c>
      <c r="I72" s="3">
        <v>1</v>
      </c>
      <c r="J72" s="3">
        <v>3</v>
      </c>
      <c r="K72" s="7">
        <v>49.214199999999998</v>
      </c>
      <c r="L72" s="7">
        <v>-124.81829999999999</v>
      </c>
      <c r="M72" s="3">
        <v>187</v>
      </c>
      <c r="N72" s="3" t="b">
        <v>1</v>
      </c>
      <c r="O72" s="3">
        <v>2</v>
      </c>
      <c r="P72" s="3"/>
      <c r="Q72" s="3"/>
      <c r="R72" s="2" t="s">
        <v>198</v>
      </c>
      <c r="S72" s="2" t="s">
        <v>33</v>
      </c>
      <c r="T72" s="2" t="s">
        <v>185</v>
      </c>
      <c r="U72" s="2" t="s">
        <v>46</v>
      </c>
      <c r="V72" s="2" t="s">
        <v>47</v>
      </c>
      <c r="W72" s="2" t="s">
        <v>48</v>
      </c>
      <c r="X72" s="2" t="s">
        <v>37</v>
      </c>
      <c r="Y72" s="2" t="s">
        <v>49</v>
      </c>
      <c r="Z72" s="2" t="s">
        <v>38</v>
      </c>
      <c r="AA72" s="4"/>
      <c r="AB72" s="4">
        <v>31909</v>
      </c>
      <c r="AC72" s="2" t="s">
        <v>39</v>
      </c>
    </row>
    <row r="73" spans="1:29" x14ac:dyDescent="0.25">
      <c r="A73" s="2" t="s">
        <v>190</v>
      </c>
      <c r="B73" s="2" t="s">
        <v>2662</v>
      </c>
      <c r="C73" s="2" t="str">
        <f>VLOOKUP(B73,'Species Lookup'!$A$3:$F$13,3,FALSE)</f>
        <v>Oncorhynchus mykiss</v>
      </c>
      <c r="D73" s="2" t="str">
        <f>VLOOKUP(B73,'Species Lookup'!$A$3:$F$13,4,FALSE)</f>
        <v>urn:lsid:marinespecies.org:taxname:127185</v>
      </c>
      <c r="E73" s="2" t="str">
        <f>VLOOKUP(B73,'Species Lookup'!$A$3:$F$13,5,FALSE)</f>
        <v>SDN:S11::S1173 (smolt)</v>
      </c>
      <c r="F73" s="2" t="s">
        <v>161</v>
      </c>
      <c r="G73" s="10" t="str">
        <f>VLOOKUP(A73,'[1]LOG1987-1994'!$A$2:$I$3110,2,FALSE)</f>
        <v>1987-05-20T17:40-07:00</v>
      </c>
      <c r="H73" s="2" t="s">
        <v>51</v>
      </c>
      <c r="I73" s="3">
        <v>1</v>
      </c>
      <c r="J73" s="3">
        <v>3</v>
      </c>
      <c r="K73" s="7">
        <v>49.214199999999998</v>
      </c>
      <c r="L73" s="7">
        <v>-124.81829999999999</v>
      </c>
      <c r="M73" s="3">
        <v>188</v>
      </c>
      <c r="N73" s="3" t="b">
        <v>1</v>
      </c>
      <c r="O73" s="3">
        <v>2</v>
      </c>
      <c r="P73" s="3"/>
      <c r="Q73" s="3"/>
      <c r="R73" s="2" t="s">
        <v>199</v>
      </c>
      <c r="S73" s="2" t="s">
        <v>33</v>
      </c>
      <c r="T73" s="2" t="s">
        <v>185</v>
      </c>
      <c r="U73" s="2" t="s">
        <v>46</v>
      </c>
      <c r="V73" s="2" t="s">
        <v>47</v>
      </c>
      <c r="W73" s="2" t="s">
        <v>48</v>
      </c>
      <c r="X73" s="2" t="s">
        <v>37</v>
      </c>
      <c r="Y73" s="2" t="s">
        <v>49</v>
      </c>
      <c r="Z73" s="2" t="s">
        <v>38</v>
      </c>
      <c r="AA73" s="4"/>
      <c r="AB73" s="4">
        <v>31909</v>
      </c>
      <c r="AC73" s="2" t="s">
        <v>39</v>
      </c>
    </row>
    <row r="74" spans="1:29" x14ac:dyDescent="0.25">
      <c r="A74" s="2" t="s">
        <v>190</v>
      </c>
      <c r="B74" s="2" t="s">
        <v>2662</v>
      </c>
      <c r="C74" s="2" t="str">
        <f>VLOOKUP(B74,'Species Lookup'!$A$3:$F$13,3,FALSE)</f>
        <v>Oncorhynchus mykiss</v>
      </c>
      <c r="D74" s="2" t="str">
        <f>VLOOKUP(B74,'Species Lookup'!$A$3:$F$13,4,FALSE)</f>
        <v>urn:lsid:marinespecies.org:taxname:127185</v>
      </c>
      <c r="E74" s="2" t="str">
        <f>VLOOKUP(B74,'Species Lookup'!$A$3:$F$13,5,FALSE)</f>
        <v>SDN:S11::S1173 (smolt)</v>
      </c>
      <c r="F74" s="2" t="s">
        <v>178</v>
      </c>
      <c r="G74" s="10" t="str">
        <f>VLOOKUP(A74,'[1]LOG1987-1994'!$A$2:$I$3110,2,FALSE)</f>
        <v>1987-05-20T17:40-07:00</v>
      </c>
      <c r="H74" s="2" t="s">
        <v>51</v>
      </c>
      <c r="I74" s="3">
        <v>1</v>
      </c>
      <c r="J74" s="3">
        <v>3</v>
      </c>
      <c r="K74" s="7">
        <v>49.214199999999998</v>
      </c>
      <c r="L74" s="7">
        <v>-124.81829999999999</v>
      </c>
      <c r="M74" s="3">
        <v>179</v>
      </c>
      <c r="N74" s="3" t="b">
        <v>1</v>
      </c>
      <c r="O74" s="3">
        <v>2</v>
      </c>
      <c r="P74" s="3"/>
      <c r="Q74" s="3"/>
      <c r="R74" s="2" t="s">
        <v>197</v>
      </c>
      <c r="S74" s="2" t="s">
        <v>33</v>
      </c>
      <c r="T74" s="2" t="s">
        <v>185</v>
      </c>
      <c r="U74" s="2" t="s">
        <v>46</v>
      </c>
      <c r="V74" s="2" t="s">
        <v>47</v>
      </c>
      <c r="W74" s="2" t="s">
        <v>48</v>
      </c>
      <c r="X74" s="2" t="s">
        <v>37</v>
      </c>
      <c r="Y74" s="2" t="s">
        <v>49</v>
      </c>
      <c r="Z74" s="2" t="s">
        <v>38</v>
      </c>
      <c r="AA74" s="4"/>
      <c r="AB74" s="4">
        <v>31909</v>
      </c>
      <c r="AC74" s="2" t="s">
        <v>39</v>
      </c>
    </row>
    <row r="75" spans="1:29" x14ac:dyDescent="0.25">
      <c r="A75" s="2" t="s">
        <v>201</v>
      </c>
      <c r="B75" s="2" t="s">
        <v>132</v>
      </c>
      <c r="C75" s="2" t="str">
        <f>VLOOKUP(B75,'Species Lookup'!$A$3:$F$13,3,FALSE)</f>
        <v>Oncorhynchus tshawytscha</v>
      </c>
      <c r="D75" s="2" t="str">
        <f>VLOOKUP(B75,'Species Lookup'!$A$3:$F$13,4,FALSE)</f>
        <v>urn:lsid:marinespecies.org:taxname:158075</v>
      </c>
      <c r="E75" s="2" t="str">
        <f>VLOOKUP(B75,'Species Lookup'!$A$3:$F$13,5,FALSE)</f>
        <v>SDN:S11::S1173 (smolt)</v>
      </c>
      <c r="F75" s="2" t="s">
        <v>43</v>
      </c>
      <c r="G75" s="10" t="str">
        <f>VLOOKUP(A75,'[1]LOG1987-1994'!$A$2:$I$3110,2,FALSE)</f>
        <v>1987-05-20T21:40-07:00/1987-05-20T22:40-07:00</v>
      </c>
      <c r="H75" s="2" t="s">
        <v>204</v>
      </c>
      <c r="I75" s="3">
        <v>1</v>
      </c>
      <c r="J75" s="3">
        <v>3</v>
      </c>
      <c r="K75" s="7">
        <v>49.145000000000003</v>
      </c>
      <c r="L75" s="7">
        <v>-124.79</v>
      </c>
      <c r="M75" s="3">
        <v>81</v>
      </c>
      <c r="N75" s="3" t="b">
        <v>1</v>
      </c>
      <c r="O75" s="3">
        <v>2</v>
      </c>
      <c r="P75" s="3"/>
      <c r="Q75" s="3"/>
      <c r="R75" s="2" t="s">
        <v>202</v>
      </c>
      <c r="S75" s="2" t="s">
        <v>33</v>
      </c>
      <c r="T75" s="2" t="s">
        <v>139</v>
      </c>
      <c r="U75" s="2" t="s">
        <v>136</v>
      </c>
      <c r="V75" s="2" t="s">
        <v>137</v>
      </c>
      <c r="W75" s="2" t="s">
        <v>48</v>
      </c>
      <c r="X75" s="2" t="s">
        <v>37</v>
      </c>
      <c r="Y75" s="2" t="s">
        <v>37</v>
      </c>
      <c r="Z75" s="2" t="s">
        <v>38</v>
      </c>
      <c r="AA75" s="4">
        <v>31912</v>
      </c>
      <c r="AB75" s="4">
        <v>31919</v>
      </c>
      <c r="AC75" s="2" t="s">
        <v>39</v>
      </c>
    </row>
    <row r="76" spans="1:29" x14ac:dyDescent="0.25">
      <c r="A76" s="2" t="s">
        <v>203</v>
      </c>
      <c r="B76" s="2" t="s">
        <v>132</v>
      </c>
      <c r="C76" s="2" t="str">
        <f>VLOOKUP(B76,'Species Lookup'!$A$3:$F$13,3,FALSE)</f>
        <v>Oncorhynchus tshawytscha</v>
      </c>
      <c r="D76" s="2" t="str">
        <f>VLOOKUP(B76,'Species Lookup'!$A$3:$F$13,4,FALSE)</f>
        <v>urn:lsid:marinespecies.org:taxname:158075</v>
      </c>
      <c r="E76" s="2" t="str">
        <f>VLOOKUP(B76,'Species Lookup'!$A$3:$F$13,5,FALSE)</f>
        <v>SDN:S11::S1173 (smolt)</v>
      </c>
      <c r="F76" s="2" t="s">
        <v>43</v>
      </c>
      <c r="G76" s="10" t="str">
        <f>VLOOKUP(A76,'[1]LOG1987-1994'!$A$2:$I$3110,2,FALSE)</f>
        <v>1987-05-21T08:40-07:00</v>
      </c>
      <c r="H76" s="2" t="s">
        <v>204</v>
      </c>
      <c r="I76" s="3">
        <v>1</v>
      </c>
      <c r="J76" s="3">
        <v>3</v>
      </c>
      <c r="K76" s="7">
        <v>49.145000000000003</v>
      </c>
      <c r="L76" s="7">
        <v>-124.79</v>
      </c>
      <c r="M76" s="3">
        <v>89</v>
      </c>
      <c r="N76" s="3" t="b">
        <v>1</v>
      </c>
      <c r="O76" s="3">
        <v>2</v>
      </c>
      <c r="P76" s="3"/>
      <c r="Q76" s="3"/>
      <c r="R76" s="2" t="s">
        <v>209</v>
      </c>
      <c r="S76" s="2" t="s">
        <v>33</v>
      </c>
      <c r="T76" s="2" t="s">
        <v>192</v>
      </c>
      <c r="U76" s="2" t="s">
        <v>136</v>
      </c>
      <c r="V76" s="2" t="s">
        <v>137</v>
      </c>
      <c r="W76" s="2" t="s">
        <v>48</v>
      </c>
      <c r="X76" s="2" t="s">
        <v>37</v>
      </c>
      <c r="Y76" s="2" t="s">
        <v>37</v>
      </c>
      <c r="Z76" s="2" t="s">
        <v>38</v>
      </c>
      <c r="AA76" s="4">
        <v>31912</v>
      </c>
      <c r="AB76" s="4">
        <v>31919</v>
      </c>
      <c r="AC76" s="2" t="s">
        <v>39</v>
      </c>
    </row>
    <row r="77" spans="1:29" x14ac:dyDescent="0.25">
      <c r="A77" s="2" t="s">
        <v>203</v>
      </c>
      <c r="B77" s="2" t="s">
        <v>132</v>
      </c>
      <c r="C77" s="2" t="str">
        <f>VLOOKUP(B77,'Species Lookup'!$A$3:$F$13,3,FALSE)</f>
        <v>Oncorhynchus tshawytscha</v>
      </c>
      <c r="D77" s="2" t="str">
        <f>VLOOKUP(B77,'Species Lookup'!$A$3:$F$13,4,FALSE)</f>
        <v>urn:lsid:marinespecies.org:taxname:158075</v>
      </c>
      <c r="E77" s="2" t="str">
        <f>VLOOKUP(B77,'Species Lookup'!$A$3:$F$13,5,FALSE)</f>
        <v>SDN:S11::S1173 (smolt)</v>
      </c>
      <c r="F77" s="2" t="s">
        <v>40</v>
      </c>
      <c r="G77" s="10" t="str">
        <f>VLOOKUP(A77,'[1]LOG1987-1994'!$A$2:$I$3110,2,FALSE)</f>
        <v>1987-05-21T08:40-07:00</v>
      </c>
      <c r="H77" s="2" t="s">
        <v>204</v>
      </c>
      <c r="I77" s="3">
        <v>1</v>
      </c>
      <c r="J77" s="3">
        <v>3</v>
      </c>
      <c r="K77" s="7">
        <v>49.145000000000003</v>
      </c>
      <c r="L77" s="7">
        <v>-124.79</v>
      </c>
      <c r="M77" s="3">
        <v>83</v>
      </c>
      <c r="N77" s="3" t="b">
        <v>1</v>
      </c>
      <c r="O77" s="3">
        <v>2</v>
      </c>
      <c r="P77" s="3"/>
      <c r="Q77" s="3"/>
      <c r="R77" s="2" t="s">
        <v>208</v>
      </c>
      <c r="S77" s="2" t="s">
        <v>33</v>
      </c>
      <c r="T77" s="2" t="s">
        <v>194</v>
      </c>
      <c r="U77" s="2" t="s">
        <v>136</v>
      </c>
      <c r="V77" s="2" t="s">
        <v>137</v>
      </c>
      <c r="W77" s="2" t="s">
        <v>48</v>
      </c>
      <c r="X77" s="2" t="s">
        <v>37</v>
      </c>
      <c r="Y77" s="2" t="s">
        <v>37</v>
      </c>
      <c r="Z77" s="2" t="s">
        <v>38</v>
      </c>
      <c r="AA77" s="4">
        <v>31912</v>
      </c>
      <c r="AB77" s="4">
        <v>31919</v>
      </c>
      <c r="AC77" s="2" t="s">
        <v>39</v>
      </c>
    </row>
    <row r="78" spans="1:29" x14ac:dyDescent="0.25">
      <c r="A78" s="2" t="s">
        <v>203</v>
      </c>
      <c r="B78" s="2" t="s">
        <v>132</v>
      </c>
      <c r="C78" s="2" t="str">
        <f>VLOOKUP(B78,'Species Lookup'!$A$3:$F$13,3,FALSE)</f>
        <v>Oncorhynchus tshawytscha</v>
      </c>
      <c r="D78" s="2" t="str">
        <f>VLOOKUP(B78,'Species Lookup'!$A$3:$F$13,4,FALSE)</f>
        <v>urn:lsid:marinespecies.org:taxname:158075</v>
      </c>
      <c r="E78" s="2" t="str">
        <f>VLOOKUP(B78,'Species Lookup'!$A$3:$F$13,5,FALSE)</f>
        <v>SDN:S11::S1173 (smolt)</v>
      </c>
      <c r="F78" s="2" t="s">
        <v>30</v>
      </c>
      <c r="G78" s="10" t="str">
        <f>VLOOKUP(A78,'[1]LOG1987-1994'!$A$2:$I$3110,2,FALSE)</f>
        <v>1987-05-21T08:40-07:00</v>
      </c>
      <c r="H78" s="2" t="s">
        <v>204</v>
      </c>
      <c r="I78" s="3">
        <v>1</v>
      </c>
      <c r="J78" s="3">
        <v>3</v>
      </c>
      <c r="K78" s="7">
        <v>49.145000000000003</v>
      </c>
      <c r="L78" s="7">
        <v>-124.79</v>
      </c>
      <c r="M78" s="3">
        <v>77</v>
      </c>
      <c r="N78" s="3" t="b">
        <v>1</v>
      </c>
      <c r="O78" s="3">
        <v>2</v>
      </c>
      <c r="P78" s="3"/>
      <c r="Q78" s="3"/>
      <c r="R78" s="2" t="s">
        <v>206</v>
      </c>
      <c r="S78" s="2" t="s">
        <v>33</v>
      </c>
      <c r="T78" s="2" t="s">
        <v>150</v>
      </c>
      <c r="U78" s="2" t="s">
        <v>136</v>
      </c>
      <c r="V78" s="2" t="s">
        <v>137</v>
      </c>
      <c r="W78" s="2" t="s">
        <v>48</v>
      </c>
      <c r="X78" s="2" t="s">
        <v>37</v>
      </c>
      <c r="Y78" s="2" t="s">
        <v>37</v>
      </c>
      <c r="Z78" s="2" t="s">
        <v>38</v>
      </c>
      <c r="AA78" s="4">
        <v>31912</v>
      </c>
      <c r="AB78" s="4">
        <v>31919</v>
      </c>
      <c r="AC78" s="2" t="s">
        <v>39</v>
      </c>
    </row>
    <row r="79" spans="1:29" x14ac:dyDescent="0.25">
      <c r="A79" s="2" t="s">
        <v>203</v>
      </c>
      <c r="B79" s="2" t="s">
        <v>132</v>
      </c>
      <c r="C79" s="2" t="str">
        <f>VLOOKUP(B79,'Species Lookup'!$A$3:$F$13,3,FALSE)</f>
        <v>Oncorhynchus tshawytscha</v>
      </c>
      <c r="D79" s="2" t="str">
        <f>VLOOKUP(B79,'Species Lookup'!$A$3:$F$13,4,FALSE)</f>
        <v>urn:lsid:marinespecies.org:taxname:158075</v>
      </c>
      <c r="E79" s="2" t="str">
        <f>VLOOKUP(B79,'Species Lookup'!$A$3:$F$13,5,FALSE)</f>
        <v>SDN:S11::S1173 (smolt)</v>
      </c>
      <c r="F79" s="2" t="s">
        <v>100</v>
      </c>
      <c r="G79" s="10" t="str">
        <f>VLOOKUP(A79,'[1]LOG1987-1994'!$A$2:$I$3110,2,FALSE)</f>
        <v>1987-05-21T08:40-07:00</v>
      </c>
      <c r="H79" s="2" t="s">
        <v>204</v>
      </c>
      <c r="I79" s="3">
        <v>1</v>
      </c>
      <c r="J79" s="3">
        <v>3</v>
      </c>
      <c r="K79" s="7">
        <v>49.145000000000003</v>
      </c>
      <c r="L79" s="7">
        <v>-124.79</v>
      </c>
      <c r="M79" s="3">
        <v>81</v>
      </c>
      <c r="N79" s="3" t="b">
        <v>1</v>
      </c>
      <c r="O79" s="3">
        <v>2</v>
      </c>
      <c r="P79" s="3"/>
      <c r="Q79" s="3"/>
      <c r="R79" s="2" t="s">
        <v>207</v>
      </c>
      <c r="S79" s="2" t="s">
        <v>33</v>
      </c>
      <c r="T79" s="2" t="s">
        <v>192</v>
      </c>
      <c r="U79" s="2" t="s">
        <v>136</v>
      </c>
      <c r="V79" s="2" t="s">
        <v>137</v>
      </c>
      <c r="W79" s="2" t="s">
        <v>48</v>
      </c>
      <c r="X79" s="2" t="s">
        <v>37</v>
      </c>
      <c r="Y79" s="2" t="s">
        <v>37</v>
      </c>
      <c r="Z79" s="2" t="s">
        <v>38</v>
      </c>
      <c r="AA79" s="4">
        <v>31912</v>
      </c>
      <c r="AB79" s="4">
        <v>31919</v>
      </c>
      <c r="AC79" s="2" t="s">
        <v>39</v>
      </c>
    </row>
    <row r="80" spans="1:29" x14ac:dyDescent="0.25">
      <c r="A80" s="2" t="s">
        <v>203</v>
      </c>
      <c r="B80" s="2" t="s">
        <v>132</v>
      </c>
      <c r="C80" s="2" t="str">
        <f>VLOOKUP(B80,'Species Lookup'!$A$3:$F$13,3,FALSE)</f>
        <v>Oncorhynchus tshawytscha</v>
      </c>
      <c r="D80" s="2" t="str">
        <f>VLOOKUP(B80,'Species Lookup'!$A$3:$F$13,4,FALSE)</f>
        <v>urn:lsid:marinespecies.org:taxname:158075</v>
      </c>
      <c r="E80" s="2" t="str">
        <f>VLOOKUP(B80,'Species Lookup'!$A$3:$F$13,5,FALSE)</f>
        <v>SDN:S11::S1173 (smolt)</v>
      </c>
      <c r="F80" s="2" t="s">
        <v>145</v>
      </c>
      <c r="G80" s="10" t="str">
        <f>VLOOKUP(A80,'[1]LOG1987-1994'!$A$2:$I$3110,2,FALSE)</f>
        <v>1987-05-21T08:40-07:00</v>
      </c>
      <c r="H80" s="2" t="s">
        <v>204</v>
      </c>
      <c r="I80" s="3">
        <v>1</v>
      </c>
      <c r="J80" s="3">
        <v>3</v>
      </c>
      <c r="K80" s="7">
        <v>49.145000000000003</v>
      </c>
      <c r="L80" s="7">
        <v>-124.79</v>
      </c>
      <c r="M80" s="3">
        <v>75</v>
      </c>
      <c r="N80" s="3" t="b">
        <v>1</v>
      </c>
      <c r="O80" s="3">
        <v>2</v>
      </c>
      <c r="P80" s="3"/>
      <c r="Q80" s="3"/>
      <c r="R80" s="2" t="s">
        <v>205</v>
      </c>
      <c r="S80" s="2" t="s">
        <v>33</v>
      </c>
      <c r="T80" s="2" t="s">
        <v>139</v>
      </c>
      <c r="U80" s="2" t="s">
        <v>136</v>
      </c>
      <c r="V80" s="2" t="s">
        <v>137</v>
      </c>
      <c r="W80" s="2" t="s">
        <v>48</v>
      </c>
      <c r="X80" s="2" t="s">
        <v>37</v>
      </c>
      <c r="Y80" s="2" t="s">
        <v>37</v>
      </c>
      <c r="Z80" s="2" t="s">
        <v>38</v>
      </c>
      <c r="AA80" s="4">
        <v>31912</v>
      </c>
      <c r="AB80" s="4">
        <v>31919</v>
      </c>
      <c r="AC80" s="2" t="s">
        <v>39</v>
      </c>
    </row>
    <row r="81" spans="1:29" x14ac:dyDescent="0.25">
      <c r="A81" s="2" t="s">
        <v>210</v>
      </c>
      <c r="B81" s="2" t="s">
        <v>132</v>
      </c>
      <c r="C81" s="2" t="str">
        <f>VLOOKUP(B81,'Species Lookup'!$A$3:$F$13,3,FALSE)</f>
        <v>Oncorhynchus tshawytscha</v>
      </c>
      <c r="D81" s="2" t="str">
        <f>VLOOKUP(B81,'Species Lookup'!$A$3:$F$13,4,FALSE)</f>
        <v>urn:lsid:marinespecies.org:taxname:158075</v>
      </c>
      <c r="E81" s="2" t="str">
        <f>VLOOKUP(B81,'Species Lookup'!$A$3:$F$13,5,FALSE)</f>
        <v>SDN:S11::S1173 (smolt)</v>
      </c>
      <c r="F81" s="2" t="s">
        <v>43</v>
      </c>
      <c r="G81" s="10" t="str">
        <f>VLOOKUP(A81,'[1]LOG1987-1994'!$A$2:$I$3110,2,FALSE)</f>
        <v>1987-05-21T09:35-07:00</v>
      </c>
      <c r="H81" s="2" t="s">
        <v>211</v>
      </c>
      <c r="I81" s="3">
        <v>1</v>
      </c>
      <c r="J81" s="3">
        <v>3</v>
      </c>
      <c r="K81" s="7">
        <v>49.09</v>
      </c>
      <c r="L81" s="7">
        <v>-124.83</v>
      </c>
      <c r="M81" s="3">
        <v>84</v>
      </c>
      <c r="N81" s="3" t="b">
        <v>1</v>
      </c>
      <c r="O81" s="3">
        <v>2</v>
      </c>
      <c r="P81" s="3"/>
      <c r="Q81" s="3"/>
      <c r="R81" s="2" t="s">
        <v>218</v>
      </c>
      <c r="S81" s="2" t="s">
        <v>33</v>
      </c>
      <c r="T81" s="2" t="s">
        <v>135</v>
      </c>
      <c r="U81" s="2" t="s">
        <v>136</v>
      </c>
      <c r="V81" s="2" t="s">
        <v>137</v>
      </c>
      <c r="W81" s="2" t="s">
        <v>48</v>
      </c>
      <c r="X81" s="2" t="s">
        <v>37</v>
      </c>
      <c r="Y81" s="2" t="s">
        <v>37</v>
      </c>
      <c r="Z81" s="2" t="s">
        <v>38</v>
      </c>
      <c r="AA81" s="4">
        <v>31912</v>
      </c>
      <c r="AB81" s="4">
        <v>31919</v>
      </c>
      <c r="AC81" s="2" t="s">
        <v>39</v>
      </c>
    </row>
    <row r="82" spans="1:29" x14ac:dyDescent="0.25">
      <c r="A82" s="2" t="s">
        <v>210</v>
      </c>
      <c r="B82" s="2" t="s">
        <v>132</v>
      </c>
      <c r="C82" s="2" t="str">
        <f>VLOOKUP(B82,'Species Lookup'!$A$3:$F$13,3,FALSE)</f>
        <v>Oncorhynchus tshawytscha</v>
      </c>
      <c r="D82" s="2" t="str">
        <f>VLOOKUP(B82,'Species Lookup'!$A$3:$F$13,4,FALSE)</f>
        <v>urn:lsid:marinespecies.org:taxname:158075</v>
      </c>
      <c r="E82" s="2" t="str">
        <f>VLOOKUP(B82,'Species Lookup'!$A$3:$F$13,5,FALSE)</f>
        <v>SDN:S11::S1173 (smolt)</v>
      </c>
      <c r="F82" s="2" t="s">
        <v>40</v>
      </c>
      <c r="G82" s="10" t="str">
        <f>VLOOKUP(A82,'[1]LOG1987-1994'!$A$2:$I$3110,2,FALSE)</f>
        <v>1987-05-21T09:35-07:00</v>
      </c>
      <c r="H82" s="2" t="s">
        <v>211</v>
      </c>
      <c r="I82" s="3">
        <v>1</v>
      </c>
      <c r="J82" s="3">
        <v>3</v>
      </c>
      <c r="K82" s="7">
        <v>49.09</v>
      </c>
      <c r="L82" s="7">
        <v>-124.83</v>
      </c>
      <c r="M82" s="3">
        <v>104</v>
      </c>
      <c r="N82" s="3" t="b">
        <v>1</v>
      </c>
      <c r="O82" s="3">
        <v>2</v>
      </c>
      <c r="P82" s="3"/>
      <c r="Q82" s="3"/>
      <c r="R82" s="2" t="s">
        <v>220</v>
      </c>
      <c r="S82" s="2" t="s">
        <v>33</v>
      </c>
      <c r="T82" s="2" t="s">
        <v>135</v>
      </c>
      <c r="U82" s="2" t="s">
        <v>136</v>
      </c>
      <c r="V82" s="2" t="s">
        <v>137</v>
      </c>
      <c r="W82" s="2" t="s">
        <v>48</v>
      </c>
      <c r="X82" s="2" t="s">
        <v>37</v>
      </c>
      <c r="Y82" s="2" t="s">
        <v>37</v>
      </c>
      <c r="Z82" s="2" t="s">
        <v>38</v>
      </c>
      <c r="AA82" s="4">
        <v>31912</v>
      </c>
      <c r="AB82" s="4">
        <v>31919</v>
      </c>
      <c r="AC82" s="2" t="s">
        <v>39</v>
      </c>
    </row>
    <row r="83" spans="1:29" x14ac:dyDescent="0.25">
      <c r="A83" s="2" t="s">
        <v>210</v>
      </c>
      <c r="B83" s="2" t="s">
        <v>132</v>
      </c>
      <c r="C83" s="2" t="str">
        <f>VLOOKUP(B83,'Species Lookup'!$A$3:$F$13,3,FALSE)</f>
        <v>Oncorhynchus tshawytscha</v>
      </c>
      <c r="D83" s="2" t="str">
        <f>VLOOKUP(B83,'Species Lookup'!$A$3:$F$13,4,FALSE)</f>
        <v>urn:lsid:marinespecies.org:taxname:158075</v>
      </c>
      <c r="E83" s="2" t="str">
        <f>VLOOKUP(B83,'Species Lookup'!$A$3:$F$13,5,FALSE)</f>
        <v>SDN:S11::S1173 (smolt)</v>
      </c>
      <c r="F83" s="2" t="s">
        <v>30</v>
      </c>
      <c r="G83" s="10" t="str">
        <f>VLOOKUP(A83,'[1]LOG1987-1994'!$A$2:$I$3110,2,FALSE)</f>
        <v>1987-05-21T09:35-07:00</v>
      </c>
      <c r="H83" s="2" t="s">
        <v>211</v>
      </c>
      <c r="I83" s="3">
        <v>1</v>
      </c>
      <c r="J83" s="3">
        <v>3</v>
      </c>
      <c r="K83" s="7">
        <v>49.09</v>
      </c>
      <c r="L83" s="7">
        <v>-124.83</v>
      </c>
      <c r="M83" s="3">
        <v>78</v>
      </c>
      <c r="N83" s="3" t="b">
        <v>1</v>
      </c>
      <c r="O83" s="3">
        <v>2</v>
      </c>
      <c r="P83" s="3"/>
      <c r="Q83" s="3"/>
      <c r="R83" s="2" t="s">
        <v>215</v>
      </c>
      <c r="S83" s="2" t="s">
        <v>33</v>
      </c>
      <c r="T83" s="2" t="s">
        <v>194</v>
      </c>
      <c r="U83" s="2" t="s">
        <v>136</v>
      </c>
      <c r="V83" s="2" t="s">
        <v>137</v>
      </c>
      <c r="W83" s="2" t="s">
        <v>48</v>
      </c>
      <c r="X83" s="2" t="s">
        <v>37</v>
      </c>
      <c r="Y83" s="2" t="s">
        <v>37</v>
      </c>
      <c r="Z83" s="2" t="s">
        <v>38</v>
      </c>
      <c r="AA83" s="4">
        <v>31912</v>
      </c>
      <c r="AB83" s="4">
        <v>31919</v>
      </c>
      <c r="AC83" s="2" t="s">
        <v>39</v>
      </c>
    </row>
    <row r="84" spans="1:29" x14ac:dyDescent="0.25">
      <c r="A84" s="2" t="s">
        <v>210</v>
      </c>
      <c r="B84" s="2" t="s">
        <v>132</v>
      </c>
      <c r="C84" s="2" t="str">
        <f>VLOOKUP(B84,'Species Lookup'!$A$3:$F$13,3,FALSE)</f>
        <v>Oncorhynchus tshawytscha</v>
      </c>
      <c r="D84" s="2" t="str">
        <f>VLOOKUP(B84,'Species Lookup'!$A$3:$F$13,4,FALSE)</f>
        <v>urn:lsid:marinespecies.org:taxname:158075</v>
      </c>
      <c r="E84" s="2" t="str">
        <f>VLOOKUP(B84,'Species Lookup'!$A$3:$F$13,5,FALSE)</f>
        <v>SDN:S11::S1173 (smolt)</v>
      </c>
      <c r="F84" s="2" t="s">
        <v>100</v>
      </c>
      <c r="G84" s="10" t="str">
        <f>VLOOKUP(A84,'[1]LOG1987-1994'!$A$2:$I$3110,2,FALSE)</f>
        <v>1987-05-21T09:35-07:00</v>
      </c>
      <c r="H84" s="2" t="s">
        <v>211</v>
      </c>
      <c r="I84" s="3">
        <v>1</v>
      </c>
      <c r="J84" s="3">
        <v>3</v>
      </c>
      <c r="K84" s="7">
        <v>49.09</v>
      </c>
      <c r="L84" s="7">
        <v>-124.83</v>
      </c>
      <c r="M84" s="3">
        <v>87</v>
      </c>
      <c r="N84" s="3" t="b">
        <v>1</v>
      </c>
      <c r="O84" s="3">
        <v>2</v>
      </c>
      <c r="P84" s="3"/>
      <c r="Q84" s="3"/>
      <c r="R84" s="2" t="s">
        <v>219</v>
      </c>
      <c r="S84" s="2" t="s">
        <v>33</v>
      </c>
      <c r="T84" s="2" t="s">
        <v>135</v>
      </c>
      <c r="U84" s="2" t="s">
        <v>136</v>
      </c>
      <c r="V84" s="2" t="s">
        <v>137</v>
      </c>
      <c r="W84" s="2" t="s">
        <v>48</v>
      </c>
      <c r="X84" s="2" t="s">
        <v>37</v>
      </c>
      <c r="Y84" s="2" t="s">
        <v>37</v>
      </c>
      <c r="Z84" s="2" t="s">
        <v>38</v>
      </c>
      <c r="AA84" s="4">
        <v>31912</v>
      </c>
      <c r="AB84" s="4">
        <v>31919</v>
      </c>
      <c r="AC84" s="2" t="s">
        <v>39</v>
      </c>
    </row>
    <row r="85" spans="1:29" x14ac:dyDescent="0.25">
      <c r="A85" s="2" t="s">
        <v>210</v>
      </c>
      <c r="B85" s="2" t="s">
        <v>132</v>
      </c>
      <c r="C85" s="2" t="str">
        <f>VLOOKUP(B85,'Species Lookup'!$A$3:$F$13,3,FALSE)</f>
        <v>Oncorhynchus tshawytscha</v>
      </c>
      <c r="D85" s="2" t="str">
        <f>VLOOKUP(B85,'Species Lookup'!$A$3:$F$13,4,FALSE)</f>
        <v>urn:lsid:marinespecies.org:taxname:158075</v>
      </c>
      <c r="E85" s="2" t="str">
        <f>VLOOKUP(B85,'Species Lookup'!$A$3:$F$13,5,FALSE)</f>
        <v>SDN:S11::S1173 (smolt)</v>
      </c>
      <c r="F85" s="2" t="s">
        <v>145</v>
      </c>
      <c r="G85" s="10" t="str">
        <f>VLOOKUP(A85,'[1]LOG1987-1994'!$A$2:$I$3110,2,FALSE)</f>
        <v>1987-05-21T09:35-07:00</v>
      </c>
      <c r="H85" s="2" t="s">
        <v>211</v>
      </c>
      <c r="I85" s="3">
        <v>1</v>
      </c>
      <c r="J85" s="3">
        <v>3</v>
      </c>
      <c r="K85" s="7">
        <v>49.09</v>
      </c>
      <c r="L85" s="7">
        <v>-124.83</v>
      </c>
      <c r="M85" s="3">
        <v>77</v>
      </c>
      <c r="N85" s="3" t="b">
        <v>1</v>
      </c>
      <c r="O85" s="3">
        <v>1</v>
      </c>
      <c r="P85" s="3"/>
      <c r="Q85" s="3"/>
      <c r="R85" s="2" t="s">
        <v>212</v>
      </c>
      <c r="S85" s="2" t="s">
        <v>33</v>
      </c>
      <c r="T85" s="2" t="s">
        <v>192</v>
      </c>
      <c r="U85" s="2" t="s">
        <v>136</v>
      </c>
      <c r="V85" s="2" t="s">
        <v>137</v>
      </c>
      <c r="W85" s="2" t="s">
        <v>48</v>
      </c>
      <c r="X85" s="2" t="s">
        <v>37</v>
      </c>
      <c r="Y85" s="2" t="s">
        <v>37</v>
      </c>
      <c r="Z85" s="2" t="s">
        <v>38</v>
      </c>
      <c r="AA85" s="4">
        <v>31912</v>
      </c>
      <c r="AB85" s="4">
        <v>31919</v>
      </c>
      <c r="AC85" s="2" t="s">
        <v>39</v>
      </c>
    </row>
    <row r="86" spans="1:29" x14ac:dyDescent="0.25">
      <c r="A86" s="2" t="s">
        <v>210</v>
      </c>
      <c r="B86" s="2" t="s">
        <v>132</v>
      </c>
      <c r="C86" s="2" t="str">
        <f>VLOOKUP(B86,'Species Lookup'!$A$3:$F$13,3,FALSE)</f>
        <v>Oncorhynchus tshawytscha</v>
      </c>
      <c r="D86" s="2" t="str">
        <f>VLOOKUP(B86,'Species Lookup'!$A$3:$F$13,4,FALSE)</f>
        <v>urn:lsid:marinespecies.org:taxname:158075</v>
      </c>
      <c r="E86" s="2" t="str">
        <f>VLOOKUP(B86,'Species Lookup'!$A$3:$F$13,5,FALSE)</f>
        <v>SDN:S11::S1173 (smolt)</v>
      </c>
      <c r="F86" s="2" t="s">
        <v>33</v>
      </c>
      <c r="G86" s="10" t="str">
        <f>VLOOKUP(A86,'[1]LOG1987-1994'!$A$2:$I$3110,2,FALSE)</f>
        <v>1987-05-21T09:35-07:00</v>
      </c>
      <c r="H86" s="2" t="s">
        <v>211</v>
      </c>
      <c r="I86" s="3">
        <v>1</v>
      </c>
      <c r="J86" s="3">
        <v>3</v>
      </c>
      <c r="K86" s="7">
        <v>49.09</v>
      </c>
      <c r="L86" s="7">
        <v>-124.83</v>
      </c>
      <c r="M86" s="3">
        <v>82</v>
      </c>
      <c r="N86" s="3" t="b">
        <v>1</v>
      </c>
      <c r="O86" s="3">
        <v>2</v>
      </c>
      <c r="P86" s="3"/>
      <c r="Q86" s="3"/>
      <c r="R86" s="2" t="s">
        <v>217</v>
      </c>
      <c r="S86" s="2" t="s">
        <v>33</v>
      </c>
      <c r="T86" s="2" t="s">
        <v>143</v>
      </c>
      <c r="U86" s="2" t="s">
        <v>136</v>
      </c>
      <c r="V86" s="2" t="s">
        <v>137</v>
      </c>
      <c r="W86" s="2" t="s">
        <v>48</v>
      </c>
      <c r="X86" s="2" t="s">
        <v>37</v>
      </c>
      <c r="Y86" s="2" t="s">
        <v>37</v>
      </c>
      <c r="Z86" s="2" t="s">
        <v>38</v>
      </c>
      <c r="AA86" s="4">
        <v>31912</v>
      </c>
      <c r="AB86" s="4">
        <v>31919</v>
      </c>
      <c r="AC86" s="2" t="s">
        <v>39</v>
      </c>
    </row>
    <row r="87" spans="1:29" x14ac:dyDescent="0.25">
      <c r="A87" s="2" t="s">
        <v>210</v>
      </c>
      <c r="B87" s="2" t="s">
        <v>132</v>
      </c>
      <c r="C87" s="2" t="str">
        <f>VLOOKUP(B87,'Species Lookup'!$A$3:$F$13,3,FALSE)</f>
        <v>Oncorhynchus tshawytscha</v>
      </c>
      <c r="D87" s="2" t="str">
        <f>VLOOKUP(B87,'Species Lookup'!$A$3:$F$13,4,FALSE)</f>
        <v>urn:lsid:marinespecies.org:taxname:158075</v>
      </c>
      <c r="E87" s="2" t="str">
        <f>VLOOKUP(B87,'Species Lookup'!$A$3:$F$13,5,FALSE)</f>
        <v>SDN:S11::S1173 (smolt)</v>
      </c>
      <c r="F87" s="2" t="s">
        <v>161</v>
      </c>
      <c r="G87" s="10" t="str">
        <f>VLOOKUP(A87,'[1]LOG1987-1994'!$A$2:$I$3110,2,FALSE)</f>
        <v>1987-05-21T09:35-07:00</v>
      </c>
      <c r="H87" s="2" t="s">
        <v>211</v>
      </c>
      <c r="I87" s="3">
        <v>1</v>
      </c>
      <c r="J87" s="3">
        <v>3</v>
      </c>
      <c r="K87" s="7">
        <v>49.09</v>
      </c>
      <c r="L87" s="7">
        <v>-124.83</v>
      </c>
      <c r="M87" s="3">
        <v>77</v>
      </c>
      <c r="N87" s="3" t="b">
        <v>1</v>
      </c>
      <c r="O87" s="3">
        <v>2</v>
      </c>
      <c r="P87" s="3"/>
      <c r="Q87" s="3"/>
      <c r="R87" s="2" t="s">
        <v>213</v>
      </c>
      <c r="S87" s="2" t="s">
        <v>33</v>
      </c>
      <c r="T87" s="2" t="s">
        <v>214</v>
      </c>
      <c r="U87" s="2" t="s">
        <v>136</v>
      </c>
      <c r="V87" s="2" t="s">
        <v>137</v>
      </c>
      <c r="W87" s="2" t="s">
        <v>48</v>
      </c>
      <c r="X87" s="2" t="s">
        <v>37</v>
      </c>
      <c r="Y87" s="2" t="s">
        <v>37</v>
      </c>
      <c r="Z87" s="2" t="s">
        <v>38</v>
      </c>
      <c r="AA87" s="4">
        <v>31912</v>
      </c>
      <c r="AB87" s="4">
        <v>31919</v>
      </c>
      <c r="AC87" s="2" t="s">
        <v>39</v>
      </c>
    </row>
    <row r="88" spans="1:29" x14ac:dyDescent="0.25">
      <c r="A88" s="2" t="s">
        <v>210</v>
      </c>
      <c r="B88" s="2" t="s">
        <v>132</v>
      </c>
      <c r="C88" s="2" t="str">
        <f>VLOOKUP(B88,'Species Lookup'!$A$3:$F$13,3,FALSE)</f>
        <v>Oncorhynchus tshawytscha</v>
      </c>
      <c r="D88" s="2" t="str">
        <f>VLOOKUP(B88,'Species Lookup'!$A$3:$F$13,4,FALSE)</f>
        <v>urn:lsid:marinespecies.org:taxname:158075</v>
      </c>
      <c r="E88" s="2" t="str">
        <f>VLOOKUP(B88,'Species Lookup'!$A$3:$F$13,5,FALSE)</f>
        <v>SDN:S11::S1173 (smolt)</v>
      </c>
      <c r="F88" s="2" t="s">
        <v>178</v>
      </c>
      <c r="G88" s="10" t="str">
        <f>VLOOKUP(A88,'[1]LOG1987-1994'!$A$2:$I$3110,2,FALSE)</f>
        <v>1987-05-21T09:35-07:00</v>
      </c>
      <c r="H88" s="2" t="s">
        <v>211</v>
      </c>
      <c r="I88" s="3">
        <v>1</v>
      </c>
      <c r="J88" s="3">
        <v>3</v>
      </c>
      <c r="K88" s="7">
        <v>49.09</v>
      </c>
      <c r="L88" s="7">
        <v>-124.83</v>
      </c>
      <c r="M88" s="3">
        <v>82</v>
      </c>
      <c r="N88" s="3" t="b">
        <v>1</v>
      </c>
      <c r="O88" s="3">
        <v>2</v>
      </c>
      <c r="P88" s="3"/>
      <c r="Q88" s="3"/>
      <c r="R88" s="2" t="s">
        <v>216</v>
      </c>
      <c r="S88" s="2" t="s">
        <v>33</v>
      </c>
      <c r="T88" s="2" t="s">
        <v>158</v>
      </c>
      <c r="U88" s="2" t="s">
        <v>136</v>
      </c>
      <c r="V88" s="2" t="s">
        <v>137</v>
      </c>
      <c r="W88" s="2" t="s">
        <v>48</v>
      </c>
      <c r="X88" s="2" t="s">
        <v>37</v>
      </c>
      <c r="Y88" s="2" t="s">
        <v>37</v>
      </c>
      <c r="Z88" s="2" t="s">
        <v>38</v>
      </c>
      <c r="AA88" s="4">
        <v>31912</v>
      </c>
      <c r="AB88" s="4">
        <v>31919</v>
      </c>
      <c r="AC88" s="2" t="s">
        <v>39</v>
      </c>
    </row>
    <row r="89" spans="1:29" x14ac:dyDescent="0.25">
      <c r="A89" s="2" t="s">
        <v>221</v>
      </c>
      <c r="B89" s="2" t="s">
        <v>132</v>
      </c>
      <c r="C89" s="2" t="str">
        <f>VLOOKUP(B89,'Species Lookup'!$A$3:$F$13,3,FALSE)</f>
        <v>Oncorhynchus tshawytscha</v>
      </c>
      <c r="D89" s="2" t="str">
        <f>VLOOKUP(B89,'Species Lookup'!$A$3:$F$13,4,FALSE)</f>
        <v>urn:lsid:marinespecies.org:taxname:158075</v>
      </c>
      <c r="E89" s="2" t="str">
        <f>VLOOKUP(B89,'Species Lookup'!$A$3:$F$13,5,FALSE)</f>
        <v>SDN:S11::S1173 (smolt)</v>
      </c>
      <c r="F89" s="2" t="s">
        <v>43</v>
      </c>
      <c r="G89" s="10" t="str">
        <f>VLOOKUP(A89,'[1]LOG1987-1994'!$A$2:$I$3110,2,FALSE)</f>
        <v>1987-05-21T10:40-07:00</v>
      </c>
      <c r="H89" s="2" t="s">
        <v>222</v>
      </c>
      <c r="I89" s="3">
        <v>1</v>
      </c>
      <c r="J89" s="3">
        <v>3</v>
      </c>
      <c r="K89" s="7">
        <v>49.11</v>
      </c>
      <c r="L89" s="7">
        <v>-124.815</v>
      </c>
      <c r="M89" s="3">
        <v>80</v>
      </c>
      <c r="N89" s="3" t="b">
        <v>1</v>
      </c>
      <c r="O89" s="3">
        <v>2</v>
      </c>
      <c r="P89" s="3"/>
      <c r="Q89" s="3"/>
      <c r="R89" s="2" t="s">
        <v>223</v>
      </c>
      <c r="S89" s="2" t="s">
        <v>33</v>
      </c>
      <c r="T89" s="2" t="s">
        <v>141</v>
      </c>
      <c r="U89" s="2" t="s">
        <v>136</v>
      </c>
      <c r="V89" s="2" t="s">
        <v>137</v>
      </c>
      <c r="W89" s="2" t="s">
        <v>48</v>
      </c>
      <c r="X89" s="2" t="s">
        <v>37</v>
      </c>
      <c r="Y89" s="2" t="s">
        <v>37</v>
      </c>
      <c r="Z89" s="2" t="s">
        <v>38</v>
      </c>
      <c r="AA89" s="4">
        <v>31912</v>
      </c>
      <c r="AB89" s="4">
        <v>31919</v>
      </c>
      <c r="AC89" s="2" t="s">
        <v>39</v>
      </c>
    </row>
    <row r="90" spans="1:29" x14ac:dyDescent="0.25">
      <c r="A90" s="2" t="s">
        <v>224</v>
      </c>
      <c r="B90" s="2" t="s">
        <v>132</v>
      </c>
      <c r="C90" s="2" t="str">
        <f>VLOOKUP(B90,'Species Lookup'!$A$3:$F$13,3,FALSE)</f>
        <v>Oncorhynchus tshawytscha</v>
      </c>
      <c r="D90" s="2" t="str">
        <f>VLOOKUP(B90,'Species Lookup'!$A$3:$F$13,4,FALSE)</f>
        <v>urn:lsid:marinespecies.org:taxname:158075</v>
      </c>
      <c r="E90" s="2" t="str">
        <f>VLOOKUP(B90,'Species Lookup'!$A$3:$F$13,5,FALSE)</f>
        <v>SDN:S11::S1173 (smolt)</v>
      </c>
      <c r="F90" s="2" t="s">
        <v>43</v>
      </c>
      <c r="G90" s="10" t="str">
        <f>VLOOKUP(A90,'[1]LOG1987-1994'!$A$2:$I$3110,2,FALSE)</f>
        <v>1987-05-21T12:35-07:00</v>
      </c>
      <c r="H90" s="2" t="s">
        <v>225</v>
      </c>
      <c r="I90" s="3">
        <v>1</v>
      </c>
      <c r="J90" s="3">
        <v>3</v>
      </c>
      <c r="K90" s="7"/>
      <c r="L90" s="7"/>
      <c r="M90" s="3">
        <v>81</v>
      </c>
      <c r="N90" s="3" t="b">
        <v>1</v>
      </c>
      <c r="O90" s="3">
        <v>2</v>
      </c>
      <c r="P90" s="3"/>
      <c r="Q90" s="3"/>
      <c r="R90" s="2" t="s">
        <v>230</v>
      </c>
      <c r="S90" s="2" t="s">
        <v>33</v>
      </c>
      <c r="T90" s="2" t="s">
        <v>135</v>
      </c>
      <c r="U90" s="2" t="s">
        <v>136</v>
      </c>
      <c r="V90" s="2" t="s">
        <v>137</v>
      </c>
      <c r="W90" s="2" t="s">
        <v>48</v>
      </c>
      <c r="X90" s="2" t="s">
        <v>37</v>
      </c>
      <c r="Y90" s="2" t="s">
        <v>37</v>
      </c>
      <c r="Z90" s="2" t="s">
        <v>38</v>
      </c>
      <c r="AA90" s="4">
        <v>31912</v>
      </c>
      <c r="AB90" s="4">
        <v>31919</v>
      </c>
      <c r="AC90" s="2" t="s">
        <v>39</v>
      </c>
    </row>
    <row r="91" spans="1:29" x14ac:dyDescent="0.25">
      <c r="A91" s="2" t="s">
        <v>224</v>
      </c>
      <c r="B91" s="2" t="s">
        <v>132</v>
      </c>
      <c r="C91" s="2" t="str">
        <f>VLOOKUP(B91,'Species Lookup'!$A$3:$F$13,3,FALSE)</f>
        <v>Oncorhynchus tshawytscha</v>
      </c>
      <c r="D91" s="2" t="str">
        <f>VLOOKUP(B91,'Species Lookup'!$A$3:$F$13,4,FALSE)</f>
        <v>urn:lsid:marinespecies.org:taxname:158075</v>
      </c>
      <c r="E91" s="2" t="str">
        <f>VLOOKUP(B91,'Species Lookup'!$A$3:$F$13,5,FALSE)</f>
        <v>SDN:S11::S1173 (smolt)</v>
      </c>
      <c r="F91" s="2" t="s">
        <v>40</v>
      </c>
      <c r="G91" s="10" t="str">
        <f>VLOOKUP(A91,'[1]LOG1987-1994'!$A$2:$I$3110,2,FALSE)</f>
        <v>1987-05-21T12:35-07:00</v>
      </c>
      <c r="H91" s="2" t="s">
        <v>225</v>
      </c>
      <c r="I91" s="3">
        <v>1</v>
      </c>
      <c r="J91" s="3">
        <v>3</v>
      </c>
      <c r="K91" s="7"/>
      <c r="L91" s="7"/>
      <c r="M91" s="3">
        <v>81</v>
      </c>
      <c r="N91" s="3" t="b">
        <v>1</v>
      </c>
      <c r="O91" s="3">
        <v>2</v>
      </c>
      <c r="P91" s="3"/>
      <c r="Q91" s="3"/>
      <c r="R91" s="2" t="s">
        <v>229</v>
      </c>
      <c r="S91" s="2" t="s">
        <v>33</v>
      </c>
      <c r="T91" s="2" t="s">
        <v>141</v>
      </c>
      <c r="U91" s="2" t="s">
        <v>136</v>
      </c>
      <c r="V91" s="2" t="s">
        <v>137</v>
      </c>
      <c r="W91" s="2" t="s">
        <v>48</v>
      </c>
      <c r="X91" s="2" t="s">
        <v>37</v>
      </c>
      <c r="Y91" s="2" t="s">
        <v>37</v>
      </c>
      <c r="Z91" s="2" t="s">
        <v>38</v>
      </c>
      <c r="AA91" s="4">
        <v>31912</v>
      </c>
      <c r="AB91" s="4">
        <v>31919</v>
      </c>
      <c r="AC91" s="2" t="s">
        <v>39</v>
      </c>
    </row>
    <row r="92" spans="1:29" x14ac:dyDescent="0.25">
      <c r="A92" s="2" t="s">
        <v>224</v>
      </c>
      <c r="B92" s="2" t="s">
        <v>132</v>
      </c>
      <c r="C92" s="2" t="str">
        <f>VLOOKUP(B92,'Species Lookup'!$A$3:$F$13,3,FALSE)</f>
        <v>Oncorhynchus tshawytscha</v>
      </c>
      <c r="D92" s="2" t="str">
        <f>VLOOKUP(B92,'Species Lookup'!$A$3:$F$13,4,FALSE)</f>
        <v>urn:lsid:marinespecies.org:taxname:158075</v>
      </c>
      <c r="E92" s="2" t="str">
        <f>VLOOKUP(B92,'Species Lookup'!$A$3:$F$13,5,FALSE)</f>
        <v>SDN:S11::S1173 (smolt)</v>
      </c>
      <c r="F92" s="2" t="s">
        <v>30</v>
      </c>
      <c r="G92" s="10" t="str">
        <f>VLOOKUP(A92,'[1]LOG1987-1994'!$A$2:$I$3110,2,FALSE)</f>
        <v>1987-05-21T12:35-07:00</v>
      </c>
      <c r="H92" s="2" t="s">
        <v>225</v>
      </c>
      <c r="I92" s="3">
        <v>1</v>
      </c>
      <c r="J92" s="3">
        <v>3</v>
      </c>
      <c r="K92" s="7"/>
      <c r="L92" s="7"/>
      <c r="M92" s="3">
        <v>84</v>
      </c>
      <c r="N92" s="3" t="b">
        <v>1</v>
      </c>
      <c r="O92" s="3">
        <v>2</v>
      </c>
      <c r="P92" s="3"/>
      <c r="Q92" s="3"/>
      <c r="R92" s="2" t="s">
        <v>231</v>
      </c>
      <c r="S92" s="2" t="s">
        <v>33</v>
      </c>
      <c r="T92" s="2" t="s">
        <v>214</v>
      </c>
      <c r="U92" s="2" t="s">
        <v>136</v>
      </c>
      <c r="V92" s="2" t="s">
        <v>137</v>
      </c>
      <c r="W92" s="2" t="s">
        <v>48</v>
      </c>
      <c r="X92" s="2" t="s">
        <v>37</v>
      </c>
      <c r="Y92" s="2" t="s">
        <v>37</v>
      </c>
      <c r="Z92" s="2" t="s">
        <v>38</v>
      </c>
      <c r="AA92" s="4">
        <v>31912</v>
      </c>
      <c r="AB92" s="4">
        <v>31919</v>
      </c>
      <c r="AC92" s="2" t="s">
        <v>39</v>
      </c>
    </row>
    <row r="93" spans="1:29" x14ac:dyDescent="0.25">
      <c r="A93" s="2" t="s">
        <v>224</v>
      </c>
      <c r="B93" s="2" t="s">
        <v>132</v>
      </c>
      <c r="C93" s="2" t="str">
        <f>VLOOKUP(B93,'Species Lookup'!$A$3:$F$13,3,FALSE)</f>
        <v>Oncorhynchus tshawytscha</v>
      </c>
      <c r="D93" s="2" t="str">
        <f>VLOOKUP(B93,'Species Lookup'!$A$3:$F$13,4,FALSE)</f>
        <v>urn:lsid:marinespecies.org:taxname:158075</v>
      </c>
      <c r="E93" s="2" t="str">
        <f>VLOOKUP(B93,'Species Lookup'!$A$3:$F$13,5,FALSE)</f>
        <v>SDN:S11::S1173 (smolt)</v>
      </c>
      <c r="F93" s="2" t="s">
        <v>100</v>
      </c>
      <c r="G93" s="10" t="str">
        <f>VLOOKUP(A93,'[1]LOG1987-1994'!$A$2:$I$3110,2,FALSE)</f>
        <v>1987-05-21T12:35-07:00</v>
      </c>
      <c r="H93" s="2" t="s">
        <v>225</v>
      </c>
      <c r="I93" s="3">
        <v>1</v>
      </c>
      <c r="J93" s="3">
        <v>3</v>
      </c>
      <c r="K93" s="7"/>
      <c r="L93" s="7"/>
      <c r="M93" s="3">
        <v>79</v>
      </c>
      <c r="N93" s="3" t="b">
        <v>1</v>
      </c>
      <c r="O93" s="3">
        <v>2</v>
      </c>
      <c r="P93" s="3"/>
      <c r="Q93" s="3"/>
      <c r="R93" s="2" t="s">
        <v>227</v>
      </c>
      <c r="S93" s="2" t="s">
        <v>33</v>
      </c>
      <c r="T93" s="2" t="s">
        <v>228</v>
      </c>
      <c r="U93" s="2" t="s">
        <v>136</v>
      </c>
      <c r="V93" s="2" t="s">
        <v>137</v>
      </c>
      <c r="W93" s="2" t="s">
        <v>48</v>
      </c>
      <c r="X93" s="2" t="s">
        <v>37</v>
      </c>
      <c r="Y93" s="2" t="s">
        <v>37</v>
      </c>
      <c r="Z93" s="2" t="s">
        <v>38</v>
      </c>
      <c r="AA93" s="4">
        <v>31907</v>
      </c>
      <c r="AB93" s="4">
        <v>31927</v>
      </c>
      <c r="AC93" s="2" t="s">
        <v>39</v>
      </c>
    </row>
    <row r="94" spans="1:29" x14ac:dyDescent="0.25">
      <c r="A94" s="2" t="s">
        <v>224</v>
      </c>
      <c r="B94" s="2" t="s">
        <v>132</v>
      </c>
      <c r="C94" s="2" t="str">
        <f>VLOOKUP(B94,'Species Lookup'!$A$3:$F$13,3,FALSE)</f>
        <v>Oncorhynchus tshawytscha</v>
      </c>
      <c r="D94" s="2" t="str">
        <f>VLOOKUP(B94,'Species Lookup'!$A$3:$F$13,4,FALSE)</f>
        <v>urn:lsid:marinespecies.org:taxname:158075</v>
      </c>
      <c r="E94" s="2" t="str">
        <f>VLOOKUP(B94,'Species Lookup'!$A$3:$F$13,5,FALSE)</f>
        <v>SDN:S11::S1173 (smolt)</v>
      </c>
      <c r="F94" s="2" t="s">
        <v>145</v>
      </c>
      <c r="G94" s="10" t="str">
        <f>VLOOKUP(A94,'[1]LOG1987-1994'!$A$2:$I$3110,2,FALSE)</f>
        <v>1987-05-21T12:35-07:00</v>
      </c>
      <c r="H94" s="2" t="s">
        <v>225</v>
      </c>
      <c r="I94" s="3">
        <v>1</v>
      </c>
      <c r="J94" s="3">
        <v>3</v>
      </c>
      <c r="K94" s="7"/>
      <c r="L94" s="7"/>
      <c r="M94" s="3">
        <v>76</v>
      </c>
      <c r="N94" s="3" t="b">
        <v>1</v>
      </c>
      <c r="O94" s="3">
        <v>2</v>
      </c>
      <c r="P94" s="3"/>
      <c r="Q94" s="3"/>
      <c r="R94" s="2" t="s">
        <v>226</v>
      </c>
      <c r="S94" s="2" t="s">
        <v>33</v>
      </c>
      <c r="T94" s="2" t="s">
        <v>214</v>
      </c>
      <c r="U94" s="2" t="s">
        <v>136</v>
      </c>
      <c r="V94" s="2" t="s">
        <v>137</v>
      </c>
      <c r="W94" s="2" t="s">
        <v>48</v>
      </c>
      <c r="X94" s="2" t="s">
        <v>37</v>
      </c>
      <c r="Y94" s="2" t="s">
        <v>37</v>
      </c>
      <c r="Z94" s="2" t="s">
        <v>38</v>
      </c>
      <c r="AA94" s="4">
        <v>31912</v>
      </c>
      <c r="AB94" s="4">
        <v>31919</v>
      </c>
      <c r="AC94" s="2" t="s">
        <v>39</v>
      </c>
    </row>
    <row r="95" spans="1:29" x14ac:dyDescent="0.25">
      <c r="A95" s="2" t="s">
        <v>232</v>
      </c>
      <c r="B95" s="2" t="s">
        <v>132</v>
      </c>
      <c r="C95" s="2" t="str">
        <f>VLOOKUP(B95,'Species Lookup'!$A$3:$F$13,3,FALSE)</f>
        <v>Oncorhynchus tshawytscha</v>
      </c>
      <c r="D95" s="2" t="str">
        <f>VLOOKUP(B95,'Species Lookup'!$A$3:$F$13,4,FALSE)</f>
        <v>urn:lsid:marinespecies.org:taxname:158075</v>
      </c>
      <c r="E95" s="2" t="str">
        <f>VLOOKUP(B95,'Species Lookup'!$A$3:$F$13,5,FALSE)</f>
        <v>SDN:S11::S1173 (smolt)</v>
      </c>
      <c r="F95" s="2" t="s">
        <v>43</v>
      </c>
      <c r="G95" s="10" t="str">
        <f>VLOOKUP(A95,'[1]LOG1987-1994'!$A$2:$I$3110,2,FALSE)</f>
        <v>1987-05-22T10:45-07:00</v>
      </c>
      <c r="H95" s="2" t="s">
        <v>233</v>
      </c>
      <c r="I95" s="3">
        <v>1</v>
      </c>
      <c r="J95" s="3">
        <v>3</v>
      </c>
      <c r="K95" s="7">
        <v>49.171700000000001</v>
      </c>
      <c r="L95" s="7">
        <v>-124.8083</v>
      </c>
      <c r="M95" s="3">
        <v>80</v>
      </c>
      <c r="N95" s="3" t="b">
        <v>1</v>
      </c>
      <c r="O95" s="3">
        <v>2</v>
      </c>
      <c r="P95" s="3"/>
      <c r="Q95" s="3"/>
      <c r="R95" s="2" t="s">
        <v>234</v>
      </c>
      <c r="S95" s="2" t="s">
        <v>33</v>
      </c>
      <c r="T95" s="2" t="s">
        <v>166</v>
      </c>
      <c r="U95" s="2" t="s">
        <v>136</v>
      </c>
      <c r="V95" s="2" t="s">
        <v>137</v>
      </c>
      <c r="W95" s="2" t="s">
        <v>48</v>
      </c>
      <c r="X95" s="2" t="s">
        <v>37</v>
      </c>
      <c r="Y95" s="2" t="s">
        <v>37</v>
      </c>
      <c r="Z95" s="2" t="s">
        <v>38</v>
      </c>
      <c r="AA95" s="4">
        <v>31912</v>
      </c>
      <c r="AB95" s="4">
        <v>31919</v>
      </c>
      <c r="AC95" s="2" t="s">
        <v>39</v>
      </c>
    </row>
    <row r="96" spans="1:29" x14ac:dyDescent="0.25">
      <c r="A96" s="2" t="s">
        <v>232</v>
      </c>
      <c r="B96" s="2" t="s">
        <v>132</v>
      </c>
      <c r="C96" s="2" t="str">
        <f>VLOOKUP(B96,'Species Lookup'!$A$3:$F$13,3,FALSE)</f>
        <v>Oncorhynchus tshawytscha</v>
      </c>
      <c r="D96" s="2" t="str">
        <f>VLOOKUP(B96,'Species Lookup'!$A$3:$F$13,4,FALSE)</f>
        <v>urn:lsid:marinespecies.org:taxname:158075</v>
      </c>
      <c r="E96" s="2" t="str">
        <f>VLOOKUP(B96,'Species Lookup'!$A$3:$F$13,5,FALSE)</f>
        <v>SDN:S11::S1173 (smolt)</v>
      </c>
      <c r="F96" s="2" t="s">
        <v>40</v>
      </c>
      <c r="G96" s="10" t="str">
        <f>VLOOKUP(A96,'[1]LOG1987-1994'!$A$2:$I$3110,2,FALSE)</f>
        <v>1987-05-22T10:45-07:00</v>
      </c>
      <c r="H96" s="2" t="s">
        <v>233</v>
      </c>
      <c r="I96" s="3">
        <v>1</v>
      </c>
      <c r="J96" s="3">
        <v>3</v>
      </c>
      <c r="K96" s="7">
        <v>49.171700000000001</v>
      </c>
      <c r="L96" s="7">
        <v>-124.8083</v>
      </c>
      <c r="M96" s="3">
        <v>85</v>
      </c>
      <c r="N96" s="3" t="b">
        <v>1</v>
      </c>
      <c r="O96" s="3">
        <v>2</v>
      </c>
      <c r="P96" s="3"/>
      <c r="Q96" s="3"/>
      <c r="R96" s="2" t="s">
        <v>235</v>
      </c>
      <c r="S96" s="2" t="s">
        <v>33</v>
      </c>
      <c r="T96" s="2" t="s">
        <v>236</v>
      </c>
      <c r="U96" s="2" t="s">
        <v>136</v>
      </c>
      <c r="V96" s="2" t="s">
        <v>137</v>
      </c>
      <c r="W96" s="2" t="s">
        <v>48</v>
      </c>
      <c r="X96" s="2" t="s">
        <v>37</v>
      </c>
      <c r="Y96" s="2" t="s">
        <v>37</v>
      </c>
      <c r="Z96" s="2" t="s">
        <v>38</v>
      </c>
      <c r="AA96" s="4">
        <v>31912</v>
      </c>
      <c r="AB96" s="4">
        <v>31927</v>
      </c>
      <c r="AC96" s="2" t="s">
        <v>39</v>
      </c>
    </row>
    <row r="97" spans="1:29" x14ac:dyDescent="0.25">
      <c r="A97" s="2" t="s">
        <v>237</v>
      </c>
      <c r="B97" s="2" t="s">
        <v>132</v>
      </c>
      <c r="C97" s="2" t="str">
        <f>VLOOKUP(B97,'Species Lookup'!$A$3:$F$13,3,FALSE)</f>
        <v>Oncorhynchus tshawytscha</v>
      </c>
      <c r="D97" s="2" t="str">
        <f>VLOOKUP(B97,'Species Lookup'!$A$3:$F$13,4,FALSE)</f>
        <v>urn:lsid:marinespecies.org:taxname:158075</v>
      </c>
      <c r="E97" s="2" t="str">
        <f>VLOOKUP(B97,'Species Lookup'!$A$3:$F$13,5,FALSE)</f>
        <v>SDN:S11::S1173 (smolt)</v>
      </c>
      <c r="F97" s="2" t="s">
        <v>43</v>
      </c>
      <c r="G97" s="10" t="str">
        <f>VLOOKUP(A97,'[1]LOG1987-1994'!$A$2:$I$3110,2,FALSE)</f>
        <v>1987-05-22T12:10-07:00</v>
      </c>
      <c r="H97" s="2" t="s">
        <v>51</v>
      </c>
      <c r="I97" s="3">
        <v>1</v>
      </c>
      <c r="J97" s="3">
        <v>3</v>
      </c>
      <c r="K97" s="7">
        <v>49.214199999999998</v>
      </c>
      <c r="L97" s="7">
        <v>-124.81829999999999</v>
      </c>
      <c r="M97" s="3">
        <v>80</v>
      </c>
      <c r="N97" s="3" t="b">
        <v>1</v>
      </c>
      <c r="O97" s="3">
        <v>2</v>
      </c>
      <c r="P97" s="3"/>
      <c r="Q97" s="3"/>
      <c r="R97" s="2" t="s">
        <v>240</v>
      </c>
      <c r="S97" s="2" t="s">
        <v>33</v>
      </c>
      <c r="T97" s="2" t="s">
        <v>150</v>
      </c>
      <c r="U97" s="2" t="s">
        <v>136</v>
      </c>
      <c r="V97" s="2" t="s">
        <v>137</v>
      </c>
      <c r="W97" s="2" t="s">
        <v>48</v>
      </c>
      <c r="X97" s="2" t="s">
        <v>37</v>
      </c>
      <c r="Y97" s="2" t="s">
        <v>37</v>
      </c>
      <c r="Z97" s="2" t="s">
        <v>38</v>
      </c>
      <c r="AA97" s="4">
        <v>31912</v>
      </c>
      <c r="AB97" s="4">
        <v>31919</v>
      </c>
      <c r="AC97" s="2" t="s">
        <v>39</v>
      </c>
    </row>
    <row r="98" spans="1:29" x14ac:dyDescent="0.25">
      <c r="A98" s="2" t="s">
        <v>237</v>
      </c>
      <c r="B98" s="2" t="s">
        <v>132</v>
      </c>
      <c r="C98" s="2" t="str">
        <f>VLOOKUP(B98,'Species Lookup'!$A$3:$F$13,3,FALSE)</f>
        <v>Oncorhynchus tshawytscha</v>
      </c>
      <c r="D98" s="2" t="str">
        <f>VLOOKUP(B98,'Species Lookup'!$A$3:$F$13,4,FALSE)</f>
        <v>urn:lsid:marinespecies.org:taxname:158075</v>
      </c>
      <c r="E98" s="2" t="str">
        <f>VLOOKUP(B98,'Species Lookup'!$A$3:$F$13,5,FALSE)</f>
        <v>SDN:S11::S1173 (smolt)</v>
      </c>
      <c r="F98" s="2" t="s">
        <v>40</v>
      </c>
      <c r="G98" s="10" t="str">
        <f>VLOOKUP(A98,'[1]LOG1987-1994'!$A$2:$I$3110,2,FALSE)</f>
        <v>1987-05-22T12:10-07:00</v>
      </c>
      <c r="H98" s="2" t="s">
        <v>51</v>
      </c>
      <c r="I98" s="3">
        <v>1</v>
      </c>
      <c r="J98" s="3">
        <v>3</v>
      </c>
      <c r="K98" s="7">
        <v>49.214199999999998</v>
      </c>
      <c r="L98" s="7">
        <v>-124.81829999999999</v>
      </c>
      <c r="M98" s="3">
        <v>80</v>
      </c>
      <c r="N98" s="3" t="b">
        <v>1</v>
      </c>
      <c r="O98" s="3">
        <v>2</v>
      </c>
      <c r="P98" s="3"/>
      <c r="Q98" s="3"/>
      <c r="R98" s="2" t="s">
        <v>241</v>
      </c>
      <c r="S98" s="2" t="s">
        <v>33</v>
      </c>
      <c r="T98" s="2" t="s">
        <v>158</v>
      </c>
      <c r="U98" s="2" t="s">
        <v>136</v>
      </c>
      <c r="V98" s="2" t="s">
        <v>137</v>
      </c>
      <c r="W98" s="2" t="s">
        <v>48</v>
      </c>
      <c r="X98" s="2" t="s">
        <v>37</v>
      </c>
      <c r="Y98" s="2" t="s">
        <v>37</v>
      </c>
      <c r="Z98" s="2" t="s">
        <v>38</v>
      </c>
      <c r="AA98" s="4">
        <v>31912</v>
      </c>
      <c r="AB98" s="4">
        <v>31919</v>
      </c>
      <c r="AC98" s="2" t="s">
        <v>39</v>
      </c>
    </row>
    <row r="99" spans="1:29" x14ac:dyDescent="0.25">
      <c r="A99" s="2" t="s">
        <v>237</v>
      </c>
      <c r="B99" s="2" t="s">
        <v>132</v>
      </c>
      <c r="C99" s="2" t="str">
        <f>VLOOKUP(B99,'Species Lookup'!$A$3:$F$13,3,FALSE)</f>
        <v>Oncorhynchus tshawytscha</v>
      </c>
      <c r="D99" s="2" t="str">
        <f>VLOOKUP(B99,'Species Lookup'!$A$3:$F$13,4,FALSE)</f>
        <v>urn:lsid:marinespecies.org:taxname:158075</v>
      </c>
      <c r="E99" s="2" t="str">
        <f>VLOOKUP(B99,'Species Lookup'!$A$3:$F$13,5,FALSE)</f>
        <v>SDN:S11::S1173 (smolt)</v>
      </c>
      <c r="F99" s="2" t="s">
        <v>30</v>
      </c>
      <c r="G99" s="10" t="str">
        <f>VLOOKUP(A99,'[1]LOG1987-1994'!$A$2:$I$3110,2,FALSE)</f>
        <v>1987-05-22T12:10-07:00</v>
      </c>
      <c r="H99" s="2" t="s">
        <v>51</v>
      </c>
      <c r="I99" s="3">
        <v>1</v>
      </c>
      <c r="J99" s="3">
        <v>3</v>
      </c>
      <c r="K99" s="7">
        <v>49.214199999999998</v>
      </c>
      <c r="L99" s="7">
        <v>-124.81829999999999</v>
      </c>
      <c r="M99" s="3">
        <v>81</v>
      </c>
      <c r="N99" s="3" t="b">
        <v>1</v>
      </c>
      <c r="O99" s="3">
        <v>2</v>
      </c>
      <c r="P99" s="3"/>
      <c r="Q99" s="3"/>
      <c r="R99" s="2" t="s">
        <v>244</v>
      </c>
      <c r="S99" s="2" t="s">
        <v>33</v>
      </c>
      <c r="T99" s="2" t="s">
        <v>141</v>
      </c>
      <c r="U99" s="2" t="s">
        <v>136</v>
      </c>
      <c r="V99" s="2" t="s">
        <v>137</v>
      </c>
      <c r="W99" s="2" t="s">
        <v>48</v>
      </c>
      <c r="X99" s="2" t="s">
        <v>37</v>
      </c>
      <c r="Y99" s="2" t="s">
        <v>37</v>
      </c>
      <c r="Z99" s="2" t="s">
        <v>38</v>
      </c>
      <c r="AA99" s="4">
        <v>31912</v>
      </c>
      <c r="AB99" s="4">
        <v>31919</v>
      </c>
      <c r="AC99" s="2" t="s">
        <v>39</v>
      </c>
    </row>
    <row r="100" spans="1:29" x14ac:dyDescent="0.25">
      <c r="A100" s="2" t="s">
        <v>237</v>
      </c>
      <c r="B100" s="2" t="s">
        <v>132</v>
      </c>
      <c r="C100" s="2" t="str">
        <f>VLOOKUP(B100,'Species Lookup'!$A$3:$F$13,3,FALSE)</f>
        <v>Oncorhynchus tshawytscha</v>
      </c>
      <c r="D100" s="2" t="str">
        <f>VLOOKUP(B100,'Species Lookup'!$A$3:$F$13,4,FALSE)</f>
        <v>urn:lsid:marinespecies.org:taxname:158075</v>
      </c>
      <c r="E100" s="2" t="str">
        <f>VLOOKUP(B100,'Species Lookup'!$A$3:$F$13,5,FALSE)</f>
        <v>SDN:S11::S1173 (smolt)</v>
      </c>
      <c r="F100" s="2" t="s">
        <v>100</v>
      </c>
      <c r="G100" s="10" t="str">
        <f>VLOOKUP(A100,'[1]LOG1987-1994'!$A$2:$I$3110,2,FALSE)</f>
        <v>1987-05-22T12:10-07:00</v>
      </c>
      <c r="H100" s="2" t="s">
        <v>51</v>
      </c>
      <c r="I100" s="3">
        <v>1</v>
      </c>
      <c r="J100" s="3">
        <v>3</v>
      </c>
      <c r="K100" s="7">
        <v>49.214199999999998</v>
      </c>
      <c r="L100" s="7">
        <v>-124.81829999999999</v>
      </c>
      <c r="M100" s="3">
        <v>81</v>
      </c>
      <c r="N100" s="3" t="b">
        <v>1</v>
      </c>
      <c r="O100" s="3">
        <v>2</v>
      </c>
      <c r="P100" s="3"/>
      <c r="Q100" s="3"/>
      <c r="R100" s="2" t="s">
        <v>245</v>
      </c>
      <c r="S100" s="2" t="s">
        <v>33</v>
      </c>
      <c r="T100" s="2" t="s">
        <v>153</v>
      </c>
      <c r="U100" s="2" t="s">
        <v>136</v>
      </c>
      <c r="V100" s="2" t="s">
        <v>137</v>
      </c>
      <c r="W100" s="2" t="s">
        <v>48</v>
      </c>
      <c r="X100" s="2" t="s">
        <v>37</v>
      </c>
      <c r="Y100" s="2" t="s">
        <v>37</v>
      </c>
      <c r="Z100" s="2" t="s">
        <v>38</v>
      </c>
      <c r="AA100" s="4">
        <v>31907</v>
      </c>
      <c r="AB100" s="4">
        <v>31927</v>
      </c>
      <c r="AC100" s="2" t="s">
        <v>39</v>
      </c>
    </row>
    <row r="101" spans="1:29" x14ac:dyDescent="0.25">
      <c r="A101" s="2" t="s">
        <v>237</v>
      </c>
      <c r="B101" s="2" t="s">
        <v>132</v>
      </c>
      <c r="C101" s="2" t="str">
        <f>VLOOKUP(B101,'Species Lookup'!$A$3:$F$13,3,FALSE)</f>
        <v>Oncorhynchus tshawytscha</v>
      </c>
      <c r="D101" s="2" t="str">
        <f>VLOOKUP(B101,'Species Lookup'!$A$3:$F$13,4,FALSE)</f>
        <v>urn:lsid:marinespecies.org:taxname:158075</v>
      </c>
      <c r="E101" s="2" t="str">
        <f>VLOOKUP(B101,'Species Lookup'!$A$3:$F$13,5,FALSE)</f>
        <v>SDN:S11::S1173 (smolt)</v>
      </c>
      <c r="F101" s="2" t="s">
        <v>145</v>
      </c>
      <c r="G101" s="10" t="str">
        <f>VLOOKUP(A101,'[1]LOG1987-1994'!$A$2:$I$3110,2,FALSE)</f>
        <v>1987-05-22T12:10-07:00</v>
      </c>
      <c r="H101" s="2" t="s">
        <v>51</v>
      </c>
      <c r="I101" s="3">
        <v>1</v>
      </c>
      <c r="J101" s="3">
        <v>3</v>
      </c>
      <c r="K101" s="7">
        <v>49.214199999999998</v>
      </c>
      <c r="L101" s="7">
        <v>-124.81829999999999</v>
      </c>
      <c r="M101" s="3">
        <v>80</v>
      </c>
      <c r="N101" s="3" t="b">
        <v>1</v>
      </c>
      <c r="O101" s="3">
        <v>2</v>
      </c>
      <c r="P101" s="3"/>
      <c r="Q101" s="3"/>
      <c r="R101" s="2" t="s">
        <v>242</v>
      </c>
      <c r="S101" s="2" t="s">
        <v>33</v>
      </c>
      <c r="T101" s="2" t="s">
        <v>139</v>
      </c>
      <c r="U101" s="2" t="s">
        <v>136</v>
      </c>
      <c r="V101" s="2" t="s">
        <v>137</v>
      </c>
      <c r="W101" s="2" t="s">
        <v>48</v>
      </c>
      <c r="X101" s="2" t="s">
        <v>37</v>
      </c>
      <c r="Y101" s="2" t="s">
        <v>37</v>
      </c>
      <c r="Z101" s="2" t="s">
        <v>38</v>
      </c>
      <c r="AA101" s="4">
        <v>31912</v>
      </c>
      <c r="AB101" s="4">
        <v>31919</v>
      </c>
      <c r="AC101" s="2" t="s">
        <v>39</v>
      </c>
    </row>
    <row r="102" spans="1:29" x14ac:dyDescent="0.25">
      <c r="A102" s="2" t="s">
        <v>237</v>
      </c>
      <c r="B102" s="2" t="s">
        <v>132</v>
      </c>
      <c r="C102" s="2" t="str">
        <f>VLOOKUP(B102,'Species Lookup'!$A$3:$F$13,3,FALSE)</f>
        <v>Oncorhynchus tshawytscha</v>
      </c>
      <c r="D102" s="2" t="str">
        <f>VLOOKUP(B102,'Species Lookup'!$A$3:$F$13,4,FALSE)</f>
        <v>urn:lsid:marinespecies.org:taxname:158075</v>
      </c>
      <c r="E102" s="2" t="str">
        <f>VLOOKUP(B102,'Species Lookup'!$A$3:$F$13,5,FALSE)</f>
        <v>SDN:S11::S1173 (smolt)</v>
      </c>
      <c r="F102" s="2" t="s">
        <v>33</v>
      </c>
      <c r="G102" s="10" t="str">
        <f>VLOOKUP(A102,'[1]LOG1987-1994'!$A$2:$I$3110,2,FALSE)</f>
        <v>1987-05-22T12:10-07:00</v>
      </c>
      <c r="H102" s="2" t="s">
        <v>51</v>
      </c>
      <c r="I102" s="3">
        <v>1</v>
      </c>
      <c r="J102" s="3">
        <v>3</v>
      </c>
      <c r="K102" s="7">
        <v>49.214199999999998</v>
      </c>
      <c r="L102" s="7">
        <v>-124.81829999999999</v>
      </c>
      <c r="M102" s="3">
        <v>77</v>
      </c>
      <c r="N102" s="3" t="b">
        <v>1</v>
      </c>
      <c r="O102" s="3">
        <v>2</v>
      </c>
      <c r="P102" s="3"/>
      <c r="Q102" s="3"/>
      <c r="R102" s="2" t="s">
        <v>238</v>
      </c>
      <c r="S102" s="2" t="s">
        <v>33</v>
      </c>
      <c r="T102" s="2" t="s">
        <v>166</v>
      </c>
      <c r="U102" s="2" t="s">
        <v>136</v>
      </c>
      <c r="V102" s="2" t="s">
        <v>137</v>
      </c>
      <c r="W102" s="2" t="s">
        <v>48</v>
      </c>
      <c r="X102" s="2" t="s">
        <v>37</v>
      </c>
      <c r="Y102" s="2" t="s">
        <v>37</v>
      </c>
      <c r="Z102" s="2" t="s">
        <v>38</v>
      </c>
      <c r="AA102" s="4">
        <v>31912</v>
      </c>
      <c r="AB102" s="4">
        <v>31919</v>
      </c>
      <c r="AC102" s="2" t="s">
        <v>39</v>
      </c>
    </row>
    <row r="103" spans="1:29" x14ac:dyDescent="0.25">
      <c r="A103" s="2" t="s">
        <v>237</v>
      </c>
      <c r="B103" s="2" t="s">
        <v>132</v>
      </c>
      <c r="C103" s="2" t="str">
        <f>VLOOKUP(B103,'Species Lookup'!$A$3:$F$13,3,FALSE)</f>
        <v>Oncorhynchus tshawytscha</v>
      </c>
      <c r="D103" s="2" t="str">
        <f>VLOOKUP(B103,'Species Lookup'!$A$3:$F$13,4,FALSE)</f>
        <v>urn:lsid:marinespecies.org:taxname:158075</v>
      </c>
      <c r="E103" s="2" t="str">
        <f>VLOOKUP(B103,'Species Lookup'!$A$3:$F$13,5,FALSE)</f>
        <v>SDN:S11::S1173 (smolt)</v>
      </c>
      <c r="F103" s="2" t="s">
        <v>161</v>
      </c>
      <c r="G103" s="10" t="str">
        <f>VLOOKUP(A103,'[1]LOG1987-1994'!$A$2:$I$3110,2,FALSE)</f>
        <v>1987-05-22T12:10-07:00</v>
      </c>
      <c r="H103" s="2" t="s">
        <v>51</v>
      </c>
      <c r="I103" s="3">
        <v>1</v>
      </c>
      <c r="J103" s="3">
        <v>3</v>
      </c>
      <c r="K103" s="7">
        <v>49.214199999999998</v>
      </c>
      <c r="L103" s="7">
        <v>-124.81829999999999</v>
      </c>
      <c r="M103" s="3">
        <v>84</v>
      </c>
      <c r="N103" s="3" t="b">
        <v>1</v>
      </c>
      <c r="O103" s="3">
        <v>2</v>
      </c>
      <c r="P103" s="3"/>
      <c r="Q103" s="3"/>
      <c r="R103" s="2" t="s">
        <v>246</v>
      </c>
      <c r="S103" s="2" t="s">
        <v>33</v>
      </c>
      <c r="T103" s="2" t="s">
        <v>247</v>
      </c>
      <c r="U103" s="2" t="s">
        <v>136</v>
      </c>
      <c r="V103" s="2" t="s">
        <v>137</v>
      </c>
      <c r="W103" s="2" t="s">
        <v>48</v>
      </c>
      <c r="X103" s="2" t="s">
        <v>37</v>
      </c>
      <c r="Y103" s="2" t="s">
        <v>37</v>
      </c>
      <c r="Z103" s="2" t="s">
        <v>38</v>
      </c>
      <c r="AA103" s="4">
        <v>31912</v>
      </c>
      <c r="AB103" s="4">
        <v>31927</v>
      </c>
      <c r="AC103" s="2" t="s">
        <v>39</v>
      </c>
    </row>
    <row r="104" spans="1:29" x14ac:dyDescent="0.25">
      <c r="A104" s="2" t="s">
        <v>237</v>
      </c>
      <c r="B104" s="2" t="s">
        <v>132</v>
      </c>
      <c r="C104" s="2" t="str">
        <f>VLOOKUP(B104,'Species Lookup'!$A$3:$F$13,3,FALSE)</f>
        <v>Oncorhynchus tshawytscha</v>
      </c>
      <c r="D104" s="2" t="str">
        <f>VLOOKUP(B104,'Species Lookup'!$A$3:$F$13,4,FALSE)</f>
        <v>urn:lsid:marinespecies.org:taxname:158075</v>
      </c>
      <c r="E104" s="2" t="str">
        <f>VLOOKUP(B104,'Species Lookup'!$A$3:$F$13,5,FALSE)</f>
        <v>SDN:S11::S1173 (smolt)</v>
      </c>
      <c r="F104" s="2" t="s">
        <v>178</v>
      </c>
      <c r="G104" s="10" t="str">
        <f>VLOOKUP(A104,'[1]LOG1987-1994'!$A$2:$I$3110,2,FALSE)</f>
        <v>1987-05-22T12:10-07:00</v>
      </c>
      <c r="H104" s="2" t="s">
        <v>51</v>
      </c>
      <c r="I104" s="3">
        <v>1</v>
      </c>
      <c r="J104" s="3">
        <v>3</v>
      </c>
      <c r="K104" s="7">
        <v>49.214199999999998</v>
      </c>
      <c r="L104" s="7">
        <v>-124.81829999999999</v>
      </c>
      <c r="M104" s="3">
        <v>79</v>
      </c>
      <c r="N104" s="3" t="b">
        <v>1</v>
      </c>
      <c r="O104" s="3">
        <v>2</v>
      </c>
      <c r="P104" s="3"/>
      <c r="Q104" s="3"/>
      <c r="R104" s="2" t="s">
        <v>239</v>
      </c>
      <c r="S104" s="2" t="s">
        <v>33</v>
      </c>
      <c r="T104" s="2" t="s">
        <v>194</v>
      </c>
      <c r="U104" s="2" t="s">
        <v>136</v>
      </c>
      <c r="V104" s="2" t="s">
        <v>137</v>
      </c>
      <c r="W104" s="2" t="s">
        <v>48</v>
      </c>
      <c r="X104" s="2" t="s">
        <v>37</v>
      </c>
      <c r="Y104" s="2" t="s">
        <v>37</v>
      </c>
      <c r="Z104" s="2" t="s">
        <v>38</v>
      </c>
      <c r="AA104" s="4">
        <v>31912</v>
      </c>
      <c r="AB104" s="4">
        <v>31919</v>
      </c>
      <c r="AC104" s="2" t="s">
        <v>39</v>
      </c>
    </row>
    <row r="105" spans="1:29" x14ac:dyDescent="0.25">
      <c r="A105" s="2" t="s">
        <v>237</v>
      </c>
      <c r="B105" s="2" t="s">
        <v>132</v>
      </c>
      <c r="C105" s="2" t="str">
        <f>VLOOKUP(B105,'Species Lookup'!$A$3:$F$13,3,FALSE)</f>
        <v>Oncorhynchus tshawytscha</v>
      </c>
      <c r="D105" s="2" t="str">
        <f>VLOOKUP(B105,'Species Lookup'!$A$3:$F$13,4,FALSE)</f>
        <v>urn:lsid:marinespecies.org:taxname:158075</v>
      </c>
      <c r="E105" s="2" t="str">
        <f>VLOOKUP(B105,'Species Lookup'!$A$3:$F$13,5,FALSE)</f>
        <v>SDN:S11::S1173 (smolt)</v>
      </c>
      <c r="F105" s="2" t="s">
        <v>175</v>
      </c>
      <c r="G105" s="10" t="str">
        <f>VLOOKUP(A105,'[1]LOG1987-1994'!$A$2:$I$3110,2,FALSE)</f>
        <v>1987-05-22T12:10-07:00</v>
      </c>
      <c r="H105" s="2" t="s">
        <v>51</v>
      </c>
      <c r="I105" s="3">
        <v>1</v>
      </c>
      <c r="J105" s="3">
        <v>3</v>
      </c>
      <c r="K105" s="7">
        <v>49.214199999999998</v>
      </c>
      <c r="L105" s="7">
        <v>-124.81829999999999</v>
      </c>
      <c r="M105" s="3">
        <v>80</v>
      </c>
      <c r="N105" s="3" t="b">
        <v>1</v>
      </c>
      <c r="O105" s="3">
        <v>2</v>
      </c>
      <c r="P105" s="3"/>
      <c r="Q105" s="3"/>
      <c r="R105" s="2" t="s">
        <v>243</v>
      </c>
      <c r="S105" s="2" t="s">
        <v>33</v>
      </c>
      <c r="T105" s="2" t="s">
        <v>158</v>
      </c>
      <c r="U105" s="2" t="s">
        <v>136</v>
      </c>
      <c r="V105" s="2" t="s">
        <v>137</v>
      </c>
      <c r="W105" s="2" t="s">
        <v>48</v>
      </c>
      <c r="X105" s="2" t="s">
        <v>37</v>
      </c>
      <c r="Y105" s="2" t="s">
        <v>37</v>
      </c>
      <c r="Z105" s="2" t="s">
        <v>38</v>
      </c>
      <c r="AA105" s="4">
        <v>31912</v>
      </c>
      <c r="AB105" s="4">
        <v>31919</v>
      </c>
      <c r="AC105" s="2" t="s">
        <v>39</v>
      </c>
    </row>
    <row r="106" spans="1:29" x14ac:dyDescent="0.25">
      <c r="A106" s="2" t="s">
        <v>248</v>
      </c>
      <c r="B106" s="2" t="s">
        <v>2662</v>
      </c>
      <c r="C106" s="2" t="str">
        <f>VLOOKUP(B106,'Species Lookup'!$A$3:$F$13,3,FALSE)</f>
        <v>Oncorhynchus mykiss</v>
      </c>
      <c r="D106" s="2" t="str">
        <f>VLOOKUP(B106,'Species Lookup'!$A$3:$F$13,4,FALSE)</f>
        <v>urn:lsid:marinespecies.org:taxname:127185</v>
      </c>
      <c r="E106" s="2" t="str">
        <f>VLOOKUP(B106,'Species Lookup'!$A$3:$F$13,5,FALSE)</f>
        <v>SDN:S11::S1173 (smolt)</v>
      </c>
      <c r="F106" s="2" t="s">
        <v>43</v>
      </c>
      <c r="G106" s="10" t="str">
        <f>VLOOKUP(A106,'[1]LOG1987-1994'!$A$2:$I$3110,2,FALSE)</f>
        <v>1987-05-22T14:15-07:00</v>
      </c>
      <c r="H106" s="2" t="s">
        <v>249</v>
      </c>
      <c r="I106" s="3">
        <v>1</v>
      </c>
      <c r="J106" s="3">
        <v>3</v>
      </c>
      <c r="K106" s="7">
        <v>49.225000000000001</v>
      </c>
      <c r="L106" s="7">
        <v>-124.8117</v>
      </c>
      <c r="M106" s="3">
        <v>127</v>
      </c>
      <c r="N106" s="3" t="b">
        <v>1</v>
      </c>
      <c r="O106" s="3">
        <v>2</v>
      </c>
      <c r="P106" s="3"/>
      <c r="Q106" s="3"/>
      <c r="R106" s="2" t="s">
        <v>258</v>
      </c>
      <c r="S106" s="2" t="s">
        <v>33</v>
      </c>
      <c r="T106" s="2" t="s">
        <v>185</v>
      </c>
      <c r="U106" s="2" t="s">
        <v>46</v>
      </c>
      <c r="V106" s="2" t="s">
        <v>47</v>
      </c>
      <c r="W106" s="2" t="s">
        <v>48</v>
      </c>
      <c r="X106" s="2" t="s">
        <v>37</v>
      </c>
      <c r="Y106" s="2" t="s">
        <v>49</v>
      </c>
      <c r="Z106" s="2" t="s">
        <v>38</v>
      </c>
      <c r="AA106" s="4"/>
      <c r="AB106" s="4">
        <v>31909</v>
      </c>
      <c r="AC106" s="2" t="s">
        <v>39</v>
      </c>
    </row>
    <row r="107" spans="1:29" x14ac:dyDescent="0.25">
      <c r="A107" s="2" t="s">
        <v>248</v>
      </c>
      <c r="B107" s="2" t="s">
        <v>132</v>
      </c>
      <c r="C107" s="2" t="str">
        <f>VLOOKUP(B107,'Species Lookup'!$A$3:$F$13,3,FALSE)</f>
        <v>Oncorhynchus tshawytscha</v>
      </c>
      <c r="D107" s="2" t="str">
        <f>VLOOKUP(B107,'Species Lookup'!$A$3:$F$13,4,FALSE)</f>
        <v>urn:lsid:marinespecies.org:taxname:158075</v>
      </c>
      <c r="E107" s="2" t="str">
        <f>VLOOKUP(B107,'Species Lookup'!$A$3:$F$13,5,FALSE)</f>
        <v>SDN:S11::S1173 (smolt)</v>
      </c>
      <c r="F107" s="2" t="s">
        <v>40</v>
      </c>
      <c r="G107" s="10" t="str">
        <f>VLOOKUP(A107,'[1]LOG1987-1994'!$A$2:$I$3110,2,FALSE)</f>
        <v>1987-05-22T14:15-07:00</v>
      </c>
      <c r="H107" s="2" t="s">
        <v>249</v>
      </c>
      <c r="I107" s="3">
        <v>1</v>
      </c>
      <c r="J107" s="3">
        <v>3</v>
      </c>
      <c r="K107" s="7">
        <v>49.225000000000001</v>
      </c>
      <c r="L107" s="7">
        <v>-124.8117</v>
      </c>
      <c r="M107" s="3">
        <v>86</v>
      </c>
      <c r="N107" s="3" t="b">
        <v>1</v>
      </c>
      <c r="O107" s="3">
        <v>2</v>
      </c>
      <c r="P107" s="3"/>
      <c r="Q107" s="3"/>
      <c r="R107" s="2" t="s">
        <v>257</v>
      </c>
      <c r="S107" s="2" t="s">
        <v>33</v>
      </c>
      <c r="T107" s="2" t="s">
        <v>143</v>
      </c>
      <c r="U107" s="2" t="s">
        <v>136</v>
      </c>
      <c r="V107" s="2" t="s">
        <v>137</v>
      </c>
      <c r="W107" s="2" t="s">
        <v>48</v>
      </c>
      <c r="X107" s="2" t="s">
        <v>37</v>
      </c>
      <c r="Y107" s="2" t="s">
        <v>37</v>
      </c>
      <c r="Z107" s="2" t="s">
        <v>38</v>
      </c>
      <c r="AA107" s="4">
        <v>31912</v>
      </c>
      <c r="AB107" s="4">
        <v>31919</v>
      </c>
      <c r="AC107" s="2" t="s">
        <v>39</v>
      </c>
    </row>
    <row r="108" spans="1:29" x14ac:dyDescent="0.25">
      <c r="A108" s="2" t="s">
        <v>248</v>
      </c>
      <c r="B108" s="2" t="s">
        <v>132</v>
      </c>
      <c r="C108" s="2" t="str">
        <f>VLOOKUP(B108,'Species Lookup'!$A$3:$F$13,3,FALSE)</f>
        <v>Oncorhynchus tshawytscha</v>
      </c>
      <c r="D108" s="2" t="str">
        <f>VLOOKUP(B108,'Species Lookup'!$A$3:$F$13,4,FALSE)</f>
        <v>urn:lsid:marinespecies.org:taxname:158075</v>
      </c>
      <c r="E108" s="2" t="str">
        <f>VLOOKUP(B108,'Species Lookup'!$A$3:$F$13,5,FALSE)</f>
        <v>SDN:S11::S1173 (smolt)</v>
      </c>
      <c r="F108" s="2" t="s">
        <v>30</v>
      </c>
      <c r="G108" s="10" t="str">
        <f>VLOOKUP(A108,'[1]LOG1987-1994'!$A$2:$I$3110,2,FALSE)</f>
        <v>1987-05-22T14:15-07:00</v>
      </c>
      <c r="H108" s="2" t="s">
        <v>249</v>
      </c>
      <c r="I108" s="3">
        <v>1</v>
      </c>
      <c r="J108" s="3">
        <v>3</v>
      </c>
      <c r="K108" s="7">
        <v>49.225000000000001</v>
      </c>
      <c r="L108" s="7">
        <v>-124.8117</v>
      </c>
      <c r="M108" s="3">
        <v>80</v>
      </c>
      <c r="N108" s="3" t="b">
        <v>1</v>
      </c>
      <c r="O108" s="3">
        <v>2</v>
      </c>
      <c r="P108" s="3"/>
      <c r="Q108" s="3"/>
      <c r="R108" s="2" t="s">
        <v>253</v>
      </c>
      <c r="S108" s="2" t="s">
        <v>33</v>
      </c>
      <c r="T108" s="2" t="s">
        <v>214</v>
      </c>
      <c r="U108" s="2" t="s">
        <v>136</v>
      </c>
      <c r="V108" s="2" t="s">
        <v>137</v>
      </c>
      <c r="W108" s="2" t="s">
        <v>48</v>
      </c>
      <c r="X108" s="2" t="s">
        <v>37</v>
      </c>
      <c r="Y108" s="2" t="s">
        <v>37</v>
      </c>
      <c r="Z108" s="2" t="s">
        <v>38</v>
      </c>
      <c r="AA108" s="4">
        <v>31912</v>
      </c>
      <c r="AB108" s="4">
        <v>31919</v>
      </c>
      <c r="AC108" s="2" t="s">
        <v>39</v>
      </c>
    </row>
    <row r="109" spans="1:29" x14ac:dyDescent="0.25">
      <c r="A109" s="2" t="s">
        <v>248</v>
      </c>
      <c r="B109" s="2" t="s">
        <v>132</v>
      </c>
      <c r="C109" s="2" t="str">
        <f>VLOOKUP(B109,'Species Lookup'!$A$3:$F$13,3,FALSE)</f>
        <v>Oncorhynchus tshawytscha</v>
      </c>
      <c r="D109" s="2" t="str">
        <f>VLOOKUP(B109,'Species Lookup'!$A$3:$F$13,4,FALSE)</f>
        <v>urn:lsid:marinespecies.org:taxname:158075</v>
      </c>
      <c r="E109" s="2" t="str">
        <f>VLOOKUP(B109,'Species Lookup'!$A$3:$F$13,5,FALSE)</f>
        <v>SDN:S11::S1173 (smolt)</v>
      </c>
      <c r="F109" s="2" t="s">
        <v>100</v>
      </c>
      <c r="G109" s="10" t="str">
        <f>VLOOKUP(A109,'[1]LOG1987-1994'!$A$2:$I$3110,2,FALSE)</f>
        <v>1987-05-22T14:15-07:00</v>
      </c>
      <c r="H109" s="2" t="s">
        <v>249</v>
      </c>
      <c r="I109" s="3">
        <v>1</v>
      </c>
      <c r="J109" s="3">
        <v>3</v>
      </c>
      <c r="K109" s="7">
        <v>49.225000000000001</v>
      </c>
      <c r="L109" s="7">
        <v>-124.8117</v>
      </c>
      <c r="M109" s="3">
        <v>84</v>
      </c>
      <c r="N109" s="3" t="b">
        <v>1</v>
      </c>
      <c r="O109" s="3">
        <v>2</v>
      </c>
      <c r="P109" s="3"/>
      <c r="Q109" s="3"/>
      <c r="R109" s="2" t="s">
        <v>256</v>
      </c>
      <c r="S109" s="2" t="s">
        <v>33</v>
      </c>
      <c r="T109" s="2" t="s">
        <v>135</v>
      </c>
      <c r="U109" s="2" t="s">
        <v>136</v>
      </c>
      <c r="V109" s="2" t="s">
        <v>137</v>
      </c>
      <c r="W109" s="2" t="s">
        <v>48</v>
      </c>
      <c r="X109" s="2" t="s">
        <v>37</v>
      </c>
      <c r="Y109" s="2" t="s">
        <v>37</v>
      </c>
      <c r="Z109" s="2" t="s">
        <v>38</v>
      </c>
      <c r="AA109" s="4">
        <v>31912</v>
      </c>
      <c r="AB109" s="4">
        <v>31919</v>
      </c>
      <c r="AC109" s="2" t="s">
        <v>39</v>
      </c>
    </row>
    <row r="110" spans="1:29" x14ac:dyDescent="0.25">
      <c r="A110" s="2" t="s">
        <v>248</v>
      </c>
      <c r="B110" s="2" t="s">
        <v>132</v>
      </c>
      <c r="C110" s="2" t="str">
        <f>VLOOKUP(B110,'Species Lookup'!$A$3:$F$13,3,FALSE)</f>
        <v>Oncorhynchus tshawytscha</v>
      </c>
      <c r="D110" s="2" t="str">
        <f>VLOOKUP(B110,'Species Lookup'!$A$3:$F$13,4,FALSE)</f>
        <v>urn:lsid:marinespecies.org:taxname:158075</v>
      </c>
      <c r="E110" s="2" t="str">
        <f>VLOOKUP(B110,'Species Lookup'!$A$3:$F$13,5,FALSE)</f>
        <v>SDN:S11::S1173 (smolt)</v>
      </c>
      <c r="F110" s="2" t="s">
        <v>145</v>
      </c>
      <c r="G110" s="10" t="str">
        <f>VLOOKUP(A110,'[1]LOG1987-1994'!$A$2:$I$3110,2,FALSE)</f>
        <v>1987-05-22T14:15-07:00</v>
      </c>
      <c r="H110" s="2" t="s">
        <v>249</v>
      </c>
      <c r="I110" s="3">
        <v>1</v>
      </c>
      <c r="J110" s="3">
        <v>3</v>
      </c>
      <c r="K110" s="7">
        <v>49.225000000000001</v>
      </c>
      <c r="L110" s="7">
        <v>-124.8117</v>
      </c>
      <c r="M110" s="3">
        <v>76</v>
      </c>
      <c r="N110" s="3" t="b">
        <v>1</v>
      </c>
      <c r="O110" s="3">
        <v>2</v>
      </c>
      <c r="P110" s="3"/>
      <c r="Q110" s="3"/>
      <c r="R110" s="2" t="s">
        <v>250</v>
      </c>
      <c r="S110" s="2" t="s">
        <v>33</v>
      </c>
      <c r="T110" s="2" t="s">
        <v>141</v>
      </c>
      <c r="U110" s="2" t="s">
        <v>136</v>
      </c>
      <c r="V110" s="2" t="s">
        <v>137</v>
      </c>
      <c r="W110" s="2" t="s">
        <v>48</v>
      </c>
      <c r="X110" s="2" t="s">
        <v>37</v>
      </c>
      <c r="Y110" s="2" t="s">
        <v>37</v>
      </c>
      <c r="Z110" s="2" t="s">
        <v>38</v>
      </c>
      <c r="AA110" s="4">
        <v>31912</v>
      </c>
      <c r="AB110" s="4">
        <v>31919</v>
      </c>
      <c r="AC110" s="2" t="s">
        <v>39</v>
      </c>
    </row>
    <row r="111" spans="1:29" x14ac:dyDescent="0.25">
      <c r="A111" s="2" t="s">
        <v>248</v>
      </c>
      <c r="B111" s="2" t="s">
        <v>132</v>
      </c>
      <c r="C111" s="2" t="str">
        <f>VLOOKUP(B111,'Species Lookup'!$A$3:$F$13,3,FALSE)</f>
        <v>Oncorhynchus tshawytscha</v>
      </c>
      <c r="D111" s="2" t="str">
        <f>VLOOKUP(B111,'Species Lookup'!$A$3:$F$13,4,FALSE)</f>
        <v>urn:lsid:marinespecies.org:taxname:158075</v>
      </c>
      <c r="E111" s="2" t="str">
        <f>VLOOKUP(B111,'Species Lookup'!$A$3:$F$13,5,FALSE)</f>
        <v>SDN:S11::S1173 (smolt)</v>
      </c>
      <c r="F111" s="2" t="s">
        <v>33</v>
      </c>
      <c r="G111" s="10" t="str">
        <f>VLOOKUP(A111,'[1]LOG1987-1994'!$A$2:$I$3110,2,FALSE)</f>
        <v>1987-05-22T14:15-07:00</v>
      </c>
      <c r="H111" s="2" t="s">
        <v>249</v>
      </c>
      <c r="I111" s="3">
        <v>1</v>
      </c>
      <c r="J111" s="3">
        <v>3</v>
      </c>
      <c r="K111" s="7">
        <v>49.225000000000001</v>
      </c>
      <c r="L111" s="7">
        <v>-124.8117</v>
      </c>
      <c r="M111" s="3">
        <v>80</v>
      </c>
      <c r="N111" s="3" t="b">
        <v>1</v>
      </c>
      <c r="O111" s="3">
        <v>2</v>
      </c>
      <c r="P111" s="3"/>
      <c r="Q111" s="3"/>
      <c r="R111" s="2" t="s">
        <v>251</v>
      </c>
      <c r="S111" s="2" t="s">
        <v>33</v>
      </c>
      <c r="T111" s="2" t="s">
        <v>141</v>
      </c>
      <c r="U111" s="2" t="s">
        <v>136</v>
      </c>
      <c r="V111" s="2" t="s">
        <v>137</v>
      </c>
      <c r="W111" s="2" t="s">
        <v>48</v>
      </c>
      <c r="X111" s="2" t="s">
        <v>37</v>
      </c>
      <c r="Y111" s="2" t="s">
        <v>37</v>
      </c>
      <c r="Z111" s="2" t="s">
        <v>38</v>
      </c>
      <c r="AA111" s="4">
        <v>31912</v>
      </c>
      <c r="AB111" s="4">
        <v>31919</v>
      </c>
      <c r="AC111" s="2" t="s">
        <v>39</v>
      </c>
    </row>
    <row r="112" spans="1:29" x14ac:dyDescent="0.25">
      <c r="A112" s="2" t="s">
        <v>248</v>
      </c>
      <c r="B112" s="2" t="s">
        <v>132</v>
      </c>
      <c r="C112" s="2" t="str">
        <f>VLOOKUP(B112,'Species Lookup'!$A$3:$F$13,3,FALSE)</f>
        <v>Oncorhynchus tshawytscha</v>
      </c>
      <c r="D112" s="2" t="str">
        <f>VLOOKUP(B112,'Species Lookup'!$A$3:$F$13,4,FALSE)</f>
        <v>urn:lsid:marinespecies.org:taxname:158075</v>
      </c>
      <c r="E112" s="2" t="str">
        <f>VLOOKUP(B112,'Species Lookup'!$A$3:$F$13,5,FALSE)</f>
        <v>SDN:S11::S1173 (smolt)</v>
      </c>
      <c r="F112" s="2" t="s">
        <v>161</v>
      </c>
      <c r="G112" s="10" t="str">
        <f>VLOOKUP(A112,'[1]LOG1987-1994'!$A$2:$I$3110,2,FALSE)</f>
        <v>1987-05-22T14:15-07:00</v>
      </c>
      <c r="H112" s="2" t="s">
        <v>249</v>
      </c>
      <c r="I112" s="3">
        <v>1</v>
      </c>
      <c r="J112" s="3">
        <v>3</v>
      </c>
      <c r="K112" s="7">
        <v>49.225000000000001</v>
      </c>
      <c r="L112" s="7">
        <v>-124.8117</v>
      </c>
      <c r="M112" s="3">
        <v>83</v>
      </c>
      <c r="N112" s="3" t="b">
        <v>1</v>
      </c>
      <c r="O112" s="3">
        <v>2</v>
      </c>
      <c r="P112" s="3"/>
      <c r="Q112" s="3"/>
      <c r="R112" s="2" t="s">
        <v>254</v>
      </c>
      <c r="S112" s="2" t="s">
        <v>33</v>
      </c>
      <c r="T112" s="2" t="s">
        <v>194</v>
      </c>
      <c r="U112" s="2" t="s">
        <v>136</v>
      </c>
      <c r="V112" s="2" t="s">
        <v>137</v>
      </c>
      <c r="W112" s="2" t="s">
        <v>48</v>
      </c>
      <c r="X112" s="2" t="s">
        <v>37</v>
      </c>
      <c r="Y112" s="2" t="s">
        <v>37</v>
      </c>
      <c r="Z112" s="2" t="s">
        <v>38</v>
      </c>
      <c r="AA112" s="4">
        <v>31912</v>
      </c>
      <c r="AB112" s="4">
        <v>31919</v>
      </c>
      <c r="AC112" s="2" t="s">
        <v>39</v>
      </c>
    </row>
    <row r="113" spans="1:29" x14ac:dyDescent="0.25">
      <c r="A113" s="2" t="s">
        <v>248</v>
      </c>
      <c r="B113" s="2" t="s">
        <v>132</v>
      </c>
      <c r="C113" s="2" t="str">
        <f>VLOOKUP(B113,'Species Lookup'!$A$3:$F$13,3,FALSE)</f>
        <v>Oncorhynchus tshawytscha</v>
      </c>
      <c r="D113" s="2" t="str">
        <f>VLOOKUP(B113,'Species Lookup'!$A$3:$F$13,4,FALSE)</f>
        <v>urn:lsid:marinespecies.org:taxname:158075</v>
      </c>
      <c r="E113" s="2" t="str">
        <f>VLOOKUP(B113,'Species Lookup'!$A$3:$F$13,5,FALSE)</f>
        <v>SDN:S11::S1173 (smolt)</v>
      </c>
      <c r="F113" s="2" t="s">
        <v>178</v>
      </c>
      <c r="G113" s="10" t="str">
        <f>VLOOKUP(A113,'[1]LOG1987-1994'!$A$2:$I$3110,2,FALSE)</f>
        <v>1987-05-22T14:15-07:00</v>
      </c>
      <c r="H113" s="2" t="s">
        <v>249</v>
      </c>
      <c r="I113" s="3">
        <v>1</v>
      </c>
      <c r="J113" s="3">
        <v>3</v>
      </c>
      <c r="K113" s="7">
        <v>49.225000000000001</v>
      </c>
      <c r="L113" s="7">
        <v>-124.8117</v>
      </c>
      <c r="M113" s="3">
        <v>80</v>
      </c>
      <c r="N113" s="3" t="b">
        <v>1</v>
      </c>
      <c r="O113" s="3">
        <v>2</v>
      </c>
      <c r="P113" s="3"/>
      <c r="Q113" s="3"/>
      <c r="R113" s="2" t="s">
        <v>252</v>
      </c>
      <c r="S113" s="2" t="s">
        <v>33</v>
      </c>
      <c r="T113" s="2" t="s">
        <v>214</v>
      </c>
      <c r="U113" s="2" t="s">
        <v>136</v>
      </c>
      <c r="V113" s="2" t="s">
        <v>137</v>
      </c>
      <c r="W113" s="2" t="s">
        <v>48</v>
      </c>
      <c r="X113" s="2" t="s">
        <v>37</v>
      </c>
      <c r="Y113" s="2" t="s">
        <v>37</v>
      </c>
      <c r="Z113" s="2" t="s">
        <v>38</v>
      </c>
      <c r="AA113" s="4">
        <v>31912</v>
      </c>
      <c r="AB113" s="4">
        <v>31919</v>
      </c>
      <c r="AC113" s="2" t="s">
        <v>39</v>
      </c>
    </row>
    <row r="114" spans="1:29" x14ac:dyDescent="0.25">
      <c r="A114" s="2" t="s">
        <v>248</v>
      </c>
      <c r="B114" s="2" t="s">
        <v>132</v>
      </c>
      <c r="C114" s="2" t="str">
        <f>VLOOKUP(B114,'Species Lookup'!$A$3:$F$13,3,FALSE)</f>
        <v>Oncorhynchus tshawytscha</v>
      </c>
      <c r="D114" s="2" t="str">
        <f>VLOOKUP(B114,'Species Lookup'!$A$3:$F$13,4,FALSE)</f>
        <v>urn:lsid:marinespecies.org:taxname:158075</v>
      </c>
      <c r="E114" s="2" t="str">
        <f>VLOOKUP(B114,'Species Lookup'!$A$3:$F$13,5,FALSE)</f>
        <v>SDN:S11::S1173 (smolt)</v>
      </c>
      <c r="F114" s="2" t="s">
        <v>175</v>
      </c>
      <c r="G114" s="10" t="str">
        <f>VLOOKUP(A114,'[1]LOG1987-1994'!$A$2:$I$3110,2,FALSE)</f>
        <v>1987-05-22T14:15-07:00</v>
      </c>
      <c r="H114" s="2" t="s">
        <v>249</v>
      </c>
      <c r="I114" s="3">
        <v>1</v>
      </c>
      <c r="J114" s="3">
        <v>3</v>
      </c>
      <c r="K114" s="7">
        <v>49.225000000000001</v>
      </c>
      <c r="L114" s="7">
        <v>-124.8117</v>
      </c>
      <c r="M114" s="3">
        <v>83</v>
      </c>
      <c r="N114" s="3" t="b">
        <v>1</v>
      </c>
      <c r="O114" s="3">
        <v>2</v>
      </c>
      <c r="P114" s="3"/>
      <c r="Q114" s="3"/>
      <c r="R114" s="2" t="s">
        <v>255</v>
      </c>
      <c r="S114" s="2" t="s">
        <v>33</v>
      </c>
      <c r="T114" s="2" t="s">
        <v>194</v>
      </c>
      <c r="U114" s="2" t="s">
        <v>136</v>
      </c>
      <c r="V114" s="2" t="s">
        <v>137</v>
      </c>
      <c r="W114" s="2" t="s">
        <v>48</v>
      </c>
      <c r="X114" s="2" t="s">
        <v>37</v>
      </c>
      <c r="Y114" s="2" t="s">
        <v>37</v>
      </c>
      <c r="Z114" s="2" t="s">
        <v>38</v>
      </c>
      <c r="AA114" s="4">
        <v>31912</v>
      </c>
      <c r="AB114" s="4">
        <v>31919</v>
      </c>
      <c r="AC114" s="2" t="s">
        <v>39</v>
      </c>
    </row>
    <row r="115" spans="1:29" x14ac:dyDescent="0.25">
      <c r="A115" s="2" t="s">
        <v>259</v>
      </c>
      <c r="B115" s="2" t="s">
        <v>132</v>
      </c>
      <c r="C115" s="2" t="str">
        <f>VLOOKUP(B115,'Species Lookup'!$A$3:$F$13,3,FALSE)</f>
        <v>Oncorhynchus tshawytscha</v>
      </c>
      <c r="D115" s="2" t="str">
        <f>VLOOKUP(B115,'Species Lookup'!$A$3:$F$13,4,FALSE)</f>
        <v>urn:lsid:marinespecies.org:taxname:158075</v>
      </c>
      <c r="E115" s="2" t="str">
        <f>VLOOKUP(B115,'Species Lookup'!$A$3:$F$13,5,FALSE)</f>
        <v>SDN:S11::S1173 (smolt)</v>
      </c>
      <c r="F115" s="2" t="s">
        <v>43</v>
      </c>
      <c r="G115" s="10" t="str">
        <f>VLOOKUP(A115,'[1]LOG1987-1994'!$A$2:$I$3110,2,FALSE)</f>
        <v>1987-05-22T15:00-07:00</v>
      </c>
      <c r="H115" s="2" t="s">
        <v>260</v>
      </c>
      <c r="I115" s="3">
        <v>1</v>
      </c>
      <c r="J115" s="3">
        <v>3</v>
      </c>
      <c r="K115" s="7">
        <v>49.227499999999999</v>
      </c>
      <c r="L115" s="7">
        <v>-124.8258</v>
      </c>
      <c r="M115" s="3">
        <v>87</v>
      </c>
      <c r="N115" s="3" t="b">
        <v>1</v>
      </c>
      <c r="O115" s="3">
        <v>2</v>
      </c>
      <c r="P115" s="3"/>
      <c r="Q115" s="3"/>
      <c r="R115" s="2" t="s">
        <v>261</v>
      </c>
      <c r="S115" s="2" t="s">
        <v>33</v>
      </c>
      <c r="T115" s="2" t="s">
        <v>150</v>
      </c>
      <c r="U115" s="2" t="s">
        <v>136</v>
      </c>
      <c r="V115" s="2" t="s">
        <v>137</v>
      </c>
      <c r="W115" s="2" t="s">
        <v>48</v>
      </c>
      <c r="X115" s="2" t="s">
        <v>37</v>
      </c>
      <c r="Y115" s="2" t="s">
        <v>37</v>
      </c>
      <c r="Z115" s="2" t="s">
        <v>38</v>
      </c>
      <c r="AA115" s="4">
        <v>31912</v>
      </c>
      <c r="AB115" s="4">
        <v>31919</v>
      </c>
      <c r="AC115" s="2" t="s">
        <v>39</v>
      </c>
    </row>
    <row r="116" spans="1:29" x14ac:dyDescent="0.25">
      <c r="A116" s="2" t="s">
        <v>262</v>
      </c>
      <c r="B116" s="2" t="s">
        <v>2662</v>
      </c>
      <c r="C116" s="2" t="str">
        <f>VLOOKUP(B116,'Species Lookup'!$A$3:$F$13,3,FALSE)</f>
        <v>Oncorhynchus mykiss</v>
      </c>
      <c r="D116" s="2" t="str">
        <f>VLOOKUP(B116,'Species Lookup'!$A$3:$F$13,4,FALSE)</f>
        <v>urn:lsid:marinespecies.org:taxname:127185</v>
      </c>
      <c r="E116" s="2" t="str">
        <f>VLOOKUP(B116,'Species Lookup'!$A$3:$F$13,5,FALSE)</f>
        <v>SDN:S11::S1173 (smolt)</v>
      </c>
      <c r="F116" s="2" t="s">
        <v>43</v>
      </c>
      <c r="G116" s="10" t="str">
        <f>VLOOKUP(A116,'[1]LOG1987-1994'!$A$2:$I$3110,2,FALSE)</f>
        <v>1987-05-23T03:55-07:00/1987-05-23T04:55-07:00</v>
      </c>
      <c r="H116" s="2" t="s">
        <v>51</v>
      </c>
      <c r="I116" s="3">
        <v>1</v>
      </c>
      <c r="J116" s="3">
        <v>3</v>
      </c>
      <c r="K116" s="7">
        <v>49.214199999999998</v>
      </c>
      <c r="L116" s="7">
        <v>-124.81829999999999</v>
      </c>
      <c r="M116" s="3">
        <v>194</v>
      </c>
      <c r="N116" s="3" t="b">
        <v>1</v>
      </c>
      <c r="O116" s="3">
        <v>2</v>
      </c>
      <c r="P116" s="3"/>
      <c r="Q116" s="3"/>
      <c r="R116" s="2" t="s">
        <v>271</v>
      </c>
      <c r="S116" s="2" t="s">
        <v>33</v>
      </c>
      <c r="T116" s="2" t="s">
        <v>185</v>
      </c>
      <c r="U116" s="2" t="s">
        <v>46</v>
      </c>
      <c r="V116" s="2" t="s">
        <v>47</v>
      </c>
      <c r="W116" s="2" t="s">
        <v>48</v>
      </c>
      <c r="X116" s="2" t="s">
        <v>37</v>
      </c>
      <c r="Y116" s="2" t="s">
        <v>49</v>
      </c>
      <c r="Z116" s="2" t="s">
        <v>38</v>
      </c>
      <c r="AA116" s="4"/>
      <c r="AB116" s="4">
        <v>31909</v>
      </c>
      <c r="AC116" s="2" t="s">
        <v>39</v>
      </c>
    </row>
    <row r="117" spans="1:29" x14ac:dyDescent="0.25">
      <c r="A117" s="2" t="s">
        <v>262</v>
      </c>
      <c r="B117" s="2" t="s">
        <v>2662</v>
      </c>
      <c r="C117" s="2" t="str">
        <f>VLOOKUP(B117,'Species Lookup'!$A$3:$F$13,3,FALSE)</f>
        <v>Oncorhynchus mykiss</v>
      </c>
      <c r="D117" s="2" t="str">
        <f>VLOOKUP(B117,'Species Lookup'!$A$3:$F$13,4,FALSE)</f>
        <v>urn:lsid:marinespecies.org:taxname:127185</v>
      </c>
      <c r="E117" s="2" t="str">
        <f>VLOOKUP(B117,'Species Lookup'!$A$3:$F$13,5,FALSE)</f>
        <v>SDN:S11::S1173 (smolt)</v>
      </c>
      <c r="F117" s="2" t="s">
        <v>40</v>
      </c>
      <c r="G117" s="10" t="str">
        <f>VLOOKUP(A117,'[1]LOG1987-1994'!$A$2:$I$3110,2,FALSE)</f>
        <v>1987-05-23T03:55-07:00/1987-05-23T04:55-07:00</v>
      </c>
      <c r="H117" s="2" t="s">
        <v>51</v>
      </c>
      <c r="I117" s="3">
        <v>1</v>
      </c>
      <c r="J117" s="3">
        <v>3</v>
      </c>
      <c r="K117" s="7">
        <v>49.214199999999998</v>
      </c>
      <c r="L117" s="7">
        <v>-124.81829999999999</v>
      </c>
      <c r="M117" s="3">
        <v>192</v>
      </c>
      <c r="N117" s="3" t="b">
        <v>1</v>
      </c>
      <c r="O117" s="3">
        <v>2</v>
      </c>
      <c r="P117" s="3"/>
      <c r="Q117" s="3"/>
      <c r="R117" s="2" t="s">
        <v>269</v>
      </c>
      <c r="S117" s="2" t="s">
        <v>33</v>
      </c>
      <c r="T117" s="2" t="s">
        <v>268</v>
      </c>
      <c r="U117" s="2" t="s">
        <v>46</v>
      </c>
      <c r="V117" s="2" t="s">
        <v>47</v>
      </c>
      <c r="W117" s="2" t="s">
        <v>48</v>
      </c>
      <c r="X117" s="2" t="s">
        <v>37</v>
      </c>
      <c r="Y117" s="2" t="s">
        <v>49</v>
      </c>
      <c r="Z117" s="2" t="s">
        <v>38</v>
      </c>
      <c r="AA117" s="4"/>
      <c r="AB117" s="4">
        <v>31909</v>
      </c>
      <c r="AC117" s="2" t="s">
        <v>39</v>
      </c>
    </row>
    <row r="118" spans="1:29" x14ac:dyDescent="0.25">
      <c r="A118" s="2" t="s">
        <v>262</v>
      </c>
      <c r="B118" s="2" t="s">
        <v>2662</v>
      </c>
      <c r="C118" s="2" t="str">
        <f>VLOOKUP(B118,'Species Lookup'!$A$3:$F$13,3,FALSE)</f>
        <v>Oncorhynchus mykiss</v>
      </c>
      <c r="D118" s="2" t="str">
        <f>VLOOKUP(B118,'Species Lookup'!$A$3:$F$13,4,FALSE)</f>
        <v>urn:lsid:marinespecies.org:taxname:127185</v>
      </c>
      <c r="E118" s="2" t="str">
        <f>VLOOKUP(B118,'Species Lookup'!$A$3:$F$13,5,FALSE)</f>
        <v>SDN:S11::S1173 (smolt)</v>
      </c>
      <c r="F118" s="2" t="s">
        <v>30</v>
      </c>
      <c r="G118" s="10" t="str">
        <f>VLOOKUP(A118,'[1]LOG1987-1994'!$A$2:$I$3110,2,FALSE)</f>
        <v>1987-05-23T03:55-07:00/1987-05-23T04:55-07:00</v>
      </c>
      <c r="H118" s="2" t="s">
        <v>51</v>
      </c>
      <c r="I118" s="3">
        <v>1</v>
      </c>
      <c r="J118" s="3">
        <v>3</v>
      </c>
      <c r="K118" s="7">
        <v>49.214199999999998</v>
      </c>
      <c r="L118" s="7">
        <v>-124.81829999999999</v>
      </c>
      <c r="M118" s="3">
        <v>194</v>
      </c>
      <c r="N118" s="3" t="b">
        <v>1</v>
      </c>
      <c r="O118" s="3">
        <v>2</v>
      </c>
      <c r="P118" s="3"/>
      <c r="Q118" s="3"/>
      <c r="R118" s="2" t="s">
        <v>270</v>
      </c>
      <c r="S118" s="2" t="s">
        <v>33</v>
      </c>
      <c r="T118" s="2" t="s">
        <v>268</v>
      </c>
      <c r="U118" s="2" t="s">
        <v>46</v>
      </c>
      <c r="V118" s="2" t="s">
        <v>47</v>
      </c>
      <c r="W118" s="2" t="s">
        <v>48</v>
      </c>
      <c r="X118" s="2" t="s">
        <v>37</v>
      </c>
      <c r="Y118" s="2" t="s">
        <v>49</v>
      </c>
      <c r="Z118" s="2" t="s">
        <v>38</v>
      </c>
      <c r="AA118" s="4"/>
      <c r="AB118" s="4">
        <v>31909</v>
      </c>
      <c r="AC118" s="2" t="s">
        <v>39</v>
      </c>
    </row>
    <row r="119" spans="1:29" x14ac:dyDescent="0.25">
      <c r="A119" s="2" t="s">
        <v>262</v>
      </c>
      <c r="B119" s="2" t="s">
        <v>2662</v>
      </c>
      <c r="C119" s="2" t="str">
        <f>VLOOKUP(B119,'Species Lookup'!$A$3:$F$13,3,FALSE)</f>
        <v>Oncorhynchus mykiss</v>
      </c>
      <c r="D119" s="2" t="str">
        <f>VLOOKUP(B119,'Species Lookup'!$A$3:$F$13,4,FALSE)</f>
        <v>urn:lsid:marinespecies.org:taxname:127185</v>
      </c>
      <c r="E119" s="2" t="str">
        <f>VLOOKUP(B119,'Species Lookup'!$A$3:$F$13,5,FALSE)</f>
        <v>SDN:S11::S1173 (smolt)</v>
      </c>
      <c r="F119" s="2" t="s">
        <v>100</v>
      </c>
      <c r="G119" s="10" t="str">
        <f>VLOOKUP(A119,'[1]LOG1987-1994'!$A$2:$I$3110,2,FALSE)</f>
        <v>1987-05-23T03:55-07:00/1987-05-23T04:55-07:00</v>
      </c>
      <c r="H119" s="2" t="s">
        <v>51</v>
      </c>
      <c r="I119" s="3">
        <v>1</v>
      </c>
      <c r="J119" s="3">
        <v>3</v>
      </c>
      <c r="K119" s="7">
        <v>49.214199999999998</v>
      </c>
      <c r="L119" s="7">
        <v>-124.81829999999999</v>
      </c>
      <c r="M119" s="3">
        <v>202</v>
      </c>
      <c r="N119" s="3" t="b">
        <v>1</v>
      </c>
      <c r="O119" s="3">
        <v>2</v>
      </c>
      <c r="P119" s="3"/>
      <c r="Q119" s="3"/>
      <c r="R119" s="2" t="s">
        <v>274</v>
      </c>
      <c r="S119" s="2" t="s">
        <v>33</v>
      </c>
      <c r="T119" s="2" t="s">
        <v>268</v>
      </c>
      <c r="U119" s="2" t="s">
        <v>46</v>
      </c>
      <c r="V119" s="2" t="s">
        <v>47</v>
      </c>
      <c r="W119" s="2" t="s">
        <v>48</v>
      </c>
      <c r="X119" s="2" t="s">
        <v>37</v>
      </c>
      <c r="Y119" s="2" t="s">
        <v>49</v>
      </c>
      <c r="Z119" s="2" t="s">
        <v>38</v>
      </c>
      <c r="AA119" s="4"/>
      <c r="AB119" s="4">
        <v>31909</v>
      </c>
      <c r="AC119" s="2" t="s">
        <v>39</v>
      </c>
    </row>
    <row r="120" spans="1:29" x14ac:dyDescent="0.25">
      <c r="A120" s="2" t="s">
        <v>262</v>
      </c>
      <c r="B120" s="2" t="s">
        <v>2662</v>
      </c>
      <c r="C120" s="2" t="str">
        <f>VLOOKUP(B120,'Species Lookup'!$A$3:$F$13,3,FALSE)</f>
        <v>Oncorhynchus mykiss</v>
      </c>
      <c r="D120" s="2" t="str">
        <f>VLOOKUP(B120,'Species Lookup'!$A$3:$F$13,4,FALSE)</f>
        <v>urn:lsid:marinespecies.org:taxname:127185</v>
      </c>
      <c r="E120" s="2" t="str">
        <f>VLOOKUP(B120,'Species Lookup'!$A$3:$F$13,5,FALSE)</f>
        <v>SDN:S11::S1173 (smolt)</v>
      </c>
      <c r="F120" s="2" t="s">
        <v>145</v>
      </c>
      <c r="G120" s="10" t="str">
        <f>VLOOKUP(A120,'[1]LOG1987-1994'!$A$2:$I$3110,2,FALSE)</f>
        <v>1987-05-23T03:55-07:00/1987-05-23T04:55-07:00</v>
      </c>
      <c r="H120" s="2" t="s">
        <v>51</v>
      </c>
      <c r="I120" s="3">
        <v>1</v>
      </c>
      <c r="J120" s="3">
        <v>3</v>
      </c>
      <c r="K120" s="7">
        <v>49.214199999999998</v>
      </c>
      <c r="L120" s="7">
        <v>-124.81829999999999</v>
      </c>
      <c r="M120" s="3">
        <v>204</v>
      </c>
      <c r="N120" s="3" t="b">
        <v>1</v>
      </c>
      <c r="O120" s="3">
        <v>2</v>
      </c>
      <c r="P120" s="3"/>
      <c r="Q120" s="3"/>
      <c r="R120" s="2" t="s">
        <v>276</v>
      </c>
      <c r="S120" s="2" t="s">
        <v>33</v>
      </c>
      <c r="T120" s="2" t="s">
        <v>185</v>
      </c>
      <c r="U120" s="2" t="s">
        <v>46</v>
      </c>
      <c r="V120" s="2" t="s">
        <v>47</v>
      </c>
      <c r="W120" s="2" t="s">
        <v>48</v>
      </c>
      <c r="X120" s="2" t="s">
        <v>37</v>
      </c>
      <c r="Y120" s="2" t="s">
        <v>49</v>
      </c>
      <c r="Z120" s="2" t="s">
        <v>38</v>
      </c>
      <c r="AA120" s="4"/>
      <c r="AB120" s="4">
        <v>31909</v>
      </c>
      <c r="AC120" s="2" t="s">
        <v>39</v>
      </c>
    </row>
    <row r="121" spans="1:29" x14ac:dyDescent="0.25">
      <c r="A121" s="2" t="s">
        <v>262</v>
      </c>
      <c r="B121" s="2" t="s">
        <v>2662</v>
      </c>
      <c r="C121" s="2" t="str">
        <f>VLOOKUP(B121,'Species Lookup'!$A$3:$F$13,3,FALSE)</f>
        <v>Oncorhynchus mykiss</v>
      </c>
      <c r="D121" s="2" t="str">
        <f>VLOOKUP(B121,'Species Lookup'!$A$3:$F$13,4,FALSE)</f>
        <v>urn:lsid:marinespecies.org:taxname:127185</v>
      </c>
      <c r="E121" s="2" t="str">
        <f>VLOOKUP(B121,'Species Lookup'!$A$3:$F$13,5,FALSE)</f>
        <v>SDN:S11::S1173 (smolt)</v>
      </c>
      <c r="F121" s="2" t="s">
        <v>33</v>
      </c>
      <c r="G121" s="10" t="str">
        <f>VLOOKUP(A121,'[1]LOG1987-1994'!$A$2:$I$3110,2,FALSE)</f>
        <v>1987-05-23T03:55-07:00/1987-05-23T04:55-07:00</v>
      </c>
      <c r="H121" s="2" t="s">
        <v>51</v>
      </c>
      <c r="I121" s="3">
        <v>1</v>
      </c>
      <c r="J121" s="3">
        <v>3</v>
      </c>
      <c r="K121" s="7">
        <v>49.214199999999998</v>
      </c>
      <c r="L121" s="7">
        <v>-124.81829999999999</v>
      </c>
      <c r="M121" s="3">
        <v>194</v>
      </c>
      <c r="N121" s="3" t="b">
        <v>1</v>
      </c>
      <c r="O121" s="3">
        <v>2</v>
      </c>
      <c r="P121" s="3"/>
      <c r="Q121" s="3"/>
      <c r="R121" s="2" t="s">
        <v>272</v>
      </c>
      <c r="S121" s="2" t="s">
        <v>33</v>
      </c>
      <c r="T121" s="2" t="s">
        <v>273</v>
      </c>
      <c r="U121" s="2" t="s">
        <v>46</v>
      </c>
      <c r="V121" s="2" t="s">
        <v>47</v>
      </c>
      <c r="W121" s="2" t="s">
        <v>48</v>
      </c>
      <c r="X121" s="2" t="s">
        <v>37</v>
      </c>
      <c r="Y121" s="2" t="s">
        <v>49</v>
      </c>
      <c r="Z121" s="2" t="s">
        <v>38</v>
      </c>
      <c r="AA121" s="4"/>
      <c r="AB121" s="4">
        <v>31888</v>
      </c>
      <c r="AC121" s="2" t="s">
        <v>39</v>
      </c>
    </row>
    <row r="122" spans="1:29" x14ac:dyDescent="0.25">
      <c r="A122" s="2" t="s">
        <v>262</v>
      </c>
      <c r="B122" s="2" t="s">
        <v>2662</v>
      </c>
      <c r="C122" s="2" t="str">
        <f>VLOOKUP(B122,'Species Lookup'!$A$3:$F$13,3,FALSE)</f>
        <v>Oncorhynchus mykiss</v>
      </c>
      <c r="D122" s="2" t="str">
        <f>VLOOKUP(B122,'Species Lookup'!$A$3:$F$13,4,FALSE)</f>
        <v>urn:lsid:marinespecies.org:taxname:127185</v>
      </c>
      <c r="E122" s="2" t="str">
        <f>VLOOKUP(B122,'Species Lookup'!$A$3:$F$13,5,FALSE)</f>
        <v>SDN:S11::S1173 (smolt)</v>
      </c>
      <c r="F122" s="2" t="s">
        <v>161</v>
      </c>
      <c r="G122" s="10" t="str">
        <f>VLOOKUP(A122,'[1]LOG1987-1994'!$A$2:$I$3110,2,FALSE)</f>
        <v>1987-05-23T03:55-07:00/1987-05-23T04:55-07:00</v>
      </c>
      <c r="H122" s="2" t="s">
        <v>51</v>
      </c>
      <c r="I122" s="3">
        <v>1</v>
      </c>
      <c r="J122" s="3">
        <v>3</v>
      </c>
      <c r="K122" s="7">
        <v>49.214199999999998</v>
      </c>
      <c r="L122" s="7">
        <v>-124.81829999999999</v>
      </c>
      <c r="M122" s="3">
        <v>203</v>
      </c>
      <c r="N122" s="3" t="b">
        <v>1</v>
      </c>
      <c r="O122" s="3">
        <v>2</v>
      </c>
      <c r="P122" s="3"/>
      <c r="Q122" s="3"/>
      <c r="R122" s="2" t="s">
        <v>275</v>
      </c>
      <c r="S122" s="2" t="s">
        <v>33</v>
      </c>
      <c r="T122" s="2" t="s">
        <v>268</v>
      </c>
      <c r="U122" s="2" t="s">
        <v>46</v>
      </c>
      <c r="V122" s="2" t="s">
        <v>47</v>
      </c>
      <c r="W122" s="2" t="s">
        <v>48</v>
      </c>
      <c r="X122" s="2" t="s">
        <v>37</v>
      </c>
      <c r="Y122" s="2" t="s">
        <v>49</v>
      </c>
      <c r="Z122" s="2" t="s">
        <v>38</v>
      </c>
      <c r="AA122" s="4"/>
      <c r="AB122" s="4">
        <v>31909</v>
      </c>
      <c r="AC122" s="2" t="s">
        <v>39</v>
      </c>
    </row>
    <row r="123" spans="1:29" x14ac:dyDescent="0.25">
      <c r="A123" s="2" t="s">
        <v>262</v>
      </c>
      <c r="B123" s="2" t="s">
        <v>2662</v>
      </c>
      <c r="C123" s="2" t="str">
        <f>VLOOKUP(B123,'Species Lookup'!$A$3:$F$13,3,FALSE)</f>
        <v>Oncorhynchus mykiss</v>
      </c>
      <c r="D123" s="2" t="str">
        <f>VLOOKUP(B123,'Species Lookup'!$A$3:$F$13,4,FALSE)</f>
        <v>urn:lsid:marinespecies.org:taxname:127185</v>
      </c>
      <c r="E123" s="2" t="str">
        <f>VLOOKUP(B123,'Species Lookup'!$A$3:$F$13,5,FALSE)</f>
        <v>SDN:S11::S1173 (smolt)</v>
      </c>
      <c r="F123" s="2" t="s">
        <v>178</v>
      </c>
      <c r="G123" s="10" t="str">
        <f>VLOOKUP(A123,'[1]LOG1987-1994'!$A$2:$I$3110,2,FALSE)</f>
        <v>1987-05-23T03:55-07:00/1987-05-23T04:55-07:00</v>
      </c>
      <c r="H123" s="2" t="s">
        <v>51</v>
      </c>
      <c r="I123" s="3">
        <v>1</v>
      </c>
      <c r="J123" s="3">
        <v>3</v>
      </c>
      <c r="K123" s="7">
        <v>49.214199999999998</v>
      </c>
      <c r="L123" s="7">
        <v>-124.81829999999999</v>
      </c>
      <c r="M123" s="3">
        <v>189</v>
      </c>
      <c r="N123" s="3" t="b">
        <v>1</v>
      </c>
      <c r="O123" s="3">
        <v>2</v>
      </c>
      <c r="P123" s="3"/>
      <c r="Q123" s="3"/>
      <c r="R123" s="2" t="s">
        <v>266</v>
      </c>
      <c r="S123" s="2" t="s">
        <v>33</v>
      </c>
      <c r="T123" s="2" t="s">
        <v>62</v>
      </c>
      <c r="U123" s="2" t="s">
        <v>46</v>
      </c>
      <c r="V123" s="2" t="s">
        <v>47</v>
      </c>
      <c r="W123" s="2" t="s">
        <v>48</v>
      </c>
      <c r="X123" s="2" t="s">
        <v>37</v>
      </c>
      <c r="Y123" s="2" t="s">
        <v>49</v>
      </c>
      <c r="Z123" s="2" t="s">
        <v>38</v>
      </c>
      <c r="AA123" s="4"/>
      <c r="AB123" s="4">
        <v>31888</v>
      </c>
      <c r="AC123" s="2" t="s">
        <v>39</v>
      </c>
    </row>
    <row r="124" spans="1:29" x14ac:dyDescent="0.25">
      <c r="A124" s="2" t="s">
        <v>262</v>
      </c>
      <c r="B124" s="2" t="s">
        <v>2662</v>
      </c>
      <c r="C124" s="2" t="str">
        <f>VLOOKUP(B124,'Species Lookup'!$A$3:$F$13,3,FALSE)</f>
        <v>Oncorhynchus mykiss</v>
      </c>
      <c r="D124" s="2" t="str">
        <f>VLOOKUP(B124,'Species Lookup'!$A$3:$F$13,4,FALSE)</f>
        <v>urn:lsid:marinespecies.org:taxname:127185</v>
      </c>
      <c r="E124" s="2" t="str">
        <f>VLOOKUP(B124,'Species Lookup'!$A$3:$F$13,5,FALSE)</f>
        <v>SDN:S11::S1173 (smolt)</v>
      </c>
      <c r="F124" s="2" t="s">
        <v>175</v>
      </c>
      <c r="G124" s="10" t="str">
        <f>VLOOKUP(A124,'[1]LOG1987-1994'!$A$2:$I$3110,2,FALSE)</f>
        <v>1987-05-23T03:55-07:00/1987-05-23T04:55-07:00</v>
      </c>
      <c r="H124" s="2" t="s">
        <v>51</v>
      </c>
      <c r="I124" s="3">
        <v>1</v>
      </c>
      <c r="J124" s="3">
        <v>3</v>
      </c>
      <c r="K124" s="7">
        <v>49.214199999999998</v>
      </c>
      <c r="L124" s="7">
        <v>-124.81829999999999</v>
      </c>
      <c r="M124" s="3">
        <v>168</v>
      </c>
      <c r="N124" s="3" t="b">
        <v>1</v>
      </c>
      <c r="O124" s="3">
        <v>2</v>
      </c>
      <c r="P124" s="3"/>
      <c r="Q124" s="3"/>
      <c r="R124" s="2" t="s">
        <v>263</v>
      </c>
      <c r="S124" s="2" t="s">
        <v>33</v>
      </c>
      <c r="T124" s="2" t="s">
        <v>185</v>
      </c>
      <c r="U124" s="2" t="s">
        <v>46</v>
      </c>
      <c r="V124" s="2" t="s">
        <v>47</v>
      </c>
      <c r="W124" s="2" t="s">
        <v>48</v>
      </c>
      <c r="X124" s="2" t="s">
        <v>37</v>
      </c>
      <c r="Y124" s="2" t="s">
        <v>49</v>
      </c>
      <c r="Z124" s="2" t="s">
        <v>38</v>
      </c>
      <c r="AA124" s="4"/>
      <c r="AB124" s="4">
        <v>31909</v>
      </c>
      <c r="AC124" s="2" t="s">
        <v>39</v>
      </c>
    </row>
    <row r="125" spans="1:29" x14ac:dyDescent="0.25">
      <c r="A125" s="2" t="s">
        <v>262</v>
      </c>
      <c r="B125" s="2" t="s">
        <v>2662</v>
      </c>
      <c r="C125" s="2" t="str">
        <f>VLOOKUP(B125,'Species Lookup'!$A$3:$F$13,3,FALSE)</f>
        <v>Oncorhynchus mykiss</v>
      </c>
      <c r="D125" s="2" t="str">
        <f>VLOOKUP(B125,'Species Lookup'!$A$3:$F$13,4,FALSE)</f>
        <v>urn:lsid:marinespecies.org:taxname:127185</v>
      </c>
      <c r="E125" s="2" t="str">
        <f>VLOOKUP(B125,'Species Lookup'!$A$3:$F$13,5,FALSE)</f>
        <v>SDN:S11::S1173 (smolt)</v>
      </c>
      <c r="F125" s="2" t="s">
        <v>154</v>
      </c>
      <c r="G125" s="10" t="str">
        <f>VLOOKUP(A125,'[1]LOG1987-1994'!$A$2:$I$3110,2,FALSE)</f>
        <v>1987-05-23T03:55-07:00/1987-05-23T04:55-07:00</v>
      </c>
      <c r="H125" s="2" t="s">
        <v>51</v>
      </c>
      <c r="I125" s="3">
        <v>1</v>
      </c>
      <c r="J125" s="3">
        <v>3</v>
      </c>
      <c r="K125" s="7">
        <v>49.214199999999998</v>
      </c>
      <c r="L125" s="7">
        <v>-124.81829999999999</v>
      </c>
      <c r="M125" s="3">
        <v>189</v>
      </c>
      <c r="N125" s="3" t="b">
        <v>1</v>
      </c>
      <c r="O125" s="3">
        <v>2</v>
      </c>
      <c r="P125" s="3"/>
      <c r="Q125" s="3"/>
      <c r="R125" s="2" t="s">
        <v>267</v>
      </c>
      <c r="S125" s="2" t="s">
        <v>33</v>
      </c>
      <c r="T125" s="2" t="s">
        <v>268</v>
      </c>
      <c r="U125" s="2" t="s">
        <v>46</v>
      </c>
      <c r="V125" s="2" t="s">
        <v>47</v>
      </c>
      <c r="W125" s="2" t="s">
        <v>48</v>
      </c>
      <c r="X125" s="2" t="s">
        <v>37</v>
      </c>
      <c r="Y125" s="2" t="s">
        <v>49</v>
      </c>
      <c r="Z125" s="2" t="s">
        <v>38</v>
      </c>
      <c r="AA125" s="4"/>
      <c r="AB125" s="4">
        <v>31909</v>
      </c>
      <c r="AC125" s="2" t="s">
        <v>39</v>
      </c>
    </row>
    <row r="126" spans="1:29" x14ac:dyDescent="0.25">
      <c r="A126" s="2" t="s">
        <v>262</v>
      </c>
      <c r="B126" s="2" t="s">
        <v>2662</v>
      </c>
      <c r="C126" s="2" t="str">
        <f>VLOOKUP(B126,'Species Lookup'!$A$3:$F$13,3,FALSE)</f>
        <v>Oncorhynchus mykiss</v>
      </c>
      <c r="D126" s="2" t="str">
        <f>VLOOKUP(B126,'Species Lookup'!$A$3:$F$13,4,FALSE)</f>
        <v>urn:lsid:marinespecies.org:taxname:127185</v>
      </c>
      <c r="E126" s="2" t="str">
        <f>VLOOKUP(B126,'Species Lookup'!$A$3:$F$13,5,FALSE)</f>
        <v>SDN:S11::S1173 (smolt)</v>
      </c>
      <c r="F126" s="2" t="s">
        <v>151</v>
      </c>
      <c r="G126" s="10" t="str">
        <f>VLOOKUP(A126,'[1]LOG1987-1994'!$A$2:$I$3110,2,FALSE)</f>
        <v>1987-05-23T03:55-07:00/1987-05-23T04:55-07:00</v>
      </c>
      <c r="H126" s="2" t="s">
        <v>51</v>
      </c>
      <c r="I126" s="3">
        <v>1</v>
      </c>
      <c r="J126" s="3">
        <v>3</v>
      </c>
      <c r="K126" s="7">
        <v>49.214199999999998</v>
      </c>
      <c r="L126" s="7">
        <v>-124.81829999999999</v>
      </c>
      <c r="M126" s="3">
        <v>177</v>
      </c>
      <c r="N126" s="3" t="b">
        <v>1</v>
      </c>
      <c r="O126" s="3">
        <v>2</v>
      </c>
      <c r="P126" s="3"/>
      <c r="Q126" s="3"/>
      <c r="R126" s="2" t="s">
        <v>265</v>
      </c>
      <c r="S126" s="2" t="s">
        <v>33</v>
      </c>
      <c r="T126" s="2" t="s">
        <v>45</v>
      </c>
      <c r="U126" s="2" t="s">
        <v>46</v>
      </c>
      <c r="V126" s="2" t="s">
        <v>47</v>
      </c>
      <c r="W126" s="2" t="s">
        <v>48</v>
      </c>
      <c r="X126" s="2" t="s">
        <v>37</v>
      </c>
      <c r="Y126" s="2" t="s">
        <v>49</v>
      </c>
      <c r="Z126" s="2" t="s">
        <v>38</v>
      </c>
      <c r="AA126" s="4"/>
      <c r="AB126" s="4">
        <v>31888</v>
      </c>
      <c r="AC126" s="2" t="s">
        <v>39</v>
      </c>
    </row>
    <row r="127" spans="1:29" x14ac:dyDescent="0.25">
      <c r="A127" s="2" t="s">
        <v>262</v>
      </c>
      <c r="B127" s="2" t="s">
        <v>2662</v>
      </c>
      <c r="C127" s="2" t="str">
        <f>VLOOKUP(B127,'Species Lookup'!$A$3:$F$13,3,FALSE)</f>
        <v>Oncorhynchus mykiss</v>
      </c>
      <c r="D127" s="2" t="str">
        <f>VLOOKUP(B127,'Species Lookup'!$A$3:$F$13,4,FALSE)</f>
        <v>urn:lsid:marinespecies.org:taxname:127185</v>
      </c>
      <c r="E127" s="2" t="str">
        <f>VLOOKUP(B127,'Species Lookup'!$A$3:$F$13,5,FALSE)</f>
        <v>SDN:S11::S1173 (smolt)</v>
      </c>
      <c r="F127" s="2" t="s">
        <v>159</v>
      </c>
      <c r="G127" s="10" t="str">
        <f>VLOOKUP(A127,'[1]LOG1987-1994'!$A$2:$I$3110,2,FALSE)</f>
        <v>1987-05-23T03:55-07:00/1987-05-23T04:55-07:00</v>
      </c>
      <c r="H127" s="2" t="s">
        <v>51</v>
      </c>
      <c r="I127" s="3">
        <v>1</v>
      </c>
      <c r="J127" s="3">
        <v>3</v>
      </c>
      <c r="K127" s="7">
        <v>49.214199999999998</v>
      </c>
      <c r="L127" s="7">
        <v>-124.81829999999999</v>
      </c>
      <c r="M127" s="3">
        <v>176</v>
      </c>
      <c r="N127" s="3" t="b">
        <v>1</v>
      </c>
      <c r="O127" s="3">
        <v>2</v>
      </c>
      <c r="P127" s="3"/>
      <c r="Q127" s="3"/>
      <c r="R127" s="2" t="s">
        <v>264</v>
      </c>
      <c r="S127" s="2" t="s">
        <v>33</v>
      </c>
      <c r="T127" s="2" t="s">
        <v>185</v>
      </c>
      <c r="U127" s="2" t="s">
        <v>46</v>
      </c>
      <c r="V127" s="2" t="s">
        <v>47</v>
      </c>
      <c r="W127" s="2" t="s">
        <v>48</v>
      </c>
      <c r="X127" s="2" t="s">
        <v>37</v>
      </c>
      <c r="Y127" s="2" t="s">
        <v>49</v>
      </c>
      <c r="Z127" s="2" t="s">
        <v>38</v>
      </c>
      <c r="AA127" s="4"/>
      <c r="AB127" s="4">
        <v>31909</v>
      </c>
      <c r="AC127" s="2" t="s">
        <v>39</v>
      </c>
    </row>
    <row r="128" spans="1:29" x14ac:dyDescent="0.25">
      <c r="A128" s="2" t="s">
        <v>277</v>
      </c>
      <c r="B128" s="2" t="s">
        <v>132</v>
      </c>
      <c r="C128" s="2" t="str">
        <f>VLOOKUP(B128,'Species Lookup'!$A$3:$F$13,3,FALSE)</f>
        <v>Oncorhynchus tshawytscha</v>
      </c>
      <c r="D128" s="2" t="str">
        <f>VLOOKUP(B128,'Species Lookup'!$A$3:$F$13,4,FALSE)</f>
        <v>urn:lsid:marinespecies.org:taxname:158075</v>
      </c>
      <c r="E128" s="2" t="str">
        <f>VLOOKUP(B128,'Species Lookup'!$A$3:$F$13,5,FALSE)</f>
        <v>SDN:S11::S1173 (smolt)</v>
      </c>
      <c r="F128" s="2" t="s">
        <v>43</v>
      </c>
      <c r="G128" s="10" t="str">
        <f>VLOOKUP(A128,'[1]LOG1987-1994'!$A$2:$I$3110,2,FALSE)</f>
        <v>1987-05-23T09:15-07:00</v>
      </c>
      <c r="H128" s="2" t="s">
        <v>278</v>
      </c>
      <c r="I128" s="3">
        <v>1</v>
      </c>
      <c r="J128" s="3">
        <v>3</v>
      </c>
      <c r="K128" s="7">
        <v>49.244999999999997</v>
      </c>
      <c r="L128" s="7">
        <v>-124.8242</v>
      </c>
      <c r="M128" s="3">
        <v>80</v>
      </c>
      <c r="N128" s="3" t="b">
        <v>1</v>
      </c>
      <c r="O128" s="3">
        <v>2</v>
      </c>
      <c r="P128" s="3"/>
      <c r="Q128" s="3"/>
      <c r="R128" s="2" t="s">
        <v>279</v>
      </c>
      <c r="S128" s="2" t="s">
        <v>33</v>
      </c>
      <c r="T128" s="2" t="s">
        <v>194</v>
      </c>
      <c r="U128" s="2" t="s">
        <v>136</v>
      </c>
      <c r="V128" s="2" t="s">
        <v>137</v>
      </c>
      <c r="W128" s="2" t="s">
        <v>48</v>
      </c>
      <c r="X128" s="2" t="s">
        <v>37</v>
      </c>
      <c r="Y128" s="2" t="s">
        <v>37</v>
      </c>
      <c r="Z128" s="2" t="s">
        <v>38</v>
      </c>
      <c r="AA128" s="4">
        <v>31912</v>
      </c>
      <c r="AB128" s="4">
        <v>31919</v>
      </c>
      <c r="AC128" s="2" t="s">
        <v>39</v>
      </c>
    </row>
    <row r="129" spans="1:29" x14ac:dyDescent="0.25">
      <c r="A129" s="2" t="s">
        <v>277</v>
      </c>
      <c r="B129" s="2" t="s">
        <v>132</v>
      </c>
      <c r="C129" s="2" t="str">
        <f>VLOOKUP(B129,'Species Lookup'!$A$3:$F$13,3,FALSE)</f>
        <v>Oncorhynchus tshawytscha</v>
      </c>
      <c r="D129" s="2" t="str">
        <f>VLOOKUP(B129,'Species Lookup'!$A$3:$F$13,4,FALSE)</f>
        <v>urn:lsid:marinespecies.org:taxname:158075</v>
      </c>
      <c r="E129" s="2" t="str">
        <f>VLOOKUP(B129,'Species Lookup'!$A$3:$F$13,5,FALSE)</f>
        <v>SDN:S11::S1173 (smolt)</v>
      </c>
      <c r="F129" s="2" t="s">
        <v>40</v>
      </c>
      <c r="G129" s="10" t="str">
        <f>VLOOKUP(A129,'[1]LOG1987-1994'!$A$2:$I$3110,2,FALSE)</f>
        <v>1987-05-23T09:15-07:00</v>
      </c>
      <c r="H129" s="2" t="s">
        <v>278</v>
      </c>
      <c r="I129" s="3">
        <v>1</v>
      </c>
      <c r="J129" s="3">
        <v>3</v>
      </c>
      <c r="K129" s="7">
        <v>49.244999999999997</v>
      </c>
      <c r="L129" s="7">
        <v>-124.8242</v>
      </c>
      <c r="M129" s="3">
        <v>83</v>
      </c>
      <c r="N129" s="3" t="b">
        <v>1</v>
      </c>
      <c r="O129" s="3">
        <v>2</v>
      </c>
      <c r="P129" s="3"/>
      <c r="Q129" s="3"/>
      <c r="R129" s="2" t="s">
        <v>280</v>
      </c>
      <c r="S129" s="2" t="s">
        <v>33</v>
      </c>
      <c r="T129" s="2" t="s">
        <v>139</v>
      </c>
      <c r="U129" s="2" t="s">
        <v>136</v>
      </c>
      <c r="V129" s="2" t="s">
        <v>137</v>
      </c>
      <c r="W129" s="2" t="s">
        <v>48</v>
      </c>
      <c r="X129" s="2" t="s">
        <v>37</v>
      </c>
      <c r="Y129" s="2" t="s">
        <v>37</v>
      </c>
      <c r="Z129" s="2" t="s">
        <v>38</v>
      </c>
      <c r="AA129" s="4">
        <v>31912</v>
      </c>
      <c r="AB129" s="4">
        <v>31919</v>
      </c>
      <c r="AC129" s="2" t="s">
        <v>39</v>
      </c>
    </row>
    <row r="130" spans="1:29" x14ac:dyDescent="0.25">
      <c r="A130" s="2" t="s">
        <v>281</v>
      </c>
      <c r="B130" s="2" t="s">
        <v>132</v>
      </c>
      <c r="C130" s="2" t="str">
        <f>VLOOKUP(B130,'Species Lookup'!$A$3:$F$13,3,FALSE)</f>
        <v>Oncorhynchus tshawytscha</v>
      </c>
      <c r="D130" s="2" t="str">
        <f>VLOOKUP(B130,'Species Lookup'!$A$3:$F$13,4,FALSE)</f>
        <v>urn:lsid:marinespecies.org:taxname:158075</v>
      </c>
      <c r="E130" s="2" t="str">
        <f>VLOOKUP(B130,'Species Lookup'!$A$3:$F$13,5,FALSE)</f>
        <v>SDN:S11::S1173 (smolt)</v>
      </c>
      <c r="F130" s="2" t="s">
        <v>43</v>
      </c>
      <c r="G130" s="10" t="str">
        <f>VLOOKUP(A130,'[1]LOG1987-1994'!$A$2:$I$3110,2,FALSE)</f>
        <v>1987-05-23T11:35-07:00</v>
      </c>
      <c r="H130" s="2" t="s">
        <v>282</v>
      </c>
      <c r="I130" s="3">
        <v>1</v>
      </c>
      <c r="J130" s="3">
        <v>3</v>
      </c>
      <c r="K130" s="7">
        <v>49.221699999999998</v>
      </c>
      <c r="L130" s="7">
        <v>-124.83</v>
      </c>
      <c r="M130" s="3">
        <v>78</v>
      </c>
      <c r="N130" s="3" t="b">
        <v>1</v>
      </c>
      <c r="O130" s="3">
        <v>1</v>
      </c>
      <c r="P130" s="3"/>
      <c r="Q130" s="3"/>
      <c r="R130" s="2" t="s">
        <v>284</v>
      </c>
      <c r="S130" s="2" t="s">
        <v>33</v>
      </c>
      <c r="T130" s="2" t="s">
        <v>247</v>
      </c>
      <c r="U130" s="2" t="s">
        <v>136</v>
      </c>
      <c r="V130" s="2" t="s">
        <v>137</v>
      </c>
      <c r="W130" s="2" t="s">
        <v>48</v>
      </c>
      <c r="X130" s="2" t="s">
        <v>37</v>
      </c>
      <c r="Y130" s="2" t="s">
        <v>37</v>
      </c>
      <c r="Z130" s="2" t="s">
        <v>38</v>
      </c>
      <c r="AA130" s="4">
        <v>31912</v>
      </c>
      <c r="AB130" s="4">
        <v>31927</v>
      </c>
      <c r="AC130" s="2" t="s">
        <v>39</v>
      </c>
    </row>
    <row r="131" spans="1:29" x14ac:dyDescent="0.25">
      <c r="A131" s="2" t="s">
        <v>281</v>
      </c>
      <c r="B131" s="2" t="s">
        <v>132</v>
      </c>
      <c r="C131" s="2" t="str">
        <f>VLOOKUP(B131,'Species Lookup'!$A$3:$F$13,3,FALSE)</f>
        <v>Oncorhynchus tshawytscha</v>
      </c>
      <c r="D131" s="2" t="str">
        <f>VLOOKUP(B131,'Species Lookup'!$A$3:$F$13,4,FALSE)</f>
        <v>urn:lsid:marinespecies.org:taxname:158075</v>
      </c>
      <c r="E131" s="2" t="str">
        <f>VLOOKUP(B131,'Species Lookup'!$A$3:$F$13,5,FALSE)</f>
        <v>SDN:S11::S1173 (smolt)</v>
      </c>
      <c r="F131" s="2" t="s">
        <v>40</v>
      </c>
      <c r="G131" s="10" t="str">
        <f>VLOOKUP(A131,'[1]LOG1987-1994'!$A$2:$I$3110,2,FALSE)</f>
        <v>1987-05-23T11:35-07:00</v>
      </c>
      <c r="H131" s="2" t="s">
        <v>282</v>
      </c>
      <c r="I131" s="3">
        <v>1</v>
      </c>
      <c r="J131" s="3">
        <v>3</v>
      </c>
      <c r="K131" s="7">
        <v>49.221699999999998</v>
      </c>
      <c r="L131" s="7">
        <v>-124.83</v>
      </c>
      <c r="M131" s="3">
        <v>89</v>
      </c>
      <c r="N131" s="3" t="b">
        <v>1</v>
      </c>
      <c r="O131" s="3">
        <v>2</v>
      </c>
      <c r="P131" s="3"/>
      <c r="Q131" s="3"/>
      <c r="R131" s="2" t="s">
        <v>291</v>
      </c>
      <c r="S131" s="2" t="s">
        <v>33</v>
      </c>
      <c r="T131" s="2" t="s">
        <v>139</v>
      </c>
      <c r="U131" s="2" t="s">
        <v>136</v>
      </c>
      <c r="V131" s="2" t="s">
        <v>137</v>
      </c>
      <c r="W131" s="2" t="s">
        <v>48</v>
      </c>
      <c r="X131" s="2" t="s">
        <v>37</v>
      </c>
      <c r="Y131" s="2" t="s">
        <v>37</v>
      </c>
      <c r="Z131" s="2" t="s">
        <v>38</v>
      </c>
      <c r="AA131" s="4">
        <v>31912</v>
      </c>
      <c r="AB131" s="4">
        <v>31919</v>
      </c>
      <c r="AC131" s="2" t="s">
        <v>39</v>
      </c>
    </row>
    <row r="132" spans="1:29" x14ac:dyDescent="0.25">
      <c r="A132" s="2" t="s">
        <v>281</v>
      </c>
      <c r="B132" s="2" t="s">
        <v>132</v>
      </c>
      <c r="C132" s="2" t="str">
        <f>VLOOKUP(B132,'Species Lookup'!$A$3:$F$13,3,FALSE)</f>
        <v>Oncorhynchus tshawytscha</v>
      </c>
      <c r="D132" s="2" t="str">
        <f>VLOOKUP(B132,'Species Lookup'!$A$3:$F$13,4,FALSE)</f>
        <v>urn:lsid:marinespecies.org:taxname:158075</v>
      </c>
      <c r="E132" s="2" t="str">
        <f>VLOOKUP(B132,'Species Lookup'!$A$3:$F$13,5,FALSE)</f>
        <v>SDN:S11::S1173 (smolt)</v>
      </c>
      <c r="F132" s="2" t="s">
        <v>30</v>
      </c>
      <c r="G132" s="10" t="str">
        <f>VLOOKUP(A132,'[1]LOG1987-1994'!$A$2:$I$3110,2,FALSE)</f>
        <v>1987-05-23T11:35-07:00</v>
      </c>
      <c r="H132" s="2" t="s">
        <v>282</v>
      </c>
      <c r="I132" s="3">
        <v>1</v>
      </c>
      <c r="J132" s="3">
        <v>3</v>
      </c>
      <c r="K132" s="7">
        <v>49.221699999999998</v>
      </c>
      <c r="L132" s="7">
        <v>-124.83</v>
      </c>
      <c r="M132" s="3">
        <v>77</v>
      </c>
      <c r="N132" s="3" t="b">
        <v>1</v>
      </c>
      <c r="O132" s="3">
        <v>2</v>
      </c>
      <c r="P132" s="3"/>
      <c r="Q132" s="3"/>
      <c r="R132" s="2" t="s">
        <v>283</v>
      </c>
      <c r="S132" s="2" t="s">
        <v>33</v>
      </c>
      <c r="T132" s="2" t="s">
        <v>150</v>
      </c>
      <c r="U132" s="2" t="s">
        <v>136</v>
      </c>
      <c r="V132" s="2" t="s">
        <v>137</v>
      </c>
      <c r="W132" s="2" t="s">
        <v>48</v>
      </c>
      <c r="X132" s="2" t="s">
        <v>37</v>
      </c>
      <c r="Y132" s="2" t="s">
        <v>37</v>
      </c>
      <c r="Z132" s="2" t="s">
        <v>38</v>
      </c>
      <c r="AA132" s="4">
        <v>31912</v>
      </c>
      <c r="AB132" s="4">
        <v>31919</v>
      </c>
      <c r="AC132" s="2" t="s">
        <v>39</v>
      </c>
    </row>
    <row r="133" spans="1:29" x14ac:dyDescent="0.25">
      <c r="A133" s="2" t="s">
        <v>281</v>
      </c>
      <c r="B133" s="2" t="s">
        <v>132</v>
      </c>
      <c r="C133" s="2" t="str">
        <f>VLOOKUP(B133,'Species Lookup'!$A$3:$F$13,3,FALSE)</f>
        <v>Oncorhynchus tshawytscha</v>
      </c>
      <c r="D133" s="2" t="str">
        <f>VLOOKUP(B133,'Species Lookup'!$A$3:$F$13,4,FALSE)</f>
        <v>urn:lsid:marinespecies.org:taxname:158075</v>
      </c>
      <c r="E133" s="2" t="str">
        <f>VLOOKUP(B133,'Species Lookup'!$A$3:$F$13,5,FALSE)</f>
        <v>SDN:S11::S1173 (smolt)</v>
      </c>
      <c r="F133" s="2" t="s">
        <v>100</v>
      </c>
      <c r="G133" s="10" t="str">
        <f>VLOOKUP(A133,'[1]LOG1987-1994'!$A$2:$I$3110,2,FALSE)</f>
        <v>1987-05-23T11:35-07:00</v>
      </c>
      <c r="H133" s="2" t="s">
        <v>282</v>
      </c>
      <c r="I133" s="3">
        <v>1</v>
      </c>
      <c r="J133" s="3">
        <v>3</v>
      </c>
      <c r="K133" s="7">
        <v>49.221699999999998</v>
      </c>
      <c r="L133" s="7">
        <v>-124.83</v>
      </c>
      <c r="M133" s="3">
        <v>79</v>
      </c>
      <c r="N133" s="3" t="b">
        <v>1</v>
      </c>
      <c r="O133" s="3">
        <v>2</v>
      </c>
      <c r="P133" s="3"/>
      <c r="Q133" s="3"/>
      <c r="R133" s="2" t="s">
        <v>286</v>
      </c>
      <c r="S133" s="2" t="s">
        <v>33</v>
      </c>
      <c r="T133" s="2" t="s">
        <v>287</v>
      </c>
      <c r="U133" s="2" t="s">
        <v>136</v>
      </c>
      <c r="V133" s="2" t="s">
        <v>137</v>
      </c>
      <c r="W133" s="2" t="s">
        <v>48</v>
      </c>
      <c r="X133" s="2" t="s">
        <v>37</v>
      </c>
      <c r="Y133" s="2" t="s">
        <v>37</v>
      </c>
      <c r="Z133" s="2" t="s">
        <v>38</v>
      </c>
      <c r="AA133" s="4">
        <v>31912</v>
      </c>
      <c r="AB133" s="4">
        <v>31919</v>
      </c>
      <c r="AC133" s="2" t="s">
        <v>39</v>
      </c>
    </row>
    <row r="134" spans="1:29" x14ac:dyDescent="0.25">
      <c r="A134" s="2" t="s">
        <v>281</v>
      </c>
      <c r="B134" s="2" t="s">
        <v>132</v>
      </c>
      <c r="C134" s="2" t="str">
        <f>VLOOKUP(B134,'Species Lookup'!$A$3:$F$13,3,FALSE)</f>
        <v>Oncorhynchus tshawytscha</v>
      </c>
      <c r="D134" s="2" t="str">
        <f>VLOOKUP(B134,'Species Lookup'!$A$3:$F$13,4,FALSE)</f>
        <v>urn:lsid:marinespecies.org:taxname:158075</v>
      </c>
      <c r="E134" s="2" t="str">
        <f>VLOOKUP(B134,'Species Lookup'!$A$3:$F$13,5,FALSE)</f>
        <v>SDN:S11::S1173 (smolt)</v>
      </c>
      <c r="F134" s="2" t="s">
        <v>145</v>
      </c>
      <c r="G134" s="10" t="str">
        <f>VLOOKUP(A134,'[1]LOG1987-1994'!$A$2:$I$3110,2,FALSE)</f>
        <v>1987-05-23T11:35-07:00</v>
      </c>
      <c r="H134" s="2" t="s">
        <v>282</v>
      </c>
      <c r="I134" s="3">
        <v>1</v>
      </c>
      <c r="J134" s="3">
        <v>3</v>
      </c>
      <c r="K134" s="7">
        <v>49.221699999999998</v>
      </c>
      <c r="L134" s="7">
        <v>-124.83</v>
      </c>
      <c r="M134" s="3">
        <v>78</v>
      </c>
      <c r="N134" s="3" t="b">
        <v>1</v>
      </c>
      <c r="O134" s="3">
        <v>2</v>
      </c>
      <c r="P134" s="3"/>
      <c r="Q134" s="3"/>
      <c r="R134" s="2" t="s">
        <v>285</v>
      </c>
      <c r="S134" s="2" t="s">
        <v>33</v>
      </c>
      <c r="T134" s="2" t="s">
        <v>141</v>
      </c>
      <c r="U134" s="2" t="s">
        <v>136</v>
      </c>
      <c r="V134" s="2" t="s">
        <v>137</v>
      </c>
      <c r="W134" s="2" t="s">
        <v>48</v>
      </c>
      <c r="X134" s="2" t="s">
        <v>37</v>
      </c>
      <c r="Y134" s="2" t="s">
        <v>37</v>
      </c>
      <c r="Z134" s="2" t="s">
        <v>38</v>
      </c>
      <c r="AA134" s="4">
        <v>31912</v>
      </c>
      <c r="AB134" s="4">
        <v>31919</v>
      </c>
      <c r="AC134" s="2" t="s">
        <v>39</v>
      </c>
    </row>
    <row r="135" spans="1:29" x14ac:dyDescent="0.25">
      <c r="A135" s="2" t="s">
        <v>281</v>
      </c>
      <c r="B135" s="2" t="s">
        <v>132</v>
      </c>
      <c r="C135" s="2" t="str">
        <f>VLOOKUP(B135,'Species Lookup'!$A$3:$F$13,3,FALSE)</f>
        <v>Oncorhynchus tshawytscha</v>
      </c>
      <c r="D135" s="2" t="str">
        <f>VLOOKUP(B135,'Species Lookup'!$A$3:$F$13,4,FALSE)</f>
        <v>urn:lsid:marinespecies.org:taxname:158075</v>
      </c>
      <c r="E135" s="2" t="str">
        <f>VLOOKUP(B135,'Species Lookup'!$A$3:$F$13,5,FALSE)</f>
        <v>SDN:S11::S1173 (smolt)</v>
      </c>
      <c r="F135" s="2" t="s">
        <v>33</v>
      </c>
      <c r="G135" s="10" t="str">
        <f>VLOOKUP(A135,'[1]LOG1987-1994'!$A$2:$I$3110,2,FALSE)</f>
        <v>1987-05-23T11:35-07:00</v>
      </c>
      <c r="H135" s="2" t="s">
        <v>282</v>
      </c>
      <c r="I135" s="3">
        <v>1</v>
      </c>
      <c r="J135" s="3">
        <v>3</v>
      </c>
      <c r="K135" s="7">
        <v>49.221699999999998</v>
      </c>
      <c r="L135" s="7">
        <v>-124.83</v>
      </c>
      <c r="M135" s="3">
        <v>84</v>
      </c>
      <c r="N135" s="3" t="b">
        <v>1</v>
      </c>
      <c r="O135" s="3">
        <v>2</v>
      </c>
      <c r="P135" s="3"/>
      <c r="Q135" s="3"/>
      <c r="R135" s="2" t="s">
        <v>290</v>
      </c>
      <c r="S135" s="2" t="s">
        <v>33</v>
      </c>
      <c r="T135" s="2" t="s">
        <v>158</v>
      </c>
      <c r="U135" s="2" t="s">
        <v>136</v>
      </c>
      <c r="V135" s="2" t="s">
        <v>137</v>
      </c>
      <c r="W135" s="2" t="s">
        <v>48</v>
      </c>
      <c r="X135" s="2" t="s">
        <v>37</v>
      </c>
      <c r="Y135" s="2" t="s">
        <v>37</v>
      </c>
      <c r="Z135" s="2" t="s">
        <v>38</v>
      </c>
      <c r="AA135" s="4">
        <v>31912</v>
      </c>
      <c r="AB135" s="4">
        <v>31919</v>
      </c>
      <c r="AC135" s="2" t="s">
        <v>39</v>
      </c>
    </row>
    <row r="136" spans="1:29" x14ac:dyDescent="0.25">
      <c r="A136" s="2" t="s">
        <v>281</v>
      </c>
      <c r="B136" s="2" t="s">
        <v>132</v>
      </c>
      <c r="C136" s="2" t="str">
        <f>VLOOKUP(B136,'Species Lookup'!$A$3:$F$13,3,FALSE)</f>
        <v>Oncorhynchus tshawytscha</v>
      </c>
      <c r="D136" s="2" t="str">
        <f>VLOOKUP(B136,'Species Lookup'!$A$3:$F$13,4,FALSE)</f>
        <v>urn:lsid:marinespecies.org:taxname:158075</v>
      </c>
      <c r="E136" s="2" t="str">
        <f>VLOOKUP(B136,'Species Lookup'!$A$3:$F$13,5,FALSE)</f>
        <v>SDN:S11::S1173 (smolt)</v>
      </c>
      <c r="F136" s="2" t="s">
        <v>161</v>
      </c>
      <c r="G136" s="10" t="str">
        <f>VLOOKUP(A136,'[1]LOG1987-1994'!$A$2:$I$3110,2,FALSE)</f>
        <v>1987-05-23T11:35-07:00</v>
      </c>
      <c r="H136" s="2" t="s">
        <v>282</v>
      </c>
      <c r="I136" s="3">
        <v>1</v>
      </c>
      <c r="J136" s="3">
        <v>3</v>
      </c>
      <c r="K136" s="7">
        <v>49.221699999999998</v>
      </c>
      <c r="L136" s="7">
        <v>-124.83</v>
      </c>
      <c r="M136" s="3">
        <v>90</v>
      </c>
      <c r="N136" s="3" t="b">
        <v>1</v>
      </c>
      <c r="O136" s="3">
        <v>2</v>
      </c>
      <c r="P136" s="3"/>
      <c r="Q136" s="3"/>
      <c r="R136" s="2" t="s">
        <v>292</v>
      </c>
      <c r="S136" s="2" t="s">
        <v>33</v>
      </c>
      <c r="T136" s="2" t="s">
        <v>236</v>
      </c>
      <c r="U136" s="2" t="s">
        <v>136</v>
      </c>
      <c r="V136" s="2" t="s">
        <v>137</v>
      </c>
      <c r="W136" s="2" t="s">
        <v>48</v>
      </c>
      <c r="X136" s="2" t="s">
        <v>37</v>
      </c>
      <c r="Y136" s="2" t="s">
        <v>37</v>
      </c>
      <c r="Z136" s="2" t="s">
        <v>38</v>
      </c>
      <c r="AA136" s="4">
        <v>31912</v>
      </c>
      <c r="AB136" s="4">
        <v>31927</v>
      </c>
      <c r="AC136" s="2" t="s">
        <v>39</v>
      </c>
    </row>
    <row r="137" spans="1:29" x14ac:dyDescent="0.25">
      <c r="A137" s="2" t="s">
        <v>281</v>
      </c>
      <c r="B137" s="2" t="s">
        <v>132</v>
      </c>
      <c r="C137" s="2" t="str">
        <f>VLOOKUP(B137,'Species Lookup'!$A$3:$F$13,3,FALSE)</f>
        <v>Oncorhynchus tshawytscha</v>
      </c>
      <c r="D137" s="2" t="str">
        <f>VLOOKUP(B137,'Species Lookup'!$A$3:$F$13,4,FALSE)</f>
        <v>urn:lsid:marinespecies.org:taxname:158075</v>
      </c>
      <c r="E137" s="2" t="str">
        <f>VLOOKUP(B137,'Species Lookup'!$A$3:$F$13,5,FALSE)</f>
        <v>SDN:S11::S1173 (smolt)</v>
      </c>
      <c r="F137" s="2" t="s">
        <v>178</v>
      </c>
      <c r="G137" s="10" t="str">
        <f>VLOOKUP(A137,'[1]LOG1987-1994'!$A$2:$I$3110,2,FALSE)</f>
        <v>1987-05-23T11:35-07:00</v>
      </c>
      <c r="H137" s="2" t="s">
        <v>282</v>
      </c>
      <c r="I137" s="3">
        <v>1</v>
      </c>
      <c r="J137" s="3">
        <v>3</v>
      </c>
      <c r="K137" s="7">
        <v>49.221699999999998</v>
      </c>
      <c r="L137" s="7">
        <v>-124.83</v>
      </c>
      <c r="M137" s="3">
        <v>83</v>
      </c>
      <c r="N137" s="3" t="b">
        <v>1</v>
      </c>
      <c r="O137" s="3">
        <v>2</v>
      </c>
      <c r="P137" s="3"/>
      <c r="Q137" s="3"/>
      <c r="R137" s="2" t="s">
        <v>289</v>
      </c>
      <c r="S137" s="2" t="s">
        <v>33</v>
      </c>
      <c r="T137" s="2" t="s">
        <v>158</v>
      </c>
      <c r="U137" s="2" t="s">
        <v>136</v>
      </c>
      <c r="V137" s="2" t="s">
        <v>137</v>
      </c>
      <c r="W137" s="2" t="s">
        <v>48</v>
      </c>
      <c r="X137" s="2" t="s">
        <v>37</v>
      </c>
      <c r="Y137" s="2" t="s">
        <v>37</v>
      </c>
      <c r="Z137" s="2" t="s">
        <v>38</v>
      </c>
      <c r="AA137" s="4">
        <v>31912</v>
      </c>
      <c r="AB137" s="4">
        <v>31919</v>
      </c>
      <c r="AC137" s="2" t="s">
        <v>39</v>
      </c>
    </row>
    <row r="138" spans="1:29" x14ac:dyDescent="0.25">
      <c r="A138" s="2" t="s">
        <v>281</v>
      </c>
      <c r="B138" s="2" t="s">
        <v>132</v>
      </c>
      <c r="C138" s="2" t="str">
        <f>VLOOKUP(B138,'Species Lookup'!$A$3:$F$13,3,FALSE)</f>
        <v>Oncorhynchus tshawytscha</v>
      </c>
      <c r="D138" s="2" t="str">
        <f>VLOOKUP(B138,'Species Lookup'!$A$3:$F$13,4,FALSE)</f>
        <v>urn:lsid:marinespecies.org:taxname:158075</v>
      </c>
      <c r="E138" s="2" t="str">
        <f>VLOOKUP(B138,'Species Lookup'!$A$3:$F$13,5,FALSE)</f>
        <v>SDN:S11::S1173 (smolt)</v>
      </c>
      <c r="F138" s="2" t="s">
        <v>175</v>
      </c>
      <c r="G138" s="10" t="str">
        <f>VLOOKUP(A138,'[1]LOG1987-1994'!$A$2:$I$3110,2,FALSE)</f>
        <v>1987-05-23T11:35-07:00</v>
      </c>
      <c r="H138" s="2" t="s">
        <v>282</v>
      </c>
      <c r="I138" s="3">
        <v>1</v>
      </c>
      <c r="J138" s="3">
        <v>3</v>
      </c>
      <c r="K138" s="7">
        <v>49.221699999999998</v>
      </c>
      <c r="L138" s="7">
        <v>-124.83</v>
      </c>
      <c r="M138" s="3">
        <v>82</v>
      </c>
      <c r="N138" s="3" t="b">
        <v>1</v>
      </c>
      <c r="O138" s="3">
        <v>2</v>
      </c>
      <c r="P138" s="3"/>
      <c r="Q138" s="3"/>
      <c r="R138" s="2" t="s">
        <v>288</v>
      </c>
      <c r="S138" s="2" t="s">
        <v>33</v>
      </c>
      <c r="T138" s="2" t="s">
        <v>228</v>
      </c>
      <c r="U138" s="2" t="s">
        <v>136</v>
      </c>
      <c r="V138" s="2" t="s">
        <v>137</v>
      </c>
      <c r="W138" s="2" t="s">
        <v>48</v>
      </c>
      <c r="X138" s="2" t="s">
        <v>37</v>
      </c>
      <c r="Y138" s="2" t="s">
        <v>37</v>
      </c>
      <c r="Z138" s="2" t="s">
        <v>38</v>
      </c>
      <c r="AA138" s="4">
        <v>31907</v>
      </c>
      <c r="AB138" s="4">
        <v>31927</v>
      </c>
      <c r="AC138" s="2" t="s">
        <v>39</v>
      </c>
    </row>
    <row r="139" spans="1:29" x14ac:dyDescent="0.25">
      <c r="A139" s="2" t="s">
        <v>293</v>
      </c>
      <c r="B139" s="2" t="s">
        <v>132</v>
      </c>
      <c r="C139" s="2" t="str">
        <f>VLOOKUP(B139,'Species Lookup'!$A$3:$F$13,3,FALSE)</f>
        <v>Oncorhynchus tshawytscha</v>
      </c>
      <c r="D139" s="2" t="str">
        <f>VLOOKUP(B139,'Species Lookup'!$A$3:$F$13,4,FALSE)</f>
        <v>urn:lsid:marinespecies.org:taxname:158075</v>
      </c>
      <c r="E139" s="2" t="str">
        <f>VLOOKUP(B139,'Species Lookup'!$A$3:$F$13,5,FALSE)</f>
        <v>SDN:S11::S1173 (smolt)</v>
      </c>
      <c r="F139" s="2" t="s">
        <v>43</v>
      </c>
      <c r="G139" s="10" t="str">
        <f>VLOOKUP(A139,'[1]LOG1987-1994'!$A$2:$I$3110,2,FALSE)</f>
        <v>1987-05-23T12:40-07:00</v>
      </c>
      <c r="H139" s="2" t="s">
        <v>294</v>
      </c>
      <c r="I139" s="3">
        <v>1</v>
      </c>
      <c r="J139" s="3">
        <v>3</v>
      </c>
      <c r="K139" s="7">
        <v>49.201700000000002</v>
      </c>
      <c r="L139" s="7">
        <v>-124.8267</v>
      </c>
      <c r="M139" s="3">
        <v>90</v>
      </c>
      <c r="N139" s="3" t="b">
        <v>1</v>
      </c>
      <c r="O139" s="3">
        <v>2</v>
      </c>
      <c r="P139" s="3"/>
      <c r="Q139" s="3"/>
      <c r="R139" s="2" t="s">
        <v>303</v>
      </c>
      <c r="S139" s="2" t="s">
        <v>33</v>
      </c>
      <c r="T139" s="2" t="s">
        <v>194</v>
      </c>
      <c r="U139" s="2" t="s">
        <v>136</v>
      </c>
      <c r="V139" s="2" t="s">
        <v>137</v>
      </c>
      <c r="W139" s="2" t="s">
        <v>48</v>
      </c>
      <c r="X139" s="2" t="s">
        <v>37</v>
      </c>
      <c r="Y139" s="2" t="s">
        <v>37</v>
      </c>
      <c r="Z139" s="2" t="s">
        <v>38</v>
      </c>
      <c r="AA139" s="4">
        <v>31912</v>
      </c>
      <c r="AB139" s="4">
        <v>31919</v>
      </c>
      <c r="AC139" s="2" t="s">
        <v>39</v>
      </c>
    </row>
    <row r="140" spans="1:29" x14ac:dyDescent="0.25">
      <c r="A140" s="2" t="s">
        <v>293</v>
      </c>
      <c r="B140" s="2" t="s">
        <v>132</v>
      </c>
      <c r="C140" s="2" t="str">
        <f>VLOOKUP(B140,'Species Lookup'!$A$3:$F$13,3,FALSE)</f>
        <v>Oncorhynchus tshawytscha</v>
      </c>
      <c r="D140" s="2" t="str">
        <f>VLOOKUP(B140,'Species Lookup'!$A$3:$F$13,4,FALSE)</f>
        <v>urn:lsid:marinespecies.org:taxname:158075</v>
      </c>
      <c r="E140" s="2" t="str">
        <f>VLOOKUP(B140,'Species Lookup'!$A$3:$F$13,5,FALSE)</f>
        <v>SDN:S11::S1173 (smolt)</v>
      </c>
      <c r="F140" s="2" t="s">
        <v>40</v>
      </c>
      <c r="G140" s="10" t="str">
        <f>VLOOKUP(A140,'[1]LOG1987-1994'!$A$2:$I$3110,2,FALSE)</f>
        <v>1987-05-23T12:40-07:00</v>
      </c>
      <c r="H140" s="2" t="s">
        <v>294</v>
      </c>
      <c r="I140" s="3">
        <v>1</v>
      </c>
      <c r="J140" s="3">
        <v>3</v>
      </c>
      <c r="K140" s="7">
        <v>49.201700000000002</v>
      </c>
      <c r="L140" s="7">
        <v>-124.8267</v>
      </c>
      <c r="M140" s="3">
        <v>79</v>
      </c>
      <c r="N140" s="3" t="b">
        <v>1</v>
      </c>
      <c r="O140" s="3">
        <v>2</v>
      </c>
      <c r="P140" s="3"/>
      <c r="Q140" s="3"/>
      <c r="R140" s="2" t="s">
        <v>299</v>
      </c>
      <c r="S140" s="2" t="s">
        <v>33</v>
      </c>
      <c r="T140" s="2" t="s">
        <v>300</v>
      </c>
      <c r="U140" s="2" t="s">
        <v>136</v>
      </c>
      <c r="V140" s="2" t="s">
        <v>137</v>
      </c>
      <c r="W140" s="2" t="s">
        <v>48</v>
      </c>
      <c r="X140" s="2" t="s">
        <v>37</v>
      </c>
      <c r="Y140" s="2" t="s">
        <v>37</v>
      </c>
      <c r="Z140" s="2" t="s">
        <v>38</v>
      </c>
      <c r="AA140" s="4">
        <v>31912</v>
      </c>
      <c r="AB140" s="4">
        <v>31927</v>
      </c>
      <c r="AC140" s="2" t="s">
        <v>39</v>
      </c>
    </row>
    <row r="141" spans="1:29" x14ac:dyDescent="0.25">
      <c r="A141" s="2" t="s">
        <v>293</v>
      </c>
      <c r="B141" s="2" t="s">
        <v>132</v>
      </c>
      <c r="C141" s="2" t="str">
        <f>VLOOKUP(B141,'Species Lookup'!$A$3:$F$13,3,FALSE)</f>
        <v>Oncorhynchus tshawytscha</v>
      </c>
      <c r="D141" s="2" t="str">
        <f>VLOOKUP(B141,'Species Lookup'!$A$3:$F$13,4,FALSE)</f>
        <v>urn:lsid:marinespecies.org:taxname:158075</v>
      </c>
      <c r="E141" s="2" t="str">
        <f>VLOOKUP(B141,'Species Lookup'!$A$3:$F$13,5,FALSE)</f>
        <v>SDN:S11::S1173 (smolt)</v>
      </c>
      <c r="F141" s="2" t="s">
        <v>30</v>
      </c>
      <c r="G141" s="10" t="str">
        <f>VLOOKUP(A141,'[1]LOG1987-1994'!$A$2:$I$3110,2,FALSE)</f>
        <v>1987-05-23T12:40-07:00</v>
      </c>
      <c r="H141" s="2" t="s">
        <v>294</v>
      </c>
      <c r="I141" s="3">
        <v>1</v>
      </c>
      <c r="J141" s="3">
        <v>3</v>
      </c>
      <c r="K141" s="7">
        <v>49.201700000000002</v>
      </c>
      <c r="L141" s="7">
        <v>-124.8267</v>
      </c>
      <c r="M141" s="3">
        <v>74</v>
      </c>
      <c r="N141" s="3" t="b">
        <v>1</v>
      </c>
      <c r="O141" s="3">
        <v>2</v>
      </c>
      <c r="P141" s="3"/>
      <c r="Q141" s="3"/>
      <c r="R141" s="2" t="s">
        <v>296</v>
      </c>
      <c r="S141" s="2" t="s">
        <v>33</v>
      </c>
      <c r="T141" s="2" t="s">
        <v>143</v>
      </c>
      <c r="U141" s="2" t="s">
        <v>136</v>
      </c>
      <c r="V141" s="2" t="s">
        <v>137</v>
      </c>
      <c r="W141" s="2" t="s">
        <v>48</v>
      </c>
      <c r="X141" s="2" t="s">
        <v>37</v>
      </c>
      <c r="Y141" s="2" t="s">
        <v>37</v>
      </c>
      <c r="Z141" s="2" t="s">
        <v>38</v>
      </c>
      <c r="AA141" s="4">
        <v>31912</v>
      </c>
      <c r="AB141" s="4">
        <v>31919</v>
      </c>
      <c r="AC141" s="2" t="s">
        <v>39</v>
      </c>
    </row>
    <row r="142" spans="1:29" x14ac:dyDescent="0.25">
      <c r="A142" s="2" t="s">
        <v>293</v>
      </c>
      <c r="B142" s="2" t="s">
        <v>132</v>
      </c>
      <c r="C142" s="2" t="str">
        <f>VLOOKUP(B142,'Species Lookup'!$A$3:$F$13,3,FALSE)</f>
        <v>Oncorhynchus tshawytscha</v>
      </c>
      <c r="D142" s="2" t="str">
        <f>VLOOKUP(B142,'Species Lookup'!$A$3:$F$13,4,FALSE)</f>
        <v>urn:lsid:marinespecies.org:taxname:158075</v>
      </c>
      <c r="E142" s="2" t="str">
        <f>VLOOKUP(B142,'Species Lookup'!$A$3:$F$13,5,FALSE)</f>
        <v>SDN:S11::S1173 (smolt)</v>
      </c>
      <c r="F142" s="2" t="s">
        <v>100</v>
      </c>
      <c r="G142" s="10" t="str">
        <f>VLOOKUP(A142,'[1]LOG1987-1994'!$A$2:$I$3110,2,FALSE)</f>
        <v>1987-05-23T12:40-07:00</v>
      </c>
      <c r="H142" s="2" t="s">
        <v>294</v>
      </c>
      <c r="I142" s="3">
        <v>1</v>
      </c>
      <c r="J142" s="3">
        <v>3</v>
      </c>
      <c r="K142" s="7">
        <v>49.201700000000002</v>
      </c>
      <c r="L142" s="7">
        <v>-124.8267</v>
      </c>
      <c r="M142" s="3">
        <v>81</v>
      </c>
      <c r="N142" s="3" t="b">
        <v>1</v>
      </c>
      <c r="O142" s="3">
        <v>2</v>
      </c>
      <c r="P142" s="3"/>
      <c r="Q142" s="3"/>
      <c r="R142" s="2" t="s">
        <v>301</v>
      </c>
      <c r="S142" s="2" t="s">
        <v>33</v>
      </c>
      <c r="T142" s="2" t="s">
        <v>300</v>
      </c>
      <c r="U142" s="2" t="s">
        <v>136</v>
      </c>
      <c r="V142" s="2" t="s">
        <v>137</v>
      </c>
      <c r="W142" s="2" t="s">
        <v>48</v>
      </c>
      <c r="X142" s="2" t="s">
        <v>37</v>
      </c>
      <c r="Y142" s="2" t="s">
        <v>37</v>
      </c>
      <c r="Z142" s="2" t="s">
        <v>38</v>
      </c>
      <c r="AA142" s="4">
        <v>31912</v>
      </c>
      <c r="AB142" s="4">
        <v>31927</v>
      </c>
      <c r="AC142" s="2" t="s">
        <v>39</v>
      </c>
    </row>
    <row r="143" spans="1:29" x14ac:dyDescent="0.25">
      <c r="A143" s="2" t="s">
        <v>293</v>
      </c>
      <c r="B143" s="2" t="s">
        <v>132</v>
      </c>
      <c r="C143" s="2" t="str">
        <f>VLOOKUP(B143,'Species Lookup'!$A$3:$F$13,3,FALSE)</f>
        <v>Oncorhynchus tshawytscha</v>
      </c>
      <c r="D143" s="2" t="str">
        <f>VLOOKUP(B143,'Species Lookup'!$A$3:$F$13,4,FALSE)</f>
        <v>urn:lsid:marinespecies.org:taxname:158075</v>
      </c>
      <c r="E143" s="2" t="str">
        <f>VLOOKUP(B143,'Species Lookup'!$A$3:$F$13,5,FALSE)</f>
        <v>SDN:S11::S1173 (smolt)</v>
      </c>
      <c r="F143" s="2" t="s">
        <v>145</v>
      </c>
      <c r="G143" s="10" t="str">
        <f>VLOOKUP(A143,'[1]LOG1987-1994'!$A$2:$I$3110,2,FALSE)</f>
        <v>1987-05-23T12:40-07:00</v>
      </c>
      <c r="H143" s="2" t="s">
        <v>294</v>
      </c>
      <c r="I143" s="3">
        <v>1</v>
      </c>
      <c r="J143" s="3">
        <v>3</v>
      </c>
      <c r="K143" s="7">
        <v>49.201700000000002</v>
      </c>
      <c r="L143" s="7">
        <v>-124.8267</v>
      </c>
      <c r="M143" s="3">
        <v>82</v>
      </c>
      <c r="N143" s="3" t="b">
        <v>1</v>
      </c>
      <c r="O143" s="3">
        <v>2</v>
      </c>
      <c r="P143" s="3"/>
      <c r="Q143" s="3"/>
      <c r="R143" s="2" t="s">
        <v>302</v>
      </c>
      <c r="S143" s="2" t="s">
        <v>33</v>
      </c>
      <c r="T143" s="2" t="s">
        <v>166</v>
      </c>
      <c r="U143" s="2" t="s">
        <v>136</v>
      </c>
      <c r="V143" s="2" t="s">
        <v>137</v>
      </c>
      <c r="W143" s="2" t="s">
        <v>48</v>
      </c>
      <c r="X143" s="2" t="s">
        <v>37</v>
      </c>
      <c r="Y143" s="2" t="s">
        <v>37</v>
      </c>
      <c r="Z143" s="2" t="s">
        <v>38</v>
      </c>
      <c r="AA143" s="4">
        <v>31912</v>
      </c>
      <c r="AB143" s="4">
        <v>31919</v>
      </c>
      <c r="AC143" s="2" t="s">
        <v>39</v>
      </c>
    </row>
    <row r="144" spans="1:29" x14ac:dyDescent="0.25">
      <c r="A144" s="2" t="s">
        <v>293</v>
      </c>
      <c r="B144" s="2" t="s">
        <v>132</v>
      </c>
      <c r="C144" s="2" t="str">
        <f>VLOOKUP(B144,'Species Lookup'!$A$3:$F$13,3,FALSE)</f>
        <v>Oncorhynchus tshawytscha</v>
      </c>
      <c r="D144" s="2" t="str">
        <f>VLOOKUP(B144,'Species Lookup'!$A$3:$F$13,4,FALSE)</f>
        <v>urn:lsid:marinespecies.org:taxname:158075</v>
      </c>
      <c r="E144" s="2" t="str">
        <f>VLOOKUP(B144,'Species Lookup'!$A$3:$F$13,5,FALSE)</f>
        <v>SDN:S11::S1173 (smolt)</v>
      </c>
      <c r="F144" s="2" t="s">
        <v>33</v>
      </c>
      <c r="G144" s="10" t="str">
        <f>VLOOKUP(A144,'[1]LOG1987-1994'!$A$2:$I$3110,2,FALSE)</f>
        <v>1987-05-23T12:40-07:00</v>
      </c>
      <c r="H144" s="2" t="s">
        <v>294</v>
      </c>
      <c r="I144" s="3">
        <v>1</v>
      </c>
      <c r="J144" s="3">
        <v>3</v>
      </c>
      <c r="K144" s="7">
        <v>49.201700000000002</v>
      </c>
      <c r="L144" s="7">
        <v>-124.8267</v>
      </c>
      <c r="M144" s="3">
        <v>74</v>
      </c>
      <c r="N144" s="3" t="b">
        <v>1</v>
      </c>
      <c r="O144" s="3">
        <v>2</v>
      </c>
      <c r="P144" s="3"/>
      <c r="Q144" s="3"/>
      <c r="R144" s="2" t="s">
        <v>297</v>
      </c>
      <c r="S144" s="2" t="s">
        <v>33</v>
      </c>
      <c r="T144" s="2" t="s">
        <v>214</v>
      </c>
      <c r="U144" s="2" t="s">
        <v>136</v>
      </c>
      <c r="V144" s="2" t="s">
        <v>137</v>
      </c>
      <c r="W144" s="2" t="s">
        <v>48</v>
      </c>
      <c r="X144" s="2" t="s">
        <v>37</v>
      </c>
      <c r="Y144" s="2" t="s">
        <v>37</v>
      </c>
      <c r="Z144" s="2" t="s">
        <v>38</v>
      </c>
      <c r="AA144" s="4">
        <v>31912</v>
      </c>
      <c r="AB144" s="4">
        <v>31919</v>
      </c>
      <c r="AC144" s="2" t="s">
        <v>39</v>
      </c>
    </row>
    <row r="145" spans="1:29" x14ac:dyDescent="0.25">
      <c r="A145" s="2" t="s">
        <v>293</v>
      </c>
      <c r="B145" s="2" t="s">
        <v>132</v>
      </c>
      <c r="C145" s="2" t="str">
        <f>VLOOKUP(B145,'Species Lookup'!$A$3:$F$13,3,FALSE)</f>
        <v>Oncorhynchus tshawytscha</v>
      </c>
      <c r="D145" s="2" t="str">
        <f>VLOOKUP(B145,'Species Lookup'!$A$3:$F$13,4,FALSE)</f>
        <v>urn:lsid:marinespecies.org:taxname:158075</v>
      </c>
      <c r="E145" s="2" t="str">
        <f>VLOOKUP(B145,'Species Lookup'!$A$3:$F$13,5,FALSE)</f>
        <v>SDN:S11::S1173 (smolt)</v>
      </c>
      <c r="F145" s="2" t="s">
        <v>161</v>
      </c>
      <c r="G145" s="10" t="str">
        <f>VLOOKUP(A145,'[1]LOG1987-1994'!$A$2:$I$3110,2,FALSE)</f>
        <v>1987-05-23T12:40-07:00</v>
      </c>
      <c r="H145" s="2" t="s">
        <v>294</v>
      </c>
      <c r="I145" s="3">
        <v>1</v>
      </c>
      <c r="J145" s="3">
        <v>3</v>
      </c>
      <c r="K145" s="7">
        <v>49.201700000000002</v>
      </c>
      <c r="L145" s="7">
        <v>-124.8267</v>
      </c>
      <c r="M145" s="3">
        <v>77</v>
      </c>
      <c r="N145" s="3" t="b">
        <v>1</v>
      </c>
      <c r="O145" s="3">
        <v>2</v>
      </c>
      <c r="P145" s="3"/>
      <c r="Q145" s="3"/>
      <c r="R145" s="2" t="s">
        <v>298</v>
      </c>
      <c r="S145" s="2" t="s">
        <v>33</v>
      </c>
      <c r="T145" s="2" t="s">
        <v>214</v>
      </c>
      <c r="U145" s="2" t="s">
        <v>136</v>
      </c>
      <c r="V145" s="2" t="s">
        <v>137</v>
      </c>
      <c r="W145" s="2" t="s">
        <v>48</v>
      </c>
      <c r="X145" s="2" t="s">
        <v>37</v>
      </c>
      <c r="Y145" s="2" t="s">
        <v>37</v>
      </c>
      <c r="Z145" s="2" t="s">
        <v>38</v>
      </c>
      <c r="AA145" s="4">
        <v>31912</v>
      </c>
      <c r="AB145" s="4">
        <v>31919</v>
      </c>
      <c r="AC145" s="2" t="s">
        <v>39</v>
      </c>
    </row>
    <row r="146" spans="1:29" x14ac:dyDescent="0.25">
      <c r="A146" s="2" t="s">
        <v>293</v>
      </c>
      <c r="B146" s="2" t="s">
        <v>132</v>
      </c>
      <c r="C146" s="2" t="str">
        <f>VLOOKUP(B146,'Species Lookup'!$A$3:$F$13,3,FALSE)</f>
        <v>Oncorhynchus tshawytscha</v>
      </c>
      <c r="D146" s="2" t="str">
        <f>VLOOKUP(B146,'Species Lookup'!$A$3:$F$13,4,FALSE)</f>
        <v>urn:lsid:marinespecies.org:taxname:158075</v>
      </c>
      <c r="E146" s="2" t="str">
        <f>VLOOKUP(B146,'Species Lookup'!$A$3:$F$13,5,FALSE)</f>
        <v>SDN:S11::S1173 (smolt)</v>
      </c>
      <c r="F146" s="2" t="s">
        <v>178</v>
      </c>
      <c r="G146" s="10" t="str">
        <f>VLOOKUP(A146,'[1]LOG1987-1994'!$A$2:$I$3110,2,FALSE)</f>
        <v>1987-05-23T12:40-07:00</v>
      </c>
      <c r="H146" s="2" t="s">
        <v>294</v>
      </c>
      <c r="I146" s="3">
        <v>1</v>
      </c>
      <c r="J146" s="3">
        <v>3</v>
      </c>
      <c r="K146" s="7">
        <v>49.201700000000002</v>
      </c>
      <c r="L146" s="7">
        <v>-124.8267</v>
      </c>
      <c r="M146" s="3">
        <v>73</v>
      </c>
      <c r="N146" s="3" t="b">
        <v>1</v>
      </c>
      <c r="O146" s="3">
        <v>2</v>
      </c>
      <c r="P146" s="3"/>
      <c r="Q146" s="3"/>
      <c r="R146" s="2" t="s">
        <v>295</v>
      </c>
      <c r="S146" s="2" t="s">
        <v>33</v>
      </c>
      <c r="T146" s="2" t="s">
        <v>194</v>
      </c>
      <c r="U146" s="2" t="s">
        <v>136</v>
      </c>
      <c r="V146" s="2" t="s">
        <v>137</v>
      </c>
      <c r="W146" s="2" t="s">
        <v>48</v>
      </c>
      <c r="X146" s="2" t="s">
        <v>37</v>
      </c>
      <c r="Y146" s="2" t="s">
        <v>37</v>
      </c>
      <c r="Z146" s="2" t="s">
        <v>38</v>
      </c>
      <c r="AA146" s="4">
        <v>31912</v>
      </c>
      <c r="AB146" s="4">
        <v>31919</v>
      </c>
      <c r="AC146" s="2" t="s">
        <v>39</v>
      </c>
    </row>
    <row r="147" spans="1:29" x14ac:dyDescent="0.25">
      <c r="A147" s="2" t="s">
        <v>304</v>
      </c>
      <c r="B147" s="2" t="s">
        <v>132</v>
      </c>
      <c r="C147" s="2" t="str">
        <f>VLOOKUP(B147,'Species Lookup'!$A$3:$F$13,3,FALSE)</f>
        <v>Oncorhynchus tshawytscha</v>
      </c>
      <c r="D147" s="2" t="str">
        <f>VLOOKUP(B147,'Species Lookup'!$A$3:$F$13,4,FALSE)</f>
        <v>urn:lsid:marinespecies.org:taxname:158075</v>
      </c>
      <c r="E147" s="2" t="str">
        <f>VLOOKUP(B147,'Species Lookup'!$A$3:$F$13,5,FALSE)</f>
        <v>SDN:S11::S1173 (smolt)</v>
      </c>
      <c r="F147" s="2" t="s">
        <v>43</v>
      </c>
      <c r="G147" s="10" t="str">
        <f>VLOOKUP(A147,'[1]LOG1987-1994'!$A$2:$I$3110,2,FALSE)</f>
        <v>1987-05-23T13:55-07:00</v>
      </c>
      <c r="H147" s="2" t="s">
        <v>305</v>
      </c>
      <c r="I147" s="3">
        <v>1</v>
      </c>
      <c r="J147" s="3">
        <v>3</v>
      </c>
      <c r="K147" s="7">
        <v>49.154200000000003</v>
      </c>
      <c r="L147" s="7">
        <v>-124.80329999999999</v>
      </c>
      <c r="M147" s="3">
        <v>77</v>
      </c>
      <c r="N147" s="3" t="b">
        <v>1</v>
      </c>
      <c r="O147" s="3">
        <v>2</v>
      </c>
      <c r="P147" s="3"/>
      <c r="Q147" s="3"/>
      <c r="R147" s="2" t="s">
        <v>306</v>
      </c>
      <c r="S147" s="2" t="s">
        <v>33</v>
      </c>
      <c r="T147" s="2" t="s">
        <v>287</v>
      </c>
      <c r="U147" s="2" t="s">
        <v>136</v>
      </c>
      <c r="V147" s="2" t="s">
        <v>137</v>
      </c>
      <c r="W147" s="2" t="s">
        <v>48</v>
      </c>
      <c r="X147" s="2" t="s">
        <v>37</v>
      </c>
      <c r="Y147" s="2" t="s">
        <v>37</v>
      </c>
      <c r="Z147" s="2" t="s">
        <v>38</v>
      </c>
      <c r="AA147" s="4">
        <v>31912</v>
      </c>
      <c r="AB147" s="4">
        <v>31919</v>
      </c>
      <c r="AC147" s="2" t="s">
        <v>39</v>
      </c>
    </row>
    <row r="148" spans="1:29" x14ac:dyDescent="0.25">
      <c r="A148" s="2" t="s">
        <v>304</v>
      </c>
      <c r="B148" s="2" t="s">
        <v>132</v>
      </c>
      <c r="C148" s="2" t="str">
        <f>VLOOKUP(B148,'Species Lookup'!$A$3:$F$13,3,FALSE)</f>
        <v>Oncorhynchus tshawytscha</v>
      </c>
      <c r="D148" s="2" t="str">
        <f>VLOOKUP(B148,'Species Lookup'!$A$3:$F$13,4,FALSE)</f>
        <v>urn:lsid:marinespecies.org:taxname:158075</v>
      </c>
      <c r="E148" s="2" t="str">
        <f>VLOOKUP(B148,'Species Lookup'!$A$3:$F$13,5,FALSE)</f>
        <v>SDN:S11::S1173 (smolt)</v>
      </c>
      <c r="F148" s="2" t="s">
        <v>40</v>
      </c>
      <c r="G148" s="10" t="str">
        <f>VLOOKUP(A148,'[1]LOG1987-1994'!$A$2:$I$3110,2,FALSE)</f>
        <v>1987-05-23T13:55-07:00</v>
      </c>
      <c r="H148" s="2" t="s">
        <v>305</v>
      </c>
      <c r="I148" s="3">
        <v>1</v>
      </c>
      <c r="J148" s="3">
        <v>3</v>
      </c>
      <c r="K148" s="7">
        <v>49.154200000000003</v>
      </c>
      <c r="L148" s="7">
        <v>-124.80329999999999</v>
      </c>
      <c r="M148" s="3">
        <v>89</v>
      </c>
      <c r="N148" s="3" t="b">
        <v>1</v>
      </c>
      <c r="O148" s="3">
        <v>2</v>
      </c>
      <c r="P148" s="3"/>
      <c r="Q148" s="3"/>
      <c r="R148" s="2" t="s">
        <v>307</v>
      </c>
      <c r="S148" s="2" t="s">
        <v>33</v>
      </c>
      <c r="T148" s="2" t="s">
        <v>150</v>
      </c>
      <c r="U148" s="2" t="s">
        <v>136</v>
      </c>
      <c r="V148" s="2" t="s">
        <v>137</v>
      </c>
      <c r="W148" s="2" t="s">
        <v>48</v>
      </c>
      <c r="X148" s="2" t="s">
        <v>37</v>
      </c>
      <c r="Y148" s="2" t="s">
        <v>37</v>
      </c>
      <c r="Z148" s="2" t="s">
        <v>38</v>
      </c>
      <c r="AA148" s="4">
        <v>31912</v>
      </c>
      <c r="AB148" s="4">
        <v>31919</v>
      </c>
      <c r="AC148" s="2" t="s">
        <v>39</v>
      </c>
    </row>
    <row r="149" spans="1:29" x14ac:dyDescent="0.25">
      <c r="A149" s="2" t="s">
        <v>308</v>
      </c>
      <c r="B149" s="2" t="s">
        <v>2662</v>
      </c>
      <c r="C149" s="2" t="str">
        <f>VLOOKUP(B149,'Species Lookup'!$A$3:$F$13,3,FALSE)</f>
        <v>Oncorhynchus mykiss</v>
      </c>
      <c r="D149" s="2" t="str">
        <f>VLOOKUP(B149,'Species Lookup'!$A$3:$F$13,4,FALSE)</f>
        <v>urn:lsid:marinespecies.org:taxname:127185</v>
      </c>
      <c r="E149" s="2" t="str">
        <f>VLOOKUP(B149,'Species Lookup'!$A$3:$F$13,5,FALSE)</f>
        <v>SDN:S11::S1173 (smolt)</v>
      </c>
      <c r="F149" s="2" t="s">
        <v>43</v>
      </c>
      <c r="G149" s="10" t="str">
        <f>VLOOKUP(A149,'[1]LOG1987-1994'!$A$2:$I$3110,2,FALSE)</f>
        <v>1987-05-26T17:50-07:00</v>
      </c>
      <c r="H149" s="2" t="s">
        <v>108</v>
      </c>
      <c r="I149" s="3">
        <v>2</v>
      </c>
      <c r="J149" s="3">
        <v>3</v>
      </c>
      <c r="K149" s="7">
        <v>48.841999999999999</v>
      </c>
      <c r="L149" s="7">
        <v>-125.1467</v>
      </c>
      <c r="M149" s="3">
        <v>194</v>
      </c>
      <c r="N149" s="3" t="b">
        <v>1</v>
      </c>
      <c r="O149" s="3">
        <v>2</v>
      </c>
      <c r="P149" s="3"/>
      <c r="Q149" s="3"/>
      <c r="R149" s="2" t="s">
        <v>310</v>
      </c>
      <c r="S149" s="2" t="s">
        <v>33</v>
      </c>
      <c r="T149" s="2" t="s">
        <v>185</v>
      </c>
      <c r="U149" s="2" t="s">
        <v>46</v>
      </c>
      <c r="V149" s="2" t="s">
        <v>47</v>
      </c>
      <c r="W149" s="2" t="s">
        <v>48</v>
      </c>
      <c r="X149" s="2" t="s">
        <v>37</v>
      </c>
      <c r="Y149" s="2" t="s">
        <v>49</v>
      </c>
      <c r="Z149" s="2" t="s">
        <v>38</v>
      </c>
      <c r="AA149" s="4"/>
      <c r="AB149" s="4">
        <v>31909</v>
      </c>
      <c r="AC149" s="2" t="s">
        <v>39</v>
      </c>
    </row>
    <row r="150" spans="1:29" x14ac:dyDescent="0.25">
      <c r="A150" s="2" t="s">
        <v>308</v>
      </c>
      <c r="B150" s="2" t="s">
        <v>29</v>
      </c>
      <c r="C150" s="2" t="str">
        <f>VLOOKUP(B150,'Species Lookup'!$A$3:$F$13,3,FALSE)</f>
        <v>Oncorhynchus kisutch</v>
      </c>
      <c r="D150" s="2" t="str">
        <f>VLOOKUP(B150,'Species Lookup'!$A$3:$F$13,4,FALSE)</f>
        <v>urn:lsid:marinespecies.org:taxname:127184</v>
      </c>
      <c r="E150" s="2" t="str">
        <f>VLOOKUP(B150,'Species Lookup'!$A$3:$F$13,5,FALSE)</f>
        <v>SDN:S11::S1173 (smolt)</v>
      </c>
      <c r="F150" s="2" t="s">
        <v>40</v>
      </c>
      <c r="G150" s="10" t="str">
        <f>VLOOKUP(A150,'[1]LOG1987-1994'!$A$2:$I$3110,2,FALSE)</f>
        <v>1987-05-26T17:50-07:00</v>
      </c>
      <c r="H150" s="2" t="s">
        <v>108</v>
      </c>
      <c r="I150" s="3">
        <v>2</v>
      </c>
      <c r="J150" s="3">
        <v>3</v>
      </c>
      <c r="K150" s="7">
        <v>48.841999999999999</v>
      </c>
      <c r="L150" s="7">
        <v>-125.1467</v>
      </c>
      <c r="M150" s="3">
        <v>134</v>
      </c>
      <c r="N150" s="3" t="b">
        <v>1</v>
      </c>
      <c r="O150" s="3">
        <v>2</v>
      </c>
      <c r="P150" s="3"/>
      <c r="Q150" s="3"/>
      <c r="R150" s="2" t="s">
        <v>309</v>
      </c>
      <c r="S150" s="2" t="s">
        <v>33</v>
      </c>
      <c r="T150" s="2" t="s">
        <v>34</v>
      </c>
      <c r="U150" s="2" t="s">
        <v>35</v>
      </c>
      <c r="V150" s="2" t="s">
        <v>35</v>
      </c>
      <c r="W150" s="2" t="s">
        <v>36</v>
      </c>
      <c r="X150" s="2" t="s">
        <v>37</v>
      </c>
      <c r="Y150" s="2" t="s">
        <v>37</v>
      </c>
      <c r="Z150" s="2" t="s">
        <v>38</v>
      </c>
      <c r="AA150" s="4">
        <v>31877</v>
      </c>
      <c r="AB150" s="4">
        <v>31887</v>
      </c>
      <c r="AC150" s="2" t="s">
        <v>39</v>
      </c>
    </row>
    <row r="151" spans="1:29" x14ac:dyDescent="0.25">
      <c r="A151" s="2" t="s">
        <v>311</v>
      </c>
      <c r="B151" s="2" t="s">
        <v>132</v>
      </c>
      <c r="C151" s="2" t="str">
        <f>VLOOKUP(B151,'Species Lookup'!$A$3:$F$13,3,FALSE)</f>
        <v>Oncorhynchus tshawytscha</v>
      </c>
      <c r="D151" s="2" t="str">
        <f>VLOOKUP(B151,'Species Lookup'!$A$3:$F$13,4,FALSE)</f>
        <v>urn:lsid:marinespecies.org:taxname:158075</v>
      </c>
      <c r="E151" s="2" t="str">
        <f>VLOOKUP(B151,'Species Lookup'!$A$3:$F$13,5,FALSE)</f>
        <v>SDN:S11::S1173 (smolt)</v>
      </c>
      <c r="F151" s="2" t="s">
        <v>43</v>
      </c>
      <c r="G151" s="10" t="str">
        <f>VLOOKUP(A151,'[1]LOG1987-1994'!$A$2:$I$3110,2,FALSE)</f>
        <v>1987-05-28T14:30-07:00</v>
      </c>
      <c r="H151" s="2" t="s">
        <v>312</v>
      </c>
      <c r="I151" s="3">
        <v>1</v>
      </c>
      <c r="J151" s="3">
        <v>3</v>
      </c>
      <c r="K151" s="7">
        <v>48.978299999999997</v>
      </c>
      <c r="L151" s="7">
        <v>-124.9892</v>
      </c>
      <c r="M151" s="3">
        <v>84</v>
      </c>
      <c r="N151" s="3" t="b">
        <v>1</v>
      </c>
      <c r="O151" s="3">
        <v>2</v>
      </c>
      <c r="P151" s="3"/>
      <c r="Q151" s="3"/>
      <c r="R151" s="2" t="s">
        <v>315</v>
      </c>
      <c r="S151" s="2" t="s">
        <v>33</v>
      </c>
      <c r="T151" s="2" t="s">
        <v>287</v>
      </c>
      <c r="U151" s="2" t="s">
        <v>136</v>
      </c>
      <c r="V151" s="2" t="s">
        <v>137</v>
      </c>
      <c r="W151" s="2" t="s">
        <v>48</v>
      </c>
      <c r="X151" s="2" t="s">
        <v>37</v>
      </c>
      <c r="Y151" s="2" t="s">
        <v>37</v>
      </c>
      <c r="Z151" s="2" t="s">
        <v>38</v>
      </c>
      <c r="AA151" s="4">
        <v>31912</v>
      </c>
      <c r="AB151" s="4">
        <v>31919</v>
      </c>
      <c r="AC151" s="2" t="s">
        <v>39</v>
      </c>
    </row>
    <row r="152" spans="1:29" x14ac:dyDescent="0.25">
      <c r="A152" s="2" t="s">
        <v>311</v>
      </c>
      <c r="B152" s="2" t="s">
        <v>132</v>
      </c>
      <c r="C152" s="2" t="str">
        <f>VLOOKUP(B152,'Species Lookup'!$A$3:$F$13,3,FALSE)</f>
        <v>Oncorhynchus tshawytscha</v>
      </c>
      <c r="D152" s="2" t="str">
        <f>VLOOKUP(B152,'Species Lookup'!$A$3:$F$13,4,FALSE)</f>
        <v>urn:lsid:marinespecies.org:taxname:158075</v>
      </c>
      <c r="E152" s="2" t="str">
        <f>VLOOKUP(B152,'Species Lookup'!$A$3:$F$13,5,FALSE)</f>
        <v>SDN:S11::S1173 (smolt)</v>
      </c>
      <c r="F152" s="2" t="s">
        <v>40</v>
      </c>
      <c r="G152" s="10" t="str">
        <f>VLOOKUP(A152,'[1]LOG1987-1994'!$A$2:$I$3110,2,FALSE)</f>
        <v>1987-05-28T14:30-07:00</v>
      </c>
      <c r="H152" s="2" t="s">
        <v>312</v>
      </c>
      <c r="I152" s="3">
        <v>1</v>
      </c>
      <c r="J152" s="3">
        <v>3</v>
      </c>
      <c r="K152" s="7">
        <v>48.978299999999997</v>
      </c>
      <c r="L152" s="7">
        <v>-124.9892</v>
      </c>
      <c r="M152" s="3">
        <v>82</v>
      </c>
      <c r="N152" s="3" t="b">
        <v>1</v>
      </c>
      <c r="O152" s="3">
        <v>2</v>
      </c>
      <c r="P152" s="3"/>
      <c r="Q152" s="3"/>
      <c r="R152" s="2" t="s">
        <v>313</v>
      </c>
      <c r="S152" s="2" t="s">
        <v>33</v>
      </c>
      <c r="T152" s="2" t="s">
        <v>158</v>
      </c>
      <c r="U152" s="2" t="s">
        <v>136</v>
      </c>
      <c r="V152" s="2" t="s">
        <v>137</v>
      </c>
      <c r="W152" s="2" t="s">
        <v>48</v>
      </c>
      <c r="X152" s="2" t="s">
        <v>37</v>
      </c>
      <c r="Y152" s="2" t="s">
        <v>37</v>
      </c>
      <c r="Z152" s="2" t="s">
        <v>38</v>
      </c>
      <c r="AA152" s="4">
        <v>31912</v>
      </c>
      <c r="AB152" s="4">
        <v>31919</v>
      </c>
      <c r="AC152" s="2" t="s">
        <v>39</v>
      </c>
    </row>
    <row r="153" spans="1:29" x14ac:dyDescent="0.25">
      <c r="A153" s="2" t="s">
        <v>311</v>
      </c>
      <c r="B153" s="2" t="s">
        <v>132</v>
      </c>
      <c r="C153" s="2" t="str">
        <f>VLOOKUP(B153,'Species Lookup'!$A$3:$F$13,3,FALSE)</f>
        <v>Oncorhynchus tshawytscha</v>
      </c>
      <c r="D153" s="2" t="str">
        <f>VLOOKUP(B153,'Species Lookup'!$A$3:$F$13,4,FALSE)</f>
        <v>urn:lsid:marinespecies.org:taxname:158075</v>
      </c>
      <c r="E153" s="2" t="str">
        <f>VLOOKUP(B153,'Species Lookup'!$A$3:$F$13,5,FALSE)</f>
        <v>SDN:S11::S1173 (smolt)</v>
      </c>
      <c r="F153" s="2" t="s">
        <v>30</v>
      </c>
      <c r="G153" s="10" t="str">
        <f>VLOOKUP(A153,'[1]LOG1987-1994'!$A$2:$I$3110,2,FALSE)</f>
        <v>1987-05-28T14:30-07:00</v>
      </c>
      <c r="H153" s="2" t="s">
        <v>312</v>
      </c>
      <c r="I153" s="3">
        <v>1</v>
      </c>
      <c r="J153" s="3">
        <v>3</v>
      </c>
      <c r="K153" s="7">
        <v>48.978299999999997</v>
      </c>
      <c r="L153" s="7">
        <v>-124.9892</v>
      </c>
      <c r="M153" s="3">
        <v>82</v>
      </c>
      <c r="N153" s="3" t="b">
        <v>1</v>
      </c>
      <c r="O153" s="3">
        <v>2</v>
      </c>
      <c r="P153" s="3"/>
      <c r="Q153" s="3"/>
      <c r="R153" s="2" t="s">
        <v>314</v>
      </c>
      <c r="S153" s="2" t="s">
        <v>33</v>
      </c>
      <c r="T153" s="2" t="s">
        <v>150</v>
      </c>
      <c r="U153" s="2" t="s">
        <v>136</v>
      </c>
      <c r="V153" s="2" t="s">
        <v>137</v>
      </c>
      <c r="W153" s="2" t="s">
        <v>48</v>
      </c>
      <c r="X153" s="2" t="s">
        <v>37</v>
      </c>
      <c r="Y153" s="2" t="s">
        <v>37</v>
      </c>
      <c r="Z153" s="2" t="s">
        <v>38</v>
      </c>
      <c r="AA153" s="4">
        <v>31912</v>
      </c>
      <c r="AB153" s="4">
        <v>31919</v>
      </c>
      <c r="AC153" s="2" t="s">
        <v>39</v>
      </c>
    </row>
    <row r="154" spans="1:29" x14ac:dyDescent="0.25">
      <c r="A154" s="2" t="s">
        <v>316</v>
      </c>
      <c r="B154" s="2" t="s">
        <v>132</v>
      </c>
      <c r="C154" s="2" t="str">
        <f>VLOOKUP(B154,'Species Lookup'!$A$3:$F$13,3,FALSE)</f>
        <v>Oncorhynchus tshawytscha</v>
      </c>
      <c r="D154" s="2" t="str">
        <f>VLOOKUP(B154,'Species Lookup'!$A$3:$F$13,4,FALSE)</f>
        <v>urn:lsid:marinespecies.org:taxname:158075</v>
      </c>
      <c r="E154" s="2" t="str">
        <f>VLOOKUP(B154,'Species Lookup'!$A$3:$F$13,5,FALSE)</f>
        <v>SDN:S11::S1173 (smolt)</v>
      </c>
      <c r="F154" s="2" t="s">
        <v>43</v>
      </c>
      <c r="G154" s="10" t="str">
        <f>VLOOKUP(A154,'[1]LOG1987-1994'!$A$2:$I$3110,2,FALSE)</f>
        <v>1987-05-28T15:40-07:00</v>
      </c>
      <c r="H154" s="2" t="s">
        <v>317</v>
      </c>
      <c r="I154" s="3">
        <v>1</v>
      </c>
      <c r="J154" s="3">
        <v>3</v>
      </c>
      <c r="K154" s="7">
        <v>48.976700000000001</v>
      </c>
      <c r="L154" s="7">
        <v>-124.9483</v>
      </c>
      <c r="M154" s="3">
        <v>86</v>
      </c>
      <c r="N154" s="3" t="b">
        <v>1</v>
      </c>
      <c r="O154" s="3">
        <v>0</v>
      </c>
      <c r="P154" s="3"/>
      <c r="Q154" s="3"/>
      <c r="R154" s="2" t="s">
        <v>318</v>
      </c>
      <c r="S154" s="2" t="s">
        <v>33</v>
      </c>
      <c r="T154" s="2" t="s">
        <v>135</v>
      </c>
      <c r="U154" s="2" t="s">
        <v>136</v>
      </c>
      <c r="V154" s="2" t="s">
        <v>137</v>
      </c>
      <c r="W154" s="2" t="s">
        <v>48</v>
      </c>
      <c r="X154" s="2" t="s">
        <v>37</v>
      </c>
      <c r="Y154" s="2" t="s">
        <v>37</v>
      </c>
      <c r="Z154" s="2" t="s">
        <v>38</v>
      </c>
      <c r="AA154" s="4">
        <v>31912</v>
      </c>
      <c r="AB154" s="4">
        <v>31919</v>
      </c>
      <c r="AC154" s="2" t="s">
        <v>39</v>
      </c>
    </row>
    <row r="155" spans="1:29" x14ac:dyDescent="0.25">
      <c r="A155" s="2" t="s">
        <v>319</v>
      </c>
      <c r="B155" s="2" t="s">
        <v>132</v>
      </c>
      <c r="C155" s="2" t="str">
        <f>VLOOKUP(B155,'Species Lookup'!$A$3:$F$13,3,FALSE)</f>
        <v>Oncorhynchus tshawytscha</v>
      </c>
      <c r="D155" s="2" t="str">
        <f>VLOOKUP(B155,'Species Lookup'!$A$3:$F$13,4,FALSE)</f>
        <v>urn:lsid:marinespecies.org:taxname:158075</v>
      </c>
      <c r="E155" s="2" t="str">
        <f>VLOOKUP(B155,'Species Lookup'!$A$3:$F$13,5,FALSE)</f>
        <v>SDN:S11::S1173 (smolt)</v>
      </c>
      <c r="F155" s="2" t="s">
        <v>43</v>
      </c>
      <c r="G155" s="10" t="str">
        <f>VLOOKUP(A155,'[1]LOG1987-1994'!$A$2:$I$3110,2,FALSE)</f>
        <v>1987-05-28T16:20-07:00</v>
      </c>
      <c r="H155" s="2" t="s">
        <v>312</v>
      </c>
      <c r="I155" s="3">
        <v>1</v>
      </c>
      <c r="J155" s="3">
        <v>3</v>
      </c>
      <c r="K155" s="7">
        <v>48.978299999999997</v>
      </c>
      <c r="L155" s="7">
        <v>-124.9892</v>
      </c>
      <c r="M155" s="3">
        <v>81</v>
      </c>
      <c r="N155" s="3" t="b">
        <v>1</v>
      </c>
      <c r="O155" s="3">
        <v>2</v>
      </c>
      <c r="P155" s="3"/>
      <c r="Q155" s="3"/>
      <c r="R155" s="2" t="s">
        <v>324</v>
      </c>
      <c r="S155" s="2" t="s">
        <v>33</v>
      </c>
      <c r="T155" s="2" t="s">
        <v>214</v>
      </c>
      <c r="U155" s="2" t="s">
        <v>136</v>
      </c>
      <c r="V155" s="2" t="s">
        <v>137</v>
      </c>
      <c r="W155" s="2" t="s">
        <v>48</v>
      </c>
      <c r="X155" s="2" t="s">
        <v>37</v>
      </c>
      <c r="Y155" s="2" t="s">
        <v>37</v>
      </c>
      <c r="Z155" s="2" t="s">
        <v>38</v>
      </c>
      <c r="AA155" s="4">
        <v>31912</v>
      </c>
      <c r="AB155" s="4">
        <v>31919</v>
      </c>
      <c r="AC155" s="2" t="s">
        <v>39</v>
      </c>
    </row>
    <row r="156" spans="1:29" x14ac:dyDescent="0.25">
      <c r="A156" s="2" t="s">
        <v>319</v>
      </c>
      <c r="B156" s="2" t="s">
        <v>132</v>
      </c>
      <c r="C156" s="2" t="str">
        <f>VLOOKUP(B156,'Species Lookup'!$A$3:$F$13,3,FALSE)</f>
        <v>Oncorhynchus tshawytscha</v>
      </c>
      <c r="D156" s="2" t="str">
        <f>VLOOKUP(B156,'Species Lookup'!$A$3:$F$13,4,FALSE)</f>
        <v>urn:lsid:marinespecies.org:taxname:158075</v>
      </c>
      <c r="E156" s="2" t="str">
        <f>VLOOKUP(B156,'Species Lookup'!$A$3:$F$13,5,FALSE)</f>
        <v>SDN:S11::S1173 (smolt)</v>
      </c>
      <c r="F156" s="2" t="s">
        <v>40</v>
      </c>
      <c r="G156" s="10" t="str">
        <f>VLOOKUP(A156,'[1]LOG1987-1994'!$A$2:$I$3110,2,FALSE)</f>
        <v>1987-05-28T16:20-07:00</v>
      </c>
      <c r="H156" s="2" t="s">
        <v>312</v>
      </c>
      <c r="I156" s="3">
        <v>1</v>
      </c>
      <c r="J156" s="3">
        <v>3</v>
      </c>
      <c r="K156" s="7">
        <v>48.978299999999997</v>
      </c>
      <c r="L156" s="7">
        <v>-124.9892</v>
      </c>
      <c r="M156" s="3">
        <v>90</v>
      </c>
      <c r="N156" s="3" t="b">
        <v>1</v>
      </c>
      <c r="O156" s="3">
        <v>2</v>
      </c>
      <c r="P156" s="3"/>
      <c r="Q156" s="3"/>
      <c r="R156" s="2" t="s">
        <v>330</v>
      </c>
      <c r="S156" s="2" t="s">
        <v>33</v>
      </c>
      <c r="T156" s="2" t="s">
        <v>143</v>
      </c>
      <c r="U156" s="2" t="s">
        <v>136</v>
      </c>
      <c r="V156" s="2" t="s">
        <v>137</v>
      </c>
      <c r="W156" s="2" t="s">
        <v>48</v>
      </c>
      <c r="X156" s="2" t="s">
        <v>37</v>
      </c>
      <c r="Y156" s="2" t="s">
        <v>37</v>
      </c>
      <c r="Z156" s="2" t="s">
        <v>38</v>
      </c>
      <c r="AA156" s="4">
        <v>31912</v>
      </c>
      <c r="AB156" s="4">
        <v>31919</v>
      </c>
      <c r="AC156" s="2" t="s">
        <v>39</v>
      </c>
    </row>
    <row r="157" spans="1:29" x14ac:dyDescent="0.25">
      <c r="A157" s="2" t="s">
        <v>319</v>
      </c>
      <c r="B157" s="2" t="s">
        <v>132</v>
      </c>
      <c r="C157" s="2" t="str">
        <f>VLOOKUP(B157,'Species Lookup'!$A$3:$F$13,3,FALSE)</f>
        <v>Oncorhynchus tshawytscha</v>
      </c>
      <c r="D157" s="2" t="str">
        <f>VLOOKUP(B157,'Species Lookup'!$A$3:$F$13,4,FALSE)</f>
        <v>urn:lsid:marinespecies.org:taxname:158075</v>
      </c>
      <c r="E157" s="2" t="str">
        <f>VLOOKUP(B157,'Species Lookup'!$A$3:$F$13,5,FALSE)</f>
        <v>SDN:S11::S1173 (smolt)</v>
      </c>
      <c r="F157" s="2" t="s">
        <v>30</v>
      </c>
      <c r="G157" s="10" t="str">
        <f>VLOOKUP(A157,'[1]LOG1987-1994'!$A$2:$I$3110,2,FALSE)</f>
        <v>1987-05-28T16:20-07:00</v>
      </c>
      <c r="H157" s="2" t="s">
        <v>312</v>
      </c>
      <c r="I157" s="3">
        <v>1</v>
      </c>
      <c r="J157" s="3">
        <v>3</v>
      </c>
      <c r="K157" s="7">
        <v>48.978299999999997</v>
      </c>
      <c r="L157" s="7">
        <v>-124.9892</v>
      </c>
      <c r="M157" s="3">
        <v>83</v>
      </c>
      <c r="N157" s="3" t="b">
        <v>1</v>
      </c>
      <c r="O157" s="3">
        <v>2</v>
      </c>
      <c r="P157" s="3"/>
      <c r="Q157" s="3"/>
      <c r="R157" s="2" t="s">
        <v>326</v>
      </c>
      <c r="S157" s="2" t="s">
        <v>33</v>
      </c>
      <c r="T157" s="2" t="s">
        <v>214</v>
      </c>
      <c r="U157" s="2" t="s">
        <v>136</v>
      </c>
      <c r="V157" s="2" t="s">
        <v>137</v>
      </c>
      <c r="W157" s="2" t="s">
        <v>48</v>
      </c>
      <c r="X157" s="2" t="s">
        <v>37</v>
      </c>
      <c r="Y157" s="2" t="s">
        <v>37</v>
      </c>
      <c r="Z157" s="2" t="s">
        <v>38</v>
      </c>
      <c r="AA157" s="4">
        <v>31912</v>
      </c>
      <c r="AB157" s="4">
        <v>31919</v>
      </c>
      <c r="AC157" s="2" t="s">
        <v>39</v>
      </c>
    </row>
    <row r="158" spans="1:29" x14ac:dyDescent="0.25">
      <c r="A158" s="2" t="s">
        <v>319</v>
      </c>
      <c r="B158" s="2" t="s">
        <v>132</v>
      </c>
      <c r="C158" s="2" t="str">
        <f>VLOOKUP(B158,'Species Lookup'!$A$3:$F$13,3,FALSE)</f>
        <v>Oncorhynchus tshawytscha</v>
      </c>
      <c r="D158" s="2" t="str">
        <f>VLOOKUP(B158,'Species Lookup'!$A$3:$F$13,4,FALSE)</f>
        <v>urn:lsid:marinespecies.org:taxname:158075</v>
      </c>
      <c r="E158" s="2" t="str">
        <f>VLOOKUP(B158,'Species Lookup'!$A$3:$F$13,5,FALSE)</f>
        <v>SDN:S11::S1173 (smolt)</v>
      </c>
      <c r="F158" s="2" t="s">
        <v>100</v>
      </c>
      <c r="G158" s="10" t="str">
        <f>VLOOKUP(A158,'[1]LOG1987-1994'!$A$2:$I$3110,2,FALSE)</f>
        <v>1987-05-28T16:20-07:00</v>
      </c>
      <c r="H158" s="2" t="s">
        <v>312</v>
      </c>
      <c r="I158" s="3">
        <v>1</v>
      </c>
      <c r="J158" s="3">
        <v>3</v>
      </c>
      <c r="K158" s="7">
        <v>48.978299999999997</v>
      </c>
      <c r="L158" s="7">
        <v>-124.9892</v>
      </c>
      <c r="M158" s="3">
        <v>88</v>
      </c>
      <c r="N158" s="3" t="b">
        <v>1</v>
      </c>
      <c r="O158" s="3">
        <v>2</v>
      </c>
      <c r="P158" s="3"/>
      <c r="Q158" s="3"/>
      <c r="R158" s="2" t="s">
        <v>329</v>
      </c>
      <c r="S158" s="2" t="s">
        <v>33</v>
      </c>
      <c r="T158" s="2" t="s">
        <v>158</v>
      </c>
      <c r="U158" s="2" t="s">
        <v>136</v>
      </c>
      <c r="V158" s="2" t="s">
        <v>137</v>
      </c>
      <c r="W158" s="2" t="s">
        <v>48</v>
      </c>
      <c r="X158" s="2" t="s">
        <v>37</v>
      </c>
      <c r="Y158" s="2" t="s">
        <v>37</v>
      </c>
      <c r="Z158" s="2" t="s">
        <v>38</v>
      </c>
      <c r="AA158" s="4">
        <v>31912</v>
      </c>
      <c r="AB158" s="4">
        <v>31919</v>
      </c>
      <c r="AC158" s="2" t="s">
        <v>39</v>
      </c>
    </row>
    <row r="159" spans="1:29" x14ac:dyDescent="0.25">
      <c r="A159" s="2" t="s">
        <v>319</v>
      </c>
      <c r="B159" s="2" t="s">
        <v>132</v>
      </c>
      <c r="C159" s="2" t="str">
        <f>VLOOKUP(B159,'Species Lookup'!$A$3:$F$13,3,FALSE)</f>
        <v>Oncorhynchus tshawytscha</v>
      </c>
      <c r="D159" s="2" t="str">
        <f>VLOOKUP(B159,'Species Lookup'!$A$3:$F$13,4,FALSE)</f>
        <v>urn:lsid:marinespecies.org:taxname:158075</v>
      </c>
      <c r="E159" s="2" t="str">
        <f>VLOOKUP(B159,'Species Lookup'!$A$3:$F$13,5,FALSE)</f>
        <v>SDN:S11::S1173 (smolt)</v>
      </c>
      <c r="F159" s="2" t="s">
        <v>145</v>
      </c>
      <c r="G159" s="10" t="str">
        <f>VLOOKUP(A159,'[1]LOG1987-1994'!$A$2:$I$3110,2,FALSE)</f>
        <v>1987-05-28T16:20-07:00</v>
      </c>
      <c r="H159" s="2" t="s">
        <v>312</v>
      </c>
      <c r="I159" s="3">
        <v>1</v>
      </c>
      <c r="J159" s="3">
        <v>3</v>
      </c>
      <c r="K159" s="7">
        <v>48.978299999999997</v>
      </c>
      <c r="L159" s="7">
        <v>-124.9892</v>
      </c>
      <c r="M159" s="3">
        <v>88</v>
      </c>
      <c r="N159" s="3" t="b">
        <v>1</v>
      </c>
      <c r="O159" s="3">
        <v>2</v>
      </c>
      <c r="P159" s="3"/>
      <c r="Q159" s="3"/>
      <c r="R159" s="2" t="s">
        <v>328</v>
      </c>
      <c r="S159" s="2" t="s">
        <v>33</v>
      </c>
      <c r="T159" s="2" t="s">
        <v>192</v>
      </c>
      <c r="U159" s="2" t="s">
        <v>136</v>
      </c>
      <c r="V159" s="2" t="s">
        <v>137</v>
      </c>
      <c r="W159" s="2" t="s">
        <v>48</v>
      </c>
      <c r="X159" s="2" t="s">
        <v>37</v>
      </c>
      <c r="Y159" s="2" t="s">
        <v>37</v>
      </c>
      <c r="Z159" s="2" t="s">
        <v>38</v>
      </c>
      <c r="AA159" s="4">
        <v>31912</v>
      </c>
      <c r="AB159" s="4">
        <v>31919</v>
      </c>
      <c r="AC159" s="2" t="s">
        <v>39</v>
      </c>
    </row>
    <row r="160" spans="1:29" x14ac:dyDescent="0.25">
      <c r="A160" s="2" t="s">
        <v>319</v>
      </c>
      <c r="B160" s="2" t="s">
        <v>132</v>
      </c>
      <c r="C160" s="2" t="str">
        <f>VLOOKUP(B160,'Species Lookup'!$A$3:$F$13,3,FALSE)</f>
        <v>Oncorhynchus tshawytscha</v>
      </c>
      <c r="D160" s="2" t="str">
        <f>VLOOKUP(B160,'Species Lookup'!$A$3:$F$13,4,FALSE)</f>
        <v>urn:lsid:marinespecies.org:taxname:158075</v>
      </c>
      <c r="E160" s="2" t="str">
        <f>VLOOKUP(B160,'Species Lookup'!$A$3:$F$13,5,FALSE)</f>
        <v>SDN:S11::S1173 (smolt)</v>
      </c>
      <c r="F160" s="2" t="s">
        <v>33</v>
      </c>
      <c r="G160" s="10" t="str">
        <f>VLOOKUP(A160,'[1]LOG1987-1994'!$A$2:$I$3110,2,FALSE)</f>
        <v>1987-05-28T16:20-07:00</v>
      </c>
      <c r="H160" s="2" t="s">
        <v>312</v>
      </c>
      <c r="I160" s="3">
        <v>1</v>
      </c>
      <c r="J160" s="3">
        <v>3</v>
      </c>
      <c r="K160" s="7">
        <v>48.978299999999997</v>
      </c>
      <c r="L160" s="7">
        <v>-124.9892</v>
      </c>
      <c r="M160" s="3">
        <v>80</v>
      </c>
      <c r="N160" s="3" t="b">
        <v>1</v>
      </c>
      <c r="O160" s="3">
        <v>2</v>
      </c>
      <c r="P160" s="3"/>
      <c r="Q160" s="3"/>
      <c r="R160" s="2" t="s">
        <v>323</v>
      </c>
      <c r="S160" s="2" t="s">
        <v>33</v>
      </c>
      <c r="T160" s="2" t="s">
        <v>214</v>
      </c>
      <c r="U160" s="2" t="s">
        <v>136</v>
      </c>
      <c r="V160" s="2" t="s">
        <v>137</v>
      </c>
      <c r="W160" s="2" t="s">
        <v>48</v>
      </c>
      <c r="X160" s="2" t="s">
        <v>37</v>
      </c>
      <c r="Y160" s="2" t="s">
        <v>37</v>
      </c>
      <c r="Z160" s="2" t="s">
        <v>38</v>
      </c>
      <c r="AA160" s="4">
        <v>31912</v>
      </c>
      <c r="AB160" s="4">
        <v>31919</v>
      </c>
      <c r="AC160" s="2" t="s">
        <v>39</v>
      </c>
    </row>
    <row r="161" spans="1:29" x14ac:dyDescent="0.25">
      <c r="A161" s="2" t="s">
        <v>319</v>
      </c>
      <c r="B161" s="2" t="s">
        <v>132</v>
      </c>
      <c r="C161" s="2" t="str">
        <f>VLOOKUP(B161,'Species Lookup'!$A$3:$F$13,3,FALSE)</f>
        <v>Oncorhynchus tshawytscha</v>
      </c>
      <c r="D161" s="2" t="str">
        <f>VLOOKUP(B161,'Species Lookup'!$A$3:$F$13,4,FALSE)</f>
        <v>urn:lsid:marinespecies.org:taxname:158075</v>
      </c>
      <c r="E161" s="2" t="str">
        <f>VLOOKUP(B161,'Species Lookup'!$A$3:$F$13,5,FALSE)</f>
        <v>SDN:S11::S1173 (smolt)</v>
      </c>
      <c r="F161" s="2" t="s">
        <v>161</v>
      </c>
      <c r="G161" s="10" t="str">
        <f>VLOOKUP(A161,'[1]LOG1987-1994'!$A$2:$I$3110,2,FALSE)</f>
        <v>1987-05-28T16:20-07:00</v>
      </c>
      <c r="H161" s="2" t="s">
        <v>312</v>
      </c>
      <c r="I161" s="3">
        <v>1</v>
      </c>
      <c r="J161" s="3">
        <v>3</v>
      </c>
      <c r="K161" s="7">
        <v>48.978299999999997</v>
      </c>
      <c r="L161" s="7">
        <v>-124.9892</v>
      </c>
      <c r="M161" s="3">
        <v>74</v>
      </c>
      <c r="N161" s="3" t="b">
        <v>1</v>
      </c>
      <c r="O161" s="3">
        <v>2</v>
      </c>
      <c r="P161" s="3"/>
      <c r="Q161" s="3"/>
      <c r="R161" s="2" t="s">
        <v>320</v>
      </c>
      <c r="S161" s="2" t="s">
        <v>33</v>
      </c>
      <c r="T161" s="2" t="s">
        <v>192</v>
      </c>
      <c r="U161" s="2" t="s">
        <v>136</v>
      </c>
      <c r="V161" s="2" t="s">
        <v>137</v>
      </c>
      <c r="W161" s="2" t="s">
        <v>48</v>
      </c>
      <c r="X161" s="2" t="s">
        <v>37</v>
      </c>
      <c r="Y161" s="2" t="s">
        <v>37</v>
      </c>
      <c r="Z161" s="2" t="s">
        <v>38</v>
      </c>
      <c r="AA161" s="4">
        <v>31912</v>
      </c>
      <c r="AB161" s="4">
        <v>31919</v>
      </c>
      <c r="AC161" s="2" t="s">
        <v>39</v>
      </c>
    </row>
    <row r="162" spans="1:29" x14ac:dyDescent="0.25">
      <c r="A162" s="2" t="s">
        <v>319</v>
      </c>
      <c r="B162" s="2" t="s">
        <v>132</v>
      </c>
      <c r="C162" s="2" t="str">
        <f>VLOOKUP(B162,'Species Lookup'!$A$3:$F$13,3,FALSE)</f>
        <v>Oncorhynchus tshawytscha</v>
      </c>
      <c r="D162" s="2" t="str">
        <f>VLOOKUP(B162,'Species Lookup'!$A$3:$F$13,4,FALSE)</f>
        <v>urn:lsid:marinespecies.org:taxname:158075</v>
      </c>
      <c r="E162" s="2" t="str">
        <f>VLOOKUP(B162,'Species Lookup'!$A$3:$F$13,5,FALSE)</f>
        <v>SDN:S11::S1173 (smolt)</v>
      </c>
      <c r="F162" s="2" t="s">
        <v>178</v>
      </c>
      <c r="G162" s="10" t="str">
        <f>VLOOKUP(A162,'[1]LOG1987-1994'!$A$2:$I$3110,2,FALSE)</f>
        <v>1987-05-28T16:20-07:00</v>
      </c>
      <c r="H162" s="2" t="s">
        <v>312</v>
      </c>
      <c r="I162" s="3">
        <v>1</v>
      </c>
      <c r="J162" s="3">
        <v>3</v>
      </c>
      <c r="K162" s="7">
        <v>48.978299999999997</v>
      </c>
      <c r="L162" s="7">
        <v>-124.9892</v>
      </c>
      <c r="M162" s="3">
        <v>84</v>
      </c>
      <c r="N162" s="3" t="b">
        <v>1</v>
      </c>
      <c r="O162" s="3">
        <v>2</v>
      </c>
      <c r="P162" s="3"/>
      <c r="Q162" s="3"/>
      <c r="R162" s="2" t="s">
        <v>327</v>
      </c>
      <c r="S162" s="2" t="s">
        <v>33</v>
      </c>
      <c r="T162" s="2" t="s">
        <v>135</v>
      </c>
      <c r="U162" s="2" t="s">
        <v>136</v>
      </c>
      <c r="V162" s="2" t="s">
        <v>137</v>
      </c>
      <c r="W162" s="2" t="s">
        <v>48</v>
      </c>
      <c r="X162" s="2" t="s">
        <v>37</v>
      </c>
      <c r="Y162" s="2" t="s">
        <v>37</v>
      </c>
      <c r="Z162" s="2" t="s">
        <v>38</v>
      </c>
      <c r="AA162" s="4">
        <v>31912</v>
      </c>
      <c r="AB162" s="4">
        <v>31919</v>
      </c>
      <c r="AC162" s="2" t="s">
        <v>39</v>
      </c>
    </row>
    <row r="163" spans="1:29" x14ac:dyDescent="0.25">
      <c r="A163" s="2" t="s">
        <v>319</v>
      </c>
      <c r="B163" s="2" t="s">
        <v>132</v>
      </c>
      <c r="C163" s="2" t="str">
        <f>VLOOKUP(B163,'Species Lookup'!$A$3:$F$13,3,FALSE)</f>
        <v>Oncorhynchus tshawytscha</v>
      </c>
      <c r="D163" s="2" t="str">
        <f>VLOOKUP(B163,'Species Lookup'!$A$3:$F$13,4,FALSE)</f>
        <v>urn:lsid:marinespecies.org:taxname:158075</v>
      </c>
      <c r="E163" s="2" t="str">
        <f>VLOOKUP(B163,'Species Lookup'!$A$3:$F$13,5,FALSE)</f>
        <v>SDN:S11::S1173 (smolt)</v>
      </c>
      <c r="F163" s="2" t="s">
        <v>175</v>
      </c>
      <c r="G163" s="10" t="str">
        <f>VLOOKUP(A163,'[1]LOG1987-1994'!$A$2:$I$3110,2,FALSE)</f>
        <v>1987-05-28T16:20-07:00</v>
      </c>
      <c r="H163" s="2" t="s">
        <v>312</v>
      </c>
      <c r="I163" s="3">
        <v>1</v>
      </c>
      <c r="J163" s="3">
        <v>3</v>
      </c>
      <c r="K163" s="7">
        <v>48.978299999999997</v>
      </c>
      <c r="L163" s="7">
        <v>-124.9892</v>
      </c>
      <c r="M163" s="3">
        <v>80</v>
      </c>
      <c r="N163" s="3" t="b">
        <v>1</v>
      </c>
      <c r="O163" s="3">
        <v>2</v>
      </c>
      <c r="P163" s="3"/>
      <c r="Q163" s="3"/>
      <c r="R163" s="2" t="s">
        <v>322</v>
      </c>
      <c r="S163" s="2" t="s">
        <v>33</v>
      </c>
      <c r="T163" s="2" t="s">
        <v>228</v>
      </c>
      <c r="U163" s="2" t="s">
        <v>136</v>
      </c>
      <c r="V163" s="2" t="s">
        <v>137</v>
      </c>
      <c r="W163" s="2" t="s">
        <v>48</v>
      </c>
      <c r="X163" s="2" t="s">
        <v>37</v>
      </c>
      <c r="Y163" s="2" t="s">
        <v>37</v>
      </c>
      <c r="Z163" s="2" t="s">
        <v>38</v>
      </c>
      <c r="AA163" s="4">
        <v>31907</v>
      </c>
      <c r="AB163" s="4">
        <v>31927</v>
      </c>
      <c r="AC163" s="2" t="s">
        <v>39</v>
      </c>
    </row>
    <row r="164" spans="1:29" x14ac:dyDescent="0.25">
      <c r="A164" s="2" t="s">
        <v>319</v>
      </c>
      <c r="B164" s="2" t="s">
        <v>132</v>
      </c>
      <c r="C164" s="2" t="str">
        <f>VLOOKUP(B164,'Species Lookup'!$A$3:$F$13,3,FALSE)</f>
        <v>Oncorhynchus tshawytscha</v>
      </c>
      <c r="D164" s="2" t="str">
        <f>VLOOKUP(B164,'Species Lookup'!$A$3:$F$13,4,FALSE)</f>
        <v>urn:lsid:marinespecies.org:taxname:158075</v>
      </c>
      <c r="E164" s="2" t="str">
        <f>VLOOKUP(B164,'Species Lookup'!$A$3:$F$13,5,FALSE)</f>
        <v>SDN:S11::S1173 (smolt)</v>
      </c>
      <c r="F164" s="2" t="s">
        <v>154</v>
      </c>
      <c r="G164" s="10" t="str">
        <f>VLOOKUP(A164,'[1]LOG1987-1994'!$A$2:$I$3110,2,FALSE)</f>
        <v>1987-05-28T16:20-07:00</v>
      </c>
      <c r="H164" s="2" t="s">
        <v>312</v>
      </c>
      <c r="I164" s="3">
        <v>1</v>
      </c>
      <c r="J164" s="3">
        <v>3</v>
      </c>
      <c r="K164" s="7">
        <v>48.978299999999997</v>
      </c>
      <c r="L164" s="7">
        <v>-124.9892</v>
      </c>
      <c r="M164" s="3">
        <v>75</v>
      </c>
      <c r="N164" s="3" t="b">
        <v>1</v>
      </c>
      <c r="O164" s="3">
        <v>2</v>
      </c>
      <c r="P164" s="3"/>
      <c r="Q164" s="3"/>
      <c r="R164" s="2" t="s">
        <v>321</v>
      </c>
      <c r="S164" s="2" t="s">
        <v>33</v>
      </c>
      <c r="T164" s="2" t="s">
        <v>194</v>
      </c>
      <c r="U164" s="2" t="s">
        <v>136</v>
      </c>
      <c r="V164" s="2" t="s">
        <v>137</v>
      </c>
      <c r="W164" s="2" t="s">
        <v>48</v>
      </c>
      <c r="X164" s="2" t="s">
        <v>37</v>
      </c>
      <c r="Y164" s="2" t="s">
        <v>37</v>
      </c>
      <c r="Z164" s="2" t="s">
        <v>38</v>
      </c>
      <c r="AA164" s="4">
        <v>31912</v>
      </c>
      <c r="AB164" s="4">
        <v>31919</v>
      </c>
      <c r="AC164" s="2" t="s">
        <v>39</v>
      </c>
    </row>
    <row r="165" spans="1:29" x14ac:dyDescent="0.25">
      <c r="A165" s="2" t="s">
        <v>319</v>
      </c>
      <c r="B165" s="2" t="s">
        <v>132</v>
      </c>
      <c r="C165" s="2" t="str">
        <f>VLOOKUP(B165,'Species Lookup'!$A$3:$F$13,3,FALSE)</f>
        <v>Oncorhynchus tshawytscha</v>
      </c>
      <c r="D165" s="2" t="str">
        <f>VLOOKUP(B165,'Species Lookup'!$A$3:$F$13,4,FALSE)</f>
        <v>urn:lsid:marinespecies.org:taxname:158075</v>
      </c>
      <c r="E165" s="2" t="str">
        <f>VLOOKUP(B165,'Species Lookup'!$A$3:$F$13,5,FALSE)</f>
        <v>SDN:S11::S1173 (smolt)</v>
      </c>
      <c r="F165" s="2" t="s">
        <v>151</v>
      </c>
      <c r="G165" s="10" t="str">
        <f>VLOOKUP(A165,'[1]LOG1987-1994'!$A$2:$I$3110,2,FALSE)</f>
        <v>1987-05-28T16:20-07:00</v>
      </c>
      <c r="H165" s="2" t="s">
        <v>312</v>
      </c>
      <c r="I165" s="3">
        <v>1</v>
      </c>
      <c r="J165" s="3">
        <v>3</v>
      </c>
      <c r="K165" s="7">
        <v>48.978299999999997</v>
      </c>
      <c r="L165" s="7">
        <v>-124.9892</v>
      </c>
      <c r="M165" s="3">
        <v>82</v>
      </c>
      <c r="N165" s="3" t="b">
        <v>1</v>
      </c>
      <c r="O165" s="3">
        <v>2</v>
      </c>
      <c r="P165" s="3"/>
      <c r="Q165" s="3"/>
      <c r="R165" s="2" t="s">
        <v>325</v>
      </c>
      <c r="S165" s="2" t="s">
        <v>33</v>
      </c>
      <c r="T165" s="2" t="s">
        <v>158</v>
      </c>
      <c r="U165" s="2" t="s">
        <v>136</v>
      </c>
      <c r="V165" s="2" t="s">
        <v>137</v>
      </c>
      <c r="W165" s="2" t="s">
        <v>48</v>
      </c>
      <c r="X165" s="2" t="s">
        <v>37</v>
      </c>
      <c r="Y165" s="2" t="s">
        <v>37</v>
      </c>
      <c r="Z165" s="2" t="s">
        <v>38</v>
      </c>
      <c r="AA165" s="4">
        <v>31912</v>
      </c>
      <c r="AB165" s="4">
        <v>31919</v>
      </c>
      <c r="AC165" s="2" t="s">
        <v>39</v>
      </c>
    </row>
    <row r="166" spans="1:29" x14ac:dyDescent="0.25">
      <c r="A166" s="2" t="s">
        <v>331</v>
      </c>
      <c r="B166" s="2" t="s">
        <v>132</v>
      </c>
      <c r="C166" s="2" t="str">
        <f>VLOOKUP(B166,'Species Lookup'!$A$3:$F$13,3,FALSE)</f>
        <v>Oncorhynchus tshawytscha</v>
      </c>
      <c r="D166" s="2" t="str">
        <f>VLOOKUP(B166,'Species Lookup'!$A$3:$F$13,4,FALSE)</f>
        <v>urn:lsid:marinespecies.org:taxname:158075</v>
      </c>
      <c r="E166" s="2" t="str">
        <f>VLOOKUP(B166,'Species Lookup'!$A$3:$F$13,5,FALSE)</f>
        <v>SDN:S11::S1173 (smolt)</v>
      </c>
      <c r="F166" s="2" t="s">
        <v>43</v>
      </c>
      <c r="G166" s="10" t="str">
        <f>VLOOKUP(A166,'[1]LOG1987-1994'!$A$2:$I$3110,2,FALSE)</f>
        <v>1987-05-28T17:40-07:00</v>
      </c>
      <c r="H166" s="2" t="s">
        <v>312</v>
      </c>
      <c r="I166" s="3">
        <v>1</v>
      </c>
      <c r="J166" s="3">
        <v>3</v>
      </c>
      <c r="K166" s="7">
        <v>48.978299999999997</v>
      </c>
      <c r="L166" s="7">
        <v>-124.9892</v>
      </c>
      <c r="M166" s="3">
        <v>84</v>
      </c>
      <c r="N166" s="3" t="b">
        <v>1</v>
      </c>
      <c r="O166" s="3">
        <v>2</v>
      </c>
      <c r="P166" s="3"/>
      <c r="Q166" s="3"/>
      <c r="R166" s="2" t="s">
        <v>335</v>
      </c>
      <c r="S166" s="2" t="s">
        <v>33</v>
      </c>
      <c r="T166" s="2" t="s">
        <v>336</v>
      </c>
      <c r="U166" s="2" t="s">
        <v>136</v>
      </c>
      <c r="V166" s="2" t="s">
        <v>137</v>
      </c>
      <c r="W166" s="2" t="s">
        <v>48</v>
      </c>
      <c r="X166" s="2" t="s">
        <v>337</v>
      </c>
      <c r="Y166" s="2" t="s">
        <v>337</v>
      </c>
      <c r="Z166" s="2" t="s">
        <v>38</v>
      </c>
      <c r="AA166" s="4">
        <v>31911</v>
      </c>
      <c r="AB166" s="4">
        <v>31938</v>
      </c>
      <c r="AC166" s="2" t="s">
        <v>39</v>
      </c>
    </row>
    <row r="167" spans="1:29" x14ac:dyDescent="0.25">
      <c r="A167" s="2" t="s">
        <v>331</v>
      </c>
      <c r="B167" s="2" t="s">
        <v>132</v>
      </c>
      <c r="C167" s="2" t="str">
        <f>VLOOKUP(B167,'Species Lookup'!$A$3:$F$13,3,FALSE)</f>
        <v>Oncorhynchus tshawytscha</v>
      </c>
      <c r="D167" s="2" t="str">
        <f>VLOOKUP(B167,'Species Lookup'!$A$3:$F$13,4,FALSE)</f>
        <v>urn:lsid:marinespecies.org:taxname:158075</v>
      </c>
      <c r="E167" s="2" t="str">
        <f>VLOOKUP(B167,'Species Lookup'!$A$3:$F$13,5,FALSE)</f>
        <v>SDN:S11::S1173 (smolt)</v>
      </c>
      <c r="F167" s="2" t="s">
        <v>40</v>
      </c>
      <c r="G167" s="10" t="str">
        <f>VLOOKUP(A167,'[1]LOG1987-1994'!$A$2:$I$3110,2,FALSE)</f>
        <v>1987-05-28T17:40-07:00</v>
      </c>
      <c r="H167" s="2" t="s">
        <v>312</v>
      </c>
      <c r="I167" s="3">
        <v>1</v>
      </c>
      <c r="J167" s="3">
        <v>3</v>
      </c>
      <c r="K167" s="7">
        <v>48.978299999999997</v>
      </c>
      <c r="L167" s="7">
        <v>-124.9892</v>
      </c>
      <c r="M167" s="3">
        <v>85</v>
      </c>
      <c r="N167" s="3" t="b">
        <v>1</v>
      </c>
      <c r="O167" s="3">
        <v>2</v>
      </c>
      <c r="P167" s="3"/>
      <c r="Q167" s="3"/>
      <c r="R167" s="2" t="s">
        <v>338</v>
      </c>
      <c r="S167" s="2" t="s">
        <v>33</v>
      </c>
      <c r="T167" s="2" t="s">
        <v>158</v>
      </c>
      <c r="U167" s="2" t="s">
        <v>136</v>
      </c>
      <c r="V167" s="2" t="s">
        <v>137</v>
      </c>
      <c r="W167" s="2" t="s">
        <v>48</v>
      </c>
      <c r="X167" s="2" t="s">
        <v>37</v>
      </c>
      <c r="Y167" s="2" t="s">
        <v>37</v>
      </c>
      <c r="Z167" s="2" t="s">
        <v>38</v>
      </c>
      <c r="AA167" s="4">
        <v>31912</v>
      </c>
      <c r="AB167" s="4">
        <v>31919</v>
      </c>
      <c r="AC167" s="2" t="s">
        <v>39</v>
      </c>
    </row>
    <row r="168" spans="1:29" x14ac:dyDescent="0.25">
      <c r="A168" s="2" t="s">
        <v>331</v>
      </c>
      <c r="B168" s="2" t="s">
        <v>132</v>
      </c>
      <c r="C168" s="2" t="str">
        <f>VLOOKUP(B168,'Species Lookup'!$A$3:$F$13,3,FALSE)</f>
        <v>Oncorhynchus tshawytscha</v>
      </c>
      <c r="D168" s="2" t="str">
        <f>VLOOKUP(B168,'Species Lookup'!$A$3:$F$13,4,FALSE)</f>
        <v>urn:lsid:marinespecies.org:taxname:158075</v>
      </c>
      <c r="E168" s="2" t="str">
        <f>VLOOKUP(B168,'Species Lookup'!$A$3:$F$13,5,FALSE)</f>
        <v>SDN:S11::S1173 (smolt)</v>
      </c>
      <c r="F168" s="2" t="s">
        <v>30</v>
      </c>
      <c r="G168" s="10" t="str">
        <f>VLOOKUP(A168,'[1]LOG1987-1994'!$A$2:$I$3110,2,FALSE)</f>
        <v>1987-05-28T17:40-07:00</v>
      </c>
      <c r="H168" s="2" t="s">
        <v>312</v>
      </c>
      <c r="I168" s="3">
        <v>1</v>
      </c>
      <c r="J168" s="3">
        <v>3</v>
      </c>
      <c r="K168" s="7">
        <v>48.978299999999997</v>
      </c>
      <c r="L168" s="7">
        <v>-124.9892</v>
      </c>
      <c r="M168" s="3">
        <v>83</v>
      </c>
      <c r="N168" s="3" t="b">
        <v>1</v>
      </c>
      <c r="O168" s="3">
        <v>0</v>
      </c>
      <c r="P168" s="3"/>
      <c r="Q168" s="3"/>
      <c r="R168" s="2" t="s">
        <v>334</v>
      </c>
      <c r="S168" s="2" t="s">
        <v>33</v>
      </c>
      <c r="T168" s="2" t="s">
        <v>214</v>
      </c>
      <c r="U168" s="2" t="s">
        <v>136</v>
      </c>
      <c r="V168" s="2" t="s">
        <v>137</v>
      </c>
      <c r="W168" s="2" t="s">
        <v>48</v>
      </c>
      <c r="X168" s="2" t="s">
        <v>37</v>
      </c>
      <c r="Y168" s="2" t="s">
        <v>37</v>
      </c>
      <c r="Z168" s="2" t="s">
        <v>38</v>
      </c>
      <c r="AA168" s="4">
        <v>31912</v>
      </c>
      <c r="AB168" s="4">
        <v>31919</v>
      </c>
      <c r="AC168" s="2" t="s">
        <v>39</v>
      </c>
    </row>
    <row r="169" spans="1:29" x14ac:dyDescent="0.25">
      <c r="A169" s="2" t="s">
        <v>331</v>
      </c>
      <c r="B169" s="2" t="s">
        <v>132</v>
      </c>
      <c r="C169" s="2" t="str">
        <f>VLOOKUP(B169,'Species Lookup'!$A$3:$F$13,3,FALSE)</f>
        <v>Oncorhynchus tshawytscha</v>
      </c>
      <c r="D169" s="2" t="str">
        <f>VLOOKUP(B169,'Species Lookup'!$A$3:$F$13,4,FALSE)</f>
        <v>urn:lsid:marinespecies.org:taxname:158075</v>
      </c>
      <c r="E169" s="2" t="str">
        <f>VLOOKUP(B169,'Species Lookup'!$A$3:$F$13,5,FALSE)</f>
        <v>SDN:S11::S1173 (smolt)</v>
      </c>
      <c r="F169" s="2" t="s">
        <v>100</v>
      </c>
      <c r="G169" s="10" t="str">
        <f>VLOOKUP(A169,'[1]LOG1987-1994'!$A$2:$I$3110,2,FALSE)</f>
        <v>1987-05-28T17:40-07:00</v>
      </c>
      <c r="H169" s="2" t="s">
        <v>312</v>
      </c>
      <c r="I169" s="3">
        <v>1</v>
      </c>
      <c r="J169" s="3">
        <v>3</v>
      </c>
      <c r="K169" s="7">
        <v>48.978299999999997</v>
      </c>
      <c r="L169" s="7">
        <v>-124.9892</v>
      </c>
      <c r="M169" s="3">
        <v>82</v>
      </c>
      <c r="N169" s="3" t="b">
        <v>1</v>
      </c>
      <c r="O169" s="3">
        <v>1</v>
      </c>
      <c r="P169" s="3"/>
      <c r="Q169" s="3"/>
      <c r="R169" s="2" t="s">
        <v>333</v>
      </c>
      <c r="S169" s="2" t="s">
        <v>33</v>
      </c>
      <c r="T169" s="2" t="s">
        <v>158</v>
      </c>
      <c r="U169" s="2" t="s">
        <v>136</v>
      </c>
      <c r="V169" s="2" t="s">
        <v>137</v>
      </c>
      <c r="W169" s="2" t="s">
        <v>48</v>
      </c>
      <c r="X169" s="2" t="s">
        <v>37</v>
      </c>
      <c r="Y169" s="2" t="s">
        <v>37</v>
      </c>
      <c r="Z169" s="2" t="s">
        <v>38</v>
      </c>
      <c r="AA169" s="4">
        <v>31912</v>
      </c>
      <c r="AB169" s="4">
        <v>31919</v>
      </c>
      <c r="AC169" s="2" t="s">
        <v>39</v>
      </c>
    </row>
    <row r="170" spans="1:29" x14ac:dyDescent="0.25">
      <c r="A170" s="2" t="s">
        <v>331</v>
      </c>
      <c r="B170" s="2" t="s">
        <v>132</v>
      </c>
      <c r="C170" s="2" t="str">
        <f>VLOOKUP(B170,'Species Lookup'!$A$3:$F$13,3,FALSE)</f>
        <v>Oncorhynchus tshawytscha</v>
      </c>
      <c r="D170" s="2" t="str">
        <f>VLOOKUP(B170,'Species Lookup'!$A$3:$F$13,4,FALSE)</f>
        <v>urn:lsid:marinespecies.org:taxname:158075</v>
      </c>
      <c r="E170" s="2" t="str">
        <f>VLOOKUP(B170,'Species Lookup'!$A$3:$F$13,5,FALSE)</f>
        <v>SDN:S11::S1173 (smolt)</v>
      </c>
      <c r="F170" s="2" t="s">
        <v>145</v>
      </c>
      <c r="G170" s="10" t="str">
        <f>VLOOKUP(A170,'[1]LOG1987-1994'!$A$2:$I$3110,2,FALSE)</f>
        <v>1987-05-28T17:40-07:00</v>
      </c>
      <c r="H170" s="2" t="s">
        <v>312</v>
      </c>
      <c r="I170" s="3">
        <v>1</v>
      </c>
      <c r="J170" s="3">
        <v>3</v>
      </c>
      <c r="K170" s="7">
        <v>48.978299999999997</v>
      </c>
      <c r="L170" s="7">
        <v>-124.9892</v>
      </c>
      <c r="M170" s="3">
        <v>82</v>
      </c>
      <c r="N170" s="3" t="b">
        <v>1</v>
      </c>
      <c r="O170" s="3">
        <v>2</v>
      </c>
      <c r="P170" s="3"/>
      <c r="Q170" s="3"/>
      <c r="R170" s="2" t="s">
        <v>332</v>
      </c>
      <c r="S170" s="2" t="s">
        <v>33</v>
      </c>
      <c r="T170" s="2" t="s">
        <v>287</v>
      </c>
      <c r="U170" s="2" t="s">
        <v>136</v>
      </c>
      <c r="V170" s="2" t="s">
        <v>137</v>
      </c>
      <c r="W170" s="2" t="s">
        <v>48</v>
      </c>
      <c r="X170" s="2" t="s">
        <v>37</v>
      </c>
      <c r="Y170" s="2" t="s">
        <v>37</v>
      </c>
      <c r="Z170" s="2" t="s">
        <v>38</v>
      </c>
      <c r="AA170" s="4">
        <v>31912</v>
      </c>
      <c r="AB170" s="4">
        <v>31919</v>
      </c>
      <c r="AC170" s="2" t="s">
        <v>39</v>
      </c>
    </row>
    <row r="171" spans="1:29" x14ac:dyDescent="0.25">
      <c r="A171" s="2" t="s">
        <v>339</v>
      </c>
      <c r="B171" s="2" t="s">
        <v>132</v>
      </c>
      <c r="C171" s="2" t="str">
        <f>VLOOKUP(B171,'Species Lookup'!$A$3:$F$13,3,FALSE)</f>
        <v>Oncorhynchus tshawytscha</v>
      </c>
      <c r="D171" s="2" t="str">
        <f>VLOOKUP(B171,'Species Lookup'!$A$3:$F$13,4,FALSE)</f>
        <v>urn:lsid:marinespecies.org:taxname:158075</v>
      </c>
      <c r="E171" s="2" t="str">
        <f>VLOOKUP(B171,'Species Lookup'!$A$3:$F$13,5,FALSE)</f>
        <v>SDN:S11::S1173 (smolt)</v>
      </c>
      <c r="F171" s="2" t="s">
        <v>43</v>
      </c>
      <c r="G171" s="10" t="str">
        <f>VLOOKUP(A171,'[1]LOG1987-1994'!$A$2:$I$3110,2,FALSE)</f>
        <v>1987-05-29T09:20-07:00</v>
      </c>
      <c r="H171" s="2" t="s">
        <v>340</v>
      </c>
      <c r="I171" s="3">
        <v>2</v>
      </c>
      <c r="J171" s="3">
        <v>3</v>
      </c>
      <c r="K171" s="7">
        <v>48.977499999999999</v>
      </c>
      <c r="L171" s="7">
        <v>-125.04349999999999</v>
      </c>
      <c r="M171" s="3">
        <v>90</v>
      </c>
      <c r="N171" s="3" t="b">
        <v>1</v>
      </c>
      <c r="O171" s="3">
        <v>0</v>
      </c>
      <c r="P171" s="3"/>
      <c r="Q171" s="3"/>
      <c r="R171" s="2" t="s">
        <v>344</v>
      </c>
      <c r="S171" s="2" t="s">
        <v>33</v>
      </c>
      <c r="T171" s="2" t="s">
        <v>192</v>
      </c>
      <c r="U171" s="2" t="s">
        <v>136</v>
      </c>
      <c r="V171" s="2" t="s">
        <v>137</v>
      </c>
      <c r="W171" s="2" t="s">
        <v>48</v>
      </c>
      <c r="X171" s="2" t="s">
        <v>37</v>
      </c>
      <c r="Y171" s="2" t="s">
        <v>37</v>
      </c>
      <c r="Z171" s="2" t="s">
        <v>38</v>
      </c>
      <c r="AA171" s="4">
        <v>31912</v>
      </c>
      <c r="AB171" s="4">
        <v>31919</v>
      </c>
      <c r="AC171" s="2" t="s">
        <v>39</v>
      </c>
    </row>
    <row r="172" spans="1:29" x14ac:dyDescent="0.25">
      <c r="A172" s="2" t="s">
        <v>339</v>
      </c>
      <c r="B172" s="2" t="s">
        <v>132</v>
      </c>
      <c r="C172" s="2" t="str">
        <f>VLOOKUP(B172,'Species Lookup'!$A$3:$F$13,3,FALSE)</f>
        <v>Oncorhynchus tshawytscha</v>
      </c>
      <c r="D172" s="2" t="str">
        <f>VLOOKUP(B172,'Species Lookup'!$A$3:$F$13,4,FALSE)</f>
        <v>urn:lsid:marinespecies.org:taxname:158075</v>
      </c>
      <c r="E172" s="2" t="str">
        <f>VLOOKUP(B172,'Species Lookup'!$A$3:$F$13,5,FALSE)</f>
        <v>SDN:S11::S1173 (smolt)</v>
      </c>
      <c r="F172" s="2" t="s">
        <v>40</v>
      </c>
      <c r="G172" s="10" t="str">
        <f>VLOOKUP(A172,'[1]LOG1987-1994'!$A$2:$I$3110,2,FALSE)</f>
        <v>1987-05-29T09:20-07:00</v>
      </c>
      <c r="H172" s="2" t="s">
        <v>340</v>
      </c>
      <c r="I172" s="3">
        <v>2</v>
      </c>
      <c r="J172" s="3">
        <v>3</v>
      </c>
      <c r="K172" s="7">
        <v>48.977499999999999</v>
      </c>
      <c r="L172" s="7">
        <v>-125.04349999999999</v>
      </c>
      <c r="M172" s="3">
        <v>79</v>
      </c>
      <c r="N172" s="3" t="b">
        <v>1</v>
      </c>
      <c r="O172" s="3">
        <v>0</v>
      </c>
      <c r="P172" s="3"/>
      <c r="Q172" s="3"/>
      <c r="R172" s="2" t="s">
        <v>341</v>
      </c>
      <c r="S172" s="2" t="s">
        <v>33</v>
      </c>
      <c r="T172" s="2" t="s">
        <v>166</v>
      </c>
      <c r="U172" s="2" t="s">
        <v>136</v>
      </c>
      <c r="V172" s="2" t="s">
        <v>137</v>
      </c>
      <c r="W172" s="2" t="s">
        <v>48</v>
      </c>
      <c r="X172" s="2" t="s">
        <v>37</v>
      </c>
      <c r="Y172" s="2" t="s">
        <v>37</v>
      </c>
      <c r="Z172" s="2" t="s">
        <v>38</v>
      </c>
      <c r="AA172" s="4">
        <v>31912</v>
      </c>
      <c r="AB172" s="4">
        <v>31919</v>
      </c>
      <c r="AC172" s="2" t="s">
        <v>39</v>
      </c>
    </row>
    <row r="173" spans="1:29" x14ac:dyDescent="0.25">
      <c r="A173" s="2" t="s">
        <v>339</v>
      </c>
      <c r="B173" s="2" t="s">
        <v>132</v>
      </c>
      <c r="C173" s="2" t="str">
        <f>VLOOKUP(B173,'Species Lookup'!$A$3:$F$13,3,FALSE)</f>
        <v>Oncorhynchus tshawytscha</v>
      </c>
      <c r="D173" s="2" t="str">
        <f>VLOOKUP(B173,'Species Lookup'!$A$3:$F$13,4,FALSE)</f>
        <v>urn:lsid:marinespecies.org:taxname:158075</v>
      </c>
      <c r="E173" s="2" t="str">
        <f>VLOOKUP(B173,'Species Lookup'!$A$3:$F$13,5,FALSE)</f>
        <v>SDN:S11::S1173 (smolt)</v>
      </c>
      <c r="F173" s="2" t="s">
        <v>30</v>
      </c>
      <c r="G173" s="10" t="str">
        <f>VLOOKUP(A173,'[1]LOG1987-1994'!$A$2:$I$3110,2,FALSE)</f>
        <v>1987-05-29T09:20-07:00</v>
      </c>
      <c r="H173" s="2" t="s">
        <v>340</v>
      </c>
      <c r="I173" s="3">
        <v>2</v>
      </c>
      <c r="J173" s="3">
        <v>3</v>
      </c>
      <c r="K173" s="7">
        <v>48.977499999999999</v>
      </c>
      <c r="L173" s="7">
        <v>-125.04349999999999</v>
      </c>
      <c r="M173" s="3">
        <v>89</v>
      </c>
      <c r="N173" s="3" t="b">
        <v>1</v>
      </c>
      <c r="O173" s="3">
        <v>0</v>
      </c>
      <c r="P173" s="3"/>
      <c r="Q173" s="3"/>
      <c r="R173" s="2" t="s">
        <v>343</v>
      </c>
      <c r="S173" s="2" t="s">
        <v>33</v>
      </c>
      <c r="T173" s="2" t="s">
        <v>166</v>
      </c>
      <c r="U173" s="2" t="s">
        <v>136</v>
      </c>
      <c r="V173" s="2" t="s">
        <v>137</v>
      </c>
      <c r="W173" s="2" t="s">
        <v>48</v>
      </c>
      <c r="X173" s="2" t="s">
        <v>37</v>
      </c>
      <c r="Y173" s="2" t="s">
        <v>37</v>
      </c>
      <c r="Z173" s="2" t="s">
        <v>38</v>
      </c>
      <c r="AA173" s="4">
        <v>31912</v>
      </c>
      <c r="AB173" s="4">
        <v>31919</v>
      </c>
      <c r="AC173" s="2" t="s">
        <v>39</v>
      </c>
    </row>
    <row r="174" spans="1:29" x14ac:dyDescent="0.25">
      <c r="A174" s="2" t="s">
        <v>339</v>
      </c>
      <c r="B174" s="2" t="s">
        <v>132</v>
      </c>
      <c r="C174" s="2" t="str">
        <f>VLOOKUP(B174,'Species Lookup'!$A$3:$F$13,3,FALSE)</f>
        <v>Oncorhynchus tshawytscha</v>
      </c>
      <c r="D174" s="2" t="str">
        <f>VLOOKUP(B174,'Species Lookup'!$A$3:$F$13,4,FALSE)</f>
        <v>urn:lsid:marinespecies.org:taxname:158075</v>
      </c>
      <c r="E174" s="2" t="str">
        <f>VLOOKUP(B174,'Species Lookup'!$A$3:$F$13,5,FALSE)</f>
        <v>SDN:S11::S1173 (smolt)</v>
      </c>
      <c r="F174" s="2" t="s">
        <v>100</v>
      </c>
      <c r="G174" s="10" t="str">
        <f>VLOOKUP(A174,'[1]LOG1987-1994'!$A$2:$I$3110,2,FALSE)</f>
        <v>1987-05-29T09:20-07:00</v>
      </c>
      <c r="H174" s="2" t="s">
        <v>340</v>
      </c>
      <c r="I174" s="3">
        <v>2</v>
      </c>
      <c r="J174" s="3">
        <v>3</v>
      </c>
      <c r="K174" s="7">
        <v>48.977499999999999</v>
      </c>
      <c r="L174" s="7">
        <v>-125.04349999999999</v>
      </c>
      <c r="M174" s="3">
        <v>87</v>
      </c>
      <c r="N174" s="3" t="b">
        <v>1</v>
      </c>
      <c r="O174" s="3">
        <v>0</v>
      </c>
      <c r="P174" s="3"/>
      <c r="Q174" s="3"/>
      <c r="R174" s="2" t="s">
        <v>342</v>
      </c>
      <c r="S174" s="2" t="s">
        <v>33</v>
      </c>
      <c r="T174" s="2" t="s">
        <v>287</v>
      </c>
      <c r="U174" s="2" t="s">
        <v>136</v>
      </c>
      <c r="V174" s="2" t="s">
        <v>137</v>
      </c>
      <c r="W174" s="2" t="s">
        <v>48</v>
      </c>
      <c r="X174" s="2" t="s">
        <v>37</v>
      </c>
      <c r="Y174" s="2" t="s">
        <v>37</v>
      </c>
      <c r="Z174" s="2" t="s">
        <v>38</v>
      </c>
      <c r="AA174" s="4">
        <v>31912</v>
      </c>
      <c r="AB174" s="4">
        <v>31919</v>
      </c>
      <c r="AC174" s="2" t="s">
        <v>39</v>
      </c>
    </row>
    <row r="175" spans="1:29" x14ac:dyDescent="0.25">
      <c r="A175" s="2" t="s">
        <v>345</v>
      </c>
      <c r="B175" s="2" t="s">
        <v>29</v>
      </c>
      <c r="C175" s="2" t="str">
        <f>VLOOKUP(B175,'Species Lookup'!$A$3:$F$13,3,FALSE)</f>
        <v>Oncorhynchus kisutch</v>
      </c>
      <c r="D175" s="2" t="str">
        <f>VLOOKUP(B175,'Species Lookup'!$A$3:$F$13,4,FALSE)</f>
        <v>urn:lsid:marinespecies.org:taxname:127184</v>
      </c>
      <c r="E175" s="2" t="str">
        <f>VLOOKUP(B175,'Species Lookup'!$A$3:$F$13,5,FALSE)</f>
        <v>SDN:S11::S1173 (smolt)</v>
      </c>
      <c r="F175" s="2" t="s">
        <v>43</v>
      </c>
      <c r="G175" s="10" t="str">
        <f>VLOOKUP(A175,'[1]LOG1987-1994'!$A$2:$I$3110,2,FALSE)</f>
        <v>1987-05-29T10:40-07:00</v>
      </c>
      <c r="H175" s="2" t="s">
        <v>346</v>
      </c>
      <c r="I175" s="3">
        <v>3</v>
      </c>
      <c r="J175" s="3">
        <v>3</v>
      </c>
      <c r="K175" s="7">
        <v>48.931800000000003</v>
      </c>
      <c r="L175" s="7">
        <v>-125.13330000000001</v>
      </c>
      <c r="M175" s="3">
        <v>162</v>
      </c>
      <c r="N175" s="3" t="b">
        <v>1</v>
      </c>
      <c r="O175" s="3">
        <v>2</v>
      </c>
      <c r="P175" s="3"/>
      <c r="Q175" s="3"/>
      <c r="R175" s="2" t="s">
        <v>347</v>
      </c>
      <c r="S175" s="2" t="s">
        <v>33</v>
      </c>
      <c r="T175" s="2" t="s">
        <v>42</v>
      </c>
      <c r="U175" s="2" t="s">
        <v>35</v>
      </c>
      <c r="V175" s="2" t="s">
        <v>35</v>
      </c>
      <c r="W175" s="2" t="s">
        <v>36</v>
      </c>
      <c r="X175" s="2" t="s">
        <v>37</v>
      </c>
      <c r="Y175" s="2" t="s">
        <v>37</v>
      </c>
      <c r="Z175" s="2" t="s">
        <v>38</v>
      </c>
      <c r="AA175" s="4">
        <v>31877</v>
      </c>
      <c r="AB175" s="4">
        <v>31887</v>
      </c>
      <c r="AC175" s="2" t="s">
        <v>39</v>
      </c>
    </row>
    <row r="176" spans="1:29" x14ac:dyDescent="0.25">
      <c r="A176" s="2" t="s">
        <v>348</v>
      </c>
      <c r="B176" s="2" t="s">
        <v>132</v>
      </c>
      <c r="C176" s="2" t="str">
        <f>VLOOKUP(B176,'Species Lookup'!$A$3:$F$13,3,FALSE)</f>
        <v>Oncorhynchus tshawytscha</v>
      </c>
      <c r="D176" s="2" t="str">
        <f>VLOOKUP(B176,'Species Lookup'!$A$3:$F$13,4,FALSE)</f>
        <v>urn:lsid:marinespecies.org:taxname:158075</v>
      </c>
      <c r="E176" s="2" t="str">
        <f>VLOOKUP(B176,'Species Lookup'!$A$3:$F$13,5,FALSE)</f>
        <v>SDN:S11::S1173 (smolt)</v>
      </c>
      <c r="F176" s="2" t="s">
        <v>43</v>
      </c>
      <c r="G176" s="10" t="str">
        <f>VLOOKUP(A176,'[1]LOG1987-1994'!$A$2:$I$3110,2,FALSE)</f>
        <v>1987-05-30T10:55-07:00</v>
      </c>
      <c r="H176" s="2" t="s">
        <v>87</v>
      </c>
      <c r="I176" s="3">
        <v>1</v>
      </c>
      <c r="J176" s="3">
        <v>4</v>
      </c>
      <c r="K176" s="7">
        <v>48.940800000000003</v>
      </c>
      <c r="L176" s="7">
        <v>-124.995</v>
      </c>
      <c r="M176" s="3">
        <v>86</v>
      </c>
      <c r="N176" s="3" t="b">
        <v>1</v>
      </c>
      <c r="O176" s="3">
        <v>2</v>
      </c>
      <c r="P176" s="3"/>
      <c r="Q176" s="3"/>
      <c r="R176" s="2" t="s">
        <v>349</v>
      </c>
      <c r="S176" s="2" t="s">
        <v>33</v>
      </c>
      <c r="T176" s="2" t="s">
        <v>135</v>
      </c>
      <c r="U176" s="2" t="s">
        <v>136</v>
      </c>
      <c r="V176" s="2" t="s">
        <v>137</v>
      </c>
      <c r="W176" s="2" t="s">
        <v>48</v>
      </c>
      <c r="X176" s="2" t="s">
        <v>37</v>
      </c>
      <c r="Y176" s="2" t="s">
        <v>37</v>
      </c>
      <c r="Z176" s="2" t="s">
        <v>38</v>
      </c>
      <c r="AA176" s="4">
        <v>31912</v>
      </c>
      <c r="AB176" s="4">
        <v>31919</v>
      </c>
      <c r="AC176" s="2" t="s">
        <v>39</v>
      </c>
    </row>
    <row r="177" spans="1:29" x14ac:dyDescent="0.25">
      <c r="A177" s="2" t="s">
        <v>350</v>
      </c>
      <c r="B177" s="2" t="s">
        <v>2662</v>
      </c>
      <c r="C177" s="2" t="str">
        <f>VLOOKUP(B177,'Species Lookup'!$A$3:$F$13,3,FALSE)</f>
        <v>Oncorhynchus mykiss</v>
      </c>
      <c r="D177" s="2" t="str">
        <f>VLOOKUP(B177,'Species Lookup'!$A$3:$F$13,4,FALSE)</f>
        <v>urn:lsid:marinespecies.org:taxname:127185</v>
      </c>
      <c r="E177" s="2" t="str">
        <f>VLOOKUP(B177,'Species Lookup'!$A$3:$F$13,5,FALSE)</f>
        <v>SDN:S11::S1173 (smolt)</v>
      </c>
      <c r="F177" s="2" t="s">
        <v>43</v>
      </c>
      <c r="G177" s="10" t="str">
        <f>VLOOKUP(A177,'[1]LOG1987-1994'!$A$2:$I$3110,2,FALSE)</f>
        <v>1987-05-30T12:00-07:00</v>
      </c>
      <c r="H177" s="2" t="s">
        <v>351</v>
      </c>
      <c r="I177" s="3">
        <v>1</v>
      </c>
      <c r="J177" s="3">
        <v>4</v>
      </c>
      <c r="K177" s="7">
        <v>48.9998</v>
      </c>
      <c r="L177" s="7">
        <v>-124.8913</v>
      </c>
      <c r="M177" s="3">
        <v>161</v>
      </c>
      <c r="N177" s="3" t="b">
        <v>1</v>
      </c>
      <c r="O177" s="3">
        <v>2</v>
      </c>
      <c r="P177" s="3"/>
      <c r="Q177" s="3"/>
      <c r="R177" s="2" t="s">
        <v>359</v>
      </c>
      <c r="S177" s="2" t="s">
        <v>33</v>
      </c>
      <c r="T177" s="2" t="s">
        <v>62</v>
      </c>
      <c r="U177" s="2" t="s">
        <v>46</v>
      </c>
      <c r="V177" s="2" t="s">
        <v>47</v>
      </c>
      <c r="W177" s="2" t="s">
        <v>48</v>
      </c>
      <c r="X177" s="2" t="s">
        <v>37</v>
      </c>
      <c r="Y177" s="2" t="s">
        <v>49</v>
      </c>
      <c r="Z177" s="2" t="s">
        <v>38</v>
      </c>
      <c r="AA177" s="4"/>
      <c r="AB177" s="4">
        <v>31888</v>
      </c>
      <c r="AC177" s="2" t="s">
        <v>39</v>
      </c>
    </row>
    <row r="178" spans="1:29" x14ac:dyDescent="0.25">
      <c r="A178" s="2" t="s">
        <v>350</v>
      </c>
      <c r="B178" s="2" t="s">
        <v>132</v>
      </c>
      <c r="C178" s="2" t="str">
        <f>VLOOKUP(B178,'Species Lookup'!$A$3:$F$13,3,FALSE)</f>
        <v>Oncorhynchus tshawytscha</v>
      </c>
      <c r="D178" s="2" t="str">
        <f>VLOOKUP(B178,'Species Lookup'!$A$3:$F$13,4,FALSE)</f>
        <v>urn:lsid:marinespecies.org:taxname:158075</v>
      </c>
      <c r="E178" s="2" t="str">
        <f>VLOOKUP(B178,'Species Lookup'!$A$3:$F$13,5,FALSE)</f>
        <v>SDN:S11::S1173 (smolt)</v>
      </c>
      <c r="F178" s="2" t="s">
        <v>40</v>
      </c>
      <c r="G178" s="10" t="str">
        <f>VLOOKUP(A178,'[1]LOG1987-1994'!$A$2:$I$3110,2,FALSE)</f>
        <v>1987-05-30T12:00-07:00</v>
      </c>
      <c r="H178" s="2" t="s">
        <v>351</v>
      </c>
      <c r="I178" s="3">
        <v>1</v>
      </c>
      <c r="J178" s="3">
        <v>4</v>
      </c>
      <c r="K178" s="7">
        <v>48.9998</v>
      </c>
      <c r="L178" s="7">
        <v>-124.8913</v>
      </c>
      <c r="M178" s="3">
        <v>83</v>
      </c>
      <c r="N178" s="3" t="b">
        <v>1</v>
      </c>
      <c r="O178" s="3">
        <v>2</v>
      </c>
      <c r="P178" s="3"/>
      <c r="Q178" s="3"/>
      <c r="R178" s="2" t="s">
        <v>356</v>
      </c>
      <c r="S178" s="2" t="s">
        <v>33</v>
      </c>
      <c r="T178" s="2" t="s">
        <v>214</v>
      </c>
      <c r="U178" s="2" t="s">
        <v>136</v>
      </c>
      <c r="V178" s="2" t="s">
        <v>137</v>
      </c>
      <c r="W178" s="2" t="s">
        <v>48</v>
      </c>
      <c r="X178" s="2" t="s">
        <v>37</v>
      </c>
      <c r="Y178" s="2" t="s">
        <v>37</v>
      </c>
      <c r="Z178" s="2" t="s">
        <v>38</v>
      </c>
      <c r="AA178" s="4">
        <v>31912</v>
      </c>
      <c r="AB178" s="4">
        <v>31919</v>
      </c>
      <c r="AC178" s="2" t="s">
        <v>39</v>
      </c>
    </row>
    <row r="179" spans="1:29" x14ac:dyDescent="0.25">
      <c r="A179" s="2" t="s">
        <v>350</v>
      </c>
      <c r="B179" s="2" t="s">
        <v>132</v>
      </c>
      <c r="C179" s="2" t="str">
        <f>VLOOKUP(B179,'Species Lookup'!$A$3:$F$13,3,FALSE)</f>
        <v>Oncorhynchus tshawytscha</v>
      </c>
      <c r="D179" s="2" t="str">
        <f>VLOOKUP(B179,'Species Lookup'!$A$3:$F$13,4,FALSE)</f>
        <v>urn:lsid:marinespecies.org:taxname:158075</v>
      </c>
      <c r="E179" s="2" t="str">
        <f>VLOOKUP(B179,'Species Lookup'!$A$3:$F$13,5,FALSE)</f>
        <v>SDN:S11::S1173 (smolt)</v>
      </c>
      <c r="F179" s="2" t="s">
        <v>30</v>
      </c>
      <c r="G179" s="10" t="str">
        <f>VLOOKUP(A179,'[1]LOG1987-1994'!$A$2:$I$3110,2,FALSE)</f>
        <v>1987-05-30T12:00-07:00</v>
      </c>
      <c r="H179" s="2" t="s">
        <v>351</v>
      </c>
      <c r="I179" s="3">
        <v>1</v>
      </c>
      <c r="J179" s="3">
        <v>4</v>
      </c>
      <c r="K179" s="7">
        <v>48.9998</v>
      </c>
      <c r="L179" s="7">
        <v>-124.8913</v>
      </c>
      <c r="M179" s="3">
        <v>83</v>
      </c>
      <c r="N179" s="3" t="b">
        <v>1</v>
      </c>
      <c r="O179" s="3">
        <v>2</v>
      </c>
      <c r="P179" s="3"/>
      <c r="Q179" s="3"/>
      <c r="R179" s="2" t="s">
        <v>358</v>
      </c>
      <c r="S179" s="2" t="s">
        <v>33</v>
      </c>
      <c r="T179" s="2" t="s">
        <v>214</v>
      </c>
      <c r="U179" s="2" t="s">
        <v>136</v>
      </c>
      <c r="V179" s="2" t="s">
        <v>137</v>
      </c>
      <c r="W179" s="2" t="s">
        <v>48</v>
      </c>
      <c r="X179" s="2" t="s">
        <v>37</v>
      </c>
      <c r="Y179" s="2" t="s">
        <v>37</v>
      </c>
      <c r="Z179" s="2" t="s">
        <v>38</v>
      </c>
      <c r="AA179" s="4">
        <v>31912</v>
      </c>
      <c r="AB179" s="4">
        <v>31919</v>
      </c>
      <c r="AC179" s="2" t="s">
        <v>39</v>
      </c>
    </row>
    <row r="180" spans="1:29" x14ac:dyDescent="0.25">
      <c r="A180" s="2" t="s">
        <v>350</v>
      </c>
      <c r="B180" s="2" t="s">
        <v>132</v>
      </c>
      <c r="C180" s="2" t="str">
        <f>VLOOKUP(B180,'Species Lookup'!$A$3:$F$13,3,FALSE)</f>
        <v>Oncorhynchus tshawytscha</v>
      </c>
      <c r="D180" s="2" t="str">
        <f>VLOOKUP(B180,'Species Lookup'!$A$3:$F$13,4,FALSE)</f>
        <v>urn:lsid:marinespecies.org:taxname:158075</v>
      </c>
      <c r="E180" s="2" t="str">
        <f>VLOOKUP(B180,'Species Lookup'!$A$3:$F$13,5,FALSE)</f>
        <v>SDN:S11::S1173 (smolt)</v>
      </c>
      <c r="F180" s="2" t="s">
        <v>100</v>
      </c>
      <c r="G180" s="10" t="str">
        <f>VLOOKUP(A180,'[1]LOG1987-1994'!$A$2:$I$3110,2,FALSE)</f>
        <v>1987-05-30T12:00-07:00</v>
      </c>
      <c r="H180" s="2" t="s">
        <v>351</v>
      </c>
      <c r="I180" s="3">
        <v>1</v>
      </c>
      <c r="J180" s="3">
        <v>4</v>
      </c>
      <c r="K180" s="7">
        <v>48.9998</v>
      </c>
      <c r="L180" s="7">
        <v>-124.8913</v>
      </c>
      <c r="M180" s="3">
        <v>83</v>
      </c>
      <c r="N180" s="3" t="b">
        <v>1</v>
      </c>
      <c r="O180" s="3">
        <v>2</v>
      </c>
      <c r="P180" s="3"/>
      <c r="Q180" s="3"/>
      <c r="R180" s="2" t="s">
        <v>357</v>
      </c>
      <c r="S180" s="2" t="s">
        <v>33</v>
      </c>
      <c r="T180" s="2" t="s">
        <v>247</v>
      </c>
      <c r="U180" s="2" t="s">
        <v>136</v>
      </c>
      <c r="V180" s="2" t="s">
        <v>137</v>
      </c>
      <c r="W180" s="2" t="s">
        <v>48</v>
      </c>
      <c r="X180" s="2" t="s">
        <v>37</v>
      </c>
      <c r="Y180" s="2" t="s">
        <v>37</v>
      </c>
      <c r="Z180" s="2" t="s">
        <v>38</v>
      </c>
      <c r="AA180" s="4">
        <v>31912</v>
      </c>
      <c r="AB180" s="4">
        <v>31927</v>
      </c>
      <c r="AC180" s="2" t="s">
        <v>39</v>
      </c>
    </row>
    <row r="181" spans="1:29" x14ac:dyDescent="0.25">
      <c r="A181" s="2" t="s">
        <v>350</v>
      </c>
      <c r="B181" s="2" t="s">
        <v>132</v>
      </c>
      <c r="C181" s="2" t="str">
        <f>VLOOKUP(B181,'Species Lookup'!$A$3:$F$13,3,FALSE)</f>
        <v>Oncorhynchus tshawytscha</v>
      </c>
      <c r="D181" s="2" t="str">
        <f>VLOOKUP(B181,'Species Lookup'!$A$3:$F$13,4,FALSE)</f>
        <v>urn:lsid:marinespecies.org:taxname:158075</v>
      </c>
      <c r="E181" s="2" t="str">
        <f>VLOOKUP(B181,'Species Lookup'!$A$3:$F$13,5,FALSE)</f>
        <v>SDN:S11::S1173 (smolt)</v>
      </c>
      <c r="F181" s="2" t="s">
        <v>145</v>
      </c>
      <c r="G181" s="10" t="str">
        <f>VLOOKUP(A181,'[1]LOG1987-1994'!$A$2:$I$3110,2,FALSE)</f>
        <v>1987-05-30T12:00-07:00</v>
      </c>
      <c r="H181" s="2" t="s">
        <v>351</v>
      </c>
      <c r="I181" s="3">
        <v>1</v>
      </c>
      <c r="J181" s="3">
        <v>4</v>
      </c>
      <c r="K181" s="7">
        <v>48.9998</v>
      </c>
      <c r="L181" s="7">
        <v>-124.8913</v>
      </c>
      <c r="M181" s="3">
        <v>80</v>
      </c>
      <c r="N181" s="3" t="b">
        <v>1</v>
      </c>
      <c r="O181" s="3">
        <v>2</v>
      </c>
      <c r="P181" s="3"/>
      <c r="Q181" s="3"/>
      <c r="R181" s="2" t="s">
        <v>353</v>
      </c>
      <c r="S181" s="2" t="s">
        <v>33</v>
      </c>
      <c r="T181" s="2" t="s">
        <v>354</v>
      </c>
      <c r="U181" s="2" t="s">
        <v>136</v>
      </c>
      <c r="V181" s="2" t="s">
        <v>137</v>
      </c>
      <c r="W181" s="2" t="s">
        <v>48</v>
      </c>
      <c r="X181" s="2" t="s">
        <v>37</v>
      </c>
      <c r="Y181" s="2" t="s">
        <v>37</v>
      </c>
      <c r="Z181" s="2" t="s">
        <v>38</v>
      </c>
      <c r="AA181" s="4">
        <v>31912</v>
      </c>
      <c r="AB181" s="4">
        <v>31919</v>
      </c>
      <c r="AC181" s="2" t="s">
        <v>39</v>
      </c>
    </row>
    <row r="182" spans="1:29" x14ac:dyDescent="0.25">
      <c r="A182" s="2" t="s">
        <v>350</v>
      </c>
      <c r="B182" s="2" t="s">
        <v>132</v>
      </c>
      <c r="C182" s="2" t="str">
        <f>VLOOKUP(B182,'Species Lookup'!$A$3:$F$13,3,FALSE)</f>
        <v>Oncorhynchus tshawytscha</v>
      </c>
      <c r="D182" s="2" t="str">
        <f>VLOOKUP(B182,'Species Lookup'!$A$3:$F$13,4,FALSE)</f>
        <v>urn:lsid:marinespecies.org:taxname:158075</v>
      </c>
      <c r="E182" s="2" t="str">
        <f>VLOOKUP(B182,'Species Lookup'!$A$3:$F$13,5,FALSE)</f>
        <v>SDN:S11::S1173 (smolt)</v>
      </c>
      <c r="F182" s="2" t="s">
        <v>33</v>
      </c>
      <c r="G182" s="10" t="str">
        <f>VLOOKUP(A182,'[1]LOG1987-1994'!$A$2:$I$3110,2,FALSE)</f>
        <v>1987-05-30T12:00-07:00</v>
      </c>
      <c r="H182" s="2" t="s">
        <v>351</v>
      </c>
      <c r="I182" s="3">
        <v>1</v>
      </c>
      <c r="J182" s="3">
        <v>4</v>
      </c>
      <c r="K182" s="7">
        <v>48.9998</v>
      </c>
      <c r="L182" s="7">
        <v>-124.8913</v>
      </c>
      <c r="M182" s="3">
        <v>82</v>
      </c>
      <c r="N182" s="3" t="b">
        <v>1</v>
      </c>
      <c r="O182" s="3">
        <v>2</v>
      </c>
      <c r="P182" s="3"/>
      <c r="Q182" s="3"/>
      <c r="R182" s="2" t="s">
        <v>355</v>
      </c>
      <c r="S182" s="2" t="s">
        <v>33</v>
      </c>
      <c r="T182" s="2" t="s">
        <v>194</v>
      </c>
      <c r="U182" s="2" t="s">
        <v>136</v>
      </c>
      <c r="V182" s="2" t="s">
        <v>137</v>
      </c>
      <c r="W182" s="2" t="s">
        <v>48</v>
      </c>
      <c r="X182" s="2" t="s">
        <v>37</v>
      </c>
      <c r="Y182" s="2" t="s">
        <v>37</v>
      </c>
      <c r="Z182" s="2" t="s">
        <v>38</v>
      </c>
      <c r="AA182" s="4">
        <v>31912</v>
      </c>
      <c r="AB182" s="4">
        <v>31919</v>
      </c>
      <c r="AC182" s="2" t="s">
        <v>39</v>
      </c>
    </row>
    <row r="183" spans="1:29" x14ac:dyDescent="0.25">
      <c r="A183" s="2" t="s">
        <v>350</v>
      </c>
      <c r="B183" s="2" t="s">
        <v>132</v>
      </c>
      <c r="C183" s="2" t="str">
        <f>VLOOKUP(B183,'Species Lookup'!$A$3:$F$13,3,FALSE)</f>
        <v>Oncorhynchus tshawytscha</v>
      </c>
      <c r="D183" s="2" t="str">
        <f>VLOOKUP(B183,'Species Lookup'!$A$3:$F$13,4,FALSE)</f>
        <v>urn:lsid:marinespecies.org:taxname:158075</v>
      </c>
      <c r="E183" s="2" t="str">
        <f>VLOOKUP(B183,'Species Lookup'!$A$3:$F$13,5,FALSE)</f>
        <v>SDN:S11::S1173 (smolt)</v>
      </c>
      <c r="F183" s="2" t="s">
        <v>161</v>
      </c>
      <c r="G183" s="10" t="str">
        <f>VLOOKUP(A183,'[1]LOG1987-1994'!$A$2:$I$3110,2,FALSE)</f>
        <v>1987-05-30T12:00-07:00</v>
      </c>
      <c r="H183" s="2" t="s">
        <v>351</v>
      </c>
      <c r="I183" s="3">
        <v>1</v>
      </c>
      <c r="J183" s="3">
        <v>4</v>
      </c>
      <c r="K183" s="7">
        <v>48.9998</v>
      </c>
      <c r="L183" s="7">
        <v>-124.8913</v>
      </c>
      <c r="M183" s="3">
        <v>79</v>
      </c>
      <c r="N183" s="3" t="b">
        <v>1</v>
      </c>
      <c r="O183" s="3">
        <v>2</v>
      </c>
      <c r="P183" s="3"/>
      <c r="Q183" s="3"/>
      <c r="R183" s="2" t="s">
        <v>352</v>
      </c>
      <c r="S183" s="2" t="s">
        <v>33</v>
      </c>
      <c r="T183" s="2" t="s">
        <v>236</v>
      </c>
      <c r="U183" s="2" t="s">
        <v>136</v>
      </c>
      <c r="V183" s="2" t="s">
        <v>137</v>
      </c>
      <c r="W183" s="2" t="s">
        <v>48</v>
      </c>
      <c r="X183" s="2" t="s">
        <v>37</v>
      </c>
      <c r="Y183" s="2" t="s">
        <v>37</v>
      </c>
      <c r="Z183" s="2" t="s">
        <v>38</v>
      </c>
      <c r="AA183" s="4">
        <v>31912</v>
      </c>
      <c r="AB183" s="4">
        <v>31927</v>
      </c>
      <c r="AC183" s="2" t="s">
        <v>39</v>
      </c>
    </row>
    <row r="184" spans="1:29" x14ac:dyDescent="0.25">
      <c r="A184" s="2" t="s">
        <v>360</v>
      </c>
      <c r="B184" s="2" t="s">
        <v>132</v>
      </c>
      <c r="C184" s="2" t="str">
        <f>VLOOKUP(B184,'Species Lookup'!$A$3:$F$13,3,FALSE)</f>
        <v>Oncorhynchus tshawytscha</v>
      </c>
      <c r="D184" s="2" t="str">
        <f>VLOOKUP(B184,'Species Lookup'!$A$3:$F$13,4,FALSE)</f>
        <v>urn:lsid:marinespecies.org:taxname:158075</v>
      </c>
      <c r="E184" s="2" t="str">
        <f>VLOOKUP(B184,'Species Lookup'!$A$3:$F$13,5,FALSE)</f>
        <v>SDN:S11::S1173 (smolt)</v>
      </c>
      <c r="F184" s="2" t="s">
        <v>43</v>
      </c>
      <c r="G184" s="10" t="str">
        <f>VLOOKUP(A184,'[1]LOG1987-1994'!$A$2:$I$3110,2,FALSE)</f>
        <v>1987-06-03T14:40-07:00</v>
      </c>
      <c r="H184" s="2" t="s">
        <v>361</v>
      </c>
      <c r="I184" s="3">
        <v>3</v>
      </c>
      <c r="J184" s="3">
        <v>4</v>
      </c>
      <c r="K184" s="7">
        <v>48.888800000000003</v>
      </c>
      <c r="L184" s="7">
        <v>-125.19329999999999</v>
      </c>
      <c r="M184" s="3">
        <v>104</v>
      </c>
      <c r="N184" s="3" t="b">
        <v>1</v>
      </c>
      <c r="O184" s="3">
        <v>2</v>
      </c>
      <c r="P184" s="3"/>
      <c r="Q184" s="3"/>
      <c r="R184" s="2" t="s">
        <v>362</v>
      </c>
      <c r="S184" s="2" t="s">
        <v>33</v>
      </c>
      <c r="T184" s="2" t="s">
        <v>236</v>
      </c>
      <c r="U184" s="2" t="s">
        <v>136</v>
      </c>
      <c r="V184" s="2" t="s">
        <v>137</v>
      </c>
      <c r="W184" s="2" t="s">
        <v>48</v>
      </c>
      <c r="X184" s="2" t="s">
        <v>37</v>
      </c>
      <c r="Y184" s="2" t="s">
        <v>37</v>
      </c>
      <c r="Z184" s="2" t="s">
        <v>38</v>
      </c>
      <c r="AA184" s="4">
        <v>31912</v>
      </c>
      <c r="AB184" s="4">
        <v>31927</v>
      </c>
      <c r="AC184" s="2" t="s">
        <v>39</v>
      </c>
    </row>
    <row r="185" spans="1:29" x14ac:dyDescent="0.25">
      <c r="A185" s="2" t="s">
        <v>363</v>
      </c>
      <c r="B185" s="2" t="s">
        <v>29</v>
      </c>
      <c r="C185" s="2" t="str">
        <f>VLOOKUP(B185,'Species Lookup'!$A$3:$F$13,3,FALSE)</f>
        <v>Oncorhynchus kisutch</v>
      </c>
      <c r="D185" s="2" t="str">
        <f>VLOOKUP(B185,'Species Lookup'!$A$3:$F$13,4,FALSE)</f>
        <v>urn:lsid:marinespecies.org:taxname:127184</v>
      </c>
      <c r="E185" s="2" t="str">
        <f>VLOOKUP(B185,'Species Lookup'!$A$3:$F$13,5,FALSE)</f>
        <v>SDN:S11::S1173 (smolt)</v>
      </c>
      <c r="F185" s="2" t="s">
        <v>43</v>
      </c>
      <c r="G185" s="10" t="str">
        <f>VLOOKUP(A185,'[1]LOG1987-1994'!$A$2:$I$3110,2,FALSE)</f>
        <v>1987-06-04T07:25-07:00</v>
      </c>
      <c r="H185" s="2" t="s">
        <v>364</v>
      </c>
      <c r="I185" s="3">
        <v>3</v>
      </c>
      <c r="J185" s="3">
        <v>4</v>
      </c>
      <c r="K185" s="7">
        <v>48.864699999999999</v>
      </c>
      <c r="L185" s="7">
        <v>-125.2777</v>
      </c>
      <c r="M185" s="3">
        <v>182</v>
      </c>
      <c r="N185" s="3" t="b">
        <v>1</v>
      </c>
      <c r="O185" s="3">
        <v>2</v>
      </c>
      <c r="P185" s="3"/>
      <c r="Q185" s="3"/>
      <c r="R185" s="2" t="s">
        <v>366</v>
      </c>
      <c r="S185" s="2" t="s">
        <v>33</v>
      </c>
      <c r="T185" s="2" t="s">
        <v>117</v>
      </c>
      <c r="U185" s="2" t="s">
        <v>46</v>
      </c>
      <c r="V185" s="2" t="s">
        <v>35</v>
      </c>
      <c r="W185" s="2" t="s">
        <v>48</v>
      </c>
      <c r="X185" s="2" t="s">
        <v>37</v>
      </c>
      <c r="Y185" s="2" t="s">
        <v>49</v>
      </c>
      <c r="Z185" s="2" t="s">
        <v>38</v>
      </c>
      <c r="AA185" s="4"/>
      <c r="AB185" s="4">
        <v>31888</v>
      </c>
      <c r="AC185" s="2" t="s">
        <v>39</v>
      </c>
    </row>
    <row r="186" spans="1:29" x14ac:dyDescent="0.25">
      <c r="A186" s="2" t="s">
        <v>363</v>
      </c>
      <c r="B186" s="2" t="s">
        <v>132</v>
      </c>
      <c r="C186" s="2" t="str">
        <f>VLOOKUP(B186,'Species Lookup'!$A$3:$F$13,3,FALSE)</f>
        <v>Oncorhynchus tshawytscha</v>
      </c>
      <c r="D186" s="2" t="str">
        <f>VLOOKUP(B186,'Species Lookup'!$A$3:$F$13,4,FALSE)</f>
        <v>urn:lsid:marinespecies.org:taxname:158075</v>
      </c>
      <c r="E186" s="2" t="str">
        <f>VLOOKUP(B186,'Species Lookup'!$A$3:$F$13,5,FALSE)</f>
        <v>SDN:S11::S1173 (smolt)</v>
      </c>
      <c r="F186" s="2" t="s">
        <v>40</v>
      </c>
      <c r="G186" s="10" t="str">
        <f>VLOOKUP(A186,'[1]LOG1987-1994'!$A$2:$I$3110,2,FALSE)</f>
        <v>1987-06-04T07:25-07:00</v>
      </c>
      <c r="H186" s="2" t="s">
        <v>364</v>
      </c>
      <c r="I186" s="3">
        <v>3</v>
      </c>
      <c r="J186" s="3">
        <v>4</v>
      </c>
      <c r="K186" s="7">
        <v>48.864699999999999</v>
      </c>
      <c r="L186" s="7">
        <v>-125.2777</v>
      </c>
      <c r="M186" s="3">
        <v>102</v>
      </c>
      <c r="N186" s="3" t="b">
        <v>1</v>
      </c>
      <c r="O186" s="3">
        <v>2</v>
      </c>
      <c r="P186" s="3"/>
      <c r="Q186" s="3"/>
      <c r="R186" s="2" t="s">
        <v>365</v>
      </c>
      <c r="S186" s="2" t="s">
        <v>33</v>
      </c>
      <c r="T186" s="2" t="s">
        <v>194</v>
      </c>
      <c r="U186" s="2" t="s">
        <v>136</v>
      </c>
      <c r="V186" s="2" t="s">
        <v>137</v>
      </c>
      <c r="W186" s="2" t="s">
        <v>48</v>
      </c>
      <c r="X186" s="2" t="s">
        <v>37</v>
      </c>
      <c r="Y186" s="2" t="s">
        <v>37</v>
      </c>
      <c r="Z186" s="2" t="s">
        <v>38</v>
      </c>
      <c r="AA186" s="4">
        <v>31912</v>
      </c>
      <c r="AB186" s="4">
        <v>31919</v>
      </c>
      <c r="AC186" s="2" t="s">
        <v>39</v>
      </c>
    </row>
    <row r="187" spans="1:29" x14ac:dyDescent="0.25">
      <c r="A187" s="2" t="s">
        <v>367</v>
      </c>
      <c r="B187" s="2" t="s">
        <v>29</v>
      </c>
      <c r="C187" s="2" t="str">
        <f>VLOOKUP(B187,'Species Lookup'!$A$3:$F$13,3,FALSE)</f>
        <v>Oncorhynchus kisutch</v>
      </c>
      <c r="D187" s="2" t="str">
        <f>VLOOKUP(B187,'Species Lookup'!$A$3:$F$13,4,FALSE)</f>
        <v>urn:lsid:marinespecies.org:taxname:127184</v>
      </c>
      <c r="E187" s="2" t="str">
        <f>VLOOKUP(B187,'Species Lookup'!$A$3:$F$13,5,FALSE)</f>
        <v>SDN:S11::S1173 (smolt)</v>
      </c>
      <c r="F187" s="2" t="s">
        <v>43</v>
      </c>
      <c r="G187" s="10" t="str">
        <f>VLOOKUP(A187,'[1]LOG1987-1994'!$A$2:$I$3110,2,FALSE)</f>
        <v>1987-06-04T11:15-07:00</v>
      </c>
      <c r="H187" s="2" t="s">
        <v>368</v>
      </c>
      <c r="I187" s="3">
        <v>4</v>
      </c>
      <c r="J187" s="3">
        <v>4</v>
      </c>
      <c r="K187" s="7">
        <v>48.913200000000003</v>
      </c>
      <c r="L187" s="7">
        <v>-125.47929999999999</v>
      </c>
      <c r="M187" s="3">
        <v>121</v>
      </c>
      <c r="N187" s="3" t="b">
        <v>1</v>
      </c>
      <c r="O187" s="3">
        <v>2</v>
      </c>
      <c r="P187" s="3"/>
      <c r="Q187" s="3"/>
      <c r="R187" s="2" t="s">
        <v>369</v>
      </c>
      <c r="S187" s="2" t="s">
        <v>33</v>
      </c>
      <c r="T187" s="2" t="s">
        <v>370</v>
      </c>
      <c r="U187" s="2" t="s">
        <v>35</v>
      </c>
      <c r="V187" s="2" t="s">
        <v>35</v>
      </c>
      <c r="W187" s="2" t="s">
        <v>36</v>
      </c>
      <c r="X187" s="2" t="s">
        <v>371</v>
      </c>
      <c r="Y187" s="2" t="s">
        <v>371</v>
      </c>
      <c r="Z187" s="2" t="s">
        <v>372</v>
      </c>
      <c r="AA187" s="4">
        <v>31876</v>
      </c>
      <c r="AB187" s="4">
        <v>31939</v>
      </c>
      <c r="AC187" s="2" t="s">
        <v>39</v>
      </c>
    </row>
    <row r="188" spans="1:29" x14ac:dyDescent="0.25">
      <c r="A188" s="2" t="s">
        <v>373</v>
      </c>
      <c r="B188" s="2" t="s">
        <v>132</v>
      </c>
      <c r="C188" s="2" t="str">
        <f>VLOOKUP(B188,'Species Lookup'!$A$3:$F$13,3,FALSE)</f>
        <v>Oncorhynchus tshawytscha</v>
      </c>
      <c r="D188" s="2" t="str">
        <f>VLOOKUP(B188,'Species Lookup'!$A$3:$F$13,4,FALSE)</f>
        <v>urn:lsid:marinespecies.org:taxname:158075</v>
      </c>
      <c r="E188" s="2" t="str">
        <f>VLOOKUP(B188,'Species Lookup'!$A$3:$F$13,5,FALSE)</f>
        <v>SDN:S11::S1173 (smolt)</v>
      </c>
      <c r="F188" s="2" t="s">
        <v>43</v>
      </c>
      <c r="G188" s="10" t="str">
        <f>VLOOKUP(A188,'[1]LOG1987-1994'!$A$2:$I$3110,2,FALSE)</f>
        <v>1987-06-04T13:20-07:00</v>
      </c>
      <c r="H188" s="2" t="s">
        <v>84</v>
      </c>
      <c r="I188" s="3">
        <v>2</v>
      </c>
      <c r="J188" s="3">
        <v>4</v>
      </c>
      <c r="K188" s="7">
        <v>48.8825</v>
      </c>
      <c r="L188" s="7">
        <v>-125.0767</v>
      </c>
      <c r="M188" s="3">
        <v>85</v>
      </c>
      <c r="N188" s="3" t="b">
        <v>1</v>
      </c>
      <c r="O188" s="3">
        <v>2</v>
      </c>
      <c r="P188" s="3"/>
      <c r="Q188" s="3"/>
      <c r="R188" s="2" t="s">
        <v>374</v>
      </c>
      <c r="S188" s="2" t="s">
        <v>33</v>
      </c>
      <c r="T188" s="2" t="s">
        <v>143</v>
      </c>
      <c r="U188" s="2" t="s">
        <v>136</v>
      </c>
      <c r="V188" s="2" t="s">
        <v>137</v>
      </c>
      <c r="W188" s="2" t="s">
        <v>48</v>
      </c>
      <c r="X188" s="2" t="s">
        <v>37</v>
      </c>
      <c r="Y188" s="2" t="s">
        <v>37</v>
      </c>
      <c r="Z188" s="2" t="s">
        <v>38</v>
      </c>
      <c r="AA188" s="4">
        <v>31912</v>
      </c>
      <c r="AB188" s="4">
        <v>31919</v>
      </c>
      <c r="AC188" s="2" t="s">
        <v>39</v>
      </c>
    </row>
    <row r="189" spans="1:29" x14ac:dyDescent="0.25">
      <c r="A189" s="2" t="s">
        <v>373</v>
      </c>
      <c r="B189" s="2" t="s">
        <v>132</v>
      </c>
      <c r="C189" s="2" t="str">
        <f>VLOOKUP(B189,'Species Lookup'!$A$3:$F$13,3,FALSE)</f>
        <v>Oncorhynchus tshawytscha</v>
      </c>
      <c r="D189" s="2" t="str">
        <f>VLOOKUP(B189,'Species Lookup'!$A$3:$F$13,4,FALSE)</f>
        <v>urn:lsid:marinespecies.org:taxname:158075</v>
      </c>
      <c r="E189" s="2" t="str">
        <f>VLOOKUP(B189,'Species Lookup'!$A$3:$F$13,5,FALSE)</f>
        <v>SDN:S11::S1173 (smolt)</v>
      </c>
      <c r="F189" s="2" t="s">
        <v>40</v>
      </c>
      <c r="G189" s="10" t="str">
        <f>VLOOKUP(A189,'[1]LOG1987-1994'!$A$2:$I$3110,2,FALSE)</f>
        <v>1987-06-04T13:20-07:00</v>
      </c>
      <c r="H189" s="2" t="s">
        <v>84</v>
      </c>
      <c r="I189" s="3">
        <v>2</v>
      </c>
      <c r="J189" s="3">
        <v>4</v>
      </c>
      <c r="K189" s="7">
        <v>48.8825</v>
      </c>
      <c r="L189" s="7">
        <v>-125.0767</v>
      </c>
      <c r="M189" s="3">
        <v>89</v>
      </c>
      <c r="N189" s="3" t="b">
        <v>1</v>
      </c>
      <c r="O189" s="3">
        <v>2</v>
      </c>
      <c r="P189" s="3"/>
      <c r="Q189" s="3"/>
      <c r="R189" s="2" t="s">
        <v>375</v>
      </c>
      <c r="S189" s="2" t="s">
        <v>33</v>
      </c>
      <c r="T189" s="2" t="s">
        <v>153</v>
      </c>
      <c r="U189" s="2" t="s">
        <v>136</v>
      </c>
      <c r="V189" s="2" t="s">
        <v>137</v>
      </c>
      <c r="W189" s="2" t="s">
        <v>48</v>
      </c>
      <c r="X189" s="2" t="s">
        <v>37</v>
      </c>
      <c r="Y189" s="2" t="s">
        <v>37</v>
      </c>
      <c r="Z189" s="2" t="s">
        <v>38</v>
      </c>
      <c r="AA189" s="4">
        <v>31907</v>
      </c>
      <c r="AB189" s="4">
        <v>31927</v>
      </c>
      <c r="AC189" s="2" t="s">
        <v>39</v>
      </c>
    </row>
    <row r="190" spans="1:29" x14ac:dyDescent="0.25">
      <c r="A190" s="2" t="s">
        <v>373</v>
      </c>
      <c r="B190" s="2" t="s">
        <v>132</v>
      </c>
      <c r="C190" s="2" t="str">
        <f>VLOOKUP(B190,'Species Lookup'!$A$3:$F$13,3,FALSE)</f>
        <v>Oncorhynchus tshawytscha</v>
      </c>
      <c r="D190" s="2" t="str">
        <f>VLOOKUP(B190,'Species Lookup'!$A$3:$F$13,4,FALSE)</f>
        <v>urn:lsid:marinespecies.org:taxname:158075</v>
      </c>
      <c r="E190" s="2" t="str">
        <f>VLOOKUP(B190,'Species Lookup'!$A$3:$F$13,5,FALSE)</f>
        <v>SDN:S11::S1173 (smolt)</v>
      </c>
      <c r="F190" s="2" t="s">
        <v>30</v>
      </c>
      <c r="G190" s="10" t="str">
        <f>VLOOKUP(A190,'[1]LOG1987-1994'!$A$2:$I$3110,2,FALSE)</f>
        <v>1987-06-04T13:20-07:00</v>
      </c>
      <c r="H190" s="2" t="s">
        <v>84</v>
      </c>
      <c r="I190" s="3">
        <v>2</v>
      </c>
      <c r="J190" s="3">
        <v>4</v>
      </c>
      <c r="K190" s="7">
        <v>48.8825</v>
      </c>
      <c r="L190" s="7">
        <v>-125.0767</v>
      </c>
      <c r="M190" s="3">
        <v>90</v>
      </c>
      <c r="N190" s="3" t="b">
        <v>1</v>
      </c>
      <c r="O190" s="3">
        <v>2</v>
      </c>
      <c r="P190" s="3"/>
      <c r="Q190" s="3"/>
      <c r="R190" s="2" t="s">
        <v>376</v>
      </c>
      <c r="S190" s="2" t="s">
        <v>33</v>
      </c>
      <c r="T190" s="2" t="s">
        <v>139</v>
      </c>
      <c r="U190" s="2" t="s">
        <v>136</v>
      </c>
      <c r="V190" s="2" t="s">
        <v>137</v>
      </c>
      <c r="W190" s="2" t="s">
        <v>48</v>
      </c>
      <c r="X190" s="2" t="s">
        <v>37</v>
      </c>
      <c r="Y190" s="2" t="s">
        <v>37</v>
      </c>
      <c r="Z190" s="2" t="s">
        <v>38</v>
      </c>
      <c r="AA190" s="4">
        <v>31912</v>
      </c>
      <c r="AB190" s="4">
        <v>31919</v>
      </c>
      <c r="AC190" s="2" t="s">
        <v>39</v>
      </c>
    </row>
    <row r="191" spans="1:29" x14ac:dyDescent="0.25">
      <c r="A191" s="2" t="s">
        <v>377</v>
      </c>
      <c r="B191" s="2" t="s">
        <v>132</v>
      </c>
      <c r="C191" s="2" t="str">
        <f>VLOOKUP(B191,'Species Lookup'!$A$3:$F$13,3,FALSE)</f>
        <v>Oncorhynchus tshawytscha</v>
      </c>
      <c r="D191" s="2" t="str">
        <f>VLOOKUP(B191,'Species Lookup'!$A$3:$F$13,4,FALSE)</f>
        <v>urn:lsid:marinespecies.org:taxname:158075</v>
      </c>
      <c r="E191" s="2" t="str">
        <f>VLOOKUP(B191,'Species Lookup'!$A$3:$F$13,5,FALSE)</f>
        <v>SDN:S11::S1173 (smolt)</v>
      </c>
      <c r="F191" s="2" t="s">
        <v>43</v>
      </c>
      <c r="G191" s="10" t="str">
        <f>VLOOKUP(A191,'[1]LOG1987-1994'!$A$2:$I$3110,2,FALSE)</f>
        <v>1987-06-04T15:40-07:00</v>
      </c>
      <c r="H191" s="2" t="s">
        <v>312</v>
      </c>
      <c r="I191" s="3">
        <v>1</v>
      </c>
      <c r="J191" s="3">
        <v>4</v>
      </c>
      <c r="K191" s="7">
        <v>48.978299999999997</v>
      </c>
      <c r="L191" s="7">
        <v>-124.9892</v>
      </c>
      <c r="M191" s="3">
        <v>86</v>
      </c>
      <c r="N191" s="3" t="b">
        <v>1</v>
      </c>
      <c r="O191" s="3">
        <v>2</v>
      </c>
      <c r="P191" s="3"/>
      <c r="Q191" s="3"/>
      <c r="R191" s="2" t="s">
        <v>378</v>
      </c>
      <c r="S191" s="2" t="s">
        <v>33</v>
      </c>
      <c r="T191" s="2" t="s">
        <v>139</v>
      </c>
      <c r="U191" s="2" t="s">
        <v>136</v>
      </c>
      <c r="V191" s="2" t="s">
        <v>137</v>
      </c>
      <c r="W191" s="2" t="s">
        <v>48</v>
      </c>
      <c r="X191" s="2" t="s">
        <v>37</v>
      </c>
      <c r="Y191" s="2" t="s">
        <v>37</v>
      </c>
      <c r="Z191" s="2" t="s">
        <v>38</v>
      </c>
      <c r="AA191" s="4">
        <v>31912</v>
      </c>
      <c r="AB191" s="4">
        <v>31919</v>
      </c>
      <c r="AC191" s="2" t="s">
        <v>39</v>
      </c>
    </row>
    <row r="192" spans="1:29" x14ac:dyDescent="0.25">
      <c r="A192" s="2" t="s">
        <v>377</v>
      </c>
      <c r="B192" s="2" t="s">
        <v>132</v>
      </c>
      <c r="C192" s="2" t="str">
        <f>VLOOKUP(B192,'Species Lookup'!$A$3:$F$13,3,FALSE)</f>
        <v>Oncorhynchus tshawytscha</v>
      </c>
      <c r="D192" s="2" t="str">
        <f>VLOOKUP(B192,'Species Lookup'!$A$3:$F$13,4,FALSE)</f>
        <v>urn:lsid:marinespecies.org:taxname:158075</v>
      </c>
      <c r="E192" s="2" t="str">
        <f>VLOOKUP(B192,'Species Lookup'!$A$3:$F$13,5,FALSE)</f>
        <v>SDN:S11::S1173 (smolt)</v>
      </c>
      <c r="F192" s="2" t="s">
        <v>40</v>
      </c>
      <c r="G192" s="10" t="str">
        <f>VLOOKUP(A192,'[1]LOG1987-1994'!$A$2:$I$3110,2,FALSE)</f>
        <v>1987-06-04T15:40-07:00</v>
      </c>
      <c r="H192" s="2" t="s">
        <v>312</v>
      </c>
      <c r="I192" s="3">
        <v>1</v>
      </c>
      <c r="J192" s="3">
        <v>4</v>
      </c>
      <c r="K192" s="7">
        <v>48.978299999999997</v>
      </c>
      <c r="L192" s="7">
        <v>-124.9892</v>
      </c>
      <c r="M192" s="3">
        <v>90</v>
      </c>
      <c r="N192" s="3" t="b">
        <v>1</v>
      </c>
      <c r="O192" s="3">
        <v>2</v>
      </c>
      <c r="P192" s="3"/>
      <c r="Q192" s="3"/>
      <c r="R192" s="2" t="s">
        <v>379</v>
      </c>
      <c r="S192" s="2" t="s">
        <v>33</v>
      </c>
      <c r="T192" s="2" t="s">
        <v>354</v>
      </c>
      <c r="U192" s="2" t="s">
        <v>136</v>
      </c>
      <c r="V192" s="2" t="s">
        <v>137</v>
      </c>
      <c r="W192" s="2" t="s">
        <v>48</v>
      </c>
      <c r="X192" s="2" t="s">
        <v>37</v>
      </c>
      <c r="Y192" s="2" t="s">
        <v>37</v>
      </c>
      <c r="Z192" s="2" t="s">
        <v>38</v>
      </c>
      <c r="AA192" s="4">
        <v>31912</v>
      </c>
      <c r="AB192" s="4">
        <v>31919</v>
      </c>
      <c r="AC192" s="2" t="s">
        <v>39</v>
      </c>
    </row>
    <row r="193" spans="1:29" x14ac:dyDescent="0.25">
      <c r="A193" s="2" t="s">
        <v>377</v>
      </c>
      <c r="B193" s="2" t="s">
        <v>132</v>
      </c>
      <c r="C193" s="2" t="str">
        <f>VLOOKUP(B193,'Species Lookup'!$A$3:$F$13,3,FALSE)</f>
        <v>Oncorhynchus tshawytscha</v>
      </c>
      <c r="D193" s="2" t="str">
        <f>VLOOKUP(B193,'Species Lookup'!$A$3:$F$13,4,FALSE)</f>
        <v>urn:lsid:marinespecies.org:taxname:158075</v>
      </c>
      <c r="E193" s="2" t="str">
        <f>VLOOKUP(B193,'Species Lookup'!$A$3:$F$13,5,FALSE)</f>
        <v>SDN:S11::S1173 (smolt)</v>
      </c>
      <c r="F193" s="2" t="s">
        <v>30</v>
      </c>
      <c r="G193" s="10" t="str">
        <f>VLOOKUP(A193,'[1]LOG1987-1994'!$A$2:$I$3110,2,FALSE)</f>
        <v>1987-06-04T15:40-07:00</v>
      </c>
      <c r="H193" s="2" t="s">
        <v>312</v>
      </c>
      <c r="I193" s="3">
        <v>1</v>
      </c>
      <c r="J193" s="3">
        <v>4</v>
      </c>
      <c r="K193" s="7">
        <v>48.978299999999997</v>
      </c>
      <c r="L193" s="7">
        <v>-124.9892</v>
      </c>
      <c r="M193" s="3">
        <v>95</v>
      </c>
      <c r="N193" s="3" t="b">
        <v>1</v>
      </c>
      <c r="O193" s="3">
        <v>2</v>
      </c>
      <c r="P193" s="3"/>
      <c r="Q193" s="3"/>
      <c r="R193" s="2" t="s">
        <v>380</v>
      </c>
      <c r="S193" s="2" t="s">
        <v>33</v>
      </c>
      <c r="T193" s="2" t="s">
        <v>228</v>
      </c>
      <c r="U193" s="2" t="s">
        <v>136</v>
      </c>
      <c r="V193" s="2" t="s">
        <v>137</v>
      </c>
      <c r="W193" s="2" t="s">
        <v>48</v>
      </c>
      <c r="X193" s="2" t="s">
        <v>37</v>
      </c>
      <c r="Y193" s="2" t="s">
        <v>37</v>
      </c>
      <c r="Z193" s="2" t="s">
        <v>38</v>
      </c>
      <c r="AA193" s="4">
        <v>31907</v>
      </c>
      <c r="AB193" s="4">
        <v>31927</v>
      </c>
      <c r="AC193" s="2" t="s">
        <v>39</v>
      </c>
    </row>
    <row r="194" spans="1:29" x14ac:dyDescent="0.25">
      <c r="A194" s="2" t="s">
        <v>381</v>
      </c>
      <c r="B194" s="2" t="s">
        <v>132</v>
      </c>
      <c r="C194" s="2" t="str">
        <f>VLOOKUP(B194,'Species Lookup'!$A$3:$F$13,3,FALSE)</f>
        <v>Oncorhynchus tshawytscha</v>
      </c>
      <c r="D194" s="2" t="str">
        <f>VLOOKUP(B194,'Species Lookup'!$A$3:$F$13,4,FALSE)</f>
        <v>urn:lsid:marinespecies.org:taxname:158075</v>
      </c>
      <c r="E194" s="2" t="str">
        <f>VLOOKUP(B194,'Species Lookup'!$A$3:$F$13,5,FALSE)</f>
        <v>SDN:S11::S1173 (smolt)</v>
      </c>
      <c r="F194" s="2" t="s">
        <v>43</v>
      </c>
      <c r="G194" s="10" t="str">
        <f>VLOOKUP(A194,'[1]LOG1987-1994'!$A$2:$I$3110,2,FALSE)</f>
        <v>1987-06-04T16:47-07:00</v>
      </c>
      <c r="H194" s="2" t="s">
        <v>382</v>
      </c>
      <c r="I194" s="3">
        <v>2</v>
      </c>
      <c r="J194" s="3">
        <v>4</v>
      </c>
      <c r="K194" s="7">
        <v>48.9773</v>
      </c>
      <c r="L194" s="7">
        <v>-125.0425</v>
      </c>
      <c r="M194" s="3">
        <v>116</v>
      </c>
      <c r="N194" s="3" t="b">
        <v>0</v>
      </c>
      <c r="O194" s="3">
        <v>2</v>
      </c>
      <c r="P194" s="3"/>
      <c r="Q194" s="3"/>
      <c r="R194" s="2" t="s">
        <v>383</v>
      </c>
      <c r="S194" s="2" t="s">
        <v>33</v>
      </c>
      <c r="T194" s="2" t="s">
        <v>127</v>
      </c>
      <c r="U194" s="2" t="s">
        <v>39</v>
      </c>
      <c r="V194" s="2" t="s">
        <v>137</v>
      </c>
      <c r="W194" s="2" t="s">
        <v>39</v>
      </c>
      <c r="X194" s="2" t="s">
        <v>39</v>
      </c>
      <c r="Y194" s="2" t="s">
        <v>39</v>
      </c>
      <c r="Z194" s="2" t="s">
        <v>39</v>
      </c>
      <c r="AA194" s="4"/>
      <c r="AB194" s="4"/>
      <c r="AC194" s="2" t="s">
        <v>39</v>
      </c>
    </row>
    <row r="195" spans="1:29" x14ac:dyDescent="0.25">
      <c r="A195" s="2" t="s">
        <v>384</v>
      </c>
      <c r="B195" s="2" t="s">
        <v>132</v>
      </c>
      <c r="C195" s="2" t="str">
        <f>VLOOKUP(B195,'Species Lookup'!$A$3:$F$13,3,FALSE)</f>
        <v>Oncorhynchus tshawytscha</v>
      </c>
      <c r="D195" s="2" t="str">
        <f>VLOOKUP(B195,'Species Lookup'!$A$3:$F$13,4,FALSE)</f>
        <v>urn:lsid:marinespecies.org:taxname:158075</v>
      </c>
      <c r="E195" s="2" t="str">
        <f>VLOOKUP(B195,'Species Lookup'!$A$3:$F$13,5,FALSE)</f>
        <v>SDN:S11::S1173 (smolt)</v>
      </c>
      <c r="F195" s="2" t="s">
        <v>43</v>
      </c>
      <c r="G195" s="10" t="str">
        <f>VLOOKUP(A195,'[1]LOG1987-1994'!$A$2:$I$3110,2,FALSE)</f>
        <v>1987-06-04T19:10-07:00</v>
      </c>
      <c r="H195" s="2" t="s">
        <v>385</v>
      </c>
      <c r="I195" s="3">
        <v>3</v>
      </c>
      <c r="J195" s="3">
        <v>4</v>
      </c>
      <c r="K195" s="7">
        <v>48.948300000000003</v>
      </c>
      <c r="L195" s="7">
        <v>-125.08329999999999</v>
      </c>
      <c r="M195" s="3">
        <v>99</v>
      </c>
      <c r="N195" s="3" t="b">
        <v>1</v>
      </c>
      <c r="O195" s="3">
        <v>2</v>
      </c>
      <c r="P195" s="3"/>
      <c r="Q195" s="3"/>
      <c r="R195" s="2" t="s">
        <v>389</v>
      </c>
      <c r="S195" s="2" t="s">
        <v>33</v>
      </c>
      <c r="T195" s="2" t="s">
        <v>166</v>
      </c>
      <c r="U195" s="2" t="s">
        <v>136</v>
      </c>
      <c r="V195" s="2" t="s">
        <v>137</v>
      </c>
      <c r="W195" s="2" t="s">
        <v>48</v>
      </c>
      <c r="X195" s="2" t="s">
        <v>37</v>
      </c>
      <c r="Y195" s="2" t="s">
        <v>37</v>
      </c>
      <c r="Z195" s="2" t="s">
        <v>38</v>
      </c>
      <c r="AA195" s="4">
        <v>31912</v>
      </c>
      <c r="AB195" s="4">
        <v>31919</v>
      </c>
      <c r="AC195" s="2" t="s">
        <v>39</v>
      </c>
    </row>
    <row r="196" spans="1:29" x14ac:dyDescent="0.25">
      <c r="A196" s="2" t="s">
        <v>384</v>
      </c>
      <c r="B196" s="2" t="s">
        <v>132</v>
      </c>
      <c r="C196" s="2" t="str">
        <f>VLOOKUP(B196,'Species Lookup'!$A$3:$F$13,3,FALSE)</f>
        <v>Oncorhynchus tshawytscha</v>
      </c>
      <c r="D196" s="2" t="str">
        <f>VLOOKUP(B196,'Species Lookup'!$A$3:$F$13,4,FALSE)</f>
        <v>urn:lsid:marinespecies.org:taxname:158075</v>
      </c>
      <c r="E196" s="2" t="str">
        <f>VLOOKUP(B196,'Species Lookup'!$A$3:$F$13,5,FALSE)</f>
        <v>SDN:S11::S1173 (smolt)</v>
      </c>
      <c r="F196" s="2" t="s">
        <v>40</v>
      </c>
      <c r="G196" s="10" t="str">
        <f>VLOOKUP(A196,'[1]LOG1987-1994'!$A$2:$I$3110,2,FALSE)</f>
        <v>1987-06-04T19:10-07:00</v>
      </c>
      <c r="H196" s="2" t="s">
        <v>385</v>
      </c>
      <c r="I196" s="3">
        <v>3</v>
      </c>
      <c r="J196" s="3">
        <v>4</v>
      </c>
      <c r="K196" s="7">
        <v>48.948300000000003</v>
      </c>
      <c r="L196" s="7">
        <v>-125.08329999999999</v>
      </c>
      <c r="M196" s="3">
        <v>91</v>
      </c>
      <c r="N196" s="3" t="b">
        <v>1</v>
      </c>
      <c r="O196" s="3">
        <v>2</v>
      </c>
      <c r="P196" s="3"/>
      <c r="Q196" s="3"/>
      <c r="R196" s="2" t="s">
        <v>386</v>
      </c>
      <c r="S196" s="2" t="s">
        <v>33</v>
      </c>
      <c r="T196" s="2" t="s">
        <v>247</v>
      </c>
      <c r="U196" s="2" t="s">
        <v>136</v>
      </c>
      <c r="V196" s="2" t="s">
        <v>137</v>
      </c>
      <c r="W196" s="2" t="s">
        <v>48</v>
      </c>
      <c r="X196" s="2" t="s">
        <v>37</v>
      </c>
      <c r="Y196" s="2" t="s">
        <v>37</v>
      </c>
      <c r="Z196" s="2" t="s">
        <v>38</v>
      </c>
      <c r="AA196" s="4">
        <v>31912</v>
      </c>
      <c r="AB196" s="4">
        <v>31927</v>
      </c>
      <c r="AC196" s="2" t="s">
        <v>39</v>
      </c>
    </row>
    <row r="197" spans="1:29" x14ac:dyDescent="0.25">
      <c r="A197" s="2" t="s">
        <v>384</v>
      </c>
      <c r="B197" s="2" t="s">
        <v>132</v>
      </c>
      <c r="C197" s="2" t="str">
        <f>VLOOKUP(B197,'Species Lookup'!$A$3:$F$13,3,FALSE)</f>
        <v>Oncorhynchus tshawytscha</v>
      </c>
      <c r="D197" s="2" t="str">
        <f>VLOOKUP(B197,'Species Lookup'!$A$3:$F$13,4,FALSE)</f>
        <v>urn:lsid:marinespecies.org:taxname:158075</v>
      </c>
      <c r="E197" s="2" t="str">
        <f>VLOOKUP(B197,'Species Lookup'!$A$3:$F$13,5,FALSE)</f>
        <v>SDN:S11::S1173 (smolt)</v>
      </c>
      <c r="F197" s="2" t="s">
        <v>30</v>
      </c>
      <c r="G197" s="10" t="str">
        <f>VLOOKUP(A197,'[1]LOG1987-1994'!$A$2:$I$3110,2,FALSE)</f>
        <v>1987-06-04T19:10-07:00</v>
      </c>
      <c r="H197" s="2" t="s">
        <v>385</v>
      </c>
      <c r="I197" s="3">
        <v>3</v>
      </c>
      <c r="J197" s="3">
        <v>4</v>
      </c>
      <c r="K197" s="7">
        <v>48.948300000000003</v>
      </c>
      <c r="L197" s="7">
        <v>-125.08329999999999</v>
      </c>
      <c r="M197" s="3">
        <v>97</v>
      </c>
      <c r="N197" s="3" t="b">
        <v>0</v>
      </c>
      <c r="O197" s="3">
        <v>2</v>
      </c>
      <c r="P197" s="3"/>
      <c r="Q197" s="3"/>
      <c r="R197" s="2" t="s">
        <v>388</v>
      </c>
      <c r="S197" s="2" t="s">
        <v>33</v>
      </c>
      <c r="T197" s="2" t="s">
        <v>39</v>
      </c>
      <c r="U197" s="2" t="s">
        <v>39</v>
      </c>
      <c r="V197" s="2" t="s">
        <v>137</v>
      </c>
      <c r="W197" s="2" t="s">
        <v>39</v>
      </c>
      <c r="X197" s="2" t="s">
        <v>39</v>
      </c>
      <c r="Y197" s="2" t="s">
        <v>39</v>
      </c>
      <c r="Z197" s="2" t="s">
        <v>39</v>
      </c>
      <c r="AA197" s="4"/>
      <c r="AB197" s="4"/>
      <c r="AC197" s="2" t="s">
        <v>39</v>
      </c>
    </row>
    <row r="198" spans="1:29" x14ac:dyDescent="0.25">
      <c r="A198" s="2" t="s">
        <v>384</v>
      </c>
      <c r="B198" s="2" t="s">
        <v>132</v>
      </c>
      <c r="C198" s="2" t="str">
        <f>VLOOKUP(B198,'Species Lookup'!$A$3:$F$13,3,FALSE)</f>
        <v>Oncorhynchus tshawytscha</v>
      </c>
      <c r="D198" s="2" t="str">
        <f>VLOOKUP(B198,'Species Lookup'!$A$3:$F$13,4,FALSE)</f>
        <v>urn:lsid:marinespecies.org:taxname:158075</v>
      </c>
      <c r="E198" s="2" t="str">
        <f>VLOOKUP(B198,'Species Lookup'!$A$3:$F$13,5,FALSE)</f>
        <v>SDN:S11::S1173 (smolt)</v>
      </c>
      <c r="F198" s="2" t="s">
        <v>100</v>
      </c>
      <c r="G198" s="10" t="str">
        <f>VLOOKUP(A198,'[1]LOG1987-1994'!$A$2:$I$3110,2,FALSE)</f>
        <v>1987-06-04T19:10-07:00</v>
      </c>
      <c r="H198" s="2" t="s">
        <v>385</v>
      </c>
      <c r="I198" s="3">
        <v>3</v>
      </c>
      <c r="J198" s="3">
        <v>4</v>
      </c>
      <c r="K198" s="7">
        <v>48.948300000000003</v>
      </c>
      <c r="L198" s="7">
        <v>-125.08329999999999</v>
      </c>
      <c r="M198" s="3">
        <v>91</v>
      </c>
      <c r="N198" s="3" t="b">
        <v>1</v>
      </c>
      <c r="O198" s="3">
        <v>2</v>
      </c>
      <c r="P198" s="3"/>
      <c r="Q198" s="3"/>
      <c r="R198" s="2" t="s">
        <v>387</v>
      </c>
      <c r="S198" s="2" t="s">
        <v>33</v>
      </c>
      <c r="T198" s="2" t="s">
        <v>228</v>
      </c>
      <c r="U198" s="2" t="s">
        <v>136</v>
      </c>
      <c r="V198" s="2" t="s">
        <v>137</v>
      </c>
      <c r="W198" s="2" t="s">
        <v>48</v>
      </c>
      <c r="X198" s="2" t="s">
        <v>37</v>
      </c>
      <c r="Y198" s="2" t="s">
        <v>37</v>
      </c>
      <c r="Z198" s="2" t="s">
        <v>38</v>
      </c>
      <c r="AA198" s="4">
        <v>31907</v>
      </c>
      <c r="AB198" s="4">
        <v>31927</v>
      </c>
      <c r="AC198" s="2" t="s">
        <v>39</v>
      </c>
    </row>
    <row r="199" spans="1:29" x14ac:dyDescent="0.25">
      <c r="A199" s="2" t="s">
        <v>390</v>
      </c>
      <c r="B199" s="2" t="s">
        <v>132</v>
      </c>
      <c r="C199" s="2" t="str">
        <f>VLOOKUP(B199,'Species Lookup'!$A$3:$F$13,3,FALSE)</f>
        <v>Oncorhynchus tshawytscha</v>
      </c>
      <c r="D199" s="2" t="str">
        <f>VLOOKUP(B199,'Species Lookup'!$A$3:$F$13,4,FALSE)</f>
        <v>urn:lsid:marinespecies.org:taxname:158075</v>
      </c>
      <c r="E199" s="2" t="str">
        <f>VLOOKUP(B199,'Species Lookup'!$A$3:$F$13,5,FALSE)</f>
        <v>SDN:S11::S1173 (smolt)</v>
      </c>
      <c r="F199" s="2" t="s">
        <v>43</v>
      </c>
      <c r="G199" s="10" t="str">
        <f>VLOOKUP(A199,'[1]LOG1987-1994'!$A$2:$I$3110,2,FALSE)</f>
        <v>1987-06-05T14:20-07:00</v>
      </c>
      <c r="H199" s="2" t="s">
        <v>382</v>
      </c>
      <c r="I199" s="3">
        <v>2</v>
      </c>
      <c r="J199" s="3">
        <v>4</v>
      </c>
      <c r="K199" s="7">
        <v>48.9773</v>
      </c>
      <c r="L199" s="7">
        <v>-125.0425</v>
      </c>
      <c r="M199" s="3">
        <v>94</v>
      </c>
      <c r="N199" s="3" t="b">
        <v>0</v>
      </c>
      <c r="O199" s="3">
        <v>2</v>
      </c>
      <c r="P199" s="3"/>
      <c r="Q199" s="3"/>
      <c r="R199" s="2" t="s">
        <v>394</v>
      </c>
      <c r="S199" s="2" t="s">
        <v>33</v>
      </c>
      <c r="T199" s="2" t="s">
        <v>395</v>
      </c>
      <c r="U199" s="2" t="s">
        <v>39</v>
      </c>
      <c r="V199" s="2" t="s">
        <v>137</v>
      </c>
      <c r="W199" s="2" t="s">
        <v>39</v>
      </c>
      <c r="X199" s="2" t="s">
        <v>39</v>
      </c>
      <c r="Y199" s="2" t="s">
        <v>39</v>
      </c>
      <c r="Z199" s="2" t="s">
        <v>39</v>
      </c>
      <c r="AA199" s="4"/>
      <c r="AB199" s="4"/>
      <c r="AC199" s="2" t="s">
        <v>39</v>
      </c>
    </row>
    <row r="200" spans="1:29" x14ac:dyDescent="0.25">
      <c r="A200" s="2" t="s">
        <v>390</v>
      </c>
      <c r="B200" s="2" t="s">
        <v>132</v>
      </c>
      <c r="C200" s="2" t="str">
        <f>VLOOKUP(B200,'Species Lookup'!$A$3:$F$13,3,FALSE)</f>
        <v>Oncorhynchus tshawytscha</v>
      </c>
      <c r="D200" s="2" t="str">
        <f>VLOOKUP(B200,'Species Lookup'!$A$3:$F$13,4,FALSE)</f>
        <v>urn:lsid:marinespecies.org:taxname:158075</v>
      </c>
      <c r="E200" s="2" t="str">
        <f>VLOOKUP(B200,'Species Lookup'!$A$3:$F$13,5,FALSE)</f>
        <v>SDN:S11::S1173 (smolt)</v>
      </c>
      <c r="F200" s="2" t="s">
        <v>40</v>
      </c>
      <c r="G200" s="10" t="str">
        <f>VLOOKUP(A200,'[1]LOG1987-1994'!$A$2:$I$3110,2,FALSE)</f>
        <v>1987-06-05T14:20-07:00</v>
      </c>
      <c r="H200" s="2" t="s">
        <v>382</v>
      </c>
      <c r="I200" s="3">
        <v>2</v>
      </c>
      <c r="J200" s="3">
        <v>4</v>
      </c>
      <c r="K200" s="7">
        <v>48.9773</v>
      </c>
      <c r="L200" s="7">
        <v>-125.0425</v>
      </c>
      <c r="M200" s="3">
        <v>80</v>
      </c>
      <c r="N200" s="3" t="b">
        <v>1</v>
      </c>
      <c r="O200" s="3">
        <v>2</v>
      </c>
      <c r="P200" s="3"/>
      <c r="Q200" s="3"/>
      <c r="R200" s="2" t="s">
        <v>391</v>
      </c>
      <c r="S200" s="2" t="s">
        <v>33</v>
      </c>
      <c r="T200" s="2" t="s">
        <v>180</v>
      </c>
      <c r="U200" s="2" t="s">
        <v>136</v>
      </c>
      <c r="V200" s="2" t="s">
        <v>137</v>
      </c>
      <c r="W200" s="2" t="s">
        <v>48</v>
      </c>
      <c r="X200" s="2" t="s">
        <v>37</v>
      </c>
      <c r="Y200" s="2" t="s">
        <v>37</v>
      </c>
      <c r="Z200" s="2" t="s">
        <v>38</v>
      </c>
      <c r="AA200" s="4">
        <v>31912</v>
      </c>
      <c r="AB200" s="4">
        <v>31927</v>
      </c>
      <c r="AC200" s="2" t="s">
        <v>39</v>
      </c>
    </row>
    <row r="201" spans="1:29" x14ac:dyDescent="0.25">
      <c r="A201" s="2" t="s">
        <v>390</v>
      </c>
      <c r="B201" s="2" t="s">
        <v>132</v>
      </c>
      <c r="C201" s="2" t="str">
        <f>VLOOKUP(B201,'Species Lookup'!$A$3:$F$13,3,FALSE)</f>
        <v>Oncorhynchus tshawytscha</v>
      </c>
      <c r="D201" s="2" t="str">
        <f>VLOOKUP(B201,'Species Lookup'!$A$3:$F$13,4,FALSE)</f>
        <v>urn:lsid:marinespecies.org:taxname:158075</v>
      </c>
      <c r="E201" s="2" t="str">
        <f>VLOOKUP(B201,'Species Lookup'!$A$3:$F$13,5,FALSE)</f>
        <v>SDN:S11::S1173 (smolt)</v>
      </c>
      <c r="F201" s="2" t="s">
        <v>30</v>
      </c>
      <c r="G201" s="10" t="str">
        <f>VLOOKUP(A201,'[1]LOG1987-1994'!$A$2:$I$3110,2,FALSE)</f>
        <v>1987-06-05T14:20-07:00</v>
      </c>
      <c r="H201" s="2" t="s">
        <v>382</v>
      </c>
      <c r="I201" s="3">
        <v>2</v>
      </c>
      <c r="J201" s="3">
        <v>4</v>
      </c>
      <c r="K201" s="7">
        <v>48.9773</v>
      </c>
      <c r="L201" s="7">
        <v>-125.0425</v>
      </c>
      <c r="M201" s="3">
        <v>86</v>
      </c>
      <c r="N201" s="3" t="b">
        <v>1</v>
      </c>
      <c r="O201" s="3">
        <v>2</v>
      </c>
      <c r="P201" s="3"/>
      <c r="Q201" s="3"/>
      <c r="R201" s="2" t="s">
        <v>393</v>
      </c>
      <c r="S201" s="2" t="s">
        <v>33</v>
      </c>
      <c r="T201" s="2" t="s">
        <v>192</v>
      </c>
      <c r="U201" s="2" t="s">
        <v>136</v>
      </c>
      <c r="V201" s="2" t="s">
        <v>137</v>
      </c>
      <c r="W201" s="2" t="s">
        <v>48</v>
      </c>
      <c r="X201" s="2" t="s">
        <v>37</v>
      </c>
      <c r="Y201" s="2" t="s">
        <v>37</v>
      </c>
      <c r="Z201" s="2" t="s">
        <v>38</v>
      </c>
      <c r="AA201" s="4">
        <v>31912</v>
      </c>
      <c r="AB201" s="4">
        <v>31919</v>
      </c>
      <c r="AC201" s="2" t="s">
        <v>39</v>
      </c>
    </row>
    <row r="202" spans="1:29" x14ac:dyDescent="0.25">
      <c r="A202" s="2" t="s">
        <v>390</v>
      </c>
      <c r="B202" s="2" t="s">
        <v>132</v>
      </c>
      <c r="C202" s="2" t="str">
        <f>VLOOKUP(B202,'Species Lookup'!$A$3:$F$13,3,FALSE)</f>
        <v>Oncorhynchus tshawytscha</v>
      </c>
      <c r="D202" s="2" t="str">
        <f>VLOOKUP(B202,'Species Lookup'!$A$3:$F$13,4,FALSE)</f>
        <v>urn:lsid:marinespecies.org:taxname:158075</v>
      </c>
      <c r="E202" s="2" t="str">
        <f>VLOOKUP(B202,'Species Lookup'!$A$3:$F$13,5,FALSE)</f>
        <v>SDN:S11::S1173 (smolt)</v>
      </c>
      <c r="F202" s="2" t="s">
        <v>100</v>
      </c>
      <c r="G202" s="10" t="str">
        <f>VLOOKUP(A202,'[1]LOG1987-1994'!$A$2:$I$3110,2,FALSE)</f>
        <v>1987-06-05T14:20-07:00</v>
      </c>
      <c r="H202" s="2" t="s">
        <v>382</v>
      </c>
      <c r="I202" s="3">
        <v>2</v>
      </c>
      <c r="J202" s="3">
        <v>4</v>
      </c>
      <c r="K202" s="7">
        <v>48.9773</v>
      </c>
      <c r="L202" s="7">
        <v>-125.0425</v>
      </c>
      <c r="M202" s="3">
        <v>82</v>
      </c>
      <c r="N202" s="3" t="b">
        <v>1</v>
      </c>
      <c r="O202" s="3">
        <v>2</v>
      </c>
      <c r="P202" s="3"/>
      <c r="Q202" s="3"/>
      <c r="R202" s="2" t="s">
        <v>392</v>
      </c>
      <c r="S202" s="2" t="s">
        <v>33</v>
      </c>
      <c r="T202" s="2" t="s">
        <v>143</v>
      </c>
      <c r="U202" s="2" t="s">
        <v>136</v>
      </c>
      <c r="V202" s="2" t="s">
        <v>137</v>
      </c>
      <c r="W202" s="2" t="s">
        <v>48</v>
      </c>
      <c r="X202" s="2" t="s">
        <v>37</v>
      </c>
      <c r="Y202" s="2" t="s">
        <v>37</v>
      </c>
      <c r="Z202" s="2" t="s">
        <v>38</v>
      </c>
      <c r="AA202" s="4">
        <v>31912</v>
      </c>
      <c r="AB202" s="4">
        <v>31919</v>
      </c>
      <c r="AC202" s="2" t="s">
        <v>39</v>
      </c>
    </row>
    <row r="203" spans="1:29" x14ac:dyDescent="0.25">
      <c r="A203" s="2" t="s">
        <v>396</v>
      </c>
      <c r="B203" s="2" t="s">
        <v>132</v>
      </c>
      <c r="C203" s="2" t="str">
        <f>VLOOKUP(B203,'Species Lookup'!$A$3:$F$13,3,FALSE)</f>
        <v>Oncorhynchus tshawytscha</v>
      </c>
      <c r="D203" s="2" t="str">
        <f>VLOOKUP(B203,'Species Lookup'!$A$3:$F$13,4,FALSE)</f>
        <v>urn:lsid:marinespecies.org:taxname:158075</v>
      </c>
      <c r="E203" s="2" t="str">
        <f>VLOOKUP(B203,'Species Lookup'!$A$3:$F$13,5,FALSE)</f>
        <v>SDN:S11::S1173 (smolt)</v>
      </c>
      <c r="F203" s="2" t="s">
        <v>43</v>
      </c>
      <c r="G203" s="10" t="str">
        <f>VLOOKUP(A203,'[1]LOG1987-1994'!$A$2:$I$3110,2,FALSE)</f>
        <v>1987-06-05T16:40-07:00</v>
      </c>
      <c r="H203" s="2" t="s">
        <v>397</v>
      </c>
      <c r="I203" s="3">
        <v>2</v>
      </c>
      <c r="J203" s="3">
        <v>4</v>
      </c>
      <c r="K203" s="7">
        <v>48.974200000000003</v>
      </c>
      <c r="L203" s="7">
        <v>-125.0217</v>
      </c>
      <c r="M203" s="3">
        <v>90</v>
      </c>
      <c r="N203" s="3" t="b">
        <v>1</v>
      </c>
      <c r="O203" s="3">
        <v>2</v>
      </c>
      <c r="P203" s="3"/>
      <c r="Q203" s="3"/>
      <c r="R203" s="2" t="s">
        <v>403</v>
      </c>
      <c r="S203" s="2" t="s">
        <v>33</v>
      </c>
      <c r="T203" s="2" t="s">
        <v>139</v>
      </c>
      <c r="U203" s="2" t="s">
        <v>136</v>
      </c>
      <c r="V203" s="2" t="s">
        <v>137</v>
      </c>
      <c r="W203" s="2" t="s">
        <v>48</v>
      </c>
      <c r="X203" s="2" t="s">
        <v>37</v>
      </c>
      <c r="Y203" s="2" t="s">
        <v>37</v>
      </c>
      <c r="Z203" s="2" t="s">
        <v>38</v>
      </c>
      <c r="AA203" s="4">
        <v>31912</v>
      </c>
      <c r="AB203" s="4">
        <v>31919</v>
      </c>
      <c r="AC203" s="2" t="s">
        <v>39</v>
      </c>
    </row>
    <row r="204" spans="1:29" x14ac:dyDescent="0.25">
      <c r="A204" s="2" t="s">
        <v>396</v>
      </c>
      <c r="B204" s="2" t="s">
        <v>132</v>
      </c>
      <c r="C204" s="2" t="str">
        <f>VLOOKUP(B204,'Species Lookup'!$A$3:$F$13,3,FALSE)</f>
        <v>Oncorhynchus tshawytscha</v>
      </c>
      <c r="D204" s="2" t="str">
        <f>VLOOKUP(B204,'Species Lookup'!$A$3:$F$13,4,FALSE)</f>
        <v>urn:lsid:marinespecies.org:taxname:158075</v>
      </c>
      <c r="E204" s="2" t="str">
        <f>VLOOKUP(B204,'Species Lookup'!$A$3:$F$13,5,FALSE)</f>
        <v>SDN:S11::S1173 (smolt)</v>
      </c>
      <c r="F204" s="2" t="s">
        <v>40</v>
      </c>
      <c r="G204" s="10" t="str">
        <f>VLOOKUP(A204,'[1]LOG1987-1994'!$A$2:$I$3110,2,FALSE)</f>
        <v>1987-06-05T16:40-07:00</v>
      </c>
      <c r="H204" s="2" t="s">
        <v>397</v>
      </c>
      <c r="I204" s="3">
        <v>2</v>
      </c>
      <c r="J204" s="3">
        <v>4</v>
      </c>
      <c r="K204" s="7">
        <v>48.974200000000003</v>
      </c>
      <c r="L204" s="7">
        <v>-125.0217</v>
      </c>
      <c r="M204" s="3">
        <v>91</v>
      </c>
      <c r="N204" s="3" t="b">
        <v>1</v>
      </c>
      <c r="O204" s="3">
        <v>2</v>
      </c>
      <c r="P204" s="3"/>
      <c r="Q204" s="3"/>
      <c r="R204" s="2" t="s">
        <v>404</v>
      </c>
      <c r="S204" s="2" t="s">
        <v>33</v>
      </c>
      <c r="T204" s="2" t="s">
        <v>166</v>
      </c>
      <c r="U204" s="2" t="s">
        <v>136</v>
      </c>
      <c r="V204" s="2" t="s">
        <v>137</v>
      </c>
      <c r="W204" s="2" t="s">
        <v>48</v>
      </c>
      <c r="X204" s="2" t="s">
        <v>37</v>
      </c>
      <c r="Y204" s="2" t="s">
        <v>37</v>
      </c>
      <c r="Z204" s="2" t="s">
        <v>38</v>
      </c>
      <c r="AA204" s="4">
        <v>31912</v>
      </c>
      <c r="AB204" s="4">
        <v>31919</v>
      </c>
      <c r="AC204" s="2" t="s">
        <v>39</v>
      </c>
    </row>
    <row r="205" spans="1:29" x14ac:dyDescent="0.25">
      <c r="A205" s="2" t="s">
        <v>396</v>
      </c>
      <c r="B205" s="2" t="s">
        <v>132</v>
      </c>
      <c r="C205" s="2" t="str">
        <f>VLOOKUP(B205,'Species Lookup'!$A$3:$F$13,3,FALSE)</f>
        <v>Oncorhynchus tshawytscha</v>
      </c>
      <c r="D205" s="2" t="str">
        <f>VLOOKUP(B205,'Species Lookup'!$A$3:$F$13,4,FALSE)</f>
        <v>urn:lsid:marinespecies.org:taxname:158075</v>
      </c>
      <c r="E205" s="2" t="str">
        <f>VLOOKUP(B205,'Species Lookup'!$A$3:$F$13,5,FALSE)</f>
        <v>SDN:S11::S1173 (smolt)</v>
      </c>
      <c r="F205" s="2" t="s">
        <v>30</v>
      </c>
      <c r="G205" s="10" t="str">
        <f>VLOOKUP(A205,'[1]LOG1987-1994'!$A$2:$I$3110,2,FALSE)</f>
        <v>1987-06-05T16:40-07:00</v>
      </c>
      <c r="H205" s="2" t="s">
        <v>397</v>
      </c>
      <c r="I205" s="3">
        <v>2</v>
      </c>
      <c r="J205" s="3">
        <v>4</v>
      </c>
      <c r="K205" s="7">
        <v>48.974200000000003</v>
      </c>
      <c r="L205" s="7">
        <v>-125.0217</v>
      </c>
      <c r="M205" s="3">
        <v>81</v>
      </c>
      <c r="N205" s="3" t="b">
        <v>1</v>
      </c>
      <c r="O205" s="3">
        <v>2</v>
      </c>
      <c r="P205" s="3"/>
      <c r="Q205" s="3"/>
      <c r="R205" s="2" t="s">
        <v>400</v>
      </c>
      <c r="S205" s="2" t="s">
        <v>33</v>
      </c>
      <c r="T205" s="2" t="s">
        <v>143</v>
      </c>
      <c r="U205" s="2" t="s">
        <v>136</v>
      </c>
      <c r="V205" s="2" t="s">
        <v>137</v>
      </c>
      <c r="W205" s="2" t="s">
        <v>48</v>
      </c>
      <c r="X205" s="2" t="s">
        <v>37</v>
      </c>
      <c r="Y205" s="2" t="s">
        <v>37</v>
      </c>
      <c r="Z205" s="2" t="s">
        <v>38</v>
      </c>
      <c r="AA205" s="4">
        <v>31912</v>
      </c>
      <c r="AB205" s="4">
        <v>31919</v>
      </c>
      <c r="AC205" s="2" t="s">
        <v>39</v>
      </c>
    </row>
    <row r="206" spans="1:29" x14ac:dyDescent="0.25">
      <c r="A206" s="2" t="s">
        <v>396</v>
      </c>
      <c r="B206" s="2" t="s">
        <v>132</v>
      </c>
      <c r="C206" s="2" t="str">
        <f>VLOOKUP(B206,'Species Lookup'!$A$3:$F$13,3,FALSE)</f>
        <v>Oncorhynchus tshawytscha</v>
      </c>
      <c r="D206" s="2" t="str">
        <f>VLOOKUP(B206,'Species Lookup'!$A$3:$F$13,4,FALSE)</f>
        <v>urn:lsid:marinespecies.org:taxname:158075</v>
      </c>
      <c r="E206" s="2" t="str">
        <f>VLOOKUP(B206,'Species Lookup'!$A$3:$F$13,5,FALSE)</f>
        <v>SDN:S11::S1173 (smolt)</v>
      </c>
      <c r="F206" s="2" t="s">
        <v>100</v>
      </c>
      <c r="G206" s="10" t="str">
        <f>VLOOKUP(A206,'[1]LOG1987-1994'!$A$2:$I$3110,2,FALSE)</f>
        <v>1987-06-05T16:40-07:00</v>
      </c>
      <c r="H206" s="2" t="s">
        <v>397</v>
      </c>
      <c r="I206" s="3">
        <v>2</v>
      </c>
      <c r="J206" s="3">
        <v>4</v>
      </c>
      <c r="K206" s="7">
        <v>48.974200000000003</v>
      </c>
      <c r="L206" s="7">
        <v>-125.0217</v>
      </c>
      <c r="M206" s="3">
        <v>95</v>
      </c>
      <c r="N206" s="3" t="b">
        <v>1</v>
      </c>
      <c r="O206" s="3">
        <v>2</v>
      </c>
      <c r="P206" s="3"/>
      <c r="Q206" s="3"/>
      <c r="R206" s="2" t="s">
        <v>405</v>
      </c>
      <c r="S206" s="2" t="s">
        <v>33</v>
      </c>
      <c r="T206" s="2" t="s">
        <v>135</v>
      </c>
      <c r="U206" s="2" t="s">
        <v>136</v>
      </c>
      <c r="V206" s="2" t="s">
        <v>137</v>
      </c>
      <c r="W206" s="2" t="s">
        <v>48</v>
      </c>
      <c r="X206" s="2" t="s">
        <v>37</v>
      </c>
      <c r="Y206" s="2" t="s">
        <v>37</v>
      </c>
      <c r="Z206" s="2" t="s">
        <v>38</v>
      </c>
      <c r="AA206" s="4">
        <v>31912</v>
      </c>
      <c r="AB206" s="4">
        <v>31919</v>
      </c>
      <c r="AC206" s="2" t="s">
        <v>39</v>
      </c>
    </row>
    <row r="207" spans="1:29" x14ac:dyDescent="0.25">
      <c r="A207" s="2" t="s">
        <v>396</v>
      </c>
      <c r="B207" s="2" t="s">
        <v>132</v>
      </c>
      <c r="C207" s="2" t="str">
        <f>VLOOKUP(B207,'Species Lookup'!$A$3:$F$13,3,FALSE)</f>
        <v>Oncorhynchus tshawytscha</v>
      </c>
      <c r="D207" s="2" t="str">
        <f>VLOOKUP(B207,'Species Lookup'!$A$3:$F$13,4,FALSE)</f>
        <v>urn:lsid:marinespecies.org:taxname:158075</v>
      </c>
      <c r="E207" s="2" t="str">
        <f>VLOOKUP(B207,'Species Lookup'!$A$3:$F$13,5,FALSE)</f>
        <v>SDN:S11::S1173 (smolt)</v>
      </c>
      <c r="F207" s="2" t="s">
        <v>145</v>
      </c>
      <c r="G207" s="10" t="str">
        <f>VLOOKUP(A207,'[1]LOG1987-1994'!$A$2:$I$3110,2,FALSE)</f>
        <v>1987-06-05T16:40-07:00</v>
      </c>
      <c r="H207" s="2" t="s">
        <v>397</v>
      </c>
      <c r="I207" s="3">
        <v>2</v>
      </c>
      <c r="J207" s="3">
        <v>4</v>
      </c>
      <c r="K207" s="7">
        <v>48.974200000000003</v>
      </c>
      <c r="L207" s="7">
        <v>-125.0217</v>
      </c>
      <c r="M207" s="3">
        <v>89</v>
      </c>
      <c r="N207" s="3" t="b">
        <v>1</v>
      </c>
      <c r="O207" s="3">
        <v>2</v>
      </c>
      <c r="P207" s="3"/>
      <c r="Q207" s="3"/>
      <c r="R207" s="2" t="s">
        <v>402</v>
      </c>
      <c r="S207" s="2" t="s">
        <v>33</v>
      </c>
      <c r="T207" s="2" t="s">
        <v>228</v>
      </c>
      <c r="U207" s="2" t="s">
        <v>136</v>
      </c>
      <c r="V207" s="2" t="s">
        <v>137</v>
      </c>
      <c r="W207" s="2" t="s">
        <v>48</v>
      </c>
      <c r="X207" s="2" t="s">
        <v>37</v>
      </c>
      <c r="Y207" s="2" t="s">
        <v>37</v>
      </c>
      <c r="Z207" s="2" t="s">
        <v>38</v>
      </c>
      <c r="AA207" s="4">
        <v>31907</v>
      </c>
      <c r="AB207" s="4">
        <v>31927</v>
      </c>
      <c r="AC207" s="2" t="s">
        <v>39</v>
      </c>
    </row>
    <row r="208" spans="1:29" x14ac:dyDescent="0.25">
      <c r="A208" s="2" t="s">
        <v>396</v>
      </c>
      <c r="B208" s="2" t="s">
        <v>132</v>
      </c>
      <c r="C208" s="2" t="str">
        <f>VLOOKUP(B208,'Species Lookup'!$A$3:$F$13,3,FALSE)</f>
        <v>Oncorhynchus tshawytscha</v>
      </c>
      <c r="D208" s="2" t="str">
        <f>VLOOKUP(B208,'Species Lookup'!$A$3:$F$13,4,FALSE)</f>
        <v>urn:lsid:marinespecies.org:taxname:158075</v>
      </c>
      <c r="E208" s="2" t="str">
        <f>VLOOKUP(B208,'Species Lookup'!$A$3:$F$13,5,FALSE)</f>
        <v>SDN:S11::S1173 (smolt)</v>
      </c>
      <c r="F208" s="2" t="s">
        <v>33</v>
      </c>
      <c r="G208" s="10" t="str">
        <f>VLOOKUP(A208,'[1]LOG1987-1994'!$A$2:$I$3110,2,FALSE)</f>
        <v>1987-06-05T16:40-07:00</v>
      </c>
      <c r="H208" s="2" t="s">
        <v>397</v>
      </c>
      <c r="I208" s="3">
        <v>2</v>
      </c>
      <c r="J208" s="3">
        <v>4</v>
      </c>
      <c r="K208" s="7">
        <v>48.974200000000003</v>
      </c>
      <c r="L208" s="7">
        <v>-125.0217</v>
      </c>
      <c r="M208" s="3">
        <v>87</v>
      </c>
      <c r="N208" s="3" t="b">
        <v>1</v>
      </c>
      <c r="O208" s="3">
        <v>1</v>
      </c>
      <c r="P208" s="3"/>
      <c r="Q208" s="3"/>
      <c r="R208" s="2" t="s">
        <v>401</v>
      </c>
      <c r="S208" s="2" t="s">
        <v>33</v>
      </c>
      <c r="T208" s="2" t="s">
        <v>153</v>
      </c>
      <c r="U208" s="2" t="s">
        <v>136</v>
      </c>
      <c r="V208" s="2" t="s">
        <v>137</v>
      </c>
      <c r="W208" s="2" t="s">
        <v>48</v>
      </c>
      <c r="X208" s="2" t="s">
        <v>37</v>
      </c>
      <c r="Y208" s="2" t="s">
        <v>37</v>
      </c>
      <c r="Z208" s="2" t="s">
        <v>38</v>
      </c>
      <c r="AA208" s="4">
        <v>31907</v>
      </c>
      <c r="AB208" s="4">
        <v>31927</v>
      </c>
      <c r="AC208" s="2" t="s">
        <v>39</v>
      </c>
    </row>
    <row r="209" spans="1:29" x14ac:dyDescent="0.25">
      <c r="A209" s="2" t="s">
        <v>396</v>
      </c>
      <c r="B209" s="2" t="s">
        <v>132</v>
      </c>
      <c r="C209" s="2" t="str">
        <f>VLOOKUP(B209,'Species Lookup'!$A$3:$F$13,3,FALSE)</f>
        <v>Oncorhynchus tshawytscha</v>
      </c>
      <c r="D209" s="2" t="str">
        <f>VLOOKUP(B209,'Species Lookup'!$A$3:$F$13,4,FALSE)</f>
        <v>urn:lsid:marinespecies.org:taxname:158075</v>
      </c>
      <c r="E209" s="2" t="str">
        <f>VLOOKUP(B209,'Species Lookup'!$A$3:$F$13,5,FALSE)</f>
        <v>SDN:S11::S1173 (smolt)</v>
      </c>
      <c r="F209" s="2" t="s">
        <v>161</v>
      </c>
      <c r="G209" s="10" t="str">
        <f>VLOOKUP(A209,'[1]LOG1987-1994'!$A$2:$I$3110,2,FALSE)</f>
        <v>1987-06-05T16:40-07:00</v>
      </c>
      <c r="H209" s="2" t="s">
        <v>397</v>
      </c>
      <c r="I209" s="3">
        <v>2</v>
      </c>
      <c r="J209" s="3">
        <v>4</v>
      </c>
      <c r="K209" s="7">
        <v>48.974200000000003</v>
      </c>
      <c r="L209" s="7">
        <v>-125.0217</v>
      </c>
      <c r="M209" s="3">
        <v>79</v>
      </c>
      <c r="N209" s="3" t="b">
        <v>1</v>
      </c>
      <c r="O209" s="3">
        <v>2</v>
      </c>
      <c r="P209" s="3"/>
      <c r="Q209" s="3"/>
      <c r="R209" s="2" t="s">
        <v>398</v>
      </c>
      <c r="S209" s="2" t="s">
        <v>33</v>
      </c>
      <c r="T209" s="2" t="s">
        <v>166</v>
      </c>
      <c r="U209" s="2" t="s">
        <v>136</v>
      </c>
      <c r="V209" s="2" t="s">
        <v>137</v>
      </c>
      <c r="W209" s="2" t="s">
        <v>48</v>
      </c>
      <c r="X209" s="2" t="s">
        <v>37</v>
      </c>
      <c r="Y209" s="2" t="s">
        <v>37</v>
      </c>
      <c r="Z209" s="2" t="s">
        <v>38</v>
      </c>
      <c r="AA209" s="4">
        <v>31912</v>
      </c>
      <c r="AB209" s="4">
        <v>31919</v>
      </c>
      <c r="AC209" s="2" t="s">
        <v>39</v>
      </c>
    </row>
    <row r="210" spans="1:29" x14ac:dyDescent="0.25">
      <c r="A210" s="2" t="s">
        <v>396</v>
      </c>
      <c r="B210" s="2" t="s">
        <v>132</v>
      </c>
      <c r="C210" s="2" t="str">
        <f>VLOOKUP(B210,'Species Lookup'!$A$3:$F$13,3,FALSE)</f>
        <v>Oncorhynchus tshawytscha</v>
      </c>
      <c r="D210" s="2" t="str">
        <f>VLOOKUP(B210,'Species Lookup'!$A$3:$F$13,4,FALSE)</f>
        <v>urn:lsid:marinespecies.org:taxname:158075</v>
      </c>
      <c r="E210" s="2" t="str">
        <f>VLOOKUP(B210,'Species Lookup'!$A$3:$F$13,5,FALSE)</f>
        <v>SDN:S11::S1173 (smolt)</v>
      </c>
      <c r="F210" s="2" t="s">
        <v>178</v>
      </c>
      <c r="G210" s="10" t="str">
        <f>VLOOKUP(A210,'[1]LOG1987-1994'!$A$2:$I$3110,2,FALSE)</f>
        <v>1987-06-05T16:40-07:00</v>
      </c>
      <c r="H210" s="2" t="s">
        <v>397</v>
      </c>
      <c r="I210" s="3">
        <v>2</v>
      </c>
      <c r="J210" s="3">
        <v>4</v>
      </c>
      <c r="K210" s="7">
        <v>48.974200000000003</v>
      </c>
      <c r="L210" s="7">
        <v>-125.0217</v>
      </c>
      <c r="M210" s="3">
        <v>80</v>
      </c>
      <c r="N210" s="3" t="b">
        <v>1</v>
      </c>
      <c r="O210" s="3">
        <v>2</v>
      </c>
      <c r="P210" s="3"/>
      <c r="Q210" s="3"/>
      <c r="R210" s="2" t="s">
        <v>399</v>
      </c>
      <c r="S210" s="2" t="s">
        <v>33</v>
      </c>
      <c r="T210" s="2" t="s">
        <v>214</v>
      </c>
      <c r="U210" s="2" t="s">
        <v>136</v>
      </c>
      <c r="V210" s="2" t="s">
        <v>137</v>
      </c>
      <c r="W210" s="2" t="s">
        <v>48</v>
      </c>
      <c r="X210" s="2" t="s">
        <v>37</v>
      </c>
      <c r="Y210" s="2" t="s">
        <v>37</v>
      </c>
      <c r="Z210" s="2" t="s">
        <v>38</v>
      </c>
      <c r="AA210" s="4">
        <v>31912</v>
      </c>
      <c r="AB210" s="4">
        <v>31919</v>
      </c>
      <c r="AC210" s="2" t="s">
        <v>39</v>
      </c>
    </row>
    <row r="211" spans="1:29" x14ac:dyDescent="0.25">
      <c r="A211" s="2" t="s">
        <v>406</v>
      </c>
      <c r="B211" s="2" t="s">
        <v>132</v>
      </c>
      <c r="C211" s="2" t="str">
        <f>VLOOKUP(B211,'Species Lookup'!$A$3:$F$13,3,FALSE)</f>
        <v>Oncorhynchus tshawytscha</v>
      </c>
      <c r="D211" s="2" t="str">
        <f>VLOOKUP(B211,'Species Lookup'!$A$3:$F$13,4,FALSE)</f>
        <v>urn:lsid:marinespecies.org:taxname:158075</v>
      </c>
      <c r="E211" s="2" t="str">
        <f>VLOOKUP(B211,'Species Lookup'!$A$3:$F$13,5,FALSE)</f>
        <v>SDN:S11::S1173 (smolt)</v>
      </c>
      <c r="F211" s="2" t="s">
        <v>43</v>
      </c>
      <c r="G211" s="10" t="str">
        <f>VLOOKUP(A211,'[1]LOG1987-1994'!$A$2:$I$3110,2,FALSE)</f>
        <v>1987-06-06T11:20-07:00</v>
      </c>
      <c r="H211" s="2" t="s">
        <v>407</v>
      </c>
      <c r="I211" s="3">
        <v>2</v>
      </c>
      <c r="J211" s="3">
        <v>4</v>
      </c>
      <c r="K211" s="7">
        <v>48.918300000000002</v>
      </c>
      <c r="L211" s="7">
        <v>-125.02079999999999</v>
      </c>
      <c r="M211" s="3">
        <v>88</v>
      </c>
      <c r="N211" s="3" t="b">
        <v>1</v>
      </c>
      <c r="O211" s="3">
        <v>2</v>
      </c>
      <c r="P211" s="3"/>
      <c r="Q211" s="3"/>
      <c r="R211" s="2" t="s">
        <v>412</v>
      </c>
      <c r="S211" s="2" t="s">
        <v>33</v>
      </c>
      <c r="T211" s="2" t="s">
        <v>192</v>
      </c>
      <c r="U211" s="2" t="s">
        <v>136</v>
      </c>
      <c r="V211" s="2" t="s">
        <v>137</v>
      </c>
      <c r="W211" s="2" t="s">
        <v>48</v>
      </c>
      <c r="X211" s="2" t="s">
        <v>37</v>
      </c>
      <c r="Y211" s="2" t="s">
        <v>37</v>
      </c>
      <c r="Z211" s="2" t="s">
        <v>38</v>
      </c>
      <c r="AA211" s="4">
        <v>31912</v>
      </c>
      <c r="AB211" s="4">
        <v>31919</v>
      </c>
      <c r="AC211" s="2" t="s">
        <v>39</v>
      </c>
    </row>
    <row r="212" spans="1:29" x14ac:dyDescent="0.25">
      <c r="A212" s="2" t="s">
        <v>406</v>
      </c>
      <c r="B212" s="2" t="s">
        <v>132</v>
      </c>
      <c r="C212" s="2" t="str">
        <f>VLOOKUP(B212,'Species Lookup'!$A$3:$F$13,3,FALSE)</f>
        <v>Oncorhynchus tshawytscha</v>
      </c>
      <c r="D212" s="2" t="str">
        <f>VLOOKUP(B212,'Species Lookup'!$A$3:$F$13,4,FALSE)</f>
        <v>urn:lsid:marinespecies.org:taxname:158075</v>
      </c>
      <c r="E212" s="2" t="str">
        <f>VLOOKUP(B212,'Species Lookup'!$A$3:$F$13,5,FALSE)</f>
        <v>SDN:S11::S1173 (smolt)</v>
      </c>
      <c r="F212" s="2" t="s">
        <v>40</v>
      </c>
      <c r="G212" s="10" t="str">
        <f>VLOOKUP(A212,'[1]LOG1987-1994'!$A$2:$I$3110,2,FALSE)</f>
        <v>1987-06-06T11:20-07:00</v>
      </c>
      <c r="H212" s="2" t="s">
        <v>407</v>
      </c>
      <c r="I212" s="3">
        <v>2</v>
      </c>
      <c r="J212" s="3">
        <v>4</v>
      </c>
      <c r="K212" s="7">
        <v>48.918300000000002</v>
      </c>
      <c r="L212" s="7">
        <v>-125.02079999999999</v>
      </c>
      <c r="M212" s="3">
        <v>80</v>
      </c>
      <c r="N212" s="3" t="b">
        <v>1</v>
      </c>
      <c r="O212" s="3">
        <v>2</v>
      </c>
      <c r="P212" s="3"/>
      <c r="Q212" s="3"/>
      <c r="R212" s="2" t="s">
        <v>410</v>
      </c>
      <c r="S212" s="2" t="s">
        <v>33</v>
      </c>
      <c r="T212" s="2" t="s">
        <v>139</v>
      </c>
      <c r="U212" s="2" t="s">
        <v>136</v>
      </c>
      <c r="V212" s="2" t="s">
        <v>137</v>
      </c>
      <c r="W212" s="2" t="s">
        <v>48</v>
      </c>
      <c r="X212" s="2" t="s">
        <v>37</v>
      </c>
      <c r="Y212" s="2" t="s">
        <v>37</v>
      </c>
      <c r="Z212" s="2" t="s">
        <v>38</v>
      </c>
      <c r="AA212" s="4">
        <v>31912</v>
      </c>
      <c r="AB212" s="4">
        <v>31919</v>
      </c>
      <c r="AC212" s="2" t="s">
        <v>39</v>
      </c>
    </row>
    <row r="213" spans="1:29" x14ac:dyDescent="0.25">
      <c r="A213" s="2" t="s">
        <v>406</v>
      </c>
      <c r="B213" s="2" t="s">
        <v>132</v>
      </c>
      <c r="C213" s="2" t="str">
        <f>VLOOKUP(B213,'Species Lookup'!$A$3:$F$13,3,FALSE)</f>
        <v>Oncorhynchus tshawytscha</v>
      </c>
      <c r="D213" s="2" t="str">
        <f>VLOOKUP(B213,'Species Lookup'!$A$3:$F$13,4,FALSE)</f>
        <v>urn:lsid:marinespecies.org:taxname:158075</v>
      </c>
      <c r="E213" s="2" t="str">
        <f>VLOOKUP(B213,'Species Lookup'!$A$3:$F$13,5,FALSE)</f>
        <v>SDN:S11::S1173 (smolt)</v>
      </c>
      <c r="F213" s="2" t="s">
        <v>30</v>
      </c>
      <c r="G213" s="10" t="str">
        <f>VLOOKUP(A213,'[1]LOG1987-1994'!$A$2:$I$3110,2,FALSE)</f>
        <v>1987-06-06T11:20-07:00</v>
      </c>
      <c r="H213" s="2" t="s">
        <v>407</v>
      </c>
      <c r="I213" s="3">
        <v>2</v>
      </c>
      <c r="J213" s="3">
        <v>4</v>
      </c>
      <c r="K213" s="7">
        <v>48.918300000000002</v>
      </c>
      <c r="L213" s="7">
        <v>-125.02079999999999</v>
      </c>
      <c r="M213" s="3">
        <v>89</v>
      </c>
      <c r="N213" s="3" t="b">
        <v>1</v>
      </c>
      <c r="O213" s="3">
        <v>2</v>
      </c>
      <c r="P213" s="3"/>
      <c r="Q213" s="3"/>
      <c r="R213" s="2" t="s">
        <v>413</v>
      </c>
      <c r="S213" s="2" t="s">
        <v>33</v>
      </c>
      <c r="T213" s="2" t="s">
        <v>166</v>
      </c>
      <c r="U213" s="2" t="s">
        <v>136</v>
      </c>
      <c r="V213" s="2" t="s">
        <v>137</v>
      </c>
      <c r="W213" s="2" t="s">
        <v>48</v>
      </c>
      <c r="X213" s="2" t="s">
        <v>37</v>
      </c>
      <c r="Y213" s="2" t="s">
        <v>37</v>
      </c>
      <c r="Z213" s="2" t="s">
        <v>38</v>
      </c>
      <c r="AA213" s="4">
        <v>31912</v>
      </c>
      <c r="AB213" s="4">
        <v>31919</v>
      </c>
      <c r="AC213" s="2" t="s">
        <v>39</v>
      </c>
    </row>
    <row r="214" spans="1:29" x14ac:dyDescent="0.25">
      <c r="A214" s="2" t="s">
        <v>406</v>
      </c>
      <c r="B214" s="2" t="s">
        <v>132</v>
      </c>
      <c r="C214" s="2" t="str">
        <f>VLOOKUP(B214,'Species Lookup'!$A$3:$F$13,3,FALSE)</f>
        <v>Oncorhynchus tshawytscha</v>
      </c>
      <c r="D214" s="2" t="str">
        <f>VLOOKUP(B214,'Species Lookup'!$A$3:$F$13,4,FALSE)</f>
        <v>urn:lsid:marinespecies.org:taxname:158075</v>
      </c>
      <c r="E214" s="2" t="str">
        <f>VLOOKUP(B214,'Species Lookup'!$A$3:$F$13,5,FALSE)</f>
        <v>SDN:S11::S1173 (smolt)</v>
      </c>
      <c r="F214" s="2" t="s">
        <v>100</v>
      </c>
      <c r="G214" s="10" t="str">
        <f>VLOOKUP(A214,'[1]LOG1987-1994'!$A$2:$I$3110,2,FALSE)</f>
        <v>1987-06-06T11:20-07:00</v>
      </c>
      <c r="H214" s="2" t="s">
        <v>407</v>
      </c>
      <c r="I214" s="3">
        <v>2</v>
      </c>
      <c r="J214" s="3">
        <v>4</v>
      </c>
      <c r="K214" s="7">
        <v>48.918300000000002</v>
      </c>
      <c r="L214" s="7">
        <v>-125.02079999999999</v>
      </c>
      <c r="M214" s="3">
        <v>86</v>
      </c>
      <c r="N214" s="3" t="b">
        <v>1</v>
      </c>
      <c r="O214" s="3">
        <v>2</v>
      </c>
      <c r="P214" s="3"/>
      <c r="Q214" s="3"/>
      <c r="R214" s="2" t="s">
        <v>411</v>
      </c>
      <c r="S214" s="2" t="s">
        <v>33</v>
      </c>
      <c r="T214" s="2" t="s">
        <v>150</v>
      </c>
      <c r="U214" s="2" t="s">
        <v>136</v>
      </c>
      <c r="V214" s="2" t="s">
        <v>137</v>
      </c>
      <c r="W214" s="2" t="s">
        <v>48</v>
      </c>
      <c r="X214" s="2" t="s">
        <v>37</v>
      </c>
      <c r="Y214" s="2" t="s">
        <v>37</v>
      </c>
      <c r="Z214" s="2" t="s">
        <v>38</v>
      </c>
      <c r="AA214" s="4">
        <v>31912</v>
      </c>
      <c r="AB214" s="4">
        <v>31919</v>
      </c>
      <c r="AC214" s="2" t="s">
        <v>39</v>
      </c>
    </row>
    <row r="215" spans="1:29" x14ac:dyDescent="0.25">
      <c r="A215" s="2" t="s">
        <v>406</v>
      </c>
      <c r="B215" s="2" t="s">
        <v>132</v>
      </c>
      <c r="C215" s="2" t="str">
        <f>VLOOKUP(B215,'Species Lookup'!$A$3:$F$13,3,FALSE)</f>
        <v>Oncorhynchus tshawytscha</v>
      </c>
      <c r="D215" s="2" t="str">
        <f>VLOOKUP(B215,'Species Lookup'!$A$3:$F$13,4,FALSE)</f>
        <v>urn:lsid:marinespecies.org:taxname:158075</v>
      </c>
      <c r="E215" s="2" t="str">
        <f>VLOOKUP(B215,'Species Lookup'!$A$3:$F$13,5,FALSE)</f>
        <v>SDN:S11::S1173 (smolt)</v>
      </c>
      <c r="F215" s="2" t="s">
        <v>145</v>
      </c>
      <c r="G215" s="10" t="str">
        <f>VLOOKUP(A215,'[1]LOG1987-1994'!$A$2:$I$3110,2,FALSE)</f>
        <v>1987-06-06T11:20-07:00</v>
      </c>
      <c r="H215" s="2" t="s">
        <v>407</v>
      </c>
      <c r="I215" s="3">
        <v>2</v>
      </c>
      <c r="J215" s="3">
        <v>4</v>
      </c>
      <c r="K215" s="7">
        <v>48.918300000000002</v>
      </c>
      <c r="L215" s="7">
        <v>-125.02079999999999</v>
      </c>
      <c r="M215" s="3">
        <v>96</v>
      </c>
      <c r="N215" s="3" t="b">
        <v>1</v>
      </c>
      <c r="O215" s="3">
        <v>2</v>
      </c>
      <c r="P215" s="3"/>
      <c r="Q215" s="3"/>
      <c r="R215" s="2" t="s">
        <v>414</v>
      </c>
      <c r="S215" s="2" t="s">
        <v>33</v>
      </c>
      <c r="T215" s="2" t="s">
        <v>300</v>
      </c>
      <c r="U215" s="2" t="s">
        <v>136</v>
      </c>
      <c r="V215" s="2" t="s">
        <v>137</v>
      </c>
      <c r="W215" s="2" t="s">
        <v>48</v>
      </c>
      <c r="X215" s="2" t="s">
        <v>37</v>
      </c>
      <c r="Y215" s="2" t="s">
        <v>37</v>
      </c>
      <c r="Z215" s="2" t="s">
        <v>38</v>
      </c>
      <c r="AA215" s="4">
        <v>31912</v>
      </c>
      <c r="AB215" s="4">
        <v>31927</v>
      </c>
      <c r="AC215" s="2" t="s">
        <v>39</v>
      </c>
    </row>
    <row r="216" spans="1:29" x14ac:dyDescent="0.25">
      <c r="A216" s="2" t="s">
        <v>406</v>
      </c>
      <c r="B216" s="2" t="s">
        <v>132</v>
      </c>
      <c r="C216" s="2" t="str">
        <f>VLOOKUP(B216,'Species Lookup'!$A$3:$F$13,3,FALSE)</f>
        <v>Oncorhynchus tshawytscha</v>
      </c>
      <c r="D216" s="2" t="str">
        <f>VLOOKUP(B216,'Species Lookup'!$A$3:$F$13,4,FALSE)</f>
        <v>urn:lsid:marinespecies.org:taxname:158075</v>
      </c>
      <c r="E216" s="2" t="str">
        <f>VLOOKUP(B216,'Species Lookup'!$A$3:$F$13,5,FALSE)</f>
        <v>SDN:S11::S1173 (smolt)</v>
      </c>
      <c r="F216" s="2" t="s">
        <v>33</v>
      </c>
      <c r="G216" s="10" t="str">
        <f>VLOOKUP(A216,'[1]LOG1987-1994'!$A$2:$I$3110,2,FALSE)</f>
        <v>1987-06-06T11:20-07:00</v>
      </c>
      <c r="H216" s="2" t="s">
        <v>407</v>
      </c>
      <c r="I216" s="3">
        <v>2</v>
      </c>
      <c r="J216" s="3">
        <v>4</v>
      </c>
      <c r="K216" s="7">
        <v>48.918300000000002</v>
      </c>
      <c r="L216" s="7">
        <v>-125.02079999999999</v>
      </c>
      <c r="M216" s="3">
        <v>80</v>
      </c>
      <c r="N216" s="3" t="b">
        <v>1</v>
      </c>
      <c r="O216" s="3">
        <v>2</v>
      </c>
      <c r="P216" s="3"/>
      <c r="Q216" s="3"/>
      <c r="R216" s="2" t="s">
        <v>409</v>
      </c>
      <c r="S216" s="2" t="s">
        <v>33</v>
      </c>
      <c r="T216" s="2" t="s">
        <v>228</v>
      </c>
      <c r="U216" s="2" t="s">
        <v>136</v>
      </c>
      <c r="V216" s="2" t="s">
        <v>137</v>
      </c>
      <c r="W216" s="2" t="s">
        <v>48</v>
      </c>
      <c r="X216" s="2" t="s">
        <v>37</v>
      </c>
      <c r="Y216" s="2" t="s">
        <v>37</v>
      </c>
      <c r="Z216" s="2" t="s">
        <v>38</v>
      </c>
      <c r="AA216" s="4">
        <v>31907</v>
      </c>
      <c r="AB216" s="4">
        <v>31927</v>
      </c>
      <c r="AC216" s="2" t="s">
        <v>39</v>
      </c>
    </row>
    <row r="217" spans="1:29" x14ac:dyDescent="0.25">
      <c r="A217" s="2" t="s">
        <v>406</v>
      </c>
      <c r="B217" s="2" t="s">
        <v>132</v>
      </c>
      <c r="C217" s="2" t="str">
        <f>VLOOKUP(B217,'Species Lookup'!$A$3:$F$13,3,FALSE)</f>
        <v>Oncorhynchus tshawytscha</v>
      </c>
      <c r="D217" s="2" t="str">
        <f>VLOOKUP(B217,'Species Lookup'!$A$3:$F$13,4,FALSE)</f>
        <v>urn:lsid:marinespecies.org:taxname:158075</v>
      </c>
      <c r="E217" s="2" t="str">
        <f>VLOOKUP(B217,'Species Lookup'!$A$3:$F$13,5,FALSE)</f>
        <v>SDN:S11::S1173 (smolt)</v>
      </c>
      <c r="F217" s="2" t="s">
        <v>161</v>
      </c>
      <c r="G217" s="10" t="str">
        <f>VLOOKUP(A217,'[1]LOG1987-1994'!$A$2:$I$3110,2,FALSE)</f>
        <v>1987-06-06T11:20-07:00</v>
      </c>
      <c r="H217" s="2" t="s">
        <v>407</v>
      </c>
      <c r="I217" s="3">
        <v>2</v>
      </c>
      <c r="J217" s="3">
        <v>4</v>
      </c>
      <c r="K217" s="7">
        <v>48.918300000000002</v>
      </c>
      <c r="L217" s="7">
        <v>-125.02079999999999</v>
      </c>
      <c r="M217" s="3">
        <v>78</v>
      </c>
      <c r="N217" s="3" t="b">
        <v>1</v>
      </c>
      <c r="O217" s="3">
        <v>2</v>
      </c>
      <c r="P217" s="3"/>
      <c r="Q217" s="3"/>
      <c r="R217" s="2" t="s">
        <v>408</v>
      </c>
      <c r="S217" s="2" t="s">
        <v>33</v>
      </c>
      <c r="T217" s="2" t="s">
        <v>180</v>
      </c>
      <c r="U217" s="2" t="s">
        <v>136</v>
      </c>
      <c r="V217" s="2" t="s">
        <v>137</v>
      </c>
      <c r="W217" s="2" t="s">
        <v>48</v>
      </c>
      <c r="X217" s="2" t="s">
        <v>37</v>
      </c>
      <c r="Y217" s="2" t="s">
        <v>37</v>
      </c>
      <c r="Z217" s="2" t="s">
        <v>38</v>
      </c>
      <c r="AA217" s="4">
        <v>31912</v>
      </c>
      <c r="AB217" s="4">
        <v>31927</v>
      </c>
      <c r="AC217" s="2" t="s">
        <v>39</v>
      </c>
    </row>
    <row r="218" spans="1:29" x14ac:dyDescent="0.25">
      <c r="A218" s="2" t="s">
        <v>415</v>
      </c>
      <c r="B218" s="2" t="s">
        <v>132</v>
      </c>
      <c r="C218" s="2" t="str">
        <f>VLOOKUP(B218,'Species Lookup'!$A$3:$F$13,3,FALSE)</f>
        <v>Oncorhynchus tshawytscha</v>
      </c>
      <c r="D218" s="2" t="str">
        <f>VLOOKUP(B218,'Species Lookup'!$A$3:$F$13,4,FALSE)</f>
        <v>urn:lsid:marinespecies.org:taxname:158075</v>
      </c>
      <c r="E218" s="2" t="str">
        <f>VLOOKUP(B218,'Species Lookup'!$A$3:$F$13,5,FALSE)</f>
        <v>SDN:S11::S1173 (smolt)</v>
      </c>
      <c r="F218" s="2" t="s">
        <v>43</v>
      </c>
      <c r="G218" s="10" t="str">
        <f>VLOOKUP(A218,'[1]LOG1987-1994'!$A$2:$I$3110,2,FALSE)</f>
        <v>1987-06-06T12:40-07:00</v>
      </c>
      <c r="H218" s="2" t="s">
        <v>2655</v>
      </c>
      <c r="I218" s="3">
        <v>1</v>
      </c>
      <c r="J218" s="3">
        <v>4</v>
      </c>
      <c r="K218" s="7">
        <v>48.964300000000001</v>
      </c>
      <c r="L218" s="7">
        <v>-124.99169999999999</v>
      </c>
      <c r="M218" s="3">
        <v>85</v>
      </c>
      <c r="N218" s="3" t="b">
        <v>1</v>
      </c>
      <c r="O218" s="3">
        <v>2</v>
      </c>
      <c r="P218" s="3"/>
      <c r="Q218" s="3"/>
      <c r="R218" s="2" t="s">
        <v>416</v>
      </c>
      <c r="S218" s="2" t="s">
        <v>33</v>
      </c>
      <c r="T218" s="2" t="s">
        <v>287</v>
      </c>
      <c r="U218" s="2" t="s">
        <v>136</v>
      </c>
      <c r="V218" s="2" t="s">
        <v>137</v>
      </c>
      <c r="W218" s="2" t="s">
        <v>48</v>
      </c>
      <c r="X218" s="2" t="s">
        <v>37</v>
      </c>
      <c r="Y218" s="2" t="s">
        <v>37</v>
      </c>
      <c r="Z218" s="2" t="s">
        <v>38</v>
      </c>
      <c r="AA218" s="4">
        <v>31912</v>
      </c>
      <c r="AB218" s="4">
        <v>31919</v>
      </c>
      <c r="AC218" s="2" t="s">
        <v>39</v>
      </c>
    </row>
    <row r="219" spans="1:29" x14ac:dyDescent="0.25">
      <c r="A219" s="2" t="s">
        <v>415</v>
      </c>
      <c r="B219" s="2" t="s">
        <v>132</v>
      </c>
      <c r="C219" s="2" t="str">
        <f>VLOOKUP(B219,'Species Lookup'!$A$3:$F$13,3,FALSE)</f>
        <v>Oncorhynchus tshawytscha</v>
      </c>
      <c r="D219" s="2" t="str">
        <f>VLOOKUP(B219,'Species Lookup'!$A$3:$F$13,4,FALSE)</f>
        <v>urn:lsid:marinespecies.org:taxname:158075</v>
      </c>
      <c r="E219" s="2" t="str">
        <f>VLOOKUP(B219,'Species Lookup'!$A$3:$F$13,5,FALSE)</f>
        <v>SDN:S11::S1173 (smolt)</v>
      </c>
      <c r="F219" s="2" t="s">
        <v>40</v>
      </c>
      <c r="G219" s="10" t="str">
        <f>VLOOKUP(A219,'[1]LOG1987-1994'!$A$2:$I$3110,2,FALSE)</f>
        <v>1987-06-06T12:40-07:00</v>
      </c>
      <c r="H219" s="2" t="s">
        <v>2655</v>
      </c>
      <c r="I219" s="3">
        <v>1</v>
      </c>
      <c r="J219" s="3">
        <v>4</v>
      </c>
      <c r="K219" s="7">
        <v>48.964300000000001</v>
      </c>
      <c r="L219" s="7">
        <v>-124.99169999999999</v>
      </c>
      <c r="M219" s="3">
        <v>85</v>
      </c>
      <c r="N219" s="3" t="b">
        <v>1</v>
      </c>
      <c r="O219" s="3">
        <v>2</v>
      </c>
      <c r="P219" s="3"/>
      <c r="Q219" s="3"/>
      <c r="R219" s="2" t="s">
        <v>417</v>
      </c>
      <c r="S219" s="2" t="s">
        <v>33</v>
      </c>
      <c r="T219" s="2" t="s">
        <v>192</v>
      </c>
      <c r="U219" s="2" t="s">
        <v>136</v>
      </c>
      <c r="V219" s="2" t="s">
        <v>137</v>
      </c>
      <c r="W219" s="2" t="s">
        <v>48</v>
      </c>
      <c r="X219" s="2" t="s">
        <v>37</v>
      </c>
      <c r="Y219" s="2" t="s">
        <v>37</v>
      </c>
      <c r="Z219" s="2" t="s">
        <v>38</v>
      </c>
      <c r="AA219" s="4">
        <v>31912</v>
      </c>
      <c r="AB219" s="4">
        <v>31919</v>
      </c>
      <c r="AC219" s="2" t="s">
        <v>39</v>
      </c>
    </row>
    <row r="220" spans="1:29" x14ac:dyDescent="0.25">
      <c r="A220" s="2" t="s">
        <v>418</v>
      </c>
      <c r="B220" s="2" t="s">
        <v>132</v>
      </c>
      <c r="C220" s="2" t="str">
        <f>VLOOKUP(B220,'Species Lookup'!$A$3:$F$13,3,FALSE)</f>
        <v>Oncorhynchus tshawytscha</v>
      </c>
      <c r="D220" s="2" t="str">
        <f>VLOOKUP(B220,'Species Lookup'!$A$3:$F$13,4,FALSE)</f>
        <v>urn:lsid:marinespecies.org:taxname:158075</v>
      </c>
      <c r="E220" s="2" t="str">
        <f>VLOOKUP(B220,'Species Lookup'!$A$3:$F$13,5,FALSE)</f>
        <v>SDN:S11::S1173 (smolt)</v>
      </c>
      <c r="F220" s="2" t="s">
        <v>43</v>
      </c>
      <c r="G220" s="10" t="str">
        <f>VLOOKUP(A220,'[1]LOG1987-1994'!$A$2:$I$3110,2,FALSE)</f>
        <v>1987-06-06T13:44-07:00</v>
      </c>
      <c r="H220" s="2" t="s">
        <v>2450</v>
      </c>
      <c r="I220" s="3">
        <v>1</v>
      </c>
      <c r="J220" s="3">
        <v>4</v>
      </c>
      <c r="K220" s="7">
        <v>48.994999999999997</v>
      </c>
      <c r="L220" s="7">
        <v>-124.8933</v>
      </c>
      <c r="M220" s="3">
        <v>81</v>
      </c>
      <c r="N220" s="3" t="b">
        <v>1</v>
      </c>
      <c r="O220" s="3">
        <v>2</v>
      </c>
      <c r="P220" s="3"/>
      <c r="Q220" s="3"/>
      <c r="R220" s="2" t="s">
        <v>421</v>
      </c>
      <c r="S220" s="2" t="s">
        <v>33</v>
      </c>
      <c r="T220" s="2" t="s">
        <v>143</v>
      </c>
      <c r="U220" s="2" t="s">
        <v>136</v>
      </c>
      <c r="V220" s="2" t="s">
        <v>137</v>
      </c>
      <c r="W220" s="2" t="s">
        <v>48</v>
      </c>
      <c r="X220" s="2" t="s">
        <v>37</v>
      </c>
      <c r="Y220" s="2" t="s">
        <v>37</v>
      </c>
      <c r="Z220" s="2" t="s">
        <v>38</v>
      </c>
      <c r="AA220" s="4">
        <v>31912</v>
      </c>
      <c r="AB220" s="4">
        <v>31919</v>
      </c>
      <c r="AC220" s="2" t="s">
        <v>39</v>
      </c>
    </row>
    <row r="221" spans="1:29" x14ac:dyDescent="0.25">
      <c r="A221" s="2" t="s">
        <v>418</v>
      </c>
      <c r="B221" s="2" t="s">
        <v>132</v>
      </c>
      <c r="C221" s="2" t="str">
        <f>VLOOKUP(B221,'Species Lookup'!$A$3:$F$13,3,FALSE)</f>
        <v>Oncorhynchus tshawytscha</v>
      </c>
      <c r="D221" s="2" t="str">
        <f>VLOOKUP(B221,'Species Lookup'!$A$3:$F$13,4,FALSE)</f>
        <v>urn:lsid:marinespecies.org:taxname:158075</v>
      </c>
      <c r="E221" s="2" t="str">
        <f>VLOOKUP(B221,'Species Lookup'!$A$3:$F$13,5,FALSE)</f>
        <v>SDN:S11::S1173 (smolt)</v>
      </c>
      <c r="F221" s="2" t="s">
        <v>40</v>
      </c>
      <c r="G221" s="10" t="str">
        <f>VLOOKUP(A221,'[1]LOG1987-1994'!$A$2:$I$3110,2,FALSE)</f>
        <v>1987-06-06T13:44-07:00</v>
      </c>
      <c r="H221" s="2" t="s">
        <v>2450</v>
      </c>
      <c r="I221" s="3">
        <v>1</v>
      </c>
      <c r="J221" s="3">
        <v>4</v>
      </c>
      <c r="K221" s="7">
        <v>48.994999999999997</v>
      </c>
      <c r="L221" s="7">
        <v>-124.8933</v>
      </c>
      <c r="M221" s="3">
        <v>91</v>
      </c>
      <c r="N221" s="3" t="b">
        <v>0</v>
      </c>
      <c r="O221" s="3">
        <v>2</v>
      </c>
      <c r="P221" s="3"/>
      <c r="Q221" s="3"/>
      <c r="R221" s="2" t="s">
        <v>429</v>
      </c>
      <c r="S221" s="2" t="s">
        <v>33</v>
      </c>
      <c r="T221" s="2" t="s">
        <v>156</v>
      </c>
      <c r="U221" s="2" t="s">
        <v>39</v>
      </c>
      <c r="V221" s="2" t="s">
        <v>137</v>
      </c>
      <c r="W221" s="2" t="s">
        <v>39</v>
      </c>
      <c r="X221" s="2" t="s">
        <v>39</v>
      </c>
      <c r="Y221" s="2" t="s">
        <v>39</v>
      </c>
      <c r="Z221" s="2" t="s">
        <v>39</v>
      </c>
      <c r="AA221" s="4"/>
      <c r="AB221" s="4"/>
      <c r="AC221" s="2" t="s">
        <v>39</v>
      </c>
    </row>
    <row r="222" spans="1:29" x14ac:dyDescent="0.25">
      <c r="A222" s="2" t="s">
        <v>418</v>
      </c>
      <c r="B222" s="2" t="s">
        <v>132</v>
      </c>
      <c r="C222" s="2" t="str">
        <f>VLOOKUP(B222,'Species Lookup'!$A$3:$F$13,3,FALSE)</f>
        <v>Oncorhynchus tshawytscha</v>
      </c>
      <c r="D222" s="2" t="str">
        <f>VLOOKUP(B222,'Species Lookup'!$A$3:$F$13,4,FALSE)</f>
        <v>urn:lsid:marinespecies.org:taxname:158075</v>
      </c>
      <c r="E222" s="2" t="str">
        <f>VLOOKUP(B222,'Species Lookup'!$A$3:$F$13,5,FALSE)</f>
        <v>SDN:S11::S1173 (smolt)</v>
      </c>
      <c r="F222" s="2" t="s">
        <v>30</v>
      </c>
      <c r="G222" s="10" t="str">
        <f>VLOOKUP(A222,'[1]LOG1987-1994'!$A$2:$I$3110,2,FALSE)</f>
        <v>1987-06-06T13:44-07:00</v>
      </c>
      <c r="H222" s="2" t="s">
        <v>2450</v>
      </c>
      <c r="I222" s="3">
        <v>1</v>
      </c>
      <c r="J222" s="3">
        <v>4</v>
      </c>
      <c r="K222" s="7">
        <v>48.994999999999997</v>
      </c>
      <c r="L222" s="7">
        <v>-124.8933</v>
      </c>
      <c r="M222" s="3">
        <v>78</v>
      </c>
      <c r="N222" s="3" t="b">
        <v>1</v>
      </c>
      <c r="O222" s="3">
        <v>2</v>
      </c>
      <c r="P222" s="3"/>
      <c r="Q222" s="3"/>
      <c r="R222" s="2" t="s">
        <v>419</v>
      </c>
      <c r="S222" s="2" t="s">
        <v>33</v>
      </c>
      <c r="T222" s="2" t="s">
        <v>247</v>
      </c>
      <c r="U222" s="2" t="s">
        <v>136</v>
      </c>
      <c r="V222" s="2" t="s">
        <v>137</v>
      </c>
      <c r="W222" s="2" t="s">
        <v>48</v>
      </c>
      <c r="X222" s="2" t="s">
        <v>37</v>
      </c>
      <c r="Y222" s="2" t="s">
        <v>37</v>
      </c>
      <c r="Z222" s="2" t="s">
        <v>38</v>
      </c>
      <c r="AA222" s="4">
        <v>31912</v>
      </c>
      <c r="AB222" s="4">
        <v>31927</v>
      </c>
      <c r="AC222" s="2" t="s">
        <v>39</v>
      </c>
    </row>
    <row r="223" spans="1:29" x14ac:dyDescent="0.25">
      <c r="A223" s="2" t="s">
        <v>418</v>
      </c>
      <c r="B223" s="2" t="s">
        <v>132</v>
      </c>
      <c r="C223" s="2" t="str">
        <f>VLOOKUP(B223,'Species Lookup'!$A$3:$F$13,3,FALSE)</f>
        <v>Oncorhynchus tshawytscha</v>
      </c>
      <c r="D223" s="2" t="str">
        <f>VLOOKUP(B223,'Species Lookup'!$A$3:$F$13,4,FALSE)</f>
        <v>urn:lsid:marinespecies.org:taxname:158075</v>
      </c>
      <c r="E223" s="2" t="str">
        <f>VLOOKUP(B223,'Species Lookup'!$A$3:$F$13,5,FALSE)</f>
        <v>SDN:S11::S1173 (smolt)</v>
      </c>
      <c r="F223" s="2" t="s">
        <v>100</v>
      </c>
      <c r="G223" s="10" t="str">
        <f>VLOOKUP(A223,'[1]LOG1987-1994'!$A$2:$I$3110,2,FALSE)</f>
        <v>1987-06-06T13:44-07:00</v>
      </c>
      <c r="H223" s="2" t="s">
        <v>2450</v>
      </c>
      <c r="I223" s="3">
        <v>1</v>
      </c>
      <c r="J223" s="3">
        <v>4</v>
      </c>
      <c r="K223" s="7">
        <v>48.994999999999997</v>
      </c>
      <c r="L223" s="7">
        <v>-124.8933</v>
      </c>
      <c r="M223" s="3">
        <v>99</v>
      </c>
      <c r="N223" s="3" t="b">
        <v>1</v>
      </c>
      <c r="O223" s="3">
        <v>2</v>
      </c>
      <c r="P223" s="3"/>
      <c r="Q223" s="3"/>
      <c r="R223" s="2" t="s">
        <v>431</v>
      </c>
      <c r="S223" s="2" t="s">
        <v>33</v>
      </c>
      <c r="T223" s="2" t="s">
        <v>247</v>
      </c>
      <c r="U223" s="2" t="s">
        <v>136</v>
      </c>
      <c r="V223" s="2" t="s">
        <v>137</v>
      </c>
      <c r="W223" s="2" t="s">
        <v>48</v>
      </c>
      <c r="X223" s="2" t="s">
        <v>37</v>
      </c>
      <c r="Y223" s="2" t="s">
        <v>37</v>
      </c>
      <c r="Z223" s="2" t="s">
        <v>38</v>
      </c>
      <c r="AA223" s="4">
        <v>31912</v>
      </c>
      <c r="AB223" s="4">
        <v>31927</v>
      </c>
      <c r="AC223" s="2" t="s">
        <v>39</v>
      </c>
    </row>
    <row r="224" spans="1:29" x14ac:dyDescent="0.25">
      <c r="A224" s="2" t="s">
        <v>418</v>
      </c>
      <c r="B224" s="2" t="s">
        <v>132</v>
      </c>
      <c r="C224" s="2" t="str">
        <f>VLOOKUP(B224,'Species Lookup'!$A$3:$F$13,3,FALSE)</f>
        <v>Oncorhynchus tshawytscha</v>
      </c>
      <c r="D224" s="2" t="str">
        <f>VLOOKUP(B224,'Species Lookup'!$A$3:$F$13,4,FALSE)</f>
        <v>urn:lsid:marinespecies.org:taxname:158075</v>
      </c>
      <c r="E224" s="2" t="str">
        <f>VLOOKUP(B224,'Species Lookup'!$A$3:$F$13,5,FALSE)</f>
        <v>SDN:S11::S1173 (smolt)</v>
      </c>
      <c r="F224" s="2" t="s">
        <v>145</v>
      </c>
      <c r="G224" s="10" t="str">
        <f>VLOOKUP(A224,'[1]LOG1987-1994'!$A$2:$I$3110,2,FALSE)</f>
        <v>1987-06-06T13:44-07:00</v>
      </c>
      <c r="H224" s="2" t="s">
        <v>2450</v>
      </c>
      <c r="I224" s="3">
        <v>1</v>
      </c>
      <c r="J224" s="3">
        <v>4</v>
      </c>
      <c r="K224" s="7">
        <v>48.994999999999997</v>
      </c>
      <c r="L224" s="7">
        <v>-124.8933</v>
      </c>
      <c r="M224" s="3">
        <v>88</v>
      </c>
      <c r="N224" s="3" t="b">
        <v>1</v>
      </c>
      <c r="O224" s="3">
        <v>2</v>
      </c>
      <c r="P224" s="3"/>
      <c r="Q224" s="3"/>
      <c r="R224" s="2" t="s">
        <v>425</v>
      </c>
      <c r="S224" s="2" t="s">
        <v>33</v>
      </c>
      <c r="T224" s="2" t="s">
        <v>158</v>
      </c>
      <c r="U224" s="2" t="s">
        <v>136</v>
      </c>
      <c r="V224" s="2" t="s">
        <v>137</v>
      </c>
      <c r="W224" s="2" t="s">
        <v>48</v>
      </c>
      <c r="X224" s="2" t="s">
        <v>37</v>
      </c>
      <c r="Y224" s="2" t="s">
        <v>37</v>
      </c>
      <c r="Z224" s="2" t="s">
        <v>38</v>
      </c>
      <c r="AA224" s="4">
        <v>31912</v>
      </c>
      <c r="AB224" s="4">
        <v>31919</v>
      </c>
      <c r="AC224" s="2" t="s">
        <v>39</v>
      </c>
    </row>
    <row r="225" spans="1:29" x14ac:dyDescent="0.25">
      <c r="A225" s="2" t="s">
        <v>418</v>
      </c>
      <c r="B225" s="2" t="s">
        <v>132</v>
      </c>
      <c r="C225" s="2" t="str">
        <f>VLOOKUP(B225,'Species Lookup'!$A$3:$F$13,3,FALSE)</f>
        <v>Oncorhynchus tshawytscha</v>
      </c>
      <c r="D225" s="2" t="str">
        <f>VLOOKUP(B225,'Species Lookup'!$A$3:$F$13,4,FALSE)</f>
        <v>urn:lsid:marinespecies.org:taxname:158075</v>
      </c>
      <c r="E225" s="2" t="str">
        <f>VLOOKUP(B225,'Species Lookup'!$A$3:$F$13,5,FALSE)</f>
        <v>SDN:S11::S1173 (smolt)</v>
      </c>
      <c r="F225" s="2" t="s">
        <v>33</v>
      </c>
      <c r="G225" s="10" t="str">
        <f>VLOOKUP(A225,'[1]LOG1987-1994'!$A$2:$I$3110,2,FALSE)</f>
        <v>1987-06-06T13:44-07:00</v>
      </c>
      <c r="H225" s="2" t="s">
        <v>2450</v>
      </c>
      <c r="I225" s="3">
        <v>1</v>
      </c>
      <c r="J225" s="3">
        <v>4</v>
      </c>
      <c r="K225" s="7">
        <v>48.994999999999997</v>
      </c>
      <c r="L225" s="7">
        <v>-124.8933</v>
      </c>
      <c r="M225" s="3">
        <v>83</v>
      </c>
      <c r="N225" s="3" t="b">
        <v>1</v>
      </c>
      <c r="O225" s="3">
        <v>2</v>
      </c>
      <c r="P225" s="3"/>
      <c r="Q225" s="3"/>
      <c r="R225" s="2" t="s">
        <v>422</v>
      </c>
      <c r="S225" s="2" t="s">
        <v>33</v>
      </c>
      <c r="T225" s="2" t="s">
        <v>158</v>
      </c>
      <c r="U225" s="2" t="s">
        <v>136</v>
      </c>
      <c r="V225" s="2" t="s">
        <v>137</v>
      </c>
      <c r="W225" s="2" t="s">
        <v>48</v>
      </c>
      <c r="X225" s="2" t="s">
        <v>37</v>
      </c>
      <c r="Y225" s="2" t="s">
        <v>37</v>
      </c>
      <c r="Z225" s="2" t="s">
        <v>38</v>
      </c>
      <c r="AA225" s="4">
        <v>31912</v>
      </c>
      <c r="AB225" s="4">
        <v>31919</v>
      </c>
      <c r="AC225" s="2" t="s">
        <v>39</v>
      </c>
    </row>
    <row r="226" spans="1:29" x14ac:dyDescent="0.25">
      <c r="A226" s="2" t="s">
        <v>418</v>
      </c>
      <c r="B226" s="2" t="s">
        <v>132</v>
      </c>
      <c r="C226" s="2" t="str">
        <f>VLOOKUP(B226,'Species Lookup'!$A$3:$F$13,3,FALSE)</f>
        <v>Oncorhynchus tshawytscha</v>
      </c>
      <c r="D226" s="2" t="str">
        <f>VLOOKUP(B226,'Species Lookup'!$A$3:$F$13,4,FALSE)</f>
        <v>urn:lsid:marinespecies.org:taxname:158075</v>
      </c>
      <c r="E226" s="2" t="str">
        <f>VLOOKUP(B226,'Species Lookup'!$A$3:$F$13,5,FALSE)</f>
        <v>SDN:S11::S1173 (smolt)</v>
      </c>
      <c r="F226" s="2" t="s">
        <v>161</v>
      </c>
      <c r="G226" s="10" t="str">
        <f>VLOOKUP(A226,'[1]LOG1987-1994'!$A$2:$I$3110,2,FALSE)</f>
        <v>1987-06-06T13:44-07:00</v>
      </c>
      <c r="H226" s="2" t="s">
        <v>2450</v>
      </c>
      <c r="I226" s="3">
        <v>1</v>
      </c>
      <c r="J226" s="3">
        <v>4</v>
      </c>
      <c r="K226" s="7">
        <v>48.994999999999997</v>
      </c>
      <c r="L226" s="7">
        <v>-124.8933</v>
      </c>
      <c r="M226" s="3">
        <v>84</v>
      </c>
      <c r="N226" s="3" t="b">
        <v>1</v>
      </c>
      <c r="O226" s="3">
        <v>2</v>
      </c>
      <c r="P226" s="3"/>
      <c r="Q226" s="3"/>
      <c r="R226" s="2" t="s">
        <v>424</v>
      </c>
      <c r="S226" s="2" t="s">
        <v>33</v>
      </c>
      <c r="T226" s="2" t="s">
        <v>354</v>
      </c>
      <c r="U226" s="2" t="s">
        <v>136</v>
      </c>
      <c r="V226" s="2" t="s">
        <v>137</v>
      </c>
      <c r="W226" s="2" t="s">
        <v>48</v>
      </c>
      <c r="X226" s="2" t="s">
        <v>37</v>
      </c>
      <c r="Y226" s="2" t="s">
        <v>37</v>
      </c>
      <c r="Z226" s="2" t="s">
        <v>38</v>
      </c>
      <c r="AA226" s="4">
        <v>31912</v>
      </c>
      <c r="AB226" s="4">
        <v>31919</v>
      </c>
      <c r="AC226" s="2" t="s">
        <v>39</v>
      </c>
    </row>
    <row r="227" spans="1:29" x14ac:dyDescent="0.25">
      <c r="A227" s="2" t="s">
        <v>418</v>
      </c>
      <c r="B227" s="2" t="s">
        <v>132</v>
      </c>
      <c r="C227" s="2" t="str">
        <f>VLOOKUP(B227,'Species Lookup'!$A$3:$F$13,3,FALSE)</f>
        <v>Oncorhynchus tshawytscha</v>
      </c>
      <c r="D227" s="2" t="str">
        <f>VLOOKUP(B227,'Species Lookup'!$A$3:$F$13,4,FALSE)</f>
        <v>urn:lsid:marinespecies.org:taxname:158075</v>
      </c>
      <c r="E227" s="2" t="str">
        <f>VLOOKUP(B227,'Species Lookup'!$A$3:$F$13,5,FALSE)</f>
        <v>SDN:S11::S1173 (smolt)</v>
      </c>
      <c r="F227" s="2" t="s">
        <v>178</v>
      </c>
      <c r="G227" s="10" t="str">
        <f>VLOOKUP(A227,'[1]LOG1987-1994'!$A$2:$I$3110,2,FALSE)</f>
        <v>1987-06-06T13:44-07:00</v>
      </c>
      <c r="H227" s="2" t="s">
        <v>2450</v>
      </c>
      <c r="I227" s="3">
        <v>1</v>
      </c>
      <c r="J227" s="3">
        <v>4</v>
      </c>
      <c r="K227" s="7">
        <v>48.994999999999997</v>
      </c>
      <c r="L227" s="7">
        <v>-124.8933</v>
      </c>
      <c r="M227" s="3">
        <v>92</v>
      </c>
      <c r="N227" s="3" t="b">
        <v>1</v>
      </c>
      <c r="O227" s="3">
        <v>2</v>
      </c>
      <c r="P227" s="3"/>
      <c r="Q227" s="3"/>
      <c r="R227" s="2" t="s">
        <v>430</v>
      </c>
      <c r="S227" s="2" t="s">
        <v>33</v>
      </c>
      <c r="T227" s="2" t="s">
        <v>153</v>
      </c>
      <c r="U227" s="2" t="s">
        <v>136</v>
      </c>
      <c r="V227" s="2" t="s">
        <v>137</v>
      </c>
      <c r="W227" s="2" t="s">
        <v>48</v>
      </c>
      <c r="X227" s="2" t="s">
        <v>37</v>
      </c>
      <c r="Y227" s="2" t="s">
        <v>37</v>
      </c>
      <c r="Z227" s="2" t="s">
        <v>38</v>
      </c>
      <c r="AA227" s="4">
        <v>31907</v>
      </c>
      <c r="AB227" s="4">
        <v>31927</v>
      </c>
      <c r="AC227" s="2" t="s">
        <v>39</v>
      </c>
    </row>
    <row r="228" spans="1:29" x14ac:dyDescent="0.25">
      <c r="A228" s="2" t="s">
        <v>418</v>
      </c>
      <c r="B228" s="2" t="s">
        <v>132</v>
      </c>
      <c r="C228" s="2" t="str">
        <f>VLOOKUP(B228,'Species Lookup'!$A$3:$F$13,3,FALSE)</f>
        <v>Oncorhynchus tshawytscha</v>
      </c>
      <c r="D228" s="2" t="str">
        <f>VLOOKUP(B228,'Species Lookup'!$A$3:$F$13,4,FALSE)</f>
        <v>urn:lsid:marinespecies.org:taxname:158075</v>
      </c>
      <c r="E228" s="2" t="str">
        <f>VLOOKUP(B228,'Species Lookup'!$A$3:$F$13,5,FALSE)</f>
        <v>SDN:S11::S1173 (smolt)</v>
      </c>
      <c r="F228" s="2" t="s">
        <v>175</v>
      </c>
      <c r="G228" s="10" t="str">
        <f>VLOOKUP(A228,'[1]LOG1987-1994'!$A$2:$I$3110,2,FALSE)</f>
        <v>1987-06-06T13:44-07:00</v>
      </c>
      <c r="H228" s="2" t="s">
        <v>2450</v>
      </c>
      <c r="I228" s="3">
        <v>1</v>
      </c>
      <c r="J228" s="3">
        <v>4</v>
      </c>
      <c r="K228" s="7">
        <v>48.994999999999997</v>
      </c>
      <c r="L228" s="7">
        <v>-124.8933</v>
      </c>
      <c r="M228" s="3">
        <v>79</v>
      </c>
      <c r="N228" s="3" t="b">
        <v>1</v>
      </c>
      <c r="O228" s="3">
        <v>2</v>
      </c>
      <c r="P228" s="3"/>
      <c r="Q228" s="3"/>
      <c r="R228" s="2" t="s">
        <v>420</v>
      </c>
      <c r="S228" s="2" t="s">
        <v>33</v>
      </c>
      <c r="T228" s="2" t="s">
        <v>247</v>
      </c>
      <c r="U228" s="2" t="s">
        <v>136</v>
      </c>
      <c r="V228" s="2" t="s">
        <v>137</v>
      </c>
      <c r="W228" s="2" t="s">
        <v>48</v>
      </c>
      <c r="X228" s="2" t="s">
        <v>37</v>
      </c>
      <c r="Y228" s="2" t="s">
        <v>37</v>
      </c>
      <c r="Z228" s="2" t="s">
        <v>38</v>
      </c>
      <c r="AA228" s="4">
        <v>31912</v>
      </c>
      <c r="AB228" s="4">
        <v>31927</v>
      </c>
      <c r="AC228" s="2" t="s">
        <v>39</v>
      </c>
    </row>
    <row r="229" spans="1:29" x14ac:dyDescent="0.25">
      <c r="A229" s="2" t="s">
        <v>418</v>
      </c>
      <c r="B229" s="2" t="s">
        <v>132</v>
      </c>
      <c r="C229" s="2" t="str">
        <f>VLOOKUP(B229,'Species Lookup'!$A$3:$F$13,3,FALSE)</f>
        <v>Oncorhynchus tshawytscha</v>
      </c>
      <c r="D229" s="2" t="str">
        <f>VLOOKUP(B229,'Species Lookup'!$A$3:$F$13,4,FALSE)</f>
        <v>urn:lsid:marinespecies.org:taxname:158075</v>
      </c>
      <c r="E229" s="2" t="str">
        <f>VLOOKUP(B229,'Species Lookup'!$A$3:$F$13,5,FALSE)</f>
        <v>SDN:S11::S1173 (smolt)</v>
      </c>
      <c r="F229" s="2" t="s">
        <v>154</v>
      </c>
      <c r="G229" s="10" t="str">
        <f>VLOOKUP(A229,'[1]LOG1987-1994'!$A$2:$I$3110,2,FALSE)</f>
        <v>1987-06-06T13:44-07:00</v>
      </c>
      <c r="H229" s="2" t="s">
        <v>2450</v>
      </c>
      <c r="I229" s="3">
        <v>1</v>
      </c>
      <c r="J229" s="3">
        <v>4</v>
      </c>
      <c r="K229" s="7">
        <v>48.994999999999997</v>
      </c>
      <c r="L229" s="7">
        <v>-124.8933</v>
      </c>
      <c r="M229" s="3">
        <v>84</v>
      </c>
      <c r="N229" s="3" t="b">
        <v>0</v>
      </c>
      <c r="O229" s="3">
        <v>2</v>
      </c>
      <c r="P229" s="3"/>
      <c r="Q229" s="3"/>
      <c r="R229" s="2" t="s">
        <v>423</v>
      </c>
      <c r="S229" s="2" t="s">
        <v>33</v>
      </c>
      <c r="T229" s="2" t="s">
        <v>127</v>
      </c>
      <c r="U229" s="2" t="s">
        <v>39</v>
      </c>
      <c r="V229" s="2" t="s">
        <v>137</v>
      </c>
      <c r="W229" s="2" t="s">
        <v>39</v>
      </c>
      <c r="X229" s="2" t="s">
        <v>39</v>
      </c>
      <c r="Y229" s="2" t="s">
        <v>39</v>
      </c>
      <c r="Z229" s="2" t="s">
        <v>39</v>
      </c>
      <c r="AA229" s="4"/>
      <c r="AB229" s="4"/>
      <c r="AC229" s="2" t="s">
        <v>39</v>
      </c>
    </row>
    <row r="230" spans="1:29" x14ac:dyDescent="0.25">
      <c r="A230" s="2" t="s">
        <v>418</v>
      </c>
      <c r="B230" s="2" t="s">
        <v>132</v>
      </c>
      <c r="C230" s="2" t="str">
        <f>VLOOKUP(B230,'Species Lookup'!$A$3:$F$13,3,FALSE)</f>
        <v>Oncorhynchus tshawytscha</v>
      </c>
      <c r="D230" s="2" t="str">
        <f>VLOOKUP(B230,'Species Lookup'!$A$3:$F$13,4,FALSE)</f>
        <v>urn:lsid:marinespecies.org:taxname:158075</v>
      </c>
      <c r="E230" s="2" t="str">
        <f>VLOOKUP(B230,'Species Lookup'!$A$3:$F$13,5,FALSE)</f>
        <v>SDN:S11::S1173 (smolt)</v>
      </c>
      <c r="F230" s="2" t="s">
        <v>151</v>
      </c>
      <c r="G230" s="10" t="str">
        <f>VLOOKUP(A230,'[1]LOG1987-1994'!$A$2:$I$3110,2,FALSE)</f>
        <v>1987-06-06T13:44-07:00</v>
      </c>
      <c r="H230" s="2" t="s">
        <v>2450</v>
      </c>
      <c r="I230" s="3">
        <v>1</v>
      </c>
      <c r="J230" s="3">
        <v>4</v>
      </c>
      <c r="K230" s="7">
        <v>48.994999999999997</v>
      </c>
      <c r="L230" s="7">
        <v>-124.8933</v>
      </c>
      <c r="M230" s="3">
        <v>90</v>
      </c>
      <c r="N230" s="3" t="b">
        <v>1</v>
      </c>
      <c r="O230" s="3">
        <v>2</v>
      </c>
      <c r="P230" s="3"/>
      <c r="Q230" s="3"/>
      <c r="R230" s="2" t="s">
        <v>428</v>
      </c>
      <c r="S230" s="2" t="s">
        <v>33</v>
      </c>
      <c r="T230" s="2" t="s">
        <v>153</v>
      </c>
      <c r="U230" s="2" t="s">
        <v>136</v>
      </c>
      <c r="V230" s="2" t="s">
        <v>137</v>
      </c>
      <c r="W230" s="2" t="s">
        <v>48</v>
      </c>
      <c r="X230" s="2" t="s">
        <v>37</v>
      </c>
      <c r="Y230" s="2" t="s">
        <v>37</v>
      </c>
      <c r="Z230" s="2" t="s">
        <v>38</v>
      </c>
      <c r="AA230" s="4">
        <v>31907</v>
      </c>
      <c r="AB230" s="4">
        <v>31927</v>
      </c>
      <c r="AC230" s="2" t="s">
        <v>39</v>
      </c>
    </row>
    <row r="231" spans="1:29" x14ac:dyDescent="0.25">
      <c r="A231" s="2" t="s">
        <v>418</v>
      </c>
      <c r="B231" s="2" t="s">
        <v>132</v>
      </c>
      <c r="C231" s="2" t="str">
        <f>VLOOKUP(B231,'Species Lookup'!$A$3:$F$13,3,FALSE)</f>
        <v>Oncorhynchus tshawytscha</v>
      </c>
      <c r="D231" s="2" t="str">
        <f>VLOOKUP(B231,'Species Lookup'!$A$3:$F$13,4,FALSE)</f>
        <v>urn:lsid:marinespecies.org:taxname:158075</v>
      </c>
      <c r="E231" s="2" t="str">
        <f>VLOOKUP(B231,'Species Lookup'!$A$3:$F$13,5,FALSE)</f>
        <v>SDN:S11::S1173 (smolt)</v>
      </c>
      <c r="F231" s="2" t="s">
        <v>159</v>
      </c>
      <c r="G231" s="10" t="str">
        <f>VLOOKUP(A231,'[1]LOG1987-1994'!$A$2:$I$3110,2,FALSE)</f>
        <v>1987-06-06T13:44-07:00</v>
      </c>
      <c r="H231" s="2" t="s">
        <v>2450</v>
      </c>
      <c r="I231" s="3">
        <v>1</v>
      </c>
      <c r="J231" s="3">
        <v>4</v>
      </c>
      <c r="K231" s="7">
        <v>48.994999999999997</v>
      </c>
      <c r="L231" s="7">
        <v>-124.8933</v>
      </c>
      <c r="M231" s="3">
        <v>90</v>
      </c>
      <c r="N231" s="3" t="b">
        <v>1</v>
      </c>
      <c r="O231" s="3">
        <v>2</v>
      </c>
      <c r="P231" s="3"/>
      <c r="Q231" s="3"/>
      <c r="R231" s="2" t="s">
        <v>426</v>
      </c>
      <c r="S231" s="2" t="s">
        <v>33</v>
      </c>
      <c r="T231" s="2" t="s">
        <v>247</v>
      </c>
      <c r="U231" s="2" t="s">
        <v>136</v>
      </c>
      <c r="V231" s="2" t="s">
        <v>137</v>
      </c>
      <c r="W231" s="2" t="s">
        <v>48</v>
      </c>
      <c r="X231" s="2" t="s">
        <v>37</v>
      </c>
      <c r="Y231" s="2" t="s">
        <v>37</v>
      </c>
      <c r="Z231" s="2" t="s">
        <v>38</v>
      </c>
      <c r="AA231" s="4">
        <v>31912</v>
      </c>
      <c r="AB231" s="4">
        <v>31927</v>
      </c>
      <c r="AC231" s="2" t="s">
        <v>39</v>
      </c>
    </row>
    <row r="232" spans="1:29" x14ac:dyDescent="0.25">
      <c r="A232" s="2" t="s">
        <v>418</v>
      </c>
      <c r="B232" s="2" t="s">
        <v>132</v>
      </c>
      <c r="C232" s="2" t="str">
        <f>VLOOKUP(B232,'Species Lookup'!$A$3:$F$13,3,FALSE)</f>
        <v>Oncorhynchus tshawytscha</v>
      </c>
      <c r="D232" s="2" t="str">
        <f>VLOOKUP(B232,'Species Lookup'!$A$3:$F$13,4,FALSE)</f>
        <v>urn:lsid:marinespecies.org:taxname:158075</v>
      </c>
      <c r="E232" s="2" t="str">
        <f>VLOOKUP(B232,'Species Lookup'!$A$3:$F$13,5,FALSE)</f>
        <v>SDN:S11::S1173 (smolt)</v>
      </c>
      <c r="F232" s="2" t="s">
        <v>172</v>
      </c>
      <c r="G232" s="10" t="str">
        <f>VLOOKUP(A232,'[1]LOG1987-1994'!$A$2:$I$3110,2,FALSE)</f>
        <v>1987-06-06T13:44-07:00</v>
      </c>
      <c r="H232" s="2" t="s">
        <v>2450</v>
      </c>
      <c r="I232" s="3">
        <v>1</v>
      </c>
      <c r="J232" s="3">
        <v>4</v>
      </c>
      <c r="K232" s="7">
        <v>48.994999999999997</v>
      </c>
      <c r="L232" s="7">
        <v>-124.8933</v>
      </c>
      <c r="M232" s="3">
        <v>90</v>
      </c>
      <c r="N232" s="3" t="b">
        <v>1</v>
      </c>
      <c r="O232" s="3">
        <v>2</v>
      </c>
      <c r="P232" s="3"/>
      <c r="Q232" s="3"/>
      <c r="R232" s="2" t="s">
        <v>427</v>
      </c>
      <c r="S232" s="2" t="s">
        <v>33</v>
      </c>
      <c r="T232" s="2" t="s">
        <v>247</v>
      </c>
      <c r="U232" s="2" t="s">
        <v>136</v>
      </c>
      <c r="V232" s="2" t="s">
        <v>137</v>
      </c>
      <c r="W232" s="2" t="s">
        <v>48</v>
      </c>
      <c r="X232" s="2" t="s">
        <v>37</v>
      </c>
      <c r="Y232" s="2" t="s">
        <v>37</v>
      </c>
      <c r="Z232" s="2" t="s">
        <v>38</v>
      </c>
      <c r="AA232" s="4">
        <v>31912</v>
      </c>
      <c r="AB232" s="4">
        <v>31927</v>
      </c>
      <c r="AC232" s="2" t="s">
        <v>39</v>
      </c>
    </row>
    <row r="233" spans="1:29" x14ac:dyDescent="0.25">
      <c r="A233" s="2" t="s">
        <v>432</v>
      </c>
      <c r="B233" s="2" t="s">
        <v>132</v>
      </c>
      <c r="C233" s="2" t="str">
        <f>VLOOKUP(B233,'Species Lookup'!$A$3:$F$13,3,FALSE)</f>
        <v>Oncorhynchus tshawytscha</v>
      </c>
      <c r="D233" s="2" t="str">
        <f>VLOOKUP(B233,'Species Lookup'!$A$3:$F$13,4,FALSE)</f>
        <v>urn:lsid:marinespecies.org:taxname:158075</v>
      </c>
      <c r="E233" s="2" t="str">
        <f>VLOOKUP(B233,'Species Lookup'!$A$3:$F$13,5,FALSE)</f>
        <v>SDN:S11::S1173 (smolt)</v>
      </c>
      <c r="F233" s="2" t="s">
        <v>43</v>
      </c>
      <c r="G233" s="10" t="str">
        <f>VLOOKUP(A233,'[1]LOG1987-1994'!$A$2:$I$3110,2,FALSE)</f>
        <v>1987-06-06T14:45-07:00</v>
      </c>
      <c r="H233" s="2" t="s">
        <v>433</v>
      </c>
      <c r="I233" s="3">
        <v>1</v>
      </c>
      <c r="J233" s="3">
        <v>4</v>
      </c>
      <c r="K233" s="7">
        <v>49.058300000000003</v>
      </c>
      <c r="L233" s="7">
        <v>-124.8633</v>
      </c>
      <c r="M233" s="3">
        <v>91</v>
      </c>
      <c r="N233" s="3" t="b">
        <v>1</v>
      </c>
      <c r="O233" s="3">
        <v>2</v>
      </c>
      <c r="P233" s="3"/>
      <c r="Q233" s="3"/>
      <c r="R233" s="2" t="s">
        <v>435</v>
      </c>
      <c r="S233" s="2" t="s">
        <v>33</v>
      </c>
      <c r="T233" s="2" t="s">
        <v>287</v>
      </c>
      <c r="U233" s="2" t="s">
        <v>136</v>
      </c>
      <c r="V233" s="2" t="s">
        <v>137</v>
      </c>
      <c r="W233" s="2" t="s">
        <v>48</v>
      </c>
      <c r="X233" s="2" t="s">
        <v>37</v>
      </c>
      <c r="Y233" s="2" t="s">
        <v>37</v>
      </c>
      <c r="Z233" s="2" t="s">
        <v>38</v>
      </c>
      <c r="AA233" s="4">
        <v>31912</v>
      </c>
      <c r="AB233" s="4">
        <v>31919</v>
      </c>
      <c r="AC233" s="2" t="s">
        <v>39</v>
      </c>
    </row>
    <row r="234" spans="1:29" x14ac:dyDescent="0.25">
      <c r="A234" s="2" t="s">
        <v>432</v>
      </c>
      <c r="B234" s="2" t="s">
        <v>132</v>
      </c>
      <c r="C234" s="2" t="str">
        <f>VLOOKUP(B234,'Species Lookup'!$A$3:$F$13,3,FALSE)</f>
        <v>Oncorhynchus tshawytscha</v>
      </c>
      <c r="D234" s="2" t="str">
        <f>VLOOKUP(B234,'Species Lookup'!$A$3:$F$13,4,FALSE)</f>
        <v>urn:lsid:marinespecies.org:taxname:158075</v>
      </c>
      <c r="E234" s="2" t="str">
        <f>VLOOKUP(B234,'Species Lookup'!$A$3:$F$13,5,FALSE)</f>
        <v>SDN:S11::S1173 (smolt)</v>
      </c>
      <c r="F234" s="2" t="s">
        <v>40</v>
      </c>
      <c r="G234" s="10" t="str">
        <f>VLOOKUP(A234,'[1]LOG1987-1994'!$A$2:$I$3110,2,FALSE)</f>
        <v>1987-06-06T14:45-07:00</v>
      </c>
      <c r="H234" s="2" t="s">
        <v>433</v>
      </c>
      <c r="I234" s="3">
        <v>1</v>
      </c>
      <c r="J234" s="3">
        <v>4</v>
      </c>
      <c r="K234" s="7">
        <v>49.058300000000003</v>
      </c>
      <c r="L234" s="7">
        <v>-124.8633</v>
      </c>
      <c r="M234" s="3">
        <v>85</v>
      </c>
      <c r="N234" s="3" t="b">
        <v>1</v>
      </c>
      <c r="O234" s="3">
        <v>2</v>
      </c>
      <c r="P234" s="3"/>
      <c r="Q234" s="3"/>
      <c r="R234" s="2" t="s">
        <v>434</v>
      </c>
      <c r="S234" s="2" t="s">
        <v>33</v>
      </c>
      <c r="T234" s="2" t="s">
        <v>139</v>
      </c>
      <c r="U234" s="2" t="s">
        <v>136</v>
      </c>
      <c r="V234" s="2" t="s">
        <v>137</v>
      </c>
      <c r="W234" s="2" t="s">
        <v>48</v>
      </c>
      <c r="X234" s="2" t="s">
        <v>37</v>
      </c>
      <c r="Y234" s="2" t="s">
        <v>37</v>
      </c>
      <c r="Z234" s="2" t="s">
        <v>38</v>
      </c>
      <c r="AA234" s="4">
        <v>31912</v>
      </c>
      <c r="AB234" s="4">
        <v>31919</v>
      </c>
      <c r="AC234" s="2" t="s">
        <v>39</v>
      </c>
    </row>
    <row r="235" spans="1:29" x14ac:dyDescent="0.25">
      <c r="A235" s="2" t="s">
        <v>436</v>
      </c>
      <c r="B235" s="2" t="s">
        <v>132</v>
      </c>
      <c r="C235" s="2" t="str">
        <f>VLOOKUP(B235,'Species Lookup'!$A$3:$F$13,3,FALSE)</f>
        <v>Oncorhynchus tshawytscha</v>
      </c>
      <c r="D235" s="2" t="str">
        <f>VLOOKUP(B235,'Species Lookup'!$A$3:$F$13,4,FALSE)</f>
        <v>urn:lsid:marinespecies.org:taxname:158075</v>
      </c>
      <c r="E235" s="2" t="str">
        <f>VLOOKUP(B235,'Species Lookup'!$A$3:$F$13,5,FALSE)</f>
        <v>SDN:S11::S1173 (smolt)</v>
      </c>
      <c r="F235" s="2" t="s">
        <v>43</v>
      </c>
      <c r="G235" s="10" t="str">
        <f>VLOOKUP(A235,'[1]LOG1987-1994'!$A$2:$I$3110,2,FALSE)</f>
        <v>1987-06-08T18:25-07:00</v>
      </c>
      <c r="H235" s="2" t="s">
        <v>437</v>
      </c>
      <c r="I235" s="3">
        <v>4</v>
      </c>
      <c r="J235" s="3">
        <v>4</v>
      </c>
      <c r="K235" s="7">
        <v>48.953499999999998</v>
      </c>
      <c r="L235" s="7">
        <v>-125.398</v>
      </c>
      <c r="M235" s="3">
        <v>96</v>
      </c>
      <c r="N235" s="3" t="b">
        <v>1</v>
      </c>
      <c r="O235" s="3">
        <v>2</v>
      </c>
      <c r="P235" s="3"/>
      <c r="Q235" s="3"/>
      <c r="R235" s="2" t="s">
        <v>441</v>
      </c>
      <c r="S235" s="2" t="s">
        <v>33</v>
      </c>
      <c r="T235" s="2" t="s">
        <v>139</v>
      </c>
      <c r="U235" s="2" t="s">
        <v>136</v>
      </c>
      <c r="V235" s="2" t="s">
        <v>137</v>
      </c>
      <c r="W235" s="2" t="s">
        <v>48</v>
      </c>
      <c r="X235" s="2" t="s">
        <v>37</v>
      </c>
      <c r="Y235" s="2" t="s">
        <v>37</v>
      </c>
      <c r="Z235" s="2" t="s">
        <v>38</v>
      </c>
      <c r="AA235" s="4">
        <v>31912</v>
      </c>
      <c r="AB235" s="4">
        <v>31919</v>
      </c>
      <c r="AC235" s="2" t="s">
        <v>39</v>
      </c>
    </row>
    <row r="236" spans="1:29" x14ac:dyDescent="0.25">
      <c r="A236" s="2" t="s">
        <v>436</v>
      </c>
      <c r="B236" s="2" t="s">
        <v>132</v>
      </c>
      <c r="C236" s="2" t="str">
        <f>VLOOKUP(B236,'Species Lookup'!$A$3:$F$13,3,FALSE)</f>
        <v>Oncorhynchus tshawytscha</v>
      </c>
      <c r="D236" s="2" t="str">
        <f>VLOOKUP(B236,'Species Lookup'!$A$3:$F$13,4,FALSE)</f>
        <v>urn:lsid:marinespecies.org:taxname:158075</v>
      </c>
      <c r="E236" s="2" t="str">
        <f>VLOOKUP(B236,'Species Lookup'!$A$3:$F$13,5,FALSE)</f>
        <v>SDN:S11::S1173 (smolt)</v>
      </c>
      <c r="F236" s="2" t="s">
        <v>40</v>
      </c>
      <c r="G236" s="10" t="str">
        <f>VLOOKUP(A236,'[1]LOG1987-1994'!$A$2:$I$3110,2,FALSE)</f>
        <v>1987-06-08T18:25-07:00</v>
      </c>
      <c r="H236" s="2" t="s">
        <v>437</v>
      </c>
      <c r="I236" s="3">
        <v>4</v>
      </c>
      <c r="J236" s="3">
        <v>4</v>
      </c>
      <c r="K236" s="7">
        <v>48.953499999999998</v>
      </c>
      <c r="L236" s="7">
        <v>-125.398</v>
      </c>
      <c r="M236" s="3">
        <v>89</v>
      </c>
      <c r="N236" s="3" t="b">
        <v>1</v>
      </c>
      <c r="O236" s="3">
        <v>2</v>
      </c>
      <c r="P236" s="3"/>
      <c r="Q236" s="3"/>
      <c r="R236" s="2" t="s">
        <v>440</v>
      </c>
      <c r="S236" s="2" t="s">
        <v>33</v>
      </c>
      <c r="T236" s="2" t="s">
        <v>143</v>
      </c>
      <c r="U236" s="2" t="s">
        <v>136</v>
      </c>
      <c r="V236" s="2" t="s">
        <v>137</v>
      </c>
      <c r="W236" s="2" t="s">
        <v>48</v>
      </c>
      <c r="X236" s="2" t="s">
        <v>37</v>
      </c>
      <c r="Y236" s="2" t="s">
        <v>37</v>
      </c>
      <c r="Z236" s="2" t="s">
        <v>38</v>
      </c>
      <c r="AA236" s="4">
        <v>31912</v>
      </c>
      <c r="AB236" s="4">
        <v>31919</v>
      </c>
      <c r="AC236" s="2" t="s">
        <v>39</v>
      </c>
    </row>
    <row r="237" spans="1:29" x14ac:dyDescent="0.25">
      <c r="A237" s="2" t="s">
        <v>436</v>
      </c>
      <c r="B237" s="2" t="s">
        <v>132</v>
      </c>
      <c r="C237" s="2" t="str">
        <f>VLOOKUP(B237,'Species Lookup'!$A$3:$F$13,3,FALSE)</f>
        <v>Oncorhynchus tshawytscha</v>
      </c>
      <c r="D237" s="2" t="str">
        <f>VLOOKUP(B237,'Species Lookup'!$A$3:$F$13,4,FALSE)</f>
        <v>urn:lsid:marinespecies.org:taxname:158075</v>
      </c>
      <c r="E237" s="2" t="str">
        <f>VLOOKUP(B237,'Species Lookup'!$A$3:$F$13,5,FALSE)</f>
        <v>SDN:S11::S1173 (smolt)</v>
      </c>
      <c r="F237" s="2" t="s">
        <v>30</v>
      </c>
      <c r="G237" s="10" t="str">
        <f>VLOOKUP(A237,'[1]LOG1987-1994'!$A$2:$I$3110,2,FALSE)</f>
        <v>1987-06-08T18:25-07:00</v>
      </c>
      <c r="H237" s="2" t="s">
        <v>437</v>
      </c>
      <c r="I237" s="3">
        <v>4</v>
      </c>
      <c r="J237" s="3">
        <v>4</v>
      </c>
      <c r="K237" s="7">
        <v>48.953499999999998</v>
      </c>
      <c r="L237" s="7">
        <v>-125.398</v>
      </c>
      <c r="M237" s="3">
        <v>87</v>
      </c>
      <c r="N237" s="3" t="b">
        <v>1</v>
      </c>
      <c r="O237" s="3">
        <v>2</v>
      </c>
      <c r="P237" s="3"/>
      <c r="Q237" s="3"/>
      <c r="R237" s="2" t="s">
        <v>438</v>
      </c>
      <c r="S237" s="2" t="s">
        <v>33</v>
      </c>
      <c r="T237" s="2" t="s">
        <v>354</v>
      </c>
      <c r="U237" s="2" t="s">
        <v>136</v>
      </c>
      <c r="V237" s="2" t="s">
        <v>137</v>
      </c>
      <c r="W237" s="2" t="s">
        <v>48</v>
      </c>
      <c r="X237" s="2" t="s">
        <v>37</v>
      </c>
      <c r="Y237" s="2" t="s">
        <v>37</v>
      </c>
      <c r="Z237" s="2" t="s">
        <v>38</v>
      </c>
      <c r="AA237" s="4">
        <v>31912</v>
      </c>
      <c r="AB237" s="4">
        <v>31919</v>
      </c>
      <c r="AC237" s="2" t="s">
        <v>39</v>
      </c>
    </row>
    <row r="238" spans="1:29" x14ac:dyDescent="0.25">
      <c r="A238" s="2" t="s">
        <v>436</v>
      </c>
      <c r="B238" s="2" t="s">
        <v>132</v>
      </c>
      <c r="C238" s="2" t="str">
        <f>VLOOKUP(B238,'Species Lookup'!$A$3:$F$13,3,FALSE)</f>
        <v>Oncorhynchus tshawytscha</v>
      </c>
      <c r="D238" s="2" t="str">
        <f>VLOOKUP(B238,'Species Lookup'!$A$3:$F$13,4,FALSE)</f>
        <v>urn:lsid:marinespecies.org:taxname:158075</v>
      </c>
      <c r="E238" s="2" t="str">
        <f>VLOOKUP(B238,'Species Lookup'!$A$3:$F$13,5,FALSE)</f>
        <v>SDN:S11::S1173 (smolt)</v>
      </c>
      <c r="F238" s="2" t="s">
        <v>100</v>
      </c>
      <c r="G238" s="10" t="str">
        <f>VLOOKUP(A238,'[1]LOG1987-1994'!$A$2:$I$3110,2,FALSE)</f>
        <v>1987-06-08T18:25-07:00</v>
      </c>
      <c r="H238" s="2" t="s">
        <v>437</v>
      </c>
      <c r="I238" s="3">
        <v>4</v>
      </c>
      <c r="J238" s="3">
        <v>4</v>
      </c>
      <c r="K238" s="7">
        <v>48.953499999999998</v>
      </c>
      <c r="L238" s="7">
        <v>-125.398</v>
      </c>
      <c r="M238" s="3">
        <v>89</v>
      </c>
      <c r="N238" s="3" t="b">
        <v>1</v>
      </c>
      <c r="O238" s="3">
        <v>2</v>
      </c>
      <c r="P238" s="3"/>
      <c r="Q238" s="3"/>
      <c r="R238" s="2" t="s">
        <v>439</v>
      </c>
      <c r="S238" s="2" t="s">
        <v>33</v>
      </c>
      <c r="T238" s="2" t="s">
        <v>214</v>
      </c>
      <c r="U238" s="2" t="s">
        <v>136</v>
      </c>
      <c r="V238" s="2" t="s">
        <v>137</v>
      </c>
      <c r="W238" s="2" t="s">
        <v>48</v>
      </c>
      <c r="X238" s="2" t="s">
        <v>37</v>
      </c>
      <c r="Y238" s="2" t="s">
        <v>37</v>
      </c>
      <c r="Z238" s="2" t="s">
        <v>38</v>
      </c>
      <c r="AA238" s="4">
        <v>31912</v>
      </c>
      <c r="AB238" s="4">
        <v>31919</v>
      </c>
      <c r="AC238" s="2" t="s">
        <v>39</v>
      </c>
    </row>
    <row r="239" spans="1:29" x14ac:dyDescent="0.25">
      <c r="A239" s="2" t="s">
        <v>442</v>
      </c>
      <c r="B239" s="2" t="s">
        <v>29</v>
      </c>
      <c r="C239" s="2" t="str">
        <f>VLOOKUP(B239,'Species Lookup'!$A$3:$F$13,3,FALSE)</f>
        <v>Oncorhynchus kisutch</v>
      </c>
      <c r="D239" s="2" t="str">
        <f>VLOOKUP(B239,'Species Lookup'!$A$3:$F$13,4,FALSE)</f>
        <v>urn:lsid:marinespecies.org:taxname:127184</v>
      </c>
      <c r="E239" s="2" t="str">
        <f>VLOOKUP(B239,'Species Lookup'!$A$3:$F$13,5,FALSE)</f>
        <v>SDN:S11::S1173 (smolt)</v>
      </c>
      <c r="F239" s="2" t="s">
        <v>43</v>
      </c>
      <c r="G239" s="10" t="str">
        <f>VLOOKUP(A239,'[1]LOG1987-1994'!$A$2:$I$3110,2,FALSE)</f>
        <v>1987-06-09T08:50-07:00</v>
      </c>
      <c r="H239" s="2" t="s">
        <v>443</v>
      </c>
      <c r="I239" s="3">
        <v>4</v>
      </c>
      <c r="J239" s="3">
        <v>4</v>
      </c>
      <c r="K239" s="7">
        <v>48.8917</v>
      </c>
      <c r="L239" s="7">
        <v>-125.47920000000001</v>
      </c>
      <c r="M239" s="3">
        <v>152</v>
      </c>
      <c r="N239" s="3" t="b">
        <v>0</v>
      </c>
      <c r="O239" s="3">
        <v>2</v>
      </c>
      <c r="P239" s="3"/>
      <c r="Q239" s="3"/>
      <c r="R239" s="2" t="s">
        <v>444</v>
      </c>
      <c r="S239" s="2" t="s">
        <v>33</v>
      </c>
      <c r="T239" s="2" t="s">
        <v>445</v>
      </c>
      <c r="U239" s="2" t="s">
        <v>39</v>
      </c>
      <c r="V239" s="2" t="s">
        <v>35</v>
      </c>
      <c r="W239" s="2" t="s">
        <v>39</v>
      </c>
      <c r="X239" s="2" t="s">
        <v>39</v>
      </c>
      <c r="Y239" s="2" t="s">
        <v>39</v>
      </c>
      <c r="Z239" s="2" t="s">
        <v>39</v>
      </c>
      <c r="AA239" s="4"/>
      <c r="AB239" s="4"/>
      <c r="AC239" s="2" t="s">
        <v>39</v>
      </c>
    </row>
    <row r="240" spans="1:29" x14ac:dyDescent="0.25">
      <c r="A240" s="2" t="s">
        <v>446</v>
      </c>
      <c r="B240" s="2" t="s">
        <v>29</v>
      </c>
      <c r="C240" s="2" t="str">
        <f>VLOOKUP(B240,'Species Lookup'!$A$3:$F$13,3,FALSE)</f>
        <v>Oncorhynchus kisutch</v>
      </c>
      <c r="D240" s="2" t="str">
        <f>VLOOKUP(B240,'Species Lookup'!$A$3:$F$13,4,FALSE)</f>
        <v>urn:lsid:marinespecies.org:taxname:127184</v>
      </c>
      <c r="E240" s="2" t="str">
        <f>VLOOKUP(B240,'Species Lookup'!$A$3:$F$13,5,FALSE)</f>
        <v>SDN:S11::S1173 (smolt)</v>
      </c>
      <c r="F240" s="2" t="s">
        <v>43</v>
      </c>
      <c r="G240" s="10" t="str">
        <f>VLOOKUP(A240,'[1]LOG1987-1994'!$A$2:$I$3110,2,FALSE)</f>
        <v>1987-06-09T12:50-07:00</v>
      </c>
      <c r="H240" s="2" t="s">
        <v>447</v>
      </c>
      <c r="I240" s="3">
        <v>4</v>
      </c>
      <c r="J240" s="3">
        <v>4</v>
      </c>
      <c r="K240" s="7">
        <v>48.9392</v>
      </c>
      <c r="L240" s="7">
        <v>-125.3167</v>
      </c>
      <c r="M240" s="3">
        <v>112</v>
      </c>
      <c r="N240" s="3" t="b">
        <v>1</v>
      </c>
      <c r="O240" s="3">
        <v>2</v>
      </c>
      <c r="P240" s="3"/>
      <c r="Q240" s="3"/>
      <c r="R240" s="2" t="s">
        <v>449</v>
      </c>
      <c r="S240" s="2" t="s">
        <v>33</v>
      </c>
      <c r="T240" s="2" t="s">
        <v>354</v>
      </c>
      <c r="U240" s="2" t="s">
        <v>136</v>
      </c>
      <c r="V240" s="2" t="s">
        <v>35</v>
      </c>
      <c r="W240" s="2" t="s">
        <v>48</v>
      </c>
      <c r="X240" s="2" t="s">
        <v>37</v>
      </c>
      <c r="Y240" s="2" t="s">
        <v>37</v>
      </c>
      <c r="Z240" s="2" t="s">
        <v>38</v>
      </c>
      <c r="AA240" s="4">
        <v>31912</v>
      </c>
      <c r="AB240" s="4">
        <v>31919</v>
      </c>
      <c r="AC240" s="2" t="s">
        <v>39</v>
      </c>
    </row>
    <row r="241" spans="1:29" x14ac:dyDescent="0.25">
      <c r="A241" s="2" t="s">
        <v>446</v>
      </c>
      <c r="B241" s="2" t="s">
        <v>29</v>
      </c>
      <c r="C241" s="2" t="str">
        <f>VLOOKUP(B241,'Species Lookup'!$A$3:$F$13,3,FALSE)</f>
        <v>Oncorhynchus kisutch</v>
      </c>
      <c r="D241" s="2" t="str">
        <f>VLOOKUP(B241,'Species Lookup'!$A$3:$F$13,4,FALSE)</f>
        <v>urn:lsid:marinespecies.org:taxname:127184</v>
      </c>
      <c r="E241" s="2" t="str">
        <f>VLOOKUP(B241,'Species Lookup'!$A$3:$F$13,5,FALSE)</f>
        <v>SDN:S11::S1173 (smolt)</v>
      </c>
      <c r="F241" s="2" t="s">
        <v>40</v>
      </c>
      <c r="G241" s="10" t="str">
        <f>VLOOKUP(A241,'[1]LOG1987-1994'!$A$2:$I$3110,2,FALSE)</f>
        <v>1987-06-09T12:50-07:00</v>
      </c>
      <c r="H241" s="2" t="s">
        <v>447</v>
      </c>
      <c r="I241" s="3">
        <v>4</v>
      </c>
      <c r="J241" s="3">
        <v>4</v>
      </c>
      <c r="K241" s="7">
        <v>48.9392</v>
      </c>
      <c r="L241" s="7">
        <v>-125.3167</v>
      </c>
      <c r="M241" s="3">
        <v>88</v>
      </c>
      <c r="N241" s="3" t="b">
        <v>1</v>
      </c>
      <c r="O241" s="3">
        <v>2</v>
      </c>
      <c r="P241" s="3"/>
      <c r="Q241" s="3"/>
      <c r="R241" s="2" t="s">
        <v>448</v>
      </c>
      <c r="S241" s="2" t="s">
        <v>33</v>
      </c>
      <c r="T241" s="2" t="s">
        <v>354</v>
      </c>
      <c r="U241" s="2" t="s">
        <v>136</v>
      </c>
      <c r="V241" s="2" t="s">
        <v>35</v>
      </c>
      <c r="W241" s="2" t="s">
        <v>48</v>
      </c>
      <c r="X241" s="2" t="s">
        <v>37</v>
      </c>
      <c r="Y241" s="2" t="s">
        <v>37</v>
      </c>
      <c r="Z241" s="2" t="s">
        <v>38</v>
      </c>
      <c r="AA241" s="4">
        <v>31912</v>
      </c>
      <c r="AB241" s="4">
        <v>31919</v>
      </c>
      <c r="AC241" s="2" t="s">
        <v>39</v>
      </c>
    </row>
    <row r="242" spans="1:29" x14ac:dyDescent="0.25">
      <c r="A242" s="2" t="s">
        <v>450</v>
      </c>
      <c r="B242" s="2" t="s">
        <v>2662</v>
      </c>
      <c r="C242" s="2" t="str">
        <f>VLOOKUP(B242,'Species Lookup'!$A$3:$F$13,3,FALSE)</f>
        <v>Oncorhynchus mykiss</v>
      </c>
      <c r="D242" s="2" t="str">
        <f>VLOOKUP(B242,'Species Lookup'!$A$3:$F$13,4,FALSE)</f>
        <v>urn:lsid:marinespecies.org:taxname:127185</v>
      </c>
      <c r="E242" s="2" t="str">
        <f>VLOOKUP(B242,'Species Lookup'!$A$3:$F$13,5,FALSE)</f>
        <v>SDN:S11::S1173 (smolt)</v>
      </c>
      <c r="F242" s="2" t="s">
        <v>43</v>
      </c>
      <c r="G242" s="10" t="str">
        <f>VLOOKUP(A242,'[1]LOG1987-1994'!$A$2:$I$3110,2,FALSE)</f>
        <v>1987-06-10T09:20-07:00</v>
      </c>
      <c r="H242" s="2" t="s">
        <v>76</v>
      </c>
      <c r="I242" s="3">
        <v>1</v>
      </c>
      <c r="J242" s="3">
        <v>4</v>
      </c>
      <c r="K242" s="7">
        <v>49.176699999999997</v>
      </c>
      <c r="L242" s="7">
        <v>-124.8233</v>
      </c>
      <c r="M242" s="3">
        <v>201</v>
      </c>
      <c r="N242" s="3" t="b">
        <v>1</v>
      </c>
      <c r="O242" s="3">
        <v>2</v>
      </c>
      <c r="P242" s="3"/>
      <c r="Q242" s="3"/>
      <c r="R242" s="2" t="s">
        <v>451</v>
      </c>
      <c r="S242" s="2" t="s">
        <v>33</v>
      </c>
      <c r="T242" s="2" t="s">
        <v>268</v>
      </c>
      <c r="U242" s="2" t="s">
        <v>46</v>
      </c>
      <c r="V242" s="2" t="s">
        <v>47</v>
      </c>
      <c r="W242" s="2" t="s">
        <v>48</v>
      </c>
      <c r="X242" s="2" t="s">
        <v>37</v>
      </c>
      <c r="Y242" s="2" t="s">
        <v>49</v>
      </c>
      <c r="Z242" s="2" t="s">
        <v>38</v>
      </c>
      <c r="AA242" s="4"/>
      <c r="AB242" s="4">
        <v>31909</v>
      </c>
      <c r="AC242" s="2" t="s">
        <v>39</v>
      </c>
    </row>
    <row r="243" spans="1:29" x14ac:dyDescent="0.25">
      <c r="A243" s="2" t="s">
        <v>452</v>
      </c>
      <c r="B243" s="2" t="s">
        <v>132</v>
      </c>
      <c r="C243" s="2" t="str">
        <f>VLOOKUP(B243,'Species Lookup'!$A$3:$F$13,3,FALSE)</f>
        <v>Oncorhynchus tshawytscha</v>
      </c>
      <c r="D243" s="2" t="str">
        <f>VLOOKUP(B243,'Species Lookup'!$A$3:$F$13,4,FALSE)</f>
        <v>urn:lsid:marinespecies.org:taxname:158075</v>
      </c>
      <c r="E243" s="2" t="str">
        <f>VLOOKUP(B243,'Species Lookup'!$A$3:$F$13,5,FALSE)</f>
        <v>SDN:S11::S1173 (smolt)</v>
      </c>
      <c r="F243" s="2" t="s">
        <v>43</v>
      </c>
      <c r="G243" s="10" t="str">
        <f>VLOOKUP(A243,'[1]LOG1987-1994'!$A$2:$I$3110,2,FALSE)</f>
        <v>1987-06-10T14:10-07:00</v>
      </c>
      <c r="H243" s="2" t="s">
        <v>453</v>
      </c>
      <c r="I243" s="3">
        <v>3</v>
      </c>
      <c r="J243" s="3">
        <v>4</v>
      </c>
      <c r="K243" s="7">
        <v>48.963299999999997</v>
      </c>
      <c r="L243" s="7">
        <v>-125.08329999999999</v>
      </c>
      <c r="M243" s="3">
        <v>97</v>
      </c>
      <c r="N243" s="3" t="b">
        <v>1</v>
      </c>
      <c r="O243" s="3">
        <v>2</v>
      </c>
      <c r="P243" s="3"/>
      <c r="Q243" s="3"/>
      <c r="R243" s="2" t="s">
        <v>466</v>
      </c>
      <c r="S243" s="2" t="s">
        <v>33</v>
      </c>
      <c r="T243" s="2" t="s">
        <v>192</v>
      </c>
      <c r="U243" s="2" t="s">
        <v>136</v>
      </c>
      <c r="V243" s="2" t="s">
        <v>137</v>
      </c>
      <c r="W243" s="2" t="s">
        <v>48</v>
      </c>
      <c r="X243" s="2" t="s">
        <v>37</v>
      </c>
      <c r="Y243" s="2" t="s">
        <v>37</v>
      </c>
      <c r="Z243" s="2" t="s">
        <v>38</v>
      </c>
      <c r="AA243" s="4">
        <v>31912</v>
      </c>
      <c r="AB243" s="4">
        <v>31919</v>
      </c>
      <c r="AC243" s="2" t="s">
        <v>39</v>
      </c>
    </row>
    <row r="244" spans="1:29" x14ac:dyDescent="0.25">
      <c r="A244" s="2" t="s">
        <v>452</v>
      </c>
      <c r="B244" s="2" t="s">
        <v>132</v>
      </c>
      <c r="C244" s="2" t="str">
        <f>VLOOKUP(B244,'Species Lookup'!$A$3:$F$13,3,FALSE)</f>
        <v>Oncorhynchus tshawytscha</v>
      </c>
      <c r="D244" s="2" t="str">
        <f>VLOOKUP(B244,'Species Lookup'!$A$3:$F$13,4,FALSE)</f>
        <v>urn:lsid:marinespecies.org:taxname:158075</v>
      </c>
      <c r="E244" s="2" t="str">
        <f>VLOOKUP(B244,'Species Lookup'!$A$3:$F$13,5,FALSE)</f>
        <v>SDN:S11::S1173 (smolt)</v>
      </c>
      <c r="F244" s="2" t="s">
        <v>40</v>
      </c>
      <c r="G244" s="10" t="str">
        <f>VLOOKUP(A244,'[1]LOG1987-1994'!$A$2:$I$3110,2,FALSE)</f>
        <v>1987-06-10T14:10-07:00</v>
      </c>
      <c r="H244" s="2" t="s">
        <v>453</v>
      </c>
      <c r="I244" s="3">
        <v>3</v>
      </c>
      <c r="J244" s="3">
        <v>4</v>
      </c>
      <c r="K244" s="7">
        <v>48.963299999999997</v>
      </c>
      <c r="L244" s="7">
        <v>-125.08329999999999</v>
      </c>
      <c r="M244" s="3">
        <v>98</v>
      </c>
      <c r="N244" s="3" t="b">
        <v>1</v>
      </c>
      <c r="O244" s="3">
        <v>2</v>
      </c>
      <c r="P244" s="3"/>
      <c r="Q244" s="3"/>
      <c r="R244" s="2" t="s">
        <v>467</v>
      </c>
      <c r="S244" s="2" t="s">
        <v>33</v>
      </c>
      <c r="T244" s="2" t="s">
        <v>192</v>
      </c>
      <c r="U244" s="2" t="s">
        <v>136</v>
      </c>
      <c r="V244" s="2" t="s">
        <v>137</v>
      </c>
      <c r="W244" s="2" t="s">
        <v>48</v>
      </c>
      <c r="X244" s="2" t="s">
        <v>37</v>
      </c>
      <c r="Y244" s="2" t="s">
        <v>37</v>
      </c>
      <c r="Z244" s="2" t="s">
        <v>38</v>
      </c>
      <c r="AA244" s="4">
        <v>31912</v>
      </c>
      <c r="AB244" s="4">
        <v>31919</v>
      </c>
      <c r="AC244" s="2" t="s">
        <v>39</v>
      </c>
    </row>
    <row r="245" spans="1:29" x14ac:dyDescent="0.25">
      <c r="A245" s="2" t="s">
        <v>452</v>
      </c>
      <c r="B245" s="2" t="s">
        <v>132</v>
      </c>
      <c r="C245" s="2" t="str">
        <f>VLOOKUP(B245,'Species Lookup'!$A$3:$F$13,3,FALSE)</f>
        <v>Oncorhynchus tshawytscha</v>
      </c>
      <c r="D245" s="2" t="str">
        <f>VLOOKUP(B245,'Species Lookup'!$A$3:$F$13,4,FALSE)</f>
        <v>urn:lsid:marinespecies.org:taxname:158075</v>
      </c>
      <c r="E245" s="2" t="str">
        <f>VLOOKUP(B245,'Species Lookup'!$A$3:$F$13,5,FALSE)</f>
        <v>SDN:S11::S1173 (smolt)</v>
      </c>
      <c r="F245" s="2" t="s">
        <v>30</v>
      </c>
      <c r="G245" s="10" t="str">
        <f>VLOOKUP(A245,'[1]LOG1987-1994'!$A$2:$I$3110,2,FALSE)</f>
        <v>1987-06-10T14:10-07:00</v>
      </c>
      <c r="H245" s="2" t="s">
        <v>453</v>
      </c>
      <c r="I245" s="3">
        <v>3</v>
      </c>
      <c r="J245" s="3">
        <v>4</v>
      </c>
      <c r="K245" s="7">
        <v>48.963299999999997</v>
      </c>
      <c r="L245" s="7">
        <v>-125.08329999999999</v>
      </c>
      <c r="M245" s="3">
        <v>87</v>
      </c>
      <c r="N245" s="3" t="b">
        <v>1</v>
      </c>
      <c r="O245" s="3">
        <v>2</v>
      </c>
      <c r="P245" s="3"/>
      <c r="Q245" s="3"/>
      <c r="R245" s="2" t="s">
        <v>459</v>
      </c>
      <c r="S245" s="2" t="s">
        <v>33</v>
      </c>
      <c r="T245" s="2" t="s">
        <v>141</v>
      </c>
      <c r="U245" s="2" t="s">
        <v>136</v>
      </c>
      <c r="V245" s="2" t="s">
        <v>137</v>
      </c>
      <c r="W245" s="2" t="s">
        <v>48</v>
      </c>
      <c r="X245" s="2" t="s">
        <v>37</v>
      </c>
      <c r="Y245" s="2" t="s">
        <v>37</v>
      </c>
      <c r="Z245" s="2" t="s">
        <v>38</v>
      </c>
      <c r="AA245" s="4">
        <v>31912</v>
      </c>
      <c r="AB245" s="4">
        <v>31919</v>
      </c>
      <c r="AC245" s="2" t="s">
        <v>39</v>
      </c>
    </row>
    <row r="246" spans="1:29" x14ac:dyDescent="0.25">
      <c r="A246" s="2" t="s">
        <v>452</v>
      </c>
      <c r="B246" s="2" t="s">
        <v>132</v>
      </c>
      <c r="C246" s="2" t="str">
        <f>VLOOKUP(B246,'Species Lookup'!$A$3:$F$13,3,FALSE)</f>
        <v>Oncorhynchus tshawytscha</v>
      </c>
      <c r="D246" s="2" t="str">
        <f>VLOOKUP(B246,'Species Lookup'!$A$3:$F$13,4,FALSE)</f>
        <v>urn:lsid:marinespecies.org:taxname:158075</v>
      </c>
      <c r="E246" s="2" t="str">
        <f>VLOOKUP(B246,'Species Lookup'!$A$3:$F$13,5,FALSE)</f>
        <v>SDN:S11::S1173 (smolt)</v>
      </c>
      <c r="F246" s="2" t="s">
        <v>100</v>
      </c>
      <c r="G246" s="10" t="str">
        <f>VLOOKUP(A246,'[1]LOG1987-1994'!$A$2:$I$3110,2,FALSE)</f>
        <v>1987-06-10T14:10-07:00</v>
      </c>
      <c r="H246" s="2" t="s">
        <v>453</v>
      </c>
      <c r="I246" s="3">
        <v>3</v>
      </c>
      <c r="J246" s="3">
        <v>4</v>
      </c>
      <c r="K246" s="7">
        <v>48.963299999999997</v>
      </c>
      <c r="L246" s="7">
        <v>-125.08329999999999</v>
      </c>
      <c r="M246" s="3">
        <v>89</v>
      </c>
      <c r="N246" s="3" t="b">
        <v>1</v>
      </c>
      <c r="O246" s="3">
        <v>2</v>
      </c>
      <c r="P246" s="3"/>
      <c r="Q246" s="3"/>
      <c r="R246" s="2" t="s">
        <v>460</v>
      </c>
      <c r="S246" s="2" t="s">
        <v>33</v>
      </c>
      <c r="T246" s="2" t="s">
        <v>141</v>
      </c>
      <c r="U246" s="2" t="s">
        <v>136</v>
      </c>
      <c r="V246" s="2" t="s">
        <v>137</v>
      </c>
      <c r="W246" s="2" t="s">
        <v>48</v>
      </c>
      <c r="X246" s="2" t="s">
        <v>37</v>
      </c>
      <c r="Y246" s="2" t="s">
        <v>37</v>
      </c>
      <c r="Z246" s="2" t="s">
        <v>38</v>
      </c>
      <c r="AA246" s="4">
        <v>31912</v>
      </c>
      <c r="AB246" s="4">
        <v>31919</v>
      </c>
      <c r="AC246" s="2" t="s">
        <v>39</v>
      </c>
    </row>
    <row r="247" spans="1:29" x14ac:dyDescent="0.25">
      <c r="A247" s="2" t="s">
        <v>452</v>
      </c>
      <c r="B247" s="2" t="s">
        <v>132</v>
      </c>
      <c r="C247" s="2" t="str">
        <f>VLOOKUP(B247,'Species Lookup'!$A$3:$F$13,3,FALSE)</f>
        <v>Oncorhynchus tshawytscha</v>
      </c>
      <c r="D247" s="2" t="str">
        <f>VLOOKUP(B247,'Species Lookup'!$A$3:$F$13,4,FALSE)</f>
        <v>urn:lsid:marinespecies.org:taxname:158075</v>
      </c>
      <c r="E247" s="2" t="str">
        <f>VLOOKUP(B247,'Species Lookup'!$A$3:$F$13,5,FALSE)</f>
        <v>SDN:S11::S1173 (smolt)</v>
      </c>
      <c r="F247" s="2" t="s">
        <v>145</v>
      </c>
      <c r="G247" s="10" t="str">
        <f>VLOOKUP(A247,'[1]LOG1987-1994'!$A$2:$I$3110,2,FALSE)</f>
        <v>1987-06-10T14:10-07:00</v>
      </c>
      <c r="H247" s="2" t="s">
        <v>453</v>
      </c>
      <c r="I247" s="3">
        <v>3</v>
      </c>
      <c r="J247" s="3">
        <v>4</v>
      </c>
      <c r="K247" s="7">
        <v>48.963299999999997</v>
      </c>
      <c r="L247" s="7">
        <v>-125.08329999999999</v>
      </c>
      <c r="M247" s="3">
        <v>99</v>
      </c>
      <c r="N247" s="3" t="b">
        <v>0</v>
      </c>
      <c r="O247" s="3">
        <v>0</v>
      </c>
      <c r="P247" s="3"/>
      <c r="Q247" s="3"/>
      <c r="R247" s="2" t="s">
        <v>454</v>
      </c>
      <c r="S247" s="2" t="s">
        <v>33</v>
      </c>
      <c r="T247" s="2" t="s">
        <v>39</v>
      </c>
      <c r="U247" s="2" t="s">
        <v>39</v>
      </c>
      <c r="V247" s="2" t="s">
        <v>39</v>
      </c>
      <c r="W247" s="2" t="s">
        <v>39</v>
      </c>
      <c r="X247" s="2" t="s">
        <v>39</v>
      </c>
      <c r="Y247" s="2" t="s">
        <v>39</v>
      </c>
      <c r="Z247" s="2" t="s">
        <v>39</v>
      </c>
      <c r="AA247" s="4"/>
      <c r="AB247" s="4"/>
      <c r="AC247" s="2" t="s">
        <v>39</v>
      </c>
    </row>
    <row r="248" spans="1:29" x14ac:dyDescent="0.25">
      <c r="A248" s="2" t="s">
        <v>452</v>
      </c>
      <c r="B248" s="2" t="s">
        <v>132</v>
      </c>
      <c r="C248" s="2" t="str">
        <f>VLOOKUP(B248,'Species Lookup'!$A$3:$F$13,3,FALSE)</f>
        <v>Oncorhynchus tshawytscha</v>
      </c>
      <c r="D248" s="2" t="str">
        <f>VLOOKUP(B248,'Species Lookup'!$A$3:$F$13,4,FALSE)</f>
        <v>urn:lsid:marinespecies.org:taxname:158075</v>
      </c>
      <c r="E248" s="2" t="str">
        <f>VLOOKUP(B248,'Species Lookup'!$A$3:$F$13,5,FALSE)</f>
        <v>SDN:S11::S1173 (smolt)</v>
      </c>
      <c r="F248" s="2" t="s">
        <v>33</v>
      </c>
      <c r="G248" s="10" t="str">
        <f>VLOOKUP(A248,'[1]LOG1987-1994'!$A$2:$I$3110,2,FALSE)</f>
        <v>1987-06-10T14:10-07:00</v>
      </c>
      <c r="H248" s="2" t="s">
        <v>453</v>
      </c>
      <c r="I248" s="3">
        <v>3</v>
      </c>
      <c r="J248" s="3">
        <v>4</v>
      </c>
      <c r="K248" s="7">
        <v>48.963299999999997</v>
      </c>
      <c r="L248" s="7">
        <v>-125.08329999999999</v>
      </c>
      <c r="M248" s="3">
        <v>99</v>
      </c>
      <c r="N248" s="3" t="b">
        <v>1</v>
      </c>
      <c r="O248" s="3">
        <v>2</v>
      </c>
      <c r="P248" s="3"/>
      <c r="Q248" s="3"/>
      <c r="R248" s="2" t="s">
        <v>468</v>
      </c>
      <c r="S248" s="2" t="s">
        <v>33</v>
      </c>
      <c r="T248" s="2" t="s">
        <v>287</v>
      </c>
      <c r="U248" s="2" t="s">
        <v>136</v>
      </c>
      <c r="V248" s="2" t="s">
        <v>137</v>
      </c>
      <c r="W248" s="2" t="s">
        <v>48</v>
      </c>
      <c r="X248" s="2" t="s">
        <v>37</v>
      </c>
      <c r="Y248" s="2" t="s">
        <v>37</v>
      </c>
      <c r="Z248" s="2" t="s">
        <v>38</v>
      </c>
      <c r="AA248" s="4">
        <v>31912</v>
      </c>
      <c r="AB248" s="4">
        <v>31919</v>
      </c>
      <c r="AC248" s="2" t="s">
        <v>39</v>
      </c>
    </row>
    <row r="249" spans="1:29" x14ac:dyDescent="0.25">
      <c r="A249" s="2" t="s">
        <v>452</v>
      </c>
      <c r="B249" s="2" t="s">
        <v>132</v>
      </c>
      <c r="C249" s="2" t="str">
        <f>VLOOKUP(B249,'Species Lookup'!$A$3:$F$13,3,FALSE)</f>
        <v>Oncorhynchus tshawytscha</v>
      </c>
      <c r="D249" s="2" t="str">
        <f>VLOOKUP(B249,'Species Lookup'!$A$3:$F$13,4,FALSE)</f>
        <v>urn:lsid:marinespecies.org:taxname:158075</v>
      </c>
      <c r="E249" s="2" t="str">
        <f>VLOOKUP(B249,'Species Lookup'!$A$3:$F$13,5,FALSE)</f>
        <v>SDN:S11::S1173 (smolt)</v>
      </c>
      <c r="F249" s="2" t="s">
        <v>161</v>
      </c>
      <c r="G249" s="10" t="str">
        <f>VLOOKUP(A249,'[1]LOG1987-1994'!$A$2:$I$3110,2,FALSE)</f>
        <v>1987-06-10T14:10-07:00</v>
      </c>
      <c r="H249" s="2" t="s">
        <v>453</v>
      </c>
      <c r="I249" s="3">
        <v>3</v>
      </c>
      <c r="J249" s="3">
        <v>4</v>
      </c>
      <c r="K249" s="7">
        <v>48.963299999999997</v>
      </c>
      <c r="L249" s="7">
        <v>-125.08329999999999</v>
      </c>
      <c r="M249" s="3">
        <v>74</v>
      </c>
      <c r="N249" s="3" t="b">
        <v>1</v>
      </c>
      <c r="O249" s="3">
        <v>2</v>
      </c>
      <c r="P249" s="3"/>
      <c r="Q249" s="3"/>
      <c r="R249" s="2" t="s">
        <v>455</v>
      </c>
      <c r="S249" s="2" t="s">
        <v>33</v>
      </c>
      <c r="T249" s="2" t="s">
        <v>180</v>
      </c>
      <c r="U249" s="2" t="s">
        <v>136</v>
      </c>
      <c r="V249" s="2" t="s">
        <v>137</v>
      </c>
      <c r="W249" s="2" t="s">
        <v>48</v>
      </c>
      <c r="X249" s="2" t="s">
        <v>37</v>
      </c>
      <c r="Y249" s="2" t="s">
        <v>37</v>
      </c>
      <c r="Z249" s="2" t="s">
        <v>38</v>
      </c>
      <c r="AA249" s="4">
        <v>31912</v>
      </c>
      <c r="AB249" s="4">
        <v>31927</v>
      </c>
      <c r="AC249" s="2" t="s">
        <v>39</v>
      </c>
    </row>
    <row r="250" spans="1:29" x14ac:dyDescent="0.25">
      <c r="A250" s="2" t="s">
        <v>452</v>
      </c>
      <c r="B250" s="2" t="s">
        <v>132</v>
      </c>
      <c r="C250" s="2" t="str">
        <f>VLOOKUP(B250,'Species Lookup'!$A$3:$F$13,3,FALSE)</f>
        <v>Oncorhynchus tshawytscha</v>
      </c>
      <c r="D250" s="2" t="str">
        <f>VLOOKUP(B250,'Species Lookup'!$A$3:$F$13,4,FALSE)</f>
        <v>urn:lsid:marinespecies.org:taxname:158075</v>
      </c>
      <c r="E250" s="2" t="str">
        <f>VLOOKUP(B250,'Species Lookup'!$A$3:$F$13,5,FALSE)</f>
        <v>SDN:S11::S1173 (smolt)</v>
      </c>
      <c r="F250" s="2" t="s">
        <v>178</v>
      </c>
      <c r="G250" s="10" t="str">
        <f>VLOOKUP(A250,'[1]LOG1987-1994'!$A$2:$I$3110,2,FALSE)</f>
        <v>1987-06-10T14:10-07:00</v>
      </c>
      <c r="H250" s="2" t="s">
        <v>453</v>
      </c>
      <c r="I250" s="3">
        <v>3</v>
      </c>
      <c r="J250" s="3">
        <v>4</v>
      </c>
      <c r="K250" s="7">
        <v>48.963299999999997</v>
      </c>
      <c r="L250" s="7">
        <v>-125.08329999999999</v>
      </c>
      <c r="M250" s="3">
        <v>100</v>
      </c>
      <c r="N250" s="3" t="b">
        <v>1</v>
      </c>
      <c r="O250" s="3">
        <v>2</v>
      </c>
      <c r="P250" s="3"/>
      <c r="Q250" s="3"/>
      <c r="R250" s="2" t="s">
        <v>469</v>
      </c>
      <c r="S250" s="2" t="s">
        <v>33</v>
      </c>
      <c r="T250" s="2" t="s">
        <v>247</v>
      </c>
      <c r="U250" s="2" t="s">
        <v>136</v>
      </c>
      <c r="V250" s="2" t="s">
        <v>137</v>
      </c>
      <c r="W250" s="2" t="s">
        <v>48</v>
      </c>
      <c r="X250" s="2" t="s">
        <v>37</v>
      </c>
      <c r="Y250" s="2" t="s">
        <v>37</v>
      </c>
      <c r="Z250" s="2" t="s">
        <v>38</v>
      </c>
      <c r="AA250" s="4">
        <v>31912</v>
      </c>
      <c r="AB250" s="4">
        <v>31927</v>
      </c>
      <c r="AC250" s="2" t="s">
        <v>39</v>
      </c>
    </row>
    <row r="251" spans="1:29" x14ac:dyDescent="0.25">
      <c r="A251" s="2" t="s">
        <v>452</v>
      </c>
      <c r="B251" s="2" t="s">
        <v>132</v>
      </c>
      <c r="C251" s="2" t="str">
        <f>VLOOKUP(B251,'Species Lookup'!$A$3:$F$13,3,FALSE)</f>
        <v>Oncorhynchus tshawytscha</v>
      </c>
      <c r="D251" s="2" t="str">
        <f>VLOOKUP(B251,'Species Lookup'!$A$3:$F$13,4,FALSE)</f>
        <v>urn:lsid:marinespecies.org:taxname:158075</v>
      </c>
      <c r="E251" s="2" t="str">
        <f>VLOOKUP(B251,'Species Lookup'!$A$3:$F$13,5,FALSE)</f>
        <v>SDN:S11::S1173 (smolt)</v>
      </c>
      <c r="F251" s="2" t="s">
        <v>175</v>
      </c>
      <c r="G251" s="10" t="str">
        <f>VLOOKUP(A251,'[1]LOG1987-1994'!$A$2:$I$3110,2,FALSE)</f>
        <v>1987-06-10T14:10-07:00</v>
      </c>
      <c r="H251" s="2" t="s">
        <v>453</v>
      </c>
      <c r="I251" s="3">
        <v>3</v>
      </c>
      <c r="J251" s="3">
        <v>4</v>
      </c>
      <c r="K251" s="7">
        <v>48.963299999999997</v>
      </c>
      <c r="L251" s="7">
        <v>-125.08329999999999</v>
      </c>
      <c r="M251" s="3">
        <v>90</v>
      </c>
      <c r="N251" s="3" t="b">
        <v>1</v>
      </c>
      <c r="O251" s="3">
        <v>2</v>
      </c>
      <c r="P251" s="3"/>
      <c r="Q251" s="3"/>
      <c r="R251" s="2" t="s">
        <v>461</v>
      </c>
      <c r="S251" s="2" t="s">
        <v>33</v>
      </c>
      <c r="T251" s="2" t="s">
        <v>214</v>
      </c>
      <c r="U251" s="2" t="s">
        <v>136</v>
      </c>
      <c r="V251" s="2" t="s">
        <v>137</v>
      </c>
      <c r="W251" s="2" t="s">
        <v>48</v>
      </c>
      <c r="X251" s="2" t="s">
        <v>37</v>
      </c>
      <c r="Y251" s="2" t="s">
        <v>37</v>
      </c>
      <c r="Z251" s="2" t="s">
        <v>38</v>
      </c>
      <c r="AA251" s="4">
        <v>31912</v>
      </c>
      <c r="AB251" s="4">
        <v>31919</v>
      </c>
      <c r="AC251" s="2" t="s">
        <v>39</v>
      </c>
    </row>
    <row r="252" spans="1:29" x14ac:dyDescent="0.25">
      <c r="A252" s="2" t="s">
        <v>452</v>
      </c>
      <c r="B252" s="2" t="s">
        <v>132</v>
      </c>
      <c r="C252" s="2" t="str">
        <f>VLOOKUP(B252,'Species Lookup'!$A$3:$F$13,3,FALSE)</f>
        <v>Oncorhynchus tshawytscha</v>
      </c>
      <c r="D252" s="2" t="str">
        <f>VLOOKUP(B252,'Species Lookup'!$A$3:$F$13,4,FALSE)</f>
        <v>urn:lsid:marinespecies.org:taxname:158075</v>
      </c>
      <c r="E252" s="2" t="str">
        <f>VLOOKUP(B252,'Species Lookup'!$A$3:$F$13,5,FALSE)</f>
        <v>SDN:S11::S1173 (smolt)</v>
      </c>
      <c r="F252" s="2" t="s">
        <v>154</v>
      </c>
      <c r="G252" s="10" t="str">
        <f>VLOOKUP(A252,'[1]LOG1987-1994'!$A$2:$I$3110,2,FALSE)</f>
        <v>1987-06-10T14:10-07:00</v>
      </c>
      <c r="H252" s="2" t="s">
        <v>453</v>
      </c>
      <c r="I252" s="3">
        <v>3</v>
      </c>
      <c r="J252" s="3">
        <v>4</v>
      </c>
      <c r="K252" s="7">
        <v>48.963299999999997</v>
      </c>
      <c r="L252" s="7">
        <v>-125.08329999999999</v>
      </c>
      <c r="M252" s="3">
        <v>94</v>
      </c>
      <c r="N252" s="3" t="b">
        <v>1</v>
      </c>
      <c r="O252" s="3">
        <v>2</v>
      </c>
      <c r="P252" s="3"/>
      <c r="Q252" s="3"/>
      <c r="R252" s="2" t="s">
        <v>465</v>
      </c>
      <c r="S252" s="2" t="s">
        <v>33</v>
      </c>
      <c r="T252" s="2" t="s">
        <v>354</v>
      </c>
      <c r="U252" s="2" t="s">
        <v>136</v>
      </c>
      <c r="V252" s="2" t="s">
        <v>137</v>
      </c>
      <c r="W252" s="2" t="s">
        <v>48</v>
      </c>
      <c r="X252" s="2" t="s">
        <v>37</v>
      </c>
      <c r="Y252" s="2" t="s">
        <v>37</v>
      </c>
      <c r="Z252" s="2" t="s">
        <v>38</v>
      </c>
      <c r="AA252" s="4">
        <v>31912</v>
      </c>
      <c r="AB252" s="4">
        <v>31919</v>
      </c>
      <c r="AC252" s="2" t="s">
        <v>39</v>
      </c>
    </row>
    <row r="253" spans="1:29" x14ac:dyDescent="0.25">
      <c r="A253" s="2" t="s">
        <v>452</v>
      </c>
      <c r="B253" s="2" t="s">
        <v>132</v>
      </c>
      <c r="C253" s="2" t="str">
        <f>VLOOKUP(B253,'Species Lookup'!$A$3:$F$13,3,FALSE)</f>
        <v>Oncorhynchus tshawytscha</v>
      </c>
      <c r="D253" s="2" t="str">
        <f>VLOOKUP(B253,'Species Lookup'!$A$3:$F$13,4,FALSE)</f>
        <v>urn:lsid:marinespecies.org:taxname:158075</v>
      </c>
      <c r="E253" s="2" t="str">
        <f>VLOOKUP(B253,'Species Lookup'!$A$3:$F$13,5,FALSE)</f>
        <v>SDN:S11::S1173 (smolt)</v>
      </c>
      <c r="F253" s="2" t="s">
        <v>151</v>
      </c>
      <c r="G253" s="10" t="str">
        <f>VLOOKUP(A253,'[1]LOG1987-1994'!$A$2:$I$3110,2,FALSE)</f>
        <v>1987-06-10T14:10-07:00</v>
      </c>
      <c r="H253" s="2" t="s">
        <v>453</v>
      </c>
      <c r="I253" s="3">
        <v>3</v>
      </c>
      <c r="J253" s="3">
        <v>4</v>
      </c>
      <c r="K253" s="7">
        <v>48.963299999999997</v>
      </c>
      <c r="L253" s="7">
        <v>-125.08329999999999</v>
      </c>
      <c r="M253" s="3">
        <v>91</v>
      </c>
      <c r="N253" s="3" t="b">
        <v>1</v>
      </c>
      <c r="O253" s="3">
        <v>2</v>
      </c>
      <c r="P253" s="3"/>
      <c r="Q253" s="3"/>
      <c r="R253" s="2" t="s">
        <v>463</v>
      </c>
      <c r="S253" s="2" t="s">
        <v>33</v>
      </c>
      <c r="T253" s="2" t="s">
        <v>214</v>
      </c>
      <c r="U253" s="2" t="s">
        <v>136</v>
      </c>
      <c r="V253" s="2" t="s">
        <v>137</v>
      </c>
      <c r="W253" s="2" t="s">
        <v>48</v>
      </c>
      <c r="X253" s="2" t="s">
        <v>37</v>
      </c>
      <c r="Y253" s="2" t="s">
        <v>37</v>
      </c>
      <c r="Z253" s="2" t="s">
        <v>38</v>
      </c>
      <c r="AA253" s="4">
        <v>31912</v>
      </c>
      <c r="AB253" s="4">
        <v>31919</v>
      </c>
      <c r="AC253" s="2" t="s">
        <v>39</v>
      </c>
    </row>
    <row r="254" spans="1:29" x14ac:dyDescent="0.25">
      <c r="A254" s="2" t="s">
        <v>452</v>
      </c>
      <c r="B254" s="2" t="s">
        <v>132</v>
      </c>
      <c r="C254" s="2" t="str">
        <f>VLOOKUP(B254,'Species Lookup'!$A$3:$F$13,3,FALSE)</f>
        <v>Oncorhynchus tshawytscha</v>
      </c>
      <c r="D254" s="2" t="str">
        <f>VLOOKUP(B254,'Species Lookup'!$A$3:$F$13,4,FALSE)</f>
        <v>urn:lsid:marinespecies.org:taxname:158075</v>
      </c>
      <c r="E254" s="2" t="str">
        <f>VLOOKUP(B254,'Species Lookup'!$A$3:$F$13,5,FALSE)</f>
        <v>SDN:S11::S1173 (smolt)</v>
      </c>
      <c r="F254" s="2" t="s">
        <v>159</v>
      </c>
      <c r="G254" s="10" t="str">
        <f>VLOOKUP(A254,'[1]LOG1987-1994'!$A$2:$I$3110,2,FALSE)</f>
        <v>1987-06-10T14:10-07:00</v>
      </c>
      <c r="H254" s="2" t="s">
        <v>453</v>
      </c>
      <c r="I254" s="3">
        <v>3</v>
      </c>
      <c r="J254" s="3">
        <v>4</v>
      </c>
      <c r="K254" s="7">
        <v>48.963299999999997</v>
      </c>
      <c r="L254" s="7">
        <v>-125.08329999999999</v>
      </c>
      <c r="M254" s="3">
        <v>84</v>
      </c>
      <c r="N254" s="3" t="b">
        <v>1</v>
      </c>
      <c r="O254" s="3">
        <v>2</v>
      </c>
      <c r="P254" s="3"/>
      <c r="Q254" s="3"/>
      <c r="R254" s="2" t="s">
        <v>458</v>
      </c>
      <c r="S254" s="2" t="s">
        <v>33</v>
      </c>
      <c r="T254" s="2" t="s">
        <v>236</v>
      </c>
      <c r="U254" s="2" t="s">
        <v>136</v>
      </c>
      <c r="V254" s="2" t="s">
        <v>137</v>
      </c>
      <c r="W254" s="2" t="s">
        <v>48</v>
      </c>
      <c r="X254" s="2" t="s">
        <v>37</v>
      </c>
      <c r="Y254" s="2" t="s">
        <v>37</v>
      </c>
      <c r="Z254" s="2" t="s">
        <v>38</v>
      </c>
      <c r="AA254" s="4">
        <v>31912</v>
      </c>
      <c r="AB254" s="4">
        <v>31927</v>
      </c>
      <c r="AC254" s="2" t="s">
        <v>39</v>
      </c>
    </row>
    <row r="255" spans="1:29" x14ac:dyDescent="0.25">
      <c r="A255" s="2" t="s">
        <v>452</v>
      </c>
      <c r="B255" s="2" t="s">
        <v>132</v>
      </c>
      <c r="C255" s="2" t="str">
        <f>VLOOKUP(B255,'Species Lookup'!$A$3:$F$13,3,FALSE)</f>
        <v>Oncorhynchus tshawytscha</v>
      </c>
      <c r="D255" s="2" t="str">
        <f>VLOOKUP(B255,'Species Lookup'!$A$3:$F$13,4,FALSE)</f>
        <v>urn:lsid:marinespecies.org:taxname:158075</v>
      </c>
      <c r="E255" s="2" t="str">
        <f>VLOOKUP(B255,'Species Lookup'!$A$3:$F$13,5,FALSE)</f>
        <v>SDN:S11::S1173 (smolt)</v>
      </c>
      <c r="F255" s="2" t="s">
        <v>172</v>
      </c>
      <c r="G255" s="10" t="str">
        <f>VLOOKUP(A255,'[1]LOG1987-1994'!$A$2:$I$3110,2,FALSE)</f>
        <v>1987-06-10T14:10-07:00</v>
      </c>
      <c r="H255" s="2" t="s">
        <v>453</v>
      </c>
      <c r="I255" s="3">
        <v>3</v>
      </c>
      <c r="J255" s="3">
        <v>4</v>
      </c>
      <c r="K255" s="7">
        <v>48.963299999999997</v>
      </c>
      <c r="L255" s="7">
        <v>-125.08329999999999</v>
      </c>
      <c r="M255" s="3">
        <v>91</v>
      </c>
      <c r="N255" s="3" t="b">
        <v>1</v>
      </c>
      <c r="O255" s="3">
        <v>2</v>
      </c>
      <c r="P255" s="3"/>
      <c r="Q255" s="3"/>
      <c r="R255" s="2" t="s">
        <v>462</v>
      </c>
      <c r="S255" s="2" t="s">
        <v>33</v>
      </c>
      <c r="T255" s="2" t="s">
        <v>153</v>
      </c>
      <c r="U255" s="2" t="s">
        <v>136</v>
      </c>
      <c r="V255" s="2" t="s">
        <v>137</v>
      </c>
      <c r="W255" s="2" t="s">
        <v>48</v>
      </c>
      <c r="X255" s="2" t="s">
        <v>37</v>
      </c>
      <c r="Y255" s="2" t="s">
        <v>37</v>
      </c>
      <c r="Z255" s="2" t="s">
        <v>38</v>
      </c>
      <c r="AA255" s="4">
        <v>31907</v>
      </c>
      <c r="AB255" s="4">
        <v>31927</v>
      </c>
      <c r="AC255" s="2" t="s">
        <v>39</v>
      </c>
    </row>
    <row r="256" spans="1:29" x14ac:dyDescent="0.25">
      <c r="A256" s="2" t="s">
        <v>452</v>
      </c>
      <c r="B256" s="2" t="s">
        <v>132</v>
      </c>
      <c r="C256" s="2" t="str">
        <f>VLOOKUP(B256,'Species Lookup'!$A$3:$F$13,3,FALSE)</f>
        <v>Oncorhynchus tshawytscha</v>
      </c>
      <c r="D256" s="2" t="str">
        <f>VLOOKUP(B256,'Species Lookup'!$A$3:$F$13,4,FALSE)</f>
        <v>urn:lsid:marinespecies.org:taxname:158075</v>
      </c>
      <c r="E256" s="2" t="str">
        <f>VLOOKUP(B256,'Species Lookup'!$A$3:$F$13,5,FALSE)</f>
        <v>SDN:S11::S1173 (smolt)</v>
      </c>
      <c r="F256" s="2" t="s">
        <v>169</v>
      </c>
      <c r="G256" s="10" t="str">
        <f>VLOOKUP(A256,'[1]LOG1987-1994'!$A$2:$I$3110,2,FALSE)</f>
        <v>1987-06-10T14:10-07:00</v>
      </c>
      <c r="H256" s="2" t="s">
        <v>453</v>
      </c>
      <c r="I256" s="3">
        <v>3</v>
      </c>
      <c r="J256" s="3">
        <v>4</v>
      </c>
      <c r="K256" s="7">
        <v>48.963299999999997</v>
      </c>
      <c r="L256" s="7">
        <v>-125.08329999999999</v>
      </c>
      <c r="M256" s="3">
        <v>82</v>
      </c>
      <c r="N256" s="3" t="b">
        <v>1</v>
      </c>
      <c r="O256" s="3">
        <v>2</v>
      </c>
      <c r="P256" s="3"/>
      <c r="Q256" s="3"/>
      <c r="R256" s="2" t="s">
        <v>456</v>
      </c>
      <c r="S256" s="2" t="s">
        <v>33</v>
      </c>
      <c r="T256" s="2" t="s">
        <v>247</v>
      </c>
      <c r="U256" s="2" t="s">
        <v>136</v>
      </c>
      <c r="V256" s="2" t="s">
        <v>137</v>
      </c>
      <c r="W256" s="2" t="s">
        <v>48</v>
      </c>
      <c r="X256" s="2" t="s">
        <v>37</v>
      </c>
      <c r="Y256" s="2" t="s">
        <v>37</v>
      </c>
      <c r="Z256" s="2" t="s">
        <v>38</v>
      </c>
      <c r="AA256" s="4">
        <v>31912</v>
      </c>
      <c r="AB256" s="4">
        <v>31927</v>
      </c>
      <c r="AC256" s="2" t="s">
        <v>39</v>
      </c>
    </row>
    <row r="257" spans="1:29" x14ac:dyDescent="0.25">
      <c r="A257" s="2" t="s">
        <v>452</v>
      </c>
      <c r="B257" s="2" t="s">
        <v>132</v>
      </c>
      <c r="C257" s="2" t="str">
        <f>VLOOKUP(B257,'Species Lookup'!$A$3:$F$13,3,FALSE)</f>
        <v>Oncorhynchus tshawytscha</v>
      </c>
      <c r="D257" s="2" t="str">
        <f>VLOOKUP(B257,'Species Lookup'!$A$3:$F$13,4,FALSE)</f>
        <v>urn:lsid:marinespecies.org:taxname:158075</v>
      </c>
      <c r="E257" s="2" t="str">
        <f>VLOOKUP(B257,'Species Lookup'!$A$3:$F$13,5,FALSE)</f>
        <v>SDN:S11::S1173 (smolt)</v>
      </c>
      <c r="F257" s="2" t="s">
        <v>164</v>
      </c>
      <c r="G257" s="10" t="str">
        <f>VLOOKUP(A257,'[1]LOG1987-1994'!$A$2:$I$3110,2,FALSE)</f>
        <v>1987-06-10T14:10-07:00</v>
      </c>
      <c r="H257" s="2" t="s">
        <v>453</v>
      </c>
      <c r="I257" s="3">
        <v>3</v>
      </c>
      <c r="J257" s="3">
        <v>4</v>
      </c>
      <c r="K257" s="7">
        <v>48.963299999999997</v>
      </c>
      <c r="L257" s="7">
        <v>-125.08329999999999</v>
      </c>
      <c r="M257" s="3">
        <v>83</v>
      </c>
      <c r="N257" s="3" t="b">
        <v>1</v>
      </c>
      <c r="O257" s="3">
        <v>2</v>
      </c>
      <c r="P257" s="3"/>
      <c r="Q257" s="3"/>
      <c r="R257" s="2" t="s">
        <v>457</v>
      </c>
      <c r="S257" s="2" t="s">
        <v>33</v>
      </c>
      <c r="T257" s="2" t="s">
        <v>300</v>
      </c>
      <c r="U257" s="2" t="s">
        <v>136</v>
      </c>
      <c r="V257" s="2" t="s">
        <v>137</v>
      </c>
      <c r="W257" s="2" t="s">
        <v>48</v>
      </c>
      <c r="X257" s="2" t="s">
        <v>37</v>
      </c>
      <c r="Y257" s="2" t="s">
        <v>37</v>
      </c>
      <c r="Z257" s="2" t="s">
        <v>38</v>
      </c>
      <c r="AA257" s="4">
        <v>31912</v>
      </c>
      <c r="AB257" s="4">
        <v>31927</v>
      </c>
      <c r="AC257" s="2" t="s">
        <v>39</v>
      </c>
    </row>
    <row r="258" spans="1:29" x14ac:dyDescent="0.25">
      <c r="A258" s="2" t="s">
        <v>452</v>
      </c>
      <c r="B258" s="2" t="s">
        <v>132</v>
      </c>
      <c r="C258" s="2" t="str">
        <f>VLOOKUP(B258,'Species Lookup'!$A$3:$F$13,3,FALSE)</f>
        <v>Oncorhynchus tshawytscha</v>
      </c>
      <c r="D258" s="2" t="str">
        <f>VLOOKUP(B258,'Species Lookup'!$A$3:$F$13,4,FALSE)</f>
        <v>urn:lsid:marinespecies.org:taxname:158075</v>
      </c>
      <c r="E258" s="2" t="str">
        <f>VLOOKUP(B258,'Species Lookup'!$A$3:$F$13,5,FALSE)</f>
        <v>SDN:S11::S1173 (smolt)</v>
      </c>
      <c r="F258" s="2" t="s">
        <v>167</v>
      </c>
      <c r="G258" s="10" t="str">
        <f>VLOOKUP(A258,'[1]LOG1987-1994'!$A$2:$I$3110,2,FALSE)</f>
        <v>1987-06-10T14:10-07:00</v>
      </c>
      <c r="H258" s="2" t="s">
        <v>453</v>
      </c>
      <c r="I258" s="3">
        <v>3</v>
      </c>
      <c r="J258" s="3">
        <v>4</v>
      </c>
      <c r="K258" s="7">
        <v>48.963299999999997</v>
      </c>
      <c r="L258" s="7">
        <v>-125.08329999999999</v>
      </c>
      <c r="M258" s="3">
        <v>92</v>
      </c>
      <c r="N258" s="3" t="b">
        <v>1</v>
      </c>
      <c r="O258" s="3">
        <v>2</v>
      </c>
      <c r="P258" s="3"/>
      <c r="Q258" s="3"/>
      <c r="R258" s="2" t="s">
        <v>464</v>
      </c>
      <c r="S258" s="2" t="s">
        <v>33</v>
      </c>
      <c r="T258" s="2" t="s">
        <v>228</v>
      </c>
      <c r="U258" s="2" t="s">
        <v>136</v>
      </c>
      <c r="V258" s="2" t="s">
        <v>137</v>
      </c>
      <c r="W258" s="2" t="s">
        <v>48</v>
      </c>
      <c r="X258" s="2" t="s">
        <v>37</v>
      </c>
      <c r="Y258" s="2" t="s">
        <v>37</v>
      </c>
      <c r="Z258" s="2" t="s">
        <v>38</v>
      </c>
      <c r="AA258" s="4">
        <v>31907</v>
      </c>
      <c r="AB258" s="4">
        <v>31927</v>
      </c>
      <c r="AC258" s="2" t="s">
        <v>39</v>
      </c>
    </row>
    <row r="259" spans="1:29" x14ac:dyDescent="0.25">
      <c r="A259" s="2" t="s">
        <v>452</v>
      </c>
      <c r="B259" s="2" t="s">
        <v>132</v>
      </c>
      <c r="C259" s="2" t="str">
        <f>VLOOKUP(B259,'Species Lookup'!$A$3:$F$13,3,FALSE)</f>
        <v>Oncorhynchus tshawytscha</v>
      </c>
      <c r="D259" s="2" t="str">
        <f>VLOOKUP(B259,'Species Lookup'!$A$3:$F$13,4,FALSE)</f>
        <v>urn:lsid:marinespecies.org:taxname:158075</v>
      </c>
      <c r="E259" s="2" t="str">
        <f>VLOOKUP(B259,'Species Lookup'!$A$3:$F$13,5,FALSE)</f>
        <v>SDN:S11::S1173 (smolt)</v>
      </c>
      <c r="F259" s="2" t="s">
        <v>188</v>
      </c>
      <c r="G259" s="10" t="str">
        <f>VLOOKUP(A259,'[1]LOG1987-1994'!$A$2:$I$3110,2,FALSE)</f>
        <v>1987-06-10T14:10-07:00</v>
      </c>
      <c r="H259" s="2" t="s">
        <v>453</v>
      </c>
      <c r="I259" s="3">
        <v>3</v>
      </c>
      <c r="J259" s="3">
        <v>4</v>
      </c>
      <c r="K259" s="7">
        <v>48.963299999999997</v>
      </c>
      <c r="L259" s="7">
        <v>-125.08329999999999</v>
      </c>
      <c r="M259" s="3">
        <v>96</v>
      </c>
      <c r="N259" s="3" t="b">
        <v>1</v>
      </c>
      <c r="O259" s="3">
        <v>2</v>
      </c>
      <c r="P259" s="3"/>
      <c r="Q259" s="3"/>
      <c r="R259" s="2" t="s">
        <v>445</v>
      </c>
      <c r="S259" s="2" t="s">
        <v>33</v>
      </c>
      <c r="T259" s="2" t="s">
        <v>150</v>
      </c>
      <c r="U259" s="2" t="s">
        <v>136</v>
      </c>
      <c r="V259" s="2" t="s">
        <v>137</v>
      </c>
      <c r="W259" s="2" t="s">
        <v>48</v>
      </c>
      <c r="X259" s="2" t="s">
        <v>37</v>
      </c>
      <c r="Y259" s="2" t="s">
        <v>37</v>
      </c>
      <c r="Z259" s="2" t="s">
        <v>38</v>
      </c>
      <c r="AA259" s="4">
        <v>31912</v>
      </c>
      <c r="AB259" s="4">
        <v>31919</v>
      </c>
      <c r="AC259" s="2" t="s">
        <v>39</v>
      </c>
    </row>
    <row r="260" spans="1:29" x14ac:dyDescent="0.25">
      <c r="A260" s="2" t="s">
        <v>452</v>
      </c>
      <c r="B260" s="2" t="s">
        <v>132</v>
      </c>
      <c r="C260" s="2" t="str">
        <f>VLOOKUP(B260,'Species Lookup'!$A$3:$F$13,3,FALSE)</f>
        <v>Oncorhynchus tshawytscha</v>
      </c>
      <c r="D260" s="2" t="str">
        <f>VLOOKUP(B260,'Species Lookup'!$A$3:$F$13,4,FALSE)</f>
        <v>urn:lsid:marinespecies.org:taxname:158075</v>
      </c>
      <c r="E260" s="2" t="str">
        <f>VLOOKUP(B260,'Species Lookup'!$A$3:$F$13,5,FALSE)</f>
        <v>SDN:S11::S1173 (smolt)</v>
      </c>
      <c r="F260" s="2" t="s">
        <v>181</v>
      </c>
      <c r="G260" s="10" t="str">
        <f>VLOOKUP(A260,'[1]LOG1987-1994'!$A$2:$I$3110,2,FALSE)</f>
        <v>1987-06-10T14:10-07:00</v>
      </c>
      <c r="H260" s="2" t="s">
        <v>453</v>
      </c>
      <c r="I260" s="3">
        <v>3</v>
      </c>
      <c r="J260" s="3">
        <v>4</v>
      </c>
      <c r="K260" s="7">
        <v>48.963299999999997</v>
      </c>
      <c r="L260" s="7">
        <v>-125.08329999999999</v>
      </c>
      <c r="M260" s="3">
        <v>99</v>
      </c>
      <c r="N260" s="3" t="b">
        <v>1</v>
      </c>
      <c r="O260" s="3">
        <v>2</v>
      </c>
      <c r="P260" s="3"/>
      <c r="Q260" s="3"/>
      <c r="R260" s="2" t="s">
        <v>445</v>
      </c>
      <c r="S260" s="2" t="s">
        <v>33</v>
      </c>
      <c r="T260" s="2" t="s">
        <v>236</v>
      </c>
      <c r="U260" s="2" t="s">
        <v>136</v>
      </c>
      <c r="V260" s="2" t="s">
        <v>137</v>
      </c>
      <c r="W260" s="2" t="s">
        <v>48</v>
      </c>
      <c r="X260" s="2" t="s">
        <v>37</v>
      </c>
      <c r="Y260" s="2" t="s">
        <v>37</v>
      </c>
      <c r="Z260" s="2" t="s">
        <v>38</v>
      </c>
      <c r="AA260" s="4">
        <v>31912</v>
      </c>
      <c r="AB260" s="4">
        <v>31927</v>
      </c>
      <c r="AC260" s="2" t="s">
        <v>39</v>
      </c>
    </row>
    <row r="261" spans="1:29" x14ac:dyDescent="0.25">
      <c r="A261" s="2" t="s">
        <v>470</v>
      </c>
      <c r="B261" s="2" t="s">
        <v>29</v>
      </c>
      <c r="C261" s="2" t="str">
        <f>VLOOKUP(B261,'Species Lookup'!$A$3:$F$13,3,FALSE)</f>
        <v>Oncorhynchus kisutch</v>
      </c>
      <c r="D261" s="2" t="str">
        <f>VLOOKUP(B261,'Species Lookup'!$A$3:$F$13,4,FALSE)</f>
        <v>urn:lsid:marinespecies.org:taxname:127184</v>
      </c>
      <c r="E261" s="2" t="str">
        <f>VLOOKUP(B261,'Species Lookup'!$A$3:$F$13,5,FALSE)</f>
        <v>SDN:S11::S1173 (smolt)</v>
      </c>
      <c r="F261" s="2" t="s">
        <v>43</v>
      </c>
      <c r="G261" s="10" t="str">
        <f>VLOOKUP(A261,'[1]LOG1987-1994'!$A$2:$I$3110,2,FALSE)</f>
        <v>1987-06-10T15:45-07:00</v>
      </c>
      <c r="H261" s="2" t="s">
        <v>312</v>
      </c>
      <c r="I261" s="3">
        <v>1</v>
      </c>
      <c r="J261" s="3">
        <v>4</v>
      </c>
      <c r="K261" s="7">
        <v>48.975000000000001</v>
      </c>
      <c r="L261" s="7">
        <v>-124.9933</v>
      </c>
      <c r="M261" s="3">
        <v>88</v>
      </c>
      <c r="N261" s="3" t="b">
        <v>1</v>
      </c>
      <c r="O261" s="3">
        <v>2</v>
      </c>
      <c r="P261" s="3"/>
      <c r="Q261" s="3"/>
      <c r="R261" s="2" t="s">
        <v>471</v>
      </c>
      <c r="S261" s="2" t="s">
        <v>33</v>
      </c>
      <c r="T261" s="2" t="s">
        <v>247</v>
      </c>
      <c r="U261" s="2" t="s">
        <v>136</v>
      </c>
      <c r="V261" s="2" t="s">
        <v>35</v>
      </c>
      <c r="W261" s="2" t="s">
        <v>48</v>
      </c>
      <c r="X261" s="2" t="s">
        <v>37</v>
      </c>
      <c r="Y261" s="2" t="s">
        <v>37</v>
      </c>
      <c r="Z261" s="2" t="s">
        <v>38</v>
      </c>
      <c r="AA261" s="4">
        <v>31912</v>
      </c>
      <c r="AB261" s="4">
        <v>31927</v>
      </c>
      <c r="AC261" s="2" t="s">
        <v>39</v>
      </c>
    </row>
    <row r="262" spans="1:29" x14ac:dyDescent="0.25">
      <c r="A262" s="2" t="s">
        <v>472</v>
      </c>
      <c r="B262" s="2" t="s">
        <v>132</v>
      </c>
      <c r="C262" s="2" t="str">
        <f>VLOOKUP(B262,'Species Lookup'!$A$3:$F$13,3,FALSE)</f>
        <v>Oncorhynchus tshawytscha</v>
      </c>
      <c r="D262" s="2" t="str">
        <f>VLOOKUP(B262,'Species Lookup'!$A$3:$F$13,4,FALSE)</f>
        <v>urn:lsid:marinespecies.org:taxname:158075</v>
      </c>
      <c r="E262" s="2" t="str">
        <f>VLOOKUP(B262,'Species Lookup'!$A$3:$F$13,5,FALSE)</f>
        <v>SDN:S11::S1173 (smolt)</v>
      </c>
      <c r="F262" s="2" t="s">
        <v>43</v>
      </c>
      <c r="G262" s="10" t="str">
        <f>VLOOKUP(A262,'[1]LOG1987-1994'!$A$2:$I$3110,2,FALSE)</f>
        <v>1987-06-10T16:45-07:00</v>
      </c>
      <c r="H262" s="2" t="s">
        <v>407</v>
      </c>
      <c r="I262" s="3">
        <v>2</v>
      </c>
      <c r="J262" s="3">
        <v>4</v>
      </c>
      <c r="K262" s="7">
        <v>48.929200000000002</v>
      </c>
      <c r="L262" s="7">
        <v>-125.0317</v>
      </c>
      <c r="M262" s="3">
        <v>85</v>
      </c>
      <c r="N262" s="3" t="b">
        <v>1</v>
      </c>
      <c r="O262" s="3">
        <v>2</v>
      </c>
      <c r="P262" s="3"/>
      <c r="Q262" s="3"/>
      <c r="R262" s="2" t="s">
        <v>476</v>
      </c>
      <c r="S262" s="2" t="s">
        <v>33</v>
      </c>
      <c r="T262" s="2" t="s">
        <v>228</v>
      </c>
      <c r="U262" s="2" t="s">
        <v>136</v>
      </c>
      <c r="V262" s="2" t="s">
        <v>137</v>
      </c>
      <c r="W262" s="2" t="s">
        <v>48</v>
      </c>
      <c r="X262" s="2" t="s">
        <v>37</v>
      </c>
      <c r="Y262" s="2" t="s">
        <v>37</v>
      </c>
      <c r="Z262" s="2" t="s">
        <v>38</v>
      </c>
      <c r="AA262" s="4">
        <v>31907</v>
      </c>
      <c r="AB262" s="4">
        <v>31927</v>
      </c>
      <c r="AC262" s="2" t="s">
        <v>39</v>
      </c>
    </row>
    <row r="263" spans="1:29" x14ac:dyDescent="0.25">
      <c r="A263" s="2" t="s">
        <v>472</v>
      </c>
      <c r="B263" s="2" t="s">
        <v>132</v>
      </c>
      <c r="C263" s="2" t="str">
        <f>VLOOKUP(B263,'Species Lookup'!$A$3:$F$13,3,FALSE)</f>
        <v>Oncorhynchus tshawytscha</v>
      </c>
      <c r="D263" s="2" t="str">
        <f>VLOOKUP(B263,'Species Lookup'!$A$3:$F$13,4,FALSE)</f>
        <v>urn:lsid:marinespecies.org:taxname:158075</v>
      </c>
      <c r="E263" s="2" t="str">
        <f>VLOOKUP(B263,'Species Lookup'!$A$3:$F$13,5,FALSE)</f>
        <v>SDN:S11::S1173 (smolt)</v>
      </c>
      <c r="F263" s="2" t="s">
        <v>40</v>
      </c>
      <c r="G263" s="10" t="str">
        <f>VLOOKUP(A263,'[1]LOG1987-1994'!$A$2:$I$3110,2,FALSE)</f>
        <v>1987-06-10T16:45-07:00</v>
      </c>
      <c r="H263" s="2" t="s">
        <v>407</v>
      </c>
      <c r="I263" s="3">
        <v>2</v>
      </c>
      <c r="J263" s="3">
        <v>4</v>
      </c>
      <c r="K263" s="7">
        <v>48.929200000000002</v>
      </c>
      <c r="L263" s="7">
        <v>-125.0317</v>
      </c>
      <c r="M263" s="3">
        <v>81</v>
      </c>
      <c r="N263" s="3" t="b">
        <v>1</v>
      </c>
      <c r="O263" s="3">
        <v>2</v>
      </c>
      <c r="P263" s="3"/>
      <c r="Q263" s="3"/>
      <c r="R263" s="2" t="s">
        <v>473</v>
      </c>
      <c r="S263" s="2" t="s">
        <v>33</v>
      </c>
      <c r="T263" s="2" t="s">
        <v>192</v>
      </c>
      <c r="U263" s="2" t="s">
        <v>136</v>
      </c>
      <c r="V263" s="2" t="s">
        <v>137</v>
      </c>
      <c r="W263" s="2" t="s">
        <v>48</v>
      </c>
      <c r="X263" s="2" t="s">
        <v>37</v>
      </c>
      <c r="Y263" s="2" t="s">
        <v>37</v>
      </c>
      <c r="Z263" s="2" t="s">
        <v>38</v>
      </c>
      <c r="AA263" s="4">
        <v>31912</v>
      </c>
      <c r="AB263" s="4">
        <v>31919</v>
      </c>
      <c r="AC263" s="2" t="s">
        <v>39</v>
      </c>
    </row>
    <row r="264" spans="1:29" x14ac:dyDescent="0.25">
      <c r="A264" s="2" t="s">
        <v>472</v>
      </c>
      <c r="B264" s="2" t="s">
        <v>132</v>
      </c>
      <c r="C264" s="2" t="str">
        <f>VLOOKUP(B264,'Species Lookup'!$A$3:$F$13,3,FALSE)</f>
        <v>Oncorhynchus tshawytscha</v>
      </c>
      <c r="D264" s="2" t="str">
        <f>VLOOKUP(B264,'Species Lookup'!$A$3:$F$13,4,FALSE)</f>
        <v>urn:lsid:marinespecies.org:taxname:158075</v>
      </c>
      <c r="E264" s="2" t="str">
        <f>VLOOKUP(B264,'Species Lookup'!$A$3:$F$13,5,FALSE)</f>
        <v>SDN:S11::S1173 (smolt)</v>
      </c>
      <c r="F264" s="2" t="s">
        <v>30</v>
      </c>
      <c r="G264" s="10" t="str">
        <f>VLOOKUP(A264,'[1]LOG1987-1994'!$A$2:$I$3110,2,FALSE)</f>
        <v>1987-06-10T16:45-07:00</v>
      </c>
      <c r="H264" s="2" t="s">
        <v>407</v>
      </c>
      <c r="I264" s="3">
        <v>2</v>
      </c>
      <c r="J264" s="3">
        <v>4</v>
      </c>
      <c r="K264" s="7">
        <v>48.929200000000002</v>
      </c>
      <c r="L264" s="7">
        <v>-125.0317</v>
      </c>
      <c r="M264" s="3">
        <v>93</v>
      </c>
      <c r="N264" s="3" t="b">
        <v>1</v>
      </c>
      <c r="O264" s="3">
        <v>1</v>
      </c>
      <c r="P264" s="3"/>
      <c r="Q264" s="3"/>
      <c r="R264" s="2" t="s">
        <v>478</v>
      </c>
      <c r="S264" s="2" t="s">
        <v>33</v>
      </c>
      <c r="T264" s="2" t="s">
        <v>194</v>
      </c>
      <c r="U264" s="2" t="s">
        <v>136</v>
      </c>
      <c r="V264" s="2" t="s">
        <v>137</v>
      </c>
      <c r="W264" s="2" t="s">
        <v>48</v>
      </c>
      <c r="X264" s="2" t="s">
        <v>37</v>
      </c>
      <c r="Y264" s="2" t="s">
        <v>37</v>
      </c>
      <c r="Z264" s="2" t="s">
        <v>38</v>
      </c>
      <c r="AA264" s="4">
        <v>31912</v>
      </c>
      <c r="AB264" s="4">
        <v>31919</v>
      </c>
      <c r="AC264" s="2" t="s">
        <v>39</v>
      </c>
    </row>
    <row r="265" spans="1:29" x14ac:dyDescent="0.25">
      <c r="A265" s="2" t="s">
        <v>472</v>
      </c>
      <c r="B265" s="2" t="s">
        <v>132</v>
      </c>
      <c r="C265" s="2" t="str">
        <f>VLOOKUP(B265,'Species Lookup'!$A$3:$F$13,3,FALSE)</f>
        <v>Oncorhynchus tshawytscha</v>
      </c>
      <c r="D265" s="2" t="str">
        <f>VLOOKUP(B265,'Species Lookup'!$A$3:$F$13,4,FALSE)</f>
        <v>urn:lsid:marinespecies.org:taxname:158075</v>
      </c>
      <c r="E265" s="2" t="str">
        <f>VLOOKUP(B265,'Species Lookup'!$A$3:$F$13,5,FALSE)</f>
        <v>SDN:S11::S1173 (smolt)</v>
      </c>
      <c r="F265" s="2" t="s">
        <v>100</v>
      </c>
      <c r="G265" s="10" t="str">
        <f>VLOOKUP(A265,'[1]LOG1987-1994'!$A$2:$I$3110,2,FALSE)</f>
        <v>1987-06-10T16:45-07:00</v>
      </c>
      <c r="H265" s="2" t="s">
        <v>407</v>
      </c>
      <c r="I265" s="3">
        <v>2</v>
      </c>
      <c r="J265" s="3">
        <v>4</v>
      </c>
      <c r="K265" s="7">
        <v>48.929200000000002</v>
      </c>
      <c r="L265" s="7">
        <v>-125.0317</v>
      </c>
      <c r="M265" s="3">
        <v>87</v>
      </c>
      <c r="N265" s="3" t="b">
        <v>1</v>
      </c>
      <c r="O265" s="3">
        <v>2</v>
      </c>
      <c r="P265" s="3"/>
      <c r="Q265" s="3"/>
      <c r="R265" s="2" t="s">
        <v>477</v>
      </c>
      <c r="S265" s="2" t="s">
        <v>33</v>
      </c>
      <c r="T265" s="2" t="s">
        <v>287</v>
      </c>
      <c r="U265" s="2" t="s">
        <v>136</v>
      </c>
      <c r="V265" s="2" t="s">
        <v>137</v>
      </c>
      <c r="W265" s="2" t="s">
        <v>48</v>
      </c>
      <c r="X265" s="2" t="s">
        <v>37</v>
      </c>
      <c r="Y265" s="2" t="s">
        <v>37</v>
      </c>
      <c r="Z265" s="2" t="s">
        <v>38</v>
      </c>
      <c r="AA265" s="4">
        <v>31912</v>
      </c>
      <c r="AB265" s="4">
        <v>31919</v>
      </c>
      <c r="AC265" s="2" t="s">
        <v>39</v>
      </c>
    </row>
    <row r="266" spans="1:29" x14ac:dyDescent="0.25">
      <c r="A266" s="2" t="s">
        <v>472</v>
      </c>
      <c r="B266" s="2" t="s">
        <v>132</v>
      </c>
      <c r="C266" s="2" t="str">
        <f>VLOOKUP(B266,'Species Lookup'!$A$3:$F$13,3,FALSE)</f>
        <v>Oncorhynchus tshawytscha</v>
      </c>
      <c r="D266" s="2" t="str">
        <f>VLOOKUP(B266,'Species Lookup'!$A$3:$F$13,4,FALSE)</f>
        <v>urn:lsid:marinespecies.org:taxname:158075</v>
      </c>
      <c r="E266" s="2" t="str">
        <f>VLOOKUP(B266,'Species Lookup'!$A$3:$F$13,5,FALSE)</f>
        <v>SDN:S11::S1173 (smolt)</v>
      </c>
      <c r="F266" s="2" t="s">
        <v>145</v>
      </c>
      <c r="G266" s="10" t="str">
        <f>VLOOKUP(A266,'[1]LOG1987-1994'!$A$2:$I$3110,2,FALSE)</f>
        <v>1987-06-10T16:45-07:00</v>
      </c>
      <c r="H266" s="2" t="s">
        <v>407</v>
      </c>
      <c r="I266" s="3">
        <v>2</v>
      </c>
      <c r="J266" s="3">
        <v>4</v>
      </c>
      <c r="K266" s="7">
        <v>48.929200000000002</v>
      </c>
      <c r="L266" s="7">
        <v>-125.0317</v>
      </c>
      <c r="M266" s="3">
        <v>101</v>
      </c>
      <c r="N266" s="3" t="b">
        <v>1</v>
      </c>
      <c r="O266" s="3">
        <v>2</v>
      </c>
      <c r="P266" s="3"/>
      <c r="Q266" s="3"/>
      <c r="R266" s="2" t="s">
        <v>479</v>
      </c>
      <c r="S266" s="2" t="s">
        <v>33</v>
      </c>
      <c r="T266" s="2" t="s">
        <v>287</v>
      </c>
      <c r="U266" s="2" t="s">
        <v>136</v>
      </c>
      <c r="V266" s="2" t="s">
        <v>137</v>
      </c>
      <c r="W266" s="2" t="s">
        <v>48</v>
      </c>
      <c r="X266" s="2" t="s">
        <v>37</v>
      </c>
      <c r="Y266" s="2" t="s">
        <v>37</v>
      </c>
      <c r="Z266" s="2" t="s">
        <v>38</v>
      </c>
      <c r="AA266" s="4">
        <v>31912</v>
      </c>
      <c r="AB266" s="4">
        <v>31919</v>
      </c>
      <c r="AC266" s="2" t="s">
        <v>39</v>
      </c>
    </row>
    <row r="267" spans="1:29" x14ac:dyDescent="0.25">
      <c r="A267" s="2" t="s">
        <v>472</v>
      </c>
      <c r="B267" s="2" t="s">
        <v>132</v>
      </c>
      <c r="C267" s="2" t="str">
        <f>VLOOKUP(B267,'Species Lookup'!$A$3:$F$13,3,FALSE)</f>
        <v>Oncorhynchus tshawytscha</v>
      </c>
      <c r="D267" s="2" t="str">
        <f>VLOOKUP(B267,'Species Lookup'!$A$3:$F$13,4,FALSE)</f>
        <v>urn:lsid:marinespecies.org:taxname:158075</v>
      </c>
      <c r="E267" s="2" t="str">
        <f>VLOOKUP(B267,'Species Lookup'!$A$3:$F$13,5,FALSE)</f>
        <v>SDN:S11::S1173 (smolt)</v>
      </c>
      <c r="F267" s="2" t="s">
        <v>33</v>
      </c>
      <c r="G267" s="10" t="str">
        <f>VLOOKUP(A267,'[1]LOG1987-1994'!$A$2:$I$3110,2,FALSE)</f>
        <v>1987-06-10T16:45-07:00</v>
      </c>
      <c r="H267" s="2" t="s">
        <v>407</v>
      </c>
      <c r="I267" s="3">
        <v>2</v>
      </c>
      <c r="J267" s="3">
        <v>4</v>
      </c>
      <c r="K267" s="7">
        <v>48.929200000000002</v>
      </c>
      <c r="L267" s="7">
        <v>-125.0317</v>
      </c>
      <c r="M267" s="3">
        <v>84</v>
      </c>
      <c r="N267" s="3" t="b">
        <v>1</v>
      </c>
      <c r="O267" s="3">
        <v>2</v>
      </c>
      <c r="P267" s="3"/>
      <c r="Q267" s="3"/>
      <c r="R267" s="2" t="s">
        <v>474</v>
      </c>
      <c r="S267" s="2" t="s">
        <v>33</v>
      </c>
      <c r="T267" s="2" t="s">
        <v>180</v>
      </c>
      <c r="U267" s="2" t="s">
        <v>136</v>
      </c>
      <c r="V267" s="2" t="s">
        <v>137</v>
      </c>
      <c r="W267" s="2" t="s">
        <v>48</v>
      </c>
      <c r="X267" s="2" t="s">
        <v>37</v>
      </c>
      <c r="Y267" s="2" t="s">
        <v>37</v>
      </c>
      <c r="Z267" s="2" t="s">
        <v>38</v>
      </c>
      <c r="AA267" s="4">
        <v>31912</v>
      </c>
      <c r="AB267" s="4">
        <v>31927</v>
      </c>
      <c r="AC267" s="2" t="s">
        <v>39</v>
      </c>
    </row>
    <row r="268" spans="1:29" x14ac:dyDescent="0.25">
      <c r="A268" s="2" t="s">
        <v>472</v>
      </c>
      <c r="B268" s="2" t="s">
        <v>132</v>
      </c>
      <c r="C268" s="2" t="str">
        <f>VLOOKUP(B268,'Species Lookup'!$A$3:$F$13,3,FALSE)</f>
        <v>Oncorhynchus tshawytscha</v>
      </c>
      <c r="D268" s="2" t="str">
        <f>VLOOKUP(B268,'Species Lookup'!$A$3:$F$13,4,FALSE)</f>
        <v>urn:lsid:marinespecies.org:taxname:158075</v>
      </c>
      <c r="E268" s="2" t="str">
        <f>VLOOKUP(B268,'Species Lookup'!$A$3:$F$13,5,FALSE)</f>
        <v>SDN:S11::S1173 (smolt)</v>
      </c>
      <c r="F268" s="2" t="s">
        <v>161</v>
      </c>
      <c r="G268" s="10" t="str">
        <f>VLOOKUP(A268,'[1]LOG1987-1994'!$A$2:$I$3110,2,FALSE)</f>
        <v>1987-06-10T16:45-07:00</v>
      </c>
      <c r="H268" s="2" t="s">
        <v>407</v>
      </c>
      <c r="I268" s="3">
        <v>2</v>
      </c>
      <c r="J268" s="3">
        <v>4</v>
      </c>
      <c r="K268" s="7">
        <v>48.929200000000002</v>
      </c>
      <c r="L268" s="7">
        <v>-125.0317</v>
      </c>
      <c r="M268" s="3">
        <v>84</v>
      </c>
      <c r="N268" s="3" t="b">
        <v>1</v>
      </c>
      <c r="O268" s="3">
        <v>2</v>
      </c>
      <c r="P268" s="3"/>
      <c r="Q268" s="3"/>
      <c r="R268" s="2" t="s">
        <v>475</v>
      </c>
      <c r="S268" s="2" t="s">
        <v>33</v>
      </c>
      <c r="T268" s="2" t="s">
        <v>166</v>
      </c>
      <c r="U268" s="2" t="s">
        <v>136</v>
      </c>
      <c r="V268" s="2" t="s">
        <v>137</v>
      </c>
      <c r="W268" s="2" t="s">
        <v>48</v>
      </c>
      <c r="X268" s="2" t="s">
        <v>37</v>
      </c>
      <c r="Y268" s="2" t="s">
        <v>37</v>
      </c>
      <c r="Z268" s="2" t="s">
        <v>38</v>
      </c>
      <c r="AA268" s="4">
        <v>31912</v>
      </c>
      <c r="AB268" s="4">
        <v>31919</v>
      </c>
      <c r="AC268" s="2" t="s">
        <v>39</v>
      </c>
    </row>
    <row r="269" spans="1:29" x14ac:dyDescent="0.25">
      <c r="A269" s="2" t="s">
        <v>480</v>
      </c>
      <c r="B269" s="2" t="s">
        <v>132</v>
      </c>
      <c r="C269" s="2" t="str">
        <f>VLOOKUP(B269,'Species Lookup'!$A$3:$F$13,3,FALSE)</f>
        <v>Oncorhynchus tshawytscha</v>
      </c>
      <c r="D269" s="2" t="str">
        <f>VLOOKUP(B269,'Species Lookup'!$A$3:$F$13,4,FALSE)</f>
        <v>urn:lsid:marinespecies.org:taxname:158075</v>
      </c>
      <c r="E269" s="2" t="str">
        <f>VLOOKUP(B269,'Species Lookup'!$A$3:$F$13,5,FALSE)</f>
        <v>SDN:S11::S1173 (smolt)</v>
      </c>
      <c r="F269" s="2" t="s">
        <v>43</v>
      </c>
      <c r="G269" s="10" t="str">
        <f>VLOOKUP(A269,'[1]LOG1987-1994'!$A$2:$I$3110,2,FALSE)</f>
        <v>1987-06-10T17:25-07:00</v>
      </c>
      <c r="H269" s="2" t="s">
        <v>481</v>
      </c>
      <c r="I269" s="3">
        <v>2</v>
      </c>
      <c r="J269" s="3">
        <v>4</v>
      </c>
      <c r="K269" s="7">
        <v>48.897500000000001</v>
      </c>
      <c r="L269" s="7">
        <v>-125.08329999999999</v>
      </c>
      <c r="M269" s="3">
        <v>94</v>
      </c>
      <c r="N269" s="3" t="b">
        <v>1</v>
      </c>
      <c r="O269" s="3">
        <v>2</v>
      </c>
      <c r="P269" s="3"/>
      <c r="Q269" s="3"/>
      <c r="R269" s="2" t="s">
        <v>482</v>
      </c>
      <c r="S269" s="2" t="s">
        <v>33</v>
      </c>
      <c r="T269" s="2" t="s">
        <v>150</v>
      </c>
      <c r="U269" s="2" t="s">
        <v>136</v>
      </c>
      <c r="V269" s="2" t="s">
        <v>137</v>
      </c>
      <c r="W269" s="2" t="s">
        <v>48</v>
      </c>
      <c r="X269" s="2" t="s">
        <v>37</v>
      </c>
      <c r="Y269" s="2" t="s">
        <v>37</v>
      </c>
      <c r="Z269" s="2" t="s">
        <v>38</v>
      </c>
      <c r="AA269" s="4">
        <v>31912</v>
      </c>
      <c r="AB269" s="4">
        <v>31919</v>
      </c>
      <c r="AC269" s="2" t="s">
        <v>39</v>
      </c>
    </row>
    <row r="270" spans="1:29" x14ac:dyDescent="0.25">
      <c r="A270" s="2" t="s">
        <v>483</v>
      </c>
      <c r="B270" s="2" t="s">
        <v>29</v>
      </c>
      <c r="C270" s="2" t="str">
        <f>VLOOKUP(B270,'Species Lookup'!$A$3:$F$13,3,FALSE)</f>
        <v>Oncorhynchus kisutch</v>
      </c>
      <c r="D270" s="2" t="str">
        <f>VLOOKUP(B270,'Species Lookup'!$A$3:$F$13,4,FALSE)</f>
        <v>urn:lsid:marinespecies.org:taxname:127184</v>
      </c>
      <c r="E270" s="2" t="str">
        <f>VLOOKUP(B270,'Species Lookup'!$A$3:$F$13,5,FALSE)</f>
        <v>SDN:S11::S1173 (smolt)</v>
      </c>
      <c r="F270" s="2" t="s">
        <v>43</v>
      </c>
      <c r="G270" s="10" t="str">
        <f>VLOOKUP(A270,'[1]LOG1987-1994'!$A$2:$I$3110,2,FALSE)</f>
        <v>1987-06-11T04:20-07:00</v>
      </c>
      <c r="H270" s="2" t="s">
        <v>108</v>
      </c>
      <c r="I270" s="3">
        <v>2</v>
      </c>
      <c r="J270" s="3">
        <v>4</v>
      </c>
      <c r="K270" s="7">
        <v>48.842199999999998</v>
      </c>
      <c r="L270" s="7">
        <v>-125.14700000000001</v>
      </c>
      <c r="M270" s="3">
        <v>152</v>
      </c>
      <c r="N270" s="3" t="b">
        <v>1</v>
      </c>
      <c r="O270" s="3">
        <v>2</v>
      </c>
      <c r="P270" s="3"/>
      <c r="Q270" s="3"/>
      <c r="R270" s="2" t="s">
        <v>484</v>
      </c>
      <c r="S270" s="2" t="s">
        <v>33</v>
      </c>
      <c r="T270" s="2" t="s">
        <v>34</v>
      </c>
      <c r="U270" s="2" t="s">
        <v>35</v>
      </c>
      <c r="V270" s="2" t="s">
        <v>35</v>
      </c>
      <c r="W270" s="2" t="s">
        <v>36</v>
      </c>
      <c r="X270" s="2" t="s">
        <v>37</v>
      </c>
      <c r="Y270" s="2" t="s">
        <v>37</v>
      </c>
      <c r="Z270" s="2" t="s">
        <v>38</v>
      </c>
      <c r="AA270" s="4">
        <v>31877</v>
      </c>
      <c r="AB270" s="4">
        <v>31887</v>
      </c>
      <c r="AC270" s="2" t="s">
        <v>39</v>
      </c>
    </row>
    <row r="271" spans="1:29" x14ac:dyDescent="0.25">
      <c r="A271" s="2" t="s">
        <v>483</v>
      </c>
      <c r="B271" s="2" t="s">
        <v>29</v>
      </c>
      <c r="C271" s="2" t="str">
        <f>VLOOKUP(B271,'Species Lookup'!$A$3:$F$13,3,FALSE)</f>
        <v>Oncorhynchus kisutch</v>
      </c>
      <c r="D271" s="2" t="str">
        <f>VLOOKUP(B271,'Species Lookup'!$A$3:$F$13,4,FALSE)</f>
        <v>urn:lsid:marinespecies.org:taxname:127184</v>
      </c>
      <c r="E271" s="2" t="str">
        <f>VLOOKUP(B271,'Species Lookup'!$A$3:$F$13,5,FALSE)</f>
        <v>SDN:S11::S1173 (smolt)</v>
      </c>
      <c r="F271" s="2" t="s">
        <v>40</v>
      </c>
      <c r="G271" s="10" t="str">
        <f>VLOOKUP(A271,'[1]LOG1987-1994'!$A$2:$I$3110,2,FALSE)</f>
        <v>1987-06-11T04:20-07:00</v>
      </c>
      <c r="H271" s="2" t="s">
        <v>108</v>
      </c>
      <c r="I271" s="3">
        <v>2</v>
      </c>
      <c r="J271" s="3">
        <v>4</v>
      </c>
      <c r="K271" s="7">
        <v>48.842199999999998</v>
      </c>
      <c r="L271" s="7">
        <v>-125.14700000000001</v>
      </c>
      <c r="M271" s="3">
        <v>179</v>
      </c>
      <c r="N271" s="3" t="b">
        <v>1</v>
      </c>
      <c r="O271" s="3">
        <v>2</v>
      </c>
      <c r="P271" s="3"/>
      <c r="Q271" s="3"/>
      <c r="R271" s="2" t="s">
        <v>485</v>
      </c>
      <c r="S271" s="2" t="s">
        <v>33</v>
      </c>
      <c r="T271" s="2" t="s">
        <v>53</v>
      </c>
      <c r="U271" s="2" t="s">
        <v>35</v>
      </c>
      <c r="V271" s="2" t="s">
        <v>35</v>
      </c>
      <c r="W271" s="2" t="s">
        <v>36</v>
      </c>
      <c r="X271" s="2" t="s">
        <v>37</v>
      </c>
      <c r="Y271" s="2" t="s">
        <v>37</v>
      </c>
      <c r="Z271" s="2" t="s">
        <v>38</v>
      </c>
      <c r="AA271" s="4">
        <v>31877</v>
      </c>
      <c r="AB271" s="4">
        <v>31887</v>
      </c>
      <c r="AC271" s="2" t="s">
        <v>39</v>
      </c>
    </row>
    <row r="272" spans="1:29" x14ac:dyDescent="0.25">
      <c r="A272" s="2" t="s">
        <v>486</v>
      </c>
      <c r="B272" s="2" t="s">
        <v>29</v>
      </c>
      <c r="C272" s="2" t="str">
        <f>VLOOKUP(B272,'Species Lookup'!$A$3:$F$13,3,FALSE)</f>
        <v>Oncorhynchus kisutch</v>
      </c>
      <c r="D272" s="2" t="str">
        <f>VLOOKUP(B272,'Species Lookup'!$A$3:$F$13,4,FALSE)</f>
        <v>urn:lsid:marinespecies.org:taxname:127184</v>
      </c>
      <c r="E272" s="2" t="str">
        <f>VLOOKUP(B272,'Species Lookup'!$A$3:$F$13,5,FALSE)</f>
        <v>SDN:S11::S1173 (smolt)</v>
      </c>
      <c r="F272" s="2" t="s">
        <v>43</v>
      </c>
      <c r="G272" s="10" t="str">
        <f>VLOOKUP(A272,'[1]LOG1987-1994'!$A$2:$I$3110,2,FALSE)</f>
        <v>1987-06-11T05:00-07:00</v>
      </c>
      <c r="H272" s="2" t="s">
        <v>487</v>
      </c>
      <c r="I272" s="3">
        <v>2</v>
      </c>
      <c r="J272" s="3">
        <v>4</v>
      </c>
      <c r="K272" s="7">
        <v>48.83</v>
      </c>
      <c r="L272" s="7">
        <v>-125.1917</v>
      </c>
      <c r="M272" s="3">
        <v>173</v>
      </c>
      <c r="N272" s="3" t="b">
        <v>1</v>
      </c>
      <c r="O272" s="3">
        <v>2</v>
      </c>
      <c r="P272" s="3"/>
      <c r="Q272" s="3"/>
      <c r="R272" s="2" t="s">
        <v>488</v>
      </c>
      <c r="S272" s="2" t="s">
        <v>33</v>
      </c>
      <c r="T272" s="2" t="s">
        <v>34</v>
      </c>
      <c r="U272" s="2" t="s">
        <v>35</v>
      </c>
      <c r="V272" s="2" t="s">
        <v>35</v>
      </c>
      <c r="W272" s="2" t="s">
        <v>36</v>
      </c>
      <c r="X272" s="2" t="s">
        <v>37</v>
      </c>
      <c r="Y272" s="2" t="s">
        <v>37</v>
      </c>
      <c r="Z272" s="2" t="s">
        <v>38</v>
      </c>
      <c r="AA272" s="4">
        <v>31877</v>
      </c>
      <c r="AB272" s="4">
        <v>31887</v>
      </c>
      <c r="AC272" s="2" t="s">
        <v>39</v>
      </c>
    </row>
    <row r="273" spans="1:29" x14ac:dyDescent="0.25">
      <c r="A273" s="2" t="s">
        <v>489</v>
      </c>
      <c r="B273" s="2" t="s">
        <v>132</v>
      </c>
      <c r="C273" s="2" t="str">
        <f>VLOOKUP(B273,'Species Lookup'!$A$3:$F$13,3,FALSE)</f>
        <v>Oncorhynchus tshawytscha</v>
      </c>
      <c r="D273" s="2" t="str">
        <f>VLOOKUP(B273,'Species Lookup'!$A$3:$F$13,4,FALSE)</f>
        <v>urn:lsid:marinespecies.org:taxname:158075</v>
      </c>
      <c r="E273" s="2" t="str">
        <f>VLOOKUP(B273,'Species Lookup'!$A$3:$F$13,5,FALSE)</f>
        <v>SDN:S11::S1173 (smolt)</v>
      </c>
      <c r="F273" s="2" t="s">
        <v>43</v>
      </c>
      <c r="G273" s="10" t="str">
        <f>VLOOKUP(A273,'[1]LOG1987-1994'!$A$2:$I$3110,2,FALSE)</f>
        <v>1987-06-11T05:25-07:00</v>
      </c>
      <c r="H273" s="2" t="s">
        <v>204</v>
      </c>
      <c r="I273" s="3">
        <v>1</v>
      </c>
      <c r="J273" s="3">
        <v>4</v>
      </c>
      <c r="K273" s="7">
        <v>49.145000000000003</v>
      </c>
      <c r="L273" s="7">
        <v>-124.79</v>
      </c>
      <c r="M273" s="3">
        <v>96</v>
      </c>
      <c r="N273" s="3" t="b">
        <v>1</v>
      </c>
      <c r="O273" s="3">
        <v>2</v>
      </c>
      <c r="P273" s="3"/>
      <c r="Q273" s="3"/>
      <c r="R273" s="2" t="s">
        <v>498</v>
      </c>
      <c r="S273" s="2" t="s">
        <v>33</v>
      </c>
      <c r="T273" s="2" t="s">
        <v>166</v>
      </c>
      <c r="U273" s="2" t="s">
        <v>136</v>
      </c>
      <c r="V273" s="2" t="s">
        <v>137</v>
      </c>
      <c r="W273" s="2" t="s">
        <v>48</v>
      </c>
      <c r="X273" s="2" t="s">
        <v>37</v>
      </c>
      <c r="Y273" s="2" t="s">
        <v>37</v>
      </c>
      <c r="Z273" s="2" t="s">
        <v>38</v>
      </c>
      <c r="AA273" s="4">
        <v>31912</v>
      </c>
      <c r="AB273" s="4">
        <v>31919</v>
      </c>
      <c r="AC273" s="2" t="s">
        <v>39</v>
      </c>
    </row>
    <row r="274" spans="1:29" x14ac:dyDescent="0.25">
      <c r="A274" s="2" t="s">
        <v>489</v>
      </c>
      <c r="B274" s="2" t="s">
        <v>132</v>
      </c>
      <c r="C274" s="2" t="str">
        <f>VLOOKUP(B274,'Species Lookup'!$A$3:$F$13,3,FALSE)</f>
        <v>Oncorhynchus tshawytscha</v>
      </c>
      <c r="D274" s="2" t="str">
        <f>VLOOKUP(B274,'Species Lookup'!$A$3:$F$13,4,FALSE)</f>
        <v>urn:lsid:marinespecies.org:taxname:158075</v>
      </c>
      <c r="E274" s="2" t="str">
        <f>VLOOKUP(B274,'Species Lookup'!$A$3:$F$13,5,FALSE)</f>
        <v>SDN:S11::S1173 (smolt)</v>
      </c>
      <c r="F274" s="2" t="s">
        <v>40</v>
      </c>
      <c r="G274" s="10" t="str">
        <f>VLOOKUP(A274,'[1]LOG1987-1994'!$A$2:$I$3110,2,FALSE)</f>
        <v>1987-06-11T05:25-07:00</v>
      </c>
      <c r="H274" s="2" t="s">
        <v>204</v>
      </c>
      <c r="I274" s="3">
        <v>1</v>
      </c>
      <c r="J274" s="3">
        <v>4</v>
      </c>
      <c r="K274" s="7">
        <v>49.145000000000003</v>
      </c>
      <c r="L274" s="7">
        <v>-124.79</v>
      </c>
      <c r="M274" s="3">
        <v>88</v>
      </c>
      <c r="N274" s="3" t="b">
        <v>1</v>
      </c>
      <c r="O274" s="3">
        <v>2</v>
      </c>
      <c r="P274" s="3"/>
      <c r="Q274" s="3"/>
      <c r="R274" s="2" t="s">
        <v>494</v>
      </c>
      <c r="S274" s="2" t="s">
        <v>33</v>
      </c>
      <c r="T274" s="2" t="s">
        <v>158</v>
      </c>
      <c r="U274" s="2" t="s">
        <v>136</v>
      </c>
      <c r="V274" s="2" t="s">
        <v>137</v>
      </c>
      <c r="W274" s="2" t="s">
        <v>48</v>
      </c>
      <c r="X274" s="2" t="s">
        <v>37</v>
      </c>
      <c r="Y274" s="2" t="s">
        <v>37</v>
      </c>
      <c r="Z274" s="2" t="s">
        <v>38</v>
      </c>
      <c r="AA274" s="4">
        <v>31912</v>
      </c>
      <c r="AB274" s="4">
        <v>31919</v>
      </c>
      <c r="AC274" s="2" t="s">
        <v>39</v>
      </c>
    </row>
    <row r="275" spans="1:29" x14ac:dyDescent="0.25">
      <c r="A275" s="2" t="s">
        <v>489</v>
      </c>
      <c r="B275" s="2" t="s">
        <v>132</v>
      </c>
      <c r="C275" s="2" t="str">
        <f>VLOOKUP(B275,'Species Lookup'!$A$3:$F$13,3,FALSE)</f>
        <v>Oncorhynchus tshawytscha</v>
      </c>
      <c r="D275" s="2" t="str">
        <f>VLOOKUP(B275,'Species Lookup'!$A$3:$F$13,4,FALSE)</f>
        <v>urn:lsid:marinespecies.org:taxname:158075</v>
      </c>
      <c r="E275" s="2" t="str">
        <f>VLOOKUP(B275,'Species Lookup'!$A$3:$F$13,5,FALSE)</f>
        <v>SDN:S11::S1173 (smolt)</v>
      </c>
      <c r="F275" s="2" t="s">
        <v>30</v>
      </c>
      <c r="G275" s="10" t="str">
        <f>VLOOKUP(A275,'[1]LOG1987-1994'!$A$2:$I$3110,2,FALSE)</f>
        <v>1987-06-11T05:25-07:00</v>
      </c>
      <c r="H275" s="2" t="s">
        <v>204</v>
      </c>
      <c r="I275" s="3">
        <v>1</v>
      </c>
      <c r="J275" s="3">
        <v>4</v>
      </c>
      <c r="K275" s="7">
        <v>49.145000000000003</v>
      </c>
      <c r="L275" s="7">
        <v>-124.79</v>
      </c>
      <c r="M275" s="3">
        <v>94</v>
      </c>
      <c r="N275" s="3" t="b">
        <v>1</v>
      </c>
      <c r="O275" s="3">
        <v>2</v>
      </c>
      <c r="P275" s="3"/>
      <c r="Q275" s="3"/>
      <c r="R275" s="2" t="s">
        <v>496</v>
      </c>
      <c r="S275" s="2" t="s">
        <v>33</v>
      </c>
      <c r="T275" s="2" t="s">
        <v>166</v>
      </c>
      <c r="U275" s="2" t="s">
        <v>136</v>
      </c>
      <c r="V275" s="2" t="s">
        <v>137</v>
      </c>
      <c r="W275" s="2" t="s">
        <v>48</v>
      </c>
      <c r="X275" s="2" t="s">
        <v>37</v>
      </c>
      <c r="Y275" s="2" t="s">
        <v>37</v>
      </c>
      <c r="Z275" s="2" t="s">
        <v>38</v>
      </c>
      <c r="AA275" s="4">
        <v>31912</v>
      </c>
      <c r="AB275" s="4">
        <v>31919</v>
      </c>
      <c r="AC275" s="2" t="s">
        <v>39</v>
      </c>
    </row>
    <row r="276" spans="1:29" x14ac:dyDescent="0.25">
      <c r="A276" s="2" t="s">
        <v>489</v>
      </c>
      <c r="B276" s="2" t="s">
        <v>132</v>
      </c>
      <c r="C276" s="2" t="str">
        <f>VLOOKUP(B276,'Species Lookup'!$A$3:$F$13,3,FALSE)</f>
        <v>Oncorhynchus tshawytscha</v>
      </c>
      <c r="D276" s="2" t="str">
        <f>VLOOKUP(B276,'Species Lookup'!$A$3:$F$13,4,FALSE)</f>
        <v>urn:lsid:marinespecies.org:taxname:158075</v>
      </c>
      <c r="E276" s="2" t="str">
        <f>VLOOKUP(B276,'Species Lookup'!$A$3:$F$13,5,FALSE)</f>
        <v>SDN:S11::S1173 (smolt)</v>
      </c>
      <c r="F276" s="2" t="s">
        <v>100</v>
      </c>
      <c r="G276" s="10" t="str">
        <f>VLOOKUP(A276,'[1]LOG1987-1994'!$A$2:$I$3110,2,FALSE)</f>
        <v>1987-06-11T05:25-07:00</v>
      </c>
      <c r="H276" s="2" t="s">
        <v>204</v>
      </c>
      <c r="I276" s="3">
        <v>1</v>
      </c>
      <c r="J276" s="3">
        <v>4</v>
      </c>
      <c r="K276" s="7">
        <v>49.145000000000003</v>
      </c>
      <c r="L276" s="7">
        <v>-124.79</v>
      </c>
      <c r="M276" s="3">
        <v>82</v>
      </c>
      <c r="N276" s="3" t="b">
        <v>1</v>
      </c>
      <c r="O276" s="3">
        <v>2</v>
      </c>
      <c r="P276" s="3"/>
      <c r="Q276" s="3"/>
      <c r="R276" s="2" t="s">
        <v>492</v>
      </c>
      <c r="S276" s="2" t="s">
        <v>33</v>
      </c>
      <c r="T276" s="2" t="s">
        <v>300</v>
      </c>
      <c r="U276" s="2" t="s">
        <v>136</v>
      </c>
      <c r="V276" s="2" t="s">
        <v>137</v>
      </c>
      <c r="W276" s="2" t="s">
        <v>48</v>
      </c>
      <c r="X276" s="2" t="s">
        <v>37</v>
      </c>
      <c r="Y276" s="2" t="s">
        <v>37</v>
      </c>
      <c r="Z276" s="2" t="s">
        <v>38</v>
      </c>
      <c r="AA276" s="4">
        <v>31912</v>
      </c>
      <c r="AB276" s="4">
        <v>31927</v>
      </c>
      <c r="AC276" s="2" t="s">
        <v>39</v>
      </c>
    </row>
    <row r="277" spans="1:29" x14ac:dyDescent="0.25">
      <c r="A277" s="2" t="s">
        <v>489</v>
      </c>
      <c r="B277" s="2" t="s">
        <v>132</v>
      </c>
      <c r="C277" s="2" t="str">
        <f>VLOOKUP(B277,'Species Lookup'!$A$3:$F$13,3,FALSE)</f>
        <v>Oncorhynchus tshawytscha</v>
      </c>
      <c r="D277" s="2" t="str">
        <f>VLOOKUP(B277,'Species Lookup'!$A$3:$F$13,4,FALSE)</f>
        <v>urn:lsid:marinespecies.org:taxname:158075</v>
      </c>
      <c r="E277" s="2" t="str">
        <f>VLOOKUP(B277,'Species Lookup'!$A$3:$F$13,5,FALSE)</f>
        <v>SDN:S11::S1173 (smolt)</v>
      </c>
      <c r="F277" s="2" t="s">
        <v>145</v>
      </c>
      <c r="G277" s="10" t="str">
        <f>VLOOKUP(A277,'[1]LOG1987-1994'!$A$2:$I$3110,2,FALSE)</f>
        <v>1987-06-11T05:25-07:00</v>
      </c>
      <c r="H277" s="2" t="s">
        <v>204</v>
      </c>
      <c r="I277" s="3">
        <v>1</v>
      </c>
      <c r="J277" s="3">
        <v>4</v>
      </c>
      <c r="K277" s="7">
        <v>49.145000000000003</v>
      </c>
      <c r="L277" s="7">
        <v>-124.79</v>
      </c>
      <c r="M277" s="3">
        <v>94</v>
      </c>
      <c r="N277" s="3" t="b">
        <v>1</v>
      </c>
      <c r="O277" s="3">
        <v>2</v>
      </c>
      <c r="P277" s="3"/>
      <c r="Q277" s="3"/>
      <c r="R277" s="2" t="s">
        <v>497</v>
      </c>
      <c r="S277" s="2" t="s">
        <v>33</v>
      </c>
      <c r="T277" s="2" t="s">
        <v>180</v>
      </c>
      <c r="U277" s="2" t="s">
        <v>136</v>
      </c>
      <c r="V277" s="2" t="s">
        <v>137</v>
      </c>
      <c r="W277" s="2" t="s">
        <v>48</v>
      </c>
      <c r="X277" s="2" t="s">
        <v>37</v>
      </c>
      <c r="Y277" s="2" t="s">
        <v>37</v>
      </c>
      <c r="Z277" s="2" t="s">
        <v>38</v>
      </c>
      <c r="AA277" s="4">
        <v>31912</v>
      </c>
      <c r="AB277" s="4">
        <v>31927</v>
      </c>
      <c r="AC277" s="2" t="s">
        <v>39</v>
      </c>
    </row>
    <row r="278" spans="1:29" x14ac:dyDescent="0.25">
      <c r="A278" s="2" t="s">
        <v>489</v>
      </c>
      <c r="B278" s="2" t="s">
        <v>132</v>
      </c>
      <c r="C278" s="2" t="str">
        <f>VLOOKUP(B278,'Species Lookup'!$A$3:$F$13,3,FALSE)</f>
        <v>Oncorhynchus tshawytscha</v>
      </c>
      <c r="D278" s="2" t="str">
        <f>VLOOKUP(B278,'Species Lookup'!$A$3:$F$13,4,FALSE)</f>
        <v>urn:lsid:marinespecies.org:taxname:158075</v>
      </c>
      <c r="E278" s="2" t="str">
        <f>VLOOKUP(B278,'Species Lookup'!$A$3:$F$13,5,FALSE)</f>
        <v>SDN:S11::S1173 (smolt)</v>
      </c>
      <c r="F278" s="2" t="s">
        <v>33</v>
      </c>
      <c r="G278" s="10" t="str">
        <f>VLOOKUP(A278,'[1]LOG1987-1994'!$A$2:$I$3110,2,FALSE)</f>
        <v>1987-06-11T05:25-07:00</v>
      </c>
      <c r="H278" s="2" t="s">
        <v>204</v>
      </c>
      <c r="I278" s="3">
        <v>1</v>
      </c>
      <c r="J278" s="3">
        <v>4</v>
      </c>
      <c r="K278" s="7">
        <v>49.145000000000003</v>
      </c>
      <c r="L278" s="7">
        <v>-124.79</v>
      </c>
      <c r="M278" s="3">
        <v>89</v>
      </c>
      <c r="N278" s="3" t="b">
        <v>1</v>
      </c>
      <c r="O278" s="3">
        <v>2</v>
      </c>
      <c r="P278" s="3"/>
      <c r="Q278" s="3"/>
      <c r="R278" s="2" t="s">
        <v>495</v>
      </c>
      <c r="S278" s="2" t="s">
        <v>33</v>
      </c>
      <c r="T278" s="2" t="s">
        <v>139</v>
      </c>
      <c r="U278" s="2" t="s">
        <v>136</v>
      </c>
      <c r="V278" s="2" t="s">
        <v>137</v>
      </c>
      <c r="W278" s="2" t="s">
        <v>48</v>
      </c>
      <c r="X278" s="2" t="s">
        <v>37</v>
      </c>
      <c r="Y278" s="2" t="s">
        <v>37</v>
      </c>
      <c r="Z278" s="2" t="s">
        <v>38</v>
      </c>
      <c r="AA278" s="4">
        <v>31912</v>
      </c>
      <c r="AB278" s="4">
        <v>31919</v>
      </c>
      <c r="AC278" s="2" t="s">
        <v>39</v>
      </c>
    </row>
    <row r="279" spans="1:29" x14ac:dyDescent="0.25">
      <c r="A279" s="2" t="s">
        <v>489</v>
      </c>
      <c r="B279" s="2" t="s">
        <v>132</v>
      </c>
      <c r="C279" s="2" t="str">
        <f>VLOOKUP(B279,'Species Lookup'!$A$3:$F$13,3,FALSE)</f>
        <v>Oncorhynchus tshawytscha</v>
      </c>
      <c r="D279" s="2" t="str">
        <f>VLOOKUP(B279,'Species Lookup'!$A$3:$F$13,4,FALSE)</f>
        <v>urn:lsid:marinespecies.org:taxname:158075</v>
      </c>
      <c r="E279" s="2" t="str">
        <f>VLOOKUP(B279,'Species Lookup'!$A$3:$F$13,5,FALSE)</f>
        <v>SDN:S11::S1173 (smolt)</v>
      </c>
      <c r="F279" s="2" t="s">
        <v>161</v>
      </c>
      <c r="G279" s="10" t="str">
        <f>VLOOKUP(A279,'[1]LOG1987-1994'!$A$2:$I$3110,2,FALSE)</f>
        <v>1987-06-11T05:25-07:00</v>
      </c>
      <c r="H279" s="2" t="s">
        <v>204</v>
      </c>
      <c r="I279" s="3">
        <v>1</v>
      </c>
      <c r="J279" s="3">
        <v>4</v>
      </c>
      <c r="K279" s="7">
        <v>49.145000000000003</v>
      </c>
      <c r="L279" s="7">
        <v>-124.79</v>
      </c>
      <c r="M279" s="3">
        <v>78</v>
      </c>
      <c r="N279" s="3" t="b">
        <v>1</v>
      </c>
      <c r="O279" s="3">
        <v>2</v>
      </c>
      <c r="P279" s="3"/>
      <c r="Q279" s="3"/>
      <c r="R279" s="2" t="s">
        <v>490</v>
      </c>
      <c r="S279" s="2" t="s">
        <v>33</v>
      </c>
      <c r="T279" s="2" t="s">
        <v>180</v>
      </c>
      <c r="U279" s="2" t="s">
        <v>136</v>
      </c>
      <c r="V279" s="2" t="s">
        <v>137</v>
      </c>
      <c r="W279" s="2" t="s">
        <v>48</v>
      </c>
      <c r="X279" s="2" t="s">
        <v>37</v>
      </c>
      <c r="Y279" s="2" t="s">
        <v>37</v>
      </c>
      <c r="Z279" s="2" t="s">
        <v>38</v>
      </c>
      <c r="AA279" s="4">
        <v>31912</v>
      </c>
      <c r="AB279" s="4">
        <v>31927</v>
      </c>
      <c r="AC279" s="2" t="s">
        <v>39</v>
      </c>
    </row>
    <row r="280" spans="1:29" x14ac:dyDescent="0.25">
      <c r="A280" s="2" t="s">
        <v>489</v>
      </c>
      <c r="B280" s="2" t="s">
        <v>132</v>
      </c>
      <c r="C280" s="2" t="str">
        <f>VLOOKUP(B280,'Species Lookup'!$A$3:$F$13,3,FALSE)</f>
        <v>Oncorhynchus tshawytscha</v>
      </c>
      <c r="D280" s="2" t="str">
        <f>VLOOKUP(B280,'Species Lookup'!$A$3:$F$13,4,FALSE)</f>
        <v>urn:lsid:marinespecies.org:taxname:158075</v>
      </c>
      <c r="E280" s="2" t="str">
        <f>VLOOKUP(B280,'Species Lookup'!$A$3:$F$13,5,FALSE)</f>
        <v>SDN:S11::S1173 (smolt)</v>
      </c>
      <c r="F280" s="2" t="s">
        <v>178</v>
      </c>
      <c r="G280" s="10" t="str">
        <f>VLOOKUP(A280,'[1]LOG1987-1994'!$A$2:$I$3110,2,FALSE)</f>
        <v>1987-06-11T05:25-07:00</v>
      </c>
      <c r="H280" s="2" t="s">
        <v>204</v>
      </c>
      <c r="I280" s="3">
        <v>1</v>
      </c>
      <c r="J280" s="3">
        <v>4</v>
      </c>
      <c r="K280" s="7">
        <v>49.145000000000003</v>
      </c>
      <c r="L280" s="7">
        <v>-124.79</v>
      </c>
      <c r="M280" s="3">
        <v>84</v>
      </c>
      <c r="N280" s="3" t="b">
        <v>1</v>
      </c>
      <c r="O280" s="3">
        <v>2</v>
      </c>
      <c r="P280" s="3"/>
      <c r="Q280" s="3"/>
      <c r="R280" s="2" t="s">
        <v>493</v>
      </c>
      <c r="S280" s="2" t="s">
        <v>33</v>
      </c>
      <c r="T280" s="2" t="s">
        <v>180</v>
      </c>
      <c r="U280" s="2" t="s">
        <v>136</v>
      </c>
      <c r="V280" s="2" t="s">
        <v>137</v>
      </c>
      <c r="W280" s="2" t="s">
        <v>48</v>
      </c>
      <c r="X280" s="2" t="s">
        <v>37</v>
      </c>
      <c r="Y280" s="2" t="s">
        <v>37</v>
      </c>
      <c r="Z280" s="2" t="s">
        <v>38</v>
      </c>
      <c r="AA280" s="4">
        <v>31912</v>
      </c>
      <c r="AB280" s="4">
        <v>31927</v>
      </c>
      <c r="AC280" s="2" t="s">
        <v>39</v>
      </c>
    </row>
    <row r="281" spans="1:29" x14ac:dyDescent="0.25">
      <c r="A281" s="2" t="s">
        <v>489</v>
      </c>
      <c r="B281" s="2" t="s">
        <v>132</v>
      </c>
      <c r="C281" s="2" t="str">
        <f>VLOOKUP(B281,'Species Lookup'!$A$3:$F$13,3,FALSE)</f>
        <v>Oncorhynchus tshawytscha</v>
      </c>
      <c r="D281" s="2" t="str">
        <f>VLOOKUP(B281,'Species Lookup'!$A$3:$F$13,4,FALSE)</f>
        <v>urn:lsid:marinespecies.org:taxname:158075</v>
      </c>
      <c r="E281" s="2" t="str">
        <f>VLOOKUP(B281,'Species Lookup'!$A$3:$F$13,5,FALSE)</f>
        <v>SDN:S11::S1173 (smolt)</v>
      </c>
      <c r="F281" s="2" t="s">
        <v>175</v>
      </c>
      <c r="G281" s="10" t="str">
        <f>VLOOKUP(A281,'[1]LOG1987-1994'!$A$2:$I$3110,2,FALSE)</f>
        <v>1987-06-11T05:25-07:00</v>
      </c>
      <c r="H281" s="2" t="s">
        <v>204</v>
      </c>
      <c r="I281" s="3">
        <v>1</v>
      </c>
      <c r="J281" s="3">
        <v>4</v>
      </c>
      <c r="K281" s="7">
        <v>49.145000000000003</v>
      </c>
      <c r="L281" s="7">
        <v>-124.79</v>
      </c>
      <c r="M281" s="3">
        <v>79</v>
      </c>
      <c r="N281" s="3" t="b">
        <v>1</v>
      </c>
      <c r="O281" s="3">
        <v>2</v>
      </c>
      <c r="P281" s="3"/>
      <c r="Q281" s="3"/>
      <c r="R281" s="2" t="s">
        <v>491</v>
      </c>
      <c r="S281" s="2" t="s">
        <v>33</v>
      </c>
      <c r="T281" s="2" t="s">
        <v>150</v>
      </c>
      <c r="U281" s="2" t="s">
        <v>136</v>
      </c>
      <c r="V281" s="2" t="s">
        <v>137</v>
      </c>
      <c r="W281" s="2" t="s">
        <v>48</v>
      </c>
      <c r="X281" s="2" t="s">
        <v>37</v>
      </c>
      <c r="Y281" s="2" t="s">
        <v>37</v>
      </c>
      <c r="Z281" s="2" t="s">
        <v>38</v>
      </c>
      <c r="AA281" s="4">
        <v>31912</v>
      </c>
      <c r="AB281" s="4">
        <v>31919</v>
      </c>
      <c r="AC281" s="2" t="s">
        <v>39</v>
      </c>
    </row>
    <row r="282" spans="1:29" x14ac:dyDescent="0.25">
      <c r="A282" s="2" t="s">
        <v>499</v>
      </c>
      <c r="B282" s="2" t="s">
        <v>132</v>
      </c>
      <c r="C282" s="2" t="str">
        <f>VLOOKUP(B282,'Species Lookup'!$A$3:$F$13,3,FALSE)</f>
        <v>Oncorhynchus tshawytscha</v>
      </c>
      <c r="D282" s="2" t="str">
        <f>VLOOKUP(B282,'Species Lookup'!$A$3:$F$13,4,FALSE)</f>
        <v>urn:lsid:marinespecies.org:taxname:158075</v>
      </c>
      <c r="E282" s="2" t="str">
        <f>VLOOKUP(B282,'Species Lookup'!$A$3:$F$13,5,FALSE)</f>
        <v>SDN:S11::S1173 (smolt)</v>
      </c>
      <c r="F282" s="2" t="s">
        <v>43</v>
      </c>
      <c r="G282" s="10" t="str">
        <f>VLOOKUP(A282,'[1]LOG1987-1994'!$A$2:$I$3110,2,FALSE)</f>
        <v>1987-06-11T05:50-07:00</v>
      </c>
      <c r="H282" s="2" t="s">
        <v>501</v>
      </c>
      <c r="I282" s="3">
        <v>2</v>
      </c>
      <c r="J282" s="3">
        <v>4</v>
      </c>
      <c r="K282" s="7">
        <v>48.8733</v>
      </c>
      <c r="L282" s="7">
        <v>-125.1525</v>
      </c>
      <c r="M282" s="3">
        <v>93</v>
      </c>
      <c r="N282" s="3" t="b">
        <v>1</v>
      </c>
      <c r="O282" s="3">
        <v>2</v>
      </c>
      <c r="P282" s="3"/>
      <c r="Q282" s="3"/>
      <c r="R282" s="2" t="s">
        <v>506</v>
      </c>
      <c r="S282" s="2" t="s">
        <v>33</v>
      </c>
      <c r="T282" s="2" t="s">
        <v>153</v>
      </c>
      <c r="U282" s="2" t="s">
        <v>136</v>
      </c>
      <c r="V282" s="2" t="s">
        <v>137</v>
      </c>
      <c r="W282" s="2" t="s">
        <v>48</v>
      </c>
      <c r="X282" s="2" t="s">
        <v>37</v>
      </c>
      <c r="Y282" s="2" t="s">
        <v>37</v>
      </c>
      <c r="Z282" s="2" t="s">
        <v>38</v>
      </c>
      <c r="AA282" s="4">
        <v>31907</v>
      </c>
      <c r="AB282" s="4">
        <v>31927</v>
      </c>
      <c r="AC282" s="2" t="s">
        <v>39</v>
      </c>
    </row>
    <row r="283" spans="1:29" x14ac:dyDescent="0.25">
      <c r="A283" s="2" t="s">
        <v>499</v>
      </c>
      <c r="B283" s="2" t="s">
        <v>132</v>
      </c>
      <c r="C283" s="2" t="str">
        <f>VLOOKUP(B283,'Species Lookup'!$A$3:$F$13,3,FALSE)</f>
        <v>Oncorhynchus tshawytscha</v>
      </c>
      <c r="D283" s="2" t="str">
        <f>VLOOKUP(B283,'Species Lookup'!$A$3:$F$13,4,FALSE)</f>
        <v>urn:lsid:marinespecies.org:taxname:158075</v>
      </c>
      <c r="E283" s="2" t="str">
        <f>VLOOKUP(B283,'Species Lookup'!$A$3:$F$13,5,FALSE)</f>
        <v>SDN:S11::S1173 (smolt)</v>
      </c>
      <c r="F283" s="2" t="s">
        <v>40</v>
      </c>
      <c r="G283" s="10" t="str">
        <f>VLOOKUP(A283,'[1]LOG1987-1994'!$A$2:$I$3110,2,FALSE)</f>
        <v>1987-06-11T05:50-07:00</v>
      </c>
      <c r="H283" s="2" t="s">
        <v>501</v>
      </c>
      <c r="I283" s="3">
        <v>2</v>
      </c>
      <c r="J283" s="3">
        <v>4</v>
      </c>
      <c r="K283" s="7">
        <v>48.8733</v>
      </c>
      <c r="L283" s="7">
        <v>-125.1525</v>
      </c>
      <c r="M283" s="3">
        <v>91</v>
      </c>
      <c r="N283" s="3" t="b">
        <v>1</v>
      </c>
      <c r="O283" s="3">
        <v>2</v>
      </c>
      <c r="P283" s="3"/>
      <c r="Q283" s="3"/>
      <c r="R283" s="2" t="s">
        <v>505</v>
      </c>
      <c r="S283" s="2" t="s">
        <v>33</v>
      </c>
      <c r="T283" s="2" t="s">
        <v>150</v>
      </c>
      <c r="U283" s="2" t="s">
        <v>136</v>
      </c>
      <c r="V283" s="2" t="s">
        <v>137</v>
      </c>
      <c r="W283" s="2" t="s">
        <v>48</v>
      </c>
      <c r="X283" s="2" t="s">
        <v>37</v>
      </c>
      <c r="Y283" s="2" t="s">
        <v>37</v>
      </c>
      <c r="Z283" s="2" t="s">
        <v>38</v>
      </c>
      <c r="AA283" s="4">
        <v>31912</v>
      </c>
      <c r="AB283" s="4">
        <v>31919</v>
      </c>
      <c r="AC283" s="2" t="s">
        <v>39</v>
      </c>
    </row>
    <row r="284" spans="1:29" x14ac:dyDescent="0.25">
      <c r="A284" s="2" t="s">
        <v>499</v>
      </c>
      <c r="B284" s="2" t="s">
        <v>500</v>
      </c>
      <c r="C284" s="2" t="str">
        <f>VLOOKUP(B284,'Species Lookup'!$A$3:$F$13,3,FALSE)</f>
        <v>Oncorhynchus tshawytscha</v>
      </c>
      <c r="D284" s="2" t="str">
        <f>VLOOKUP(B284,'Species Lookup'!$A$3:$F$13,4,FALSE)</f>
        <v>urn:lsid:marinespecies.org:taxname:158075</v>
      </c>
      <c r="E284" s="2" t="str">
        <f>VLOOKUP(B284,'Species Lookup'!$A$3:$F$13,5,FALSE)</f>
        <v>SDN:S11::S1116 (adult)</v>
      </c>
      <c r="F284" s="2" t="s">
        <v>30</v>
      </c>
      <c r="G284" s="10" t="str">
        <f>VLOOKUP(A284,'[1]LOG1987-1994'!$A$2:$I$3110,2,FALSE)</f>
        <v>1987-06-11T05:50-07:00</v>
      </c>
      <c r="H284" s="2" t="s">
        <v>501</v>
      </c>
      <c r="I284" s="3">
        <v>2</v>
      </c>
      <c r="J284" s="3">
        <v>4</v>
      </c>
      <c r="K284" s="7">
        <v>48.8733</v>
      </c>
      <c r="L284" s="7">
        <v>-125.1525</v>
      </c>
      <c r="M284" s="3"/>
      <c r="N284" s="3" t="b">
        <v>1</v>
      </c>
      <c r="O284" s="3">
        <v>2</v>
      </c>
      <c r="P284" s="3"/>
      <c r="Q284" s="3"/>
      <c r="R284" s="2" t="s">
        <v>445</v>
      </c>
      <c r="S284" s="2" t="s">
        <v>33</v>
      </c>
      <c r="T284" s="2" t="s">
        <v>502</v>
      </c>
      <c r="U284" s="2" t="s">
        <v>136</v>
      </c>
      <c r="V284" s="2" t="s">
        <v>137</v>
      </c>
      <c r="W284" s="2" t="s">
        <v>36</v>
      </c>
      <c r="X284" s="2" t="s">
        <v>503</v>
      </c>
      <c r="Y284" s="2" t="s">
        <v>504</v>
      </c>
      <c r="Z284" s="2" t="s">
        <v>372</v>
      </c>
      <c r="AA284" s="4">
        <v>31573</v>
      </c>
      <c r="AB284" s="4">
        <v>31573</v>
      </c>
      <c r="AC284" s="2" t="s">
        <v>39</v>
      </c>
    </row>
    <row r="285" spans="1:29" x14ac:dyDescent="0.25">
      <c r="A285" s="2" t="s">
        <v>499</v>
      </c>
      <c r="B285" s="2" t="s">
        <v>132</v>
      </c>
      <c r="C285" s="2" t="str">
        <f>VLOOKUP(B285,'Species Lookup'!$A$3:$F$13,3,FALSE)</f>
        <v>Oncorhynchus tshawytscha</v>
      </c>
      <c r="D285" s="2" t="str">
        <f>VLOOKUP(B285,'Species Lookup'!$A$3:$F$13,4,FALSE)</f>
        <v>urn:lsid:marinespecies.org:taxname:158075</v>
      </c>
      <c r="E285" s="2" t="str">
        <f>VLOOKUP(B285,'Species Lookup'!$A$3:$F$13,5,FALSE)</f>
        <v>SDN:S11::S1173 (smolt)</v>
      </c>
      <c r="F285" s="2" t="s">
        <v>100</v>
      </c>
      <c r="G285" s="10" t="str">
        <f>VLOOKUP(A285,'[1]LOG1987-1994'!$A$2:$I$3110,2,FALSE)</f>
        <v>1987-06-11T05:50-07:00</v>
      </c>
      <c r="H285" s="2" t="s">
        <v>501</v>
      </c>
      <c r="I285" s="3">
        <v>2</v>
      </c>
      <c r="J285" s="3">
        <v>4</v>
      </c>
      <c r="K285" s="7">
        <v>48.8733</v>
      </c>
      <c r="L285" s="7">
        <v>-125.1525</v>
      </c>
      <c r="M285" s="3">
        <v>77</v>
      </c>
      <c r="N285" s="3" t="b">
        <v>1</v>
      </c>
      <c r="O285" s="3">
        <v>2</v>
      </c>
      <c r="P285" s="3"/>
      <c r="Q285" s="3"/>
      <c r="R285" s="2" t="s">
        <v>445</v>
      </c>
      <c r="S285" s="2" t="s">
        <v>33</v>
      </c>
      <c r="T285" s="2" t="s">
        <v>150</v>
      </c>
      <c r="U285" s="2" t="s">
        <v>136</v>
      </c>
      <c r="V285" s="2" t="s">
        <v>137</v>
      </c>
      <c r="W285" s="2" t="s">
        <v>48</v>
      </c>
      <c r="X285" s="2" t="s">
        <v>37</v>
      </c>
      <c r="Y285" s="2" t="s">
        <v>37</v>
      </c>
      <c r="Z285" s="2" t="s">
        <v>38</v>
      </c>
      <c r="AA285" s="4">
        <v>31912</v>
      </c>
      <c r="AB285" s="4">
        <v>31919</v>
      </c>
      <c r="AC285" s="2" t="s">
        <v>39</v>
      </c>
    </row>
    <row r="286" spans="1:29" x14ac:dyDescent="0.25">
      <c r="A286" s="2" t="s">
        <v>507</v>
      </c>
      <c r="B286" s="2" t="s">
        <v>132</v>
      </c>
      <c r="C286" s="2" t="str">
        <f>VLOOKUP(B286,'Species Lookup'!$A$3:$F$13,3,FALSE)</f>
        <v>Oncorhynchus tshawytscha</v>
      </c>
      <c r="D286" s="2" t="str">
        <f>VLOOKUP(B286,'Species Lookup'!$A$3:$F$13,4,FALSE)</f>
        <v>urn:lsid:marinespecies.org:taxname:158075</v>
      </c>
      <c r="E286" s="2" t="str">
        <f>VLOOKUP(B286,'Species Lookup'!$A$3:$F$13,5,FALSE)</f>
        <v>SDN:S11::S1173 (smolt)</v>
      </c>
      <c r="F286" s="2" t="s">
        <v>43</v>
      </c>
      <c r="G286" s="10" t="str">
        <f>VLOOKUP(A286,'[1]LOG1987-1994'!$A$2:$I$3110,2,FALSE)</f>
        <v>1987-06-11T11:15-07:00</v>
      </c>
      <c r="H286" s="2" t="s">
        <v>249</v>
      </c>
      <c r="I286" s="3">
        <v>1</v>
      </c>
      <c r="J286" s="3">
        <v>4</v>
      </c>
      <c r="K286" s="7">
        <v>49.225000000000001</v>
      </c>
      <c r="L286" s="7">
        <v>-124.8117</v>
      </c>
      <c r="M286" s="3">
        <v>90</v>
      </c>
      <c r="N286" s="3" t="b">
        <v>0</v>
      </c>
      <c r="O286" s="3">
        <v>2</v>
      </c>
      <c r="P286" s="3"/>
      <c r="Q286" s="3"/>
      <c r="R286" s="2" t="s">
        <v>509</v>
      </c>
      <c r="S286" s="2" t="s">
        <v>33</v>
      </c>
      <c r="T286" s="2" t="s">
        <v>127</v>
      </c>
      <c r="U286" s="2" t="s">
        <v>39</v>
      </c>
      <c r="V286" s="2" t="s">
        <v>137</v>
      </c>
      <c r="W286" s="2" t="s">
        <v>39</v>
      </c>
      <c r="X286" s="2" t="s">
        <v>39</v>
      </c>
      <c r="Y286" s="2" t="s">
        <v>39</v>
      </c>
      <c r="Z286" s="2" t="s">
        <v>39</v>
      </c>
      <c r="AA286" s="4"/>
      <c r="AB286" s="4"/>
      <c r="AC286" s="2" t="s">
        <v>39</v>
      </c>
    </row>
    <row r="287" spans="1:29" x14ac:dyDescent="0.25">
      <c r="A287" s="2" t="s">
        <v>507</v>
      </c>
      <c r="B287" s="2" t="s">
        <v>132</v>
      </c>
      <c r="C287" s="2" t="str">
        <f>VLOOKUP(B287,'Species Lookup'!$A$3:$F$13,3,FALSE)</f>
        <v>Oncorhynchus tshawytscha</v>
      </c>
      <c r="D287" s="2" t="str">
        <f>VLOOKUP(B287,'Species Lookup'!$A$3:$F$13,4,FALSE)</f>
        <v>urn:lsid:marinespecies.org:taxname:158075</v>
      </c>
      <c r="E287" s="2" t="str">
        <f>VLOOKUP(B287,'Species Lookup'!$A$3:$F$13,5,FALSE)</f>
        <v>SDN:S11::S1173 (smolt)</v>
      </c>
      <c r="F287" s="2" t="s">
        <v>40</v>
      </c>
      <c r="G287" s="10" t="str">
        <f>VLOOKUP(A287,'[1]LOG1987-1994'!$A$2:$I$3110,2,FALSE)</f>
        <v>1987-06-11T11:15-07:00</v>
      </c>
      <c r="H287" s="2" t="s">
        <v>249</v>
      </c>
      <c r="I287" s="3">
        <v>1</v>
      </c>
      <c r="J287" s="3">
        <v>4</v>
      </c>
      <c r="K287" s="7">
        <v>49.225000000000001</v>
      </c>
      <c r="L287" s="7">
        <v>-124.8117</v>
      </c>
      <c r="M287" s="3">
        <v>90</v>
      </c>
      <c r="N287" s="3" t="b">
        <v>1</v>
      </c>
      <c r="O287" s="3">
        <v>2</v>
      </c>
      <c r="P287" s="3"/>
      <c r="Q287" s="3"/>
      <c r="R287" s="2" t="s">
        <v>508</v>
      </c>
      <c r="S287" s="2" t="s">
        <v>33</v>
      </c>
      <c r="T287" s="2" t="s">
        <v>192</v>
      </c>
      <c r="U287" s="2" t="s">
        <v>136</v>
      </c>
      <c r="V287" s="2" t="s">
        <v>137</v>
      </c>
      <c r="W287" s="2" t="s">
        <v>48</v>
      </c>
      <c r="X287" s="2" t="s">
        <v>37</v>
      </c>
      <c r="Y287" s="2" t="s">
        <v>37</v>
      </c>
      <c r="Z287" s="2" t="s">
        <v>38</v>
      </c>
      <c r="AA287" s="4">
        <v>31912</v>
      </c>
      <c r="AB287" s="4">
        <v>31919</v>
      </c>
      <c r="AC287" s="2" t="s">
        <v>39</v>
      </c>
    </row>
    <row r="288" spans="1:29" x14ac:dyDescent="0.25">
      <c r="A288" s="2" t="s">
        <v>510</v>
      </c>
      <c r="B288" s="2" t="s">
        <v>132</v>
      </c>
      <c r="C288" s="2" t="str">
        <f>VLOOKUP(B288,'Species Lookup'!$A$3:$F$13,3,FALSE)</f>
        <v>Oncorhynchus tshawytscha</v>
      </c>
      <c r="D288" s="2" t="str">
        <f>VLOOKUP(B288,'Species Lookup'!$A$3:$F$13,4,FALSE)</f>
        <v>urn:lsid:marinespecies.org:taxname:158075</v>
      </c>
      <c r="E288" s="2" t="str">
        <f>VLOOKUP(B288,'Species Lookup'!$A$3:$F$13,5,FALSE)</f>
        <v>SDN:S11::S1173 (smolt)</v>
      </c>
      <c r="F288" s="2" t="s">
        <v>43</v>
      </c>
      <c r="G288" s="10" t="str">
        <f>VLOOKUP(A288,'[1]LOG1987-1994'!$A$2:$I$3110,2,FALSE)</f>
        <v>1987-06-11T11:35-07:00</v>
      </c>
      <c r="H288" s="2" t="s">
        <v>511</v>
      </c>
      <c r="I288" s="3">
        <v>1</v>
      </c>
      <c r="J288" s="3">
        <v>4</v>
      </c>
      <c r="K288" s="7"/>
      <c r="L288" s="7"/>
      <c r="M288" s="3">
        <v>80</v>
      </c>
      <c r="N288" s="3" t="b">
        <v>1</v>
      </c>
      <c r="O288" s="3">
        <v>2</v>
      </c>
      <c r="P288" s="3"/>
      <c r="Q288" s="3"/>
      <c r="R288" s="2" t="s">
        <v>512</v>
      </c>
      <c r="S288" s="2" t="s">
        <v>33</v>
      </c>
      <c r="T288" s="2" t="s">
        <v>214</v>
      </c>
      <c r="U288" s="2" t="s">
        <v>136</v>
      </c>
      <c r="V288" s="2" t="s">
        <v>137</v>
      </c>
      <c r="W288" s="2" t="s">
        <v>48</v>
      </c>
      <c r="X288" s="2" t="s">
        <v>37</v>
      </c>
      <c r="Y288" s="2" t="s">
        <v>37</v>
      </c>
      <c r="Z288" s="2" t="s">
        <v>38</v>
      </c>
      <c r="AA288" s="4">
        <v>31912</v>
      </c>
      <c r="AB288" s="4">
        <v>31919</v>
      </c>
      <c r="AC288" s="2" t="s">
        <v>39</v>
      </c>
    </row>
    <row r="289" spans="1:29" x14ac:dyDescent="0.25">
      <c r="A289" s="2" t="s">
        <v>513</v>
      </c>
      <c r="B289" s="2" t="s">
        <v>132</v>
      </c>
      <c r="C289" s="2" t="str">
        <f>VLOOKUP(B289,'Species Lookup'!$A$3:$F$13,3,FALSE)</f>
        <v>Oncorhynchus tshawytscha</v>
      </c>
      <c r="D289" s="2" t="str">
        <f>VLOOKUP(B289,'Species Lookup'!$A$3:$F$13,4,FALSE)</f>
        <v>urn:lsid:marinespecies.org:taxname:158075</v>
      </c>
      <c r="E289" s="2" t="str">
        <f>VLOOKUP(B289,'Species Lookup'!$A$3:$F$13,5,FALSE)</f>
        <v>SDN:S11::S1173 (smolt)</v>
      </c>
      <c r="F289" s="2" t="s">
        <v>43</v>
      </c>
      <c r="G289" s="10" t="str">
        <f>VLOOKUP(A289,'[1]LOG1987-1994'!$A$2:$I$3110,2,FALSE)</f>
        <v>1987-06-16T17:30-07:00</v>
      </c>
      <c r="H289" s="2" t="s">
        <v>2450</v>
      </c>
      <c r="I289" s="3">
        <v>1</v>
      </c>
      <c r="J289" s="3">
        <v>5</v>
      </c>
      <c r="K289" s="7">
        <v>48.9833</v>
      </c>
      <c r="L289" s="7">
        <v>-124.91670000000001</v>
      </c>
      <c r="M289" s="3">
        <v>74</v>
      </c>
      <c r="N289" s="3" t="b">
        <v>1</v>
      </c>
      <c r="O289" s="3">
        <v>2</v>
      </c>
      <c r="P289" s="3"/>
      <c r="Q289" s="3"/>
      <c r="R289" s="2" t="s">
        <v>514</v>
      </c>
      <c r="S289" s="2" t="s">
        <v>33</v>
      </c>
      <c r="T289" s="2" t="s">
        <v>141</v>
      </c>
      <c r="U289" s="2" t="s">
        <v>136</v>
      </c>
      <c r="V289" s="2" t="s">
        <v>137</v>
      </c>
      <c r="W289" s="2" t="s">
        <v>48</v>
      </c>
      <c r="X289" s="2" t="s">
        <v>37</v>
      </c>
      <c r="Y289" s="2" t="s">
        <v>37</v>
      </c>
      <c r="Z289" s="2" t="s">
        <v>38</v>
      </c>
      <c r="AA289" s="4">
        <v>31912</v>
      </c>
      <c r="AB289" s="4">
        <v>31919</v>
      </c>
      <c r="AC289" s="2" t="s">
        <v>39</v>
      </c>
    </row>
    <row r="290" spans="1:29" x14ac:dyDescent="0.25">
      <c r="A290" s="2" t="s">
        <v>515</v>
      </c>
      <c r="B290" s="2" t="s">
        <v>132</v>
      </c>
      <c r="C290" s="2" t="str">
        <f>VLOOKUP(B290,'Species Lookup'!$A$3:$F$13,3,FALSE)</f>
        <v>Oncorhynchus tshawytscha</v>
      </c>
      <c r="D290" s="2" t="str">
        <f>VLOOKUP(B290,'Species Lookup'!$A$3:$F$13,4,FALSE)</f>
        <v>urn:lsid:marinespecies.org:taxname:158075</v>
      </c>
      <c r="E290" s="2" t="str">
        <f>VLOOKUP(B290,'Species Lookup'!$A$3:$F$13,5,FALSE)</f>
        <v>SDN:S11::S1173 (smolt)</v>
      </c>
      <c r="F290" s="2" t="s">
        <v>43</v>
      </c>
      <c r="G290" s="10" t="str">
        <f>VLOOKUP(A290,'[1]LOG1987-1994'!$A$2:$I$3110,2,FALSE)</f>
        <v>1987-06-16T18:10-07:00</v>
      </c>
      <c r="H290" s="2" t="s">
        <v>312</v>
      </c>
      <c r="I290" s="3">
        <v>1</v>
      </c>
      <c r="J290" s="3">
        <v>5</v>
      </c>
      <c r="K290" s="7">
        <v>48.978299999999997</v>
      </c>
      <c r="L290" s="7">
        <v>-124.9892</v>
      </c>
      <c r="M290" s="3">
        <v>81</v>
      </c>
      <c r="N290" s="3" t="b">
        <v>1</v>
      </c>
      <c r="O290" s="3">
        <v>2</v>
      </c>
      <c r="P290" s="3"/>
      <c r="Q290" s="3"/>
      <c r="R290" s="2" t="s">
        <v>516</v>
      </c>
      <c r="S290" s="2" t="s">
        <v>33</v>
      </c>
      <c r="T290" s="2" t="s">
        <v>214</v>
      </c>
      <c r="U290" s="2" t="s">
        <v>136</v>
      </c>
      <c r="V290" s="2" t="s">
        <v>137</v>
      </c>
      <c r="W290" s="2" t="s">
        <v>48</v>
      </c>
      <c r="X290" s="2" t="s">
        <v>37</v>
      </c>
      <c r="Y290" s="2" t="s">
        <v>37</v>
      </c>
      <c r="Z290" s="2" t="s">
        <v>38</v>
      </c>
      <c r="AA290" s="4">
        <v>31912</v>
      </c>
      <c r="AB290" s="4">
        <v>31919</v>
      </c>
      <c r="AC290" s="2" t="s">
        <v>39</v>
      </c>
    </row>
    <row r="291" spans="1:29" x14ac:dyDescent="0.25">
      <c r="A291" s="2" t="s">
        <v>517</v>
      </c>
      <c r="B291" s="2" t="s">
        <v>132</v>
      </c>
      <c r="C291" s="2" t="str">
        <f>VLOOKUP(B291,'Species Lookup'!$A$3:$F$13,3,FALSE)</f>
        <v>Oncorhynchus tshawytscha</v>
      </c>
      <c r="D291" s="2" t="str">
        <f>VLOOKUP(B291,'Species Lookup'!$A$3:$F$13,4,FALSE)</f>
        <v>urn:lsid:marinespecies.org:taxname:158075</v>
      </c>
      <c r="E291" s="2" t="str">
        <f>VLOOKUP(B291,'Species Lookup'!$A$3:$F$13,5,FALSE)</f>
        <v>SDN:S11::S1173 (smolt)</v>
      </c>
      <c r="F291" s="2" t="s">
        <v>43</v>
      </c>
      <c r="G291" s="10" t="str">
        <f>VLOOKUP(A291,'[1]LOG1987-1994'!$A$2:$I$3110,2,FALSE)</f>
        <v>1987-06-16T23:18-07:00</v>
      </c>
      <c r="H291" s="2" t="s">
        <v>382</v>
      </c>
      <c r="I291" s="3">
        <v>2</v>
      </c>
      <c r="J291" s="3">
        <v>5</v>
      </c>
      <c r="K291" s="7">
        <v>48.9773</v>
      </c>
      <c r="L291" s="7">
        <v>-125.0425</v>
      </c>
      <c r="M291" s="3">
        <v>96</v>
      </c>
      <c r="N291" s="3" t="b">
        <v>1</v>
      </c>
      <c r="O291" s="3">
        <v>2</v>
      </c>
      <c r="P291" s="3"/>
      <c r="Q291" s="3"/>
      <c r="R291" s="2" t="s">
        <v>530</v>
      </c>
      <c r="S291" s="2" t="s">
        <v>33</v>
      </c>
      <c r="T291" s="2" t="s">
        <v>141</v>
      </c>
      <c r="U291" s="2" t="s">
        <v>136</v>
      </c>
      <c r="V291" s="2" t="s">
        <v>137</v>
      </c>
      <c r="W291" s="2" t="s">
        <v>48</v>
      </c>
      <c r="X291" s="2" t="s">
        <v>37</v>
      </c>
      <c r="Y291" s="2" t="s">
        <v>37</v>
      </c>
      <c r="Z291" s="2" t="s">
        <v>38</v>
      </c>
      <c r="AA291" s="4">
        <v>31912</v>
      </c>
      <c r="AB291" s="4">
        <v>31919</v>
      </c>
      <c r="AC291" s="2" t="s">
        <v>39</v>
      </c>
    </row>
    <row r="292" spans="1:29" x14ac:dyDescent="0.25">
      <c r="A292" s="2" t="s">
        <v>517</v>
      </c>
      <c r="B292" s="2" t="s">
        <v>132</v>
      </c>
      <c r="C292" s="2" t="str">
        <f>VLOOKUP(B292,'Species Lookup'!$A$3:$F$13,3,FALSE)</f>
        <v>Oncorhynchus tshawytscha</v>
      </c>
      <c r="D292" s="2" t="str">
        <f>VLOOKUP(B292,'Species Lookup'!$A$3:$F$13,4,FALSE)</f>
        <v>urn:lsid:marinespecies.org:taxname:158075</v>
      </c>
      <c r="E292" s="2" t="str">
        <f>VLOOKUP(B292,'Species Lookup'!$A$3:$F$13,5,FALSE)</f>
        <v>SDN:S11::S1173 (smolt)</v>
      </c>
      <c r="F292" s="2" t="s">
        <v>40</v>
      </c>
      <c r="G292" s="10" t="str">
        <f>VLOOKUP(A292,'[1]LOG1987-1994'!$A$2:$I$3110,2,FALSE)</f>
        <v>1987-06-16T23:18-07:00</v>
      </c>
      <c r="H292" s="2" t="s">
        <v>382</v>
      </c>
      <c r="I292" s="3">
        <v>2</v>
      </c>
      <c r="J292" s="3">
        <v>5</v>
      </c>
      <c r="K292" s="7">
        <v>48.9773</v>
      </c>
      <c r="L292" s="7">
        <v>-125.0425</v>
      </c>
      <c r="M292" s="3">
        <v>85</v>
      </c>
      <c r="N292" s="3" t="b">
        <v>1</v>
      </c>
      <c r="O292" s="3">
        <v>2</v>
      </c>
      <c r="P292" s="3"/>
      <c r="Q292" s="3"/>
      <c r="R292" s="2" t="s">
        <v>518</v>
      </c>
      <c r="S292" s="2" t="s">
        <v>33</v>
      </c>
      <c r="T292" s="2" t="s">
        <v>135</v>
      </c>
      <c r="U292" s="2" t="s">
        <v>136</v>
      </c>
      <c r="V292" s="2" t="s">
        <v>137</v>
      </c>
      <c r="W292" s="2" t="s">
        <v>48</v>
      </c>
      <c r="X292" s="2" t="s">
        <v>37</v>
      </c>
      <c r="Y292" s="2" t="s">
        <v>37</v>
      </c>
      <c r="Z292" s="2" t="s">
        <v>38</v>
      </c>
      <c r="AA292" s="4">
        <v>31912</v>
      </c>
      <c r="AB292" s="4">
        <v>31919</v>
      </c>
      <c r="AC292" s="2" t="s">
        <v>39</v>
      </c>
    </row>
    <row r="293" spans="1:29" x14ac:dyDescent="0.25">
      <c r="A293" s="2" t="s">
        <v>517</v>
      </c>
      <c r="B293" s="2" t="s">
        <v>132</v>
      </c>
      <c r="C293" s="2" t="str">
        <f>VLOOKUP(B293,'Species Lookup'!$A$3:$F$13,3,FALSE)</f>
        <v>Oncorhynchus tshawytscha</v>
      </c>
      <c r="D293" s="2" t="str">
        <f>VLOOKUP(B293,'Species Lookup'!$A$3:$F$13,4,FALSE)</f>
        <v>urn:lsid:marinespecies.org:taxname:158075</v>
      </c>
      <c r="E293" s="2" t="str">
        <f>VLOOKUP(B293,'Species Lookup'!$A$3:$F$13,5,FALSE)</f>
        <v>SDN:S11::S1173 (smolt)</v>
      </c>
      <c r="F293" s="2" t="s">
        <v>30</v>
      </c>
      <c r="G293" s="10" t="str">
        <f>VLOOKUP(A293,'[1]LOG1987-1994'!$A$2:$I$3110,2,FALSE)</f>
        <v>1987-06-16T23:18-07:00</v>
      </c>
      <c r="H293" s="2" t="s">
        <v>382</v>
      </c>
      <c r="I293" s="3">
        <v>2</v>
      </c>
      <c r="J293" s="3">
        <v>5</v>
      </c>
      <c r="K293" s="7">
        <v>48.9773</v>
      </c>
      <c r="L293" s="7">
        <v>-125.0425</v>
      </c>
      <c r="M293" s="3">
        <v>86</v>
      </c>
      <c r="N293" s="3" t="b">
        <v>1</v>
      </c>
      <c r="O293" s="3">
        <v>2</v>
      </c>
      <c r="P293" s="3"/>
      <c r="Q293" s="3"/>
      <c r="R293" s="2" t="s">
        <v>521</v>
      </c>
      <c r="S293" s="2" t="s">
        <v>33</v>
      </c>
      <c r="T293" s="2" t="s">
        <v>192</v>
      </c>
      <c r="U293" s="2" t="s">
        <v>136</v>
      </c>
      <c r="V293" s="2" t="s">
        <v>137</v>
      </c>
      <c r="W293" s="2" t="s">
        <v>48</v>
      </c>
      <c r="X293" s="2" t="s">
        <v>37</v>
      </c>
      <c r="Y293" s="2" t="s">
        <v>37</v>
      </c>
      <c r="Z293" s="2" t="s">
        <v>38</v>
      </c>
      <c r="AA293" s="4">
        <v>31912</v>
      </c>
      <c r="AB293" s="4">
        <v>31919</v>
      </c>
      <c r="AC293" s="2" t="s">
        <v>39</v>
      </c>
    </row>
    <row r="294" spans="1:29" x14ac:dyDescent="0.25">
      <c r="A294" s="2" t="s">
        <v>517</v>
      </c>
      <c r="B294" s="2" t="s">
        <v>132</v>
      </c>
      <c r="C294" s="2" t="str">
        <f>VLOOKUP(B294,'Species Lookup'!$A$3:$F$13,3,FALSE)</f>
        <v>Oncorhynchus tshawytscha</v>
      </c>
      <c r="D294" s="2" t="str">
        <f>VLOOKUP(B294,'Species Lookup'!$A$3:$F$13,4,FALSE)</f>
        <v>urn:lsid:marinespecies.org:taxname:158075</v>
      </c>
      <c r="E294" s="2" t="str">
        <f>VLOOKUP(B294,'Species Lookup'!$A$3:$F$13,5,FALSE)</f>
        <v>SDN:S11::S1173 (smolt)</v>
      </c>
      <c r="F294" s="2" t="s">
        <v>100</v>
      </c>
      <c r="G294" s="10" t="str">
        <f>VLOOKUP(A294,'[1]LOG1987-1994'!$A$2:$I$3110,2,FALSE)</f>
        <v>1987-06-16T23:18-07:00</v>
      </c>
      <c r="H294" s="2" t="s">
        <v>382</v>
      </c>
      <c r="I294" s="3">
        <v>2</v>
      </c>
      <c r="J294" s="3">
        <v>5</v>
      </c>
      <c r="K294" s="7">
        <v>48.9773</v>
      </c>
      <c r="L294" s="7">
        <v>-125.0425</v>
      </c>
      <c r="M294" s="3">
        <v>90</v>
      </c>
      <c r="N294" s="3" t="b">
        <v>1</v>
      </c>
      <c r="O294" s="3">
        <v>2</v>
      </c>
      <c r="P294" s="3"/>
      <c r="Q294" s="3"/>
      <c r="R294" s="2" t="s">
        <v>523</v>
      </c>
      <c r="S294" s="2" t="s">
        <v>33</v>
      </c>
      <c r="T294" s="2" t="s">
        <v>180</v>
      </c>
      <c r="U294" s="2" t="s">
        <v>136</v>
      </c>
      <c r="V294" s="2" t="s">
        <v>137</v>
      </c>
      <c r="W294" s="2" t="s">
        <v>48</v>
      </c>
      <c r="X294" s="2" t="s">
        <v>37</v>
      </c>
      <c r="Y294" s="2" t="s">
        <v>37</v>
      </c>
      <c r="Z294" s="2" t="s">
        <v>38</v>
      </c>
      <c r="AA294" s="4">
        <v>31912</v>
      </c>
      <c r="AB294" s="4">
        <v>31927</v>
      </c>
      <c r="AC294" s="2" t="s">
        <v>39</v>
      </c>
    </row>
    <row r="295" spans="1:29" x14ac:dyDescent="0.25">
      <c r="A295" s="2" t="s">
        <v>517</v>
      </c>
      <c r="B295" s="2" t="s">
        <v>132</v>
      </c>
      <c r="C295" s="2" t="str">
        <f>VLOOKUP(B295,'Species Lookup'!$A$3:$F$13,3,FALSE)</f>
        <v>Oncorhynchus tshawytscha</v>
      </c>
      <c r="D295" s="2" t="str">
        <f>VLOOKUP(B295,'Species Lookup'!$A$3:$F$13,4,FALSE)</f>
        <v>urn:lsid:marinespecies.org:taxname:158075</v>
      </c>
      <c r="E295" s="2" t="str">
        <f>VLOOKUP(B295,'Species Lookup'!$A$3:$F$13,5,FALSE)</f>
        <v>SDN:S11::S1173 (smolt)</v>
      </c>
      <c r="F295" s="2" t="s">
        <v>145</v>
      </c>
      <c r="G295" s="10" t="str">
        <f>VLOOKUP(A295,'[1]LOG1987-1994'!$A$2:$I$3110,2,FALSE)</f>
        <v>1987-06-16T23:18-07:00</v>
      </c>
      <c r="H295" s="2" t="s">
        <v>382</v>
      </c>
      <c r="I295" s="3">
        <v>2</v>
      </c>
      <c r="J295" s="3">
        <v>5</v>
      </c>
      <c r="K295" s="7">
        <v>48.9773</v>
      </c>
      <c r="L295" s="7">
        <v>-125.0425</v>
      </c>
      <c r="M295" s="3">
        <v>92</v>
      </c>
      <c r="N295" s="3" t="b">
        <v>1</v>
      </c>
      <c r="O295" s="3">
        <v>2</v>
      </c>
      <c r="P295" s="3"/>
      <c r="Q295" s="3"/>
      <c r="R295" s="2" t="s">
        <v>525</v>
      </c>
      <c r="S295" s="2" t="s">
        <v>33</v>
      </c>
      <c r="T295" s="2" t="s">
        <v>300</v>
      </c>
      <c r="U295" s="2" t="s">
        <v>136</v>
      </c>
      <c r="V295" s="2" t="s">
        <v>137</v>
      </c>
      <c r="W295" s="2" t="s">
        <v>48</v>
      </c>
      <c r="X295" s="2" t="s">
        <v>37</v>
      </c>
      <c r="Y295" s="2" t="s">
        <v>37</v>
      </c>
      <c r="Z295" s="2" t="s">
        <v>38</v>
      </c>
      <c r="AA295" s="4">
        <v>31912</v>
      </c>
      <c r="AB295" s="4">
        <v>31927</v>
      </c>
      <c r="AC295" s="2" t="s">
        <v>39</v>
      </c>
    </row>
    <row r="296" spans="1:29" x14ac:dyDescent="0.25">
      <c r="A296" s="2" t="s">
        <v>517</v>
      </c>
      <c r="B296" s="2" t="s">
        <v>132</v>
      </c>
      <c r="C296" s="2" t="str">
        <f>VLOOKUP(B296,'Species Lookup'!$A$3:$F$13,3,FALSE)</f>
        <v>Oncorhynchus tshawytscha</v>
      </c>
      <c r="D296" s="2" t="str">
        <f>VLOOKUP(B296,'Species Lookup'!$A$3:$F$13,4,FALSE)</f>
        <v>urn:lsid:marinespecies.org:taxname:158075</v>
      </c>
      <c r="E296" s="2" t="str">
        <f>VLOOKUP(B296,'Species Lookup'!$A$3:$F$13,5,FALSE)</f>
        <v>SDN:S11::S1173 (smolt)</v>
      </c>
      <c r="F296" s="2" t="s">
        <v>33</v>
      </c>
      <c r="G296" s="10" t="str">
        <f>VLOOKUP(A296,'[1]LOG1987-1994'!$A$2:$I$3110,2,FALSE)</f>
        <v>1987-06-16T23:18-07:00</v>
      </c>
      <c r="H296" s="2" t="s">
        <v>382</v>
      </c>
      <c r="I296" s="3">
        <v>2</v>
      </c>
      <c r="J296" s="3">
        <v>5</v>
      </c>
      <c r="K296" s="7">
        <v>48.9773</v>
      </c>
      <c r="L296" s="7">
        <v>-125.0425</v>
      </c>
      <c r="M296" s="3">
        <v>97</v>
      </c>
      <c r="N296" s="3" t="b">
        <v>1</v>
      </c>
      <c r="O296" s="3">
        <v>2</v>
      </c>
      <c r="P296" s="3"/>
      <c r="Q296" s="3"/>
      <c r="R296" s="2" t="s">
        <v>531</v>
      </c>
      <c r="S296" s="2" t="s">
        <v>33</v>
      </c>
      <c r="T296" s="2" t="s">
        <v>180</v>
      </c>
      <c r="U296" s="2" t="s">
        <v>136</v>
      </c>
      <c r="V296" s="2" t="s">
        <v>137</v>
      </c>
      <c r="W296" s="2" t="s">
        <v>48</v>
      </c>
      <c r="X296" s="2" t="s">
        <v>37</v>
      </c>
      <c r="Y296" s="2" t="s">
        <v>37</v>
      </c>
      <c r="Z296" s="2" t="s">
        <v>38</v>
      </c>
      <c r="AA296" s="4">
        <v>31912</v>
      </c>
      <c r="AB296" s="4">
        <v>31927</v>
      </c>
      <c r="AC296" s="2" t="s">
        <v>39</v>
      </c>
    </row>
    <row r="297" spans="1:29" x14ac:dyDescent="0.25">
      <c r="A297" s="2" t="s">
        <v>517</v>
      </c>
      <c r="B297" s="2" t="s">
        <v>132</v>
      </c>
      <c r="C297" s="2" t="str">
        <f>VLOOKUP(B297,'Species Lookup'!$A$3:$F$13,3,FALSE)</f>
        <v>Oncorhynchus tshawytscha</v>
      </c>
      <c r="D297" s="2" t="str">
        <f>VLOOKUP(B297,'Species Lookup'!$A$3:$F$13,4,FALSE)</f>
        <v>urn:lsid:marinespecies.org:taxname:158075</v>
      </c>
      <c r="E297" s="2" t="str">
        <f>VLOOKUP(B297,'Species Lookup'!$A$3:$F$13,5,FALSE)</f>
        <v>SDN:S11::S1173 (smolt)</v>
      </c>
      <c r="F297" s="2" t="s">
        <v>161</v>
      </c>
      <c r="G297" s="10" t="str">
        <f>VLOOKUP(A297,'[1]LOG1987-1994'!$A$2:$I$3110,2,FALSE)</f>
        <v>1987-06-16T23:18-07:00</v>
      </c>
      <c r="H297" s="2" t="s">
        <v>382</v>
      </c>
      <c r="I297" s="3">
        <v>2</v>
      </c>
      <c r="J297" s="3">
        <v>5</v>
      </c>
      <c r="K297" s="7">
        <v>48.9773</v>
      </c>
      <c r="L297" s="7">
        <v>-125.0425</v>
      </c>
      <c r="M297" s="3">
        <v>94</v>
      </c>
      <c r="N297" s="3" t="b">
        <v>1</v>
      </c>
      <c r="O297" s="3">
        <v>2</v>
      </c>
      <c r="P297" s="3"/>
      <c r="Q297" s="3"/>
      <c r="R297" s="2" t="s">
        <v>529</v>
      </c>
      <c r="S297" s="2" t="s">
        <v>33</v>
      </c>
      <c r="T297" s="2" t="s">
        <v>287</v>
      </c>
      <c r="U297" s="2" t="s">
        <v>136</v>
      </c>
      <c r="V297" s="2" t="s">
        <v>137</v>
      </c>
      <c r="W297" s="2" t="s">
        <v>48</v>
      </c>
      <c r="X297" s="2" t="s">
        <v>37</v>
      </c>
      <c r="Y297" s="2" t="s">
        <v>37</v>
      </c>
      <c r="Z297" s="2" t="s">
        <v>38</v>
      </c>
      <c r="AA297" s="4">
        <v>31912</v>
      </c>
      <c r="AB297" s="4">
        <v>31919</v>
      </c>
      <c r="AC297" s="2" t="s">
        <v>39</v>
      </c>
    </row>
    <row r="298" spans="1:29" x14ac:dyDescent="0.25">
      <c r="A298" s="2" t="s">
        <v>517</v>
      </c>
      <c r="B298" s="2" t="s">
        <v>132</v>
      </c>
      <c r="C298" s="2" t="str">
        <f>VLOOKUP(B298,'Species Lookup'!$A$3:$F$13,3,FALSE)</f>
        <v>Oncorhynchus tshawytscha</v>
      </c>
      <c r="D298" s="2" t="str">
        <f>VLOOKUP(B298,'Species Lookup'!$A$3:$F$13,4,FALSE)</f>
        <v>urn:lsid:marinespecies.org:taxname:158075</v>
      </c>
      <c r="E298" s="2" t="str">
        <f>VLOOKUP(B298,'Species Lookup'!$A$3:$F$13,5,FALSE)</f>
        <v>SDN:S11::S1173 (smolt)</v>
      </c>
      <c r="F298" s="2" t="s">
        <v>178</v>
      </c>
      <c r="G298" s="10" t="str">
        <f>VLOOKUP(A298,'[1]LOG1987-1994'!$A$2:$I$3110,2,FALSE)</f>
        <v>1987-06-16T23:18-07:00</v>
      </c>
      <c r="H298" s="2" t="s">
        <v>382</v>
      </c>
      <c r="I298" s="3">
        <v>2</v>
      </c>
      <c r="J298" s="3">
        <v>5</v>
      </c>
      <c r="K298" s="7">
        <v>48.9773</v>
      </c>
      <c r="L298" s="7">
        <v>-125.0425</v>
      </c>
      <c r="M298" s="3">
        <v>86</v>
      </c>
      <c r="N298" s="3" t="b">
        <v>1</v>
      </c>
      <c r="O298" s="3">
        <v>2</v>
      </c>
      <c r="P298" s="3"/>
      <c r="Q298" s="3"/>
      <c r="R298" s="2" t="s">
        <v>519</v>
      </c>
      <c r="S298" s="2" t="s">
        <v>33</v>
      </c>
      <c r="T298" s="2" t="s">
        <v>166</v>
      </c>
      <c r="U298" s="2" t="s">
        <v>136</v>
      </c>
      <c r="V298" s="2" t="s">
        <v>137</v>
      </c>
      <c r="W298" s="2" t="s">
        <v>48</v>
      </c>
      <c r="X298" s="2" t="s">
        <v>37</v>
      </c>
      <c r="Y298" s="2" t="s">
        <v>37</v>
      </c>
      <c r="Z298" s="2" t="s">
        <v>38</v>
      </c>
      <c r="AA298" s="4">
        <v>31912</v>
      </c>
      <c r="AB298" s="4">
        <v>31919</v>
      </c>
      <c r="AC298" s="2" t="s">
        <v>39</v>
      </c>
    </row>
    <row r="299" spans="1:29" x14ac:dyDescent="0.25">
      <c r="A299" s="2" t="s">
        <v>517</v>
      </c>
      <c r="B299" s="2" t="s">
        <v>132</v>
      </c>
      <c r="C299" s="2" t="str">
        <f>VLOOKUP(B299,'Species Lookup'!$A$3:$F$13,3,FALSE)</f>
        <v>Oncorhynchus tshawytscha</v>
      </c>
      <c r="D299" s="2" t="str">
        <f>VLOOKUP(B299,'Species Lookup'!$A$3:$F$13,4,FALSE)</f>
        <v>urn:lsid:marinespecies.org:taxname:158075</v>
      </c>
      <c r="E299" s="2" t="str">
        <f>VLOOKUP(B299,'Species Lookup'!$A$3:$F$13,5,FALSE)</f>
        <v>SDN:S11::S1173 (smolt)</v>
      </c>
      <c r="F299" s="2" t="s">
        <v>175</v>
      </c>
      <c r="G299" s="10" t="str">
        <f>VLOOKUP(A299,'[1]LOG1987-1994'!$A$2:$I$3110,2,FALSE)</f>
        <v>1987-06-16T23:18-07:00</v>
      </c>
      <c r="H299" s="2" t="s">
        <v>382</v>
      </c>
      <c r="I299" s="3">
        <v>2</v>
      </c>
      <c r="J299" s="3">
        <v>5</v>
      </c>
      <c r="K299" s="7">
        <v>48.9773</v>
      </c>
      <c r="L299" s="7">
        <v>-125.0425</v>
      </c>
      <c r="M299" s="3">
        <v>104</v>
      </c>
      <c r="N299" s="3" t="b">
        <v>1</v>
      </c>
      <c r="O299" s="3">
        <v>2</v>
      </c>
      <c r="P299" s="3"/>
      <c r="Q299" s="3"/>
      <c r="R299" s="2" t="s">
        <v>534</v>
      </c>
      <c r="S299" s="2" t="s">
        <v>33</v>
      </c>
      <c r="T299" s="2" t="s">
        <v>135</v>
      </c>
      <c r="U299" s="2" t="s">
        <v>136</v>
      </c>
      <c r="V299" s="2" t="s">
        <v>137</v>
      </c>
      <c r="W299" s="2" t="s">
        <v>48</v>
      </c>
      <c r="X299" s="2" t="s">
        <v>37</v>
      </c>
      <c r="Y299" s="2" t="s">
        <v>37</v>
      </c>
      <c r="Z299" s="2" t="s">
        <v>38</v>
      </c>
      <c r="AA299" s="4">
        <v>31912</v>
      </c>
      <c r="AB299" s="4">
        <v>31919</v>
      </c>
      <c r="AC299" s="2" t="s">
        <v>39</v>
      </c>
    </row>
    <row r="300" spans="1:29" x14ac:dyDescent="0.25">
      <c r="A300" s="2" t="s">
        <v>517</v>
      </c>
      <c r="B300" s="2" t="s">
        <v>132</v>
      </c>
      <c r="C300" s="2" t="str">
        <f>VLOOKUP(B300,'Species Lookup'!$A$3:$F$13,3,FALSE)</f>
        <v>Oncorhynchus tshawytscha</v>
      </c>
      <c r="D300" s="2" t="str">
        <f>VLOOKUP(B300,'Species Lookup'!$A$3:$F$13,4,FALSE)</f>
        <v>urn:lsid:marinespecies.org:taxname:158075</v>
      </c>
      <c r="E300" s="2" t="str">
        <f>VLOOKUP(B300,'Species Lookup'!$A$3:$F$13,5,FALSE)</f>
        <v>SDN:S11::S1173 (smolt)</v>
      </c>
      <c r="F300" s="2" t="s">
        <v>154</v>
      </c>
      <c r="G300" s="10" t="str">
        <f>VLOOKUP(A300,'[1]LOG1987-1994'!$A$2:$I$3110,2,FALSE)</f>
        <v>1987-06-16T23:18-07:00</v>
      </c>
      <c r="H300" s="2" t="s">
        <v>382</v>
      </c>
      <c r="I300" s="3">
        <v>2</v>
      </c>
      <c r="J300" s="3">
        <v>5</v>
      </c>
      <c r="K300" s="7">
        <v>48.9773</v>
      </c>
      <c r="L300" s="7">
        <v>-125.0425</v>
      </c>
      <c r="M300" s="3">
        <v>91</v>
      </c>
      <c r="N300" s="3" t="b">
        <v>1</v>
      </c>
      <c r="O300" s="3">
        <v>2</v>
      </c>
      <c r="P300" s="3"/>
      <c r="Q300" s="3"/>
      <c r="R300" s="2" t="s">
        <v>524</v>
      </c>
      <c r="S300" s="2" t="s">
        <v>33</v>
      </c>
      <c r="T300" s="2" t="s">
        <v>247</v>
      </c>
      <c r="U300" s="2" t="s">
        <v>136</v>
      </c>
      <c r="V300" s="2" t="s">
        <v>137</v>
      </c>
      <c r="W300" s="2" t="s">
        <v>48</v>
      </c>
      <c r="X300" s="2" t="s">
        <v>37</v>
      </c>
      <c r="Y300" s="2" t="s">
        <v>37</v>
      </c>
      <c r="Z300" s="2" t="s">
        <v>38</v>
      </c>
      <c r="AA300" s="4">
        <v>31912</v>
      </c>
      <c r="AB300" s="4">
        <v>31927</v>
      </c>
      <c r="AC300" s="2" t="s">
        <v>39</v>
      </c>
    </row>
    <row r="301" spans="1:29" x14ac:dyDescent="0.25">
      <c r="A301" s="2" t="s">
        <v>517</v>
      </c>
      <c r="B301" s="2" t="s">
        <v>132</v>
      </c>
      <c r="C301" s="2" t="str">
        <f>VLOOKUP(B301,'Species Lookup'!$A$3:$F$13,3,FALSE)</f>
        <v>Oncorhynchus tshawytscha</v>
      </c>
      <c r="D301" s="2" t="str">
        <f>VLOOKUP(B301,'Species Lookup'!$A$3:$F$13,4,FALSE)</f>
        <v>urn:lsid:marinespecies.org:taxname:158075</v>
      </c>
      <c r="E301" s="2" t="str">
        <f>VLOOKUP(B301,'Species Lookup'!$A$3:$F$13,5,FALSE)</f>
        <v>SDN:S11::S1173 (smolt)</v>
      </c>
      <c r="F301" s="2" t="s">
        <v>151</v>
      </c>
      <c r="G301" s="10" t="str">
        <f>VLOOKUP(A301,'[1]LOG1987-1994'!$A$2:$I$3110,2,FALSE)</f>
        <v>1987-06-16T23:18-07:00</v>
      </c>
      <c r="H301" s="2" t="s">
        <v>382</v>
      </c>
      <c r="I301" s="3">
        <v>2</v>
      </c>
      <c r="J301" s="3">
        <v>5</v>
      </c>
      <c r="K301" s="7">
        <v>48.9773</v>
      </c>
      <c r="L301" s="7">
        <v>-125.0425</v>
      </c>
      <c r="M301" s="3">
        <v>93</v>
      </c>
      <c r="N301" s="3" t="b">
        <v>1</v>
      </c>
      <c r="O301" s="3">
        <v>2</v>
      </c>
      <c r="P301" s="3"/>
      <c r="Q301" s="3"/>
      <c r="R301" s="2" t="s">
        <v>526</v>
      </c>
      <c r="S301" s="2" t="s">
        <v>33</v>
      </c>
      <c r="T301" s="2" t="s">
        <v>143</v>
      </c>
      <c r="U301" s="2" t="s">
        <v>136</v>
      </c>
      <c r="V301" s="2" t="s">
        <v>137</v>
      </c>
      <c r="W301" s="2" t="s">
        <v>48</v>
      </c>
      <c r="X301" s="2" t="s">
        <v>37</v>
      </c>
      <c r="Y301" s="2" t="s">
        <v>37</v>
      </c>
      <c r="Z301" s="2" t="s">
        <v>38</v>
      </c>
      <c r="AA301" s="4">
        <v>31912</v>
      </c>
      <c r="AB301" s="4">
        <v>31919</v>
      </c>
      <c r="AC301" s="2" t="s">
        <v>39</v>
      </c>
    </row>
    <row r="302" spans="1:29" x14ac:dyDescent="0.25">
      <c r="A302" s="2" t="s">
        <v>517</v>
      </c>
      <c r="B302" s="2" t="s">
        <v>132</v>
      </c>
      <c r="C302" s="2" t="str">
        <f>VLOOKUP(B302,'Species Lookup'!$A$3:$F$13,3,FALSE)</f>
        <v>Oncorhynchus tshawytscha</v>
      </c>
      <c r="D302" s="2" t="str">
        <f>VLOOKUP(B302,'Species Lookup'!$A$3:$F$13,4,FALSE)</f>
        <v>urn:lsid:marinespecies.org:taxname:158075</v>
      </c>
      <c r="E302" s="2" t="str">
        <f>VLOOKUP(B302,'Species Lookup'!$A$3:$F$13,5,FALSE)</f>
        <v>SDN:S11::S1173 (smolt)</v>
      </c>
      <c r="F302" s="2" t="s">
        <v>159</v>
      </c>
      <c r="G302" s="10" t="str">
        <f>VLOOKUP(A302,'[1]LOG1987-1994'!$A$2:$I$3110,2,FALSE)</f>
        <v>1987-06-16T23:18-07:00</v>
      </c>
      <c r="H302" s="2" t="s">
        <v>382</v>
      </c>
      <c r="I302" s="3">
        <v>2</v>
      </c>
      <c r="J302" s="3">
        <v>5</v>
      </c>
      <c r="K302" s="7">
        <v>48.9773</v>
      </c>
      <c r="L302" s="7">
        <v>-125.0425</v>
      </c>
      <c r="M302" s="3">
        <v>90</v>
      </c>
      <c r="N302" s="3" t="b">
        <v>1</v>
      </c>
      <c r="O302" s="3">
        <v>2</v>
      </c>
      <c r="P302" s="3"/>
      <c r="Q302" s="3"/>
      <c r="R302" s="2" t="s">
        <v>522</v>
      </c>
      <c r="S302" s="2" t="s">
        <v>33</v>
      </c>
      <c r="T302" s="2" t="s">
        <v>287</v>
      </c>
      <c r="U302" s="2" t="s">
        <v>136</v>
      </c>
      <c r="V302" s="2" t="s">
        <v>137</v>
      </c>
      <c r="W302" s="2" t="s">
        <v>48</v>
      </c>
      <c r="X302" s="2" t="s">
        <v>37</v>
      </c>
      <c r="Y302" s="2" t="s">
        <v>37</v>
      </c>
      <c r="Z302" s="2" t="s">
        <v>38</v>
      </c>
      <c r="AA302" s="4">
        <v>31912</v>
      </c>
      <c r="AB302" s="4">
        <v>31919</v>
      </c>
      <c r="AC302" s="2" t="s">
        <v>39</v>
      </c>
    </row>
    <row r="303" spans="1:29" x14ac:dyDescent="0.25">
      <c r="A303" s="2" t="s">
        <v>517</v>
      </c>
      <c r="B303" s="2" t="s">
        <v>132</v>
      </c>
      <c r="C303" s="2" t="str">
        <f>VLOOKUP(B303,'Species Lookup'!$A$3:$F$13,3,FALSE)</f>
        <v>Oncorhynchus tshawytscha</v>
      </c>
      <c r="D303" s="2" t="str">
        <f>VLOOKUP(B303,'Species Lookup'!$A$3:$F$13,4,FALSE)</f>
        <v>urn:lsid:marinespecies.org:taxname:158075</v>
      </c>
      <c r="E303" s="2" t="str">
        <f>VLOOKUP(B303,'Species Lookup'!$A$3:$F$13,5,FALSE)</f>
        <v>SDN:S11::S1173 (smolt)</v>
      </c>
      <c r="F303" s="2" t="s">
        <v>172</v>
      </c>
      <c r="G303" s="10" t="str">
        <f>VLOOKUP(A303,'[1]LOG1987-1994'!$A$2:$I$3110,2,FALSE)</f>
        <v>1987-06-16T23:18-07:00</v>
      </c>
      <c r="H303" s="2" t="s">
        <v>382</v>
      </c>
      <c r="I303" s="3">
        <v>2</v>
      </c>
      <c r="J303" s="3">
        <v>5</v>
      </c>
      <c r="K303" s="7">
        <v>48.9773</v>
      </c>
      <c r="L303" s="7">
        <v>-125.0425</v>
      </c>
      <c r="M303" s="3">
        <v>93</v>
      </c>
      <c r="N303" s="3" t="b">
        <v>1</v>
      </c>
      <c r="O303" s="3">
        <v>2</v>
      </c>
      <c r="P303" s="3"/>
      <c r="Q303" s="3"/>
      <c r="R303" s="2" t="s">
        <v>528</v>
      </c>
      <c r="S303" s="2" t="s">
        <v>33</v>
      </c>
      <c r="T303" s="2" t="s">
        <v>180</v>
      </c>
      <c r="U303" s="2" t="s">
        <v>136</v>
      </c>
      <c r="V303" s="2" t="s">
        <v>137</v>
      </c>
      <c r="W303" s="2" t="s">
        <v>48</v>
      </c>
      <c r="X303" s="2" t="s">
        <v>37</v>
      </c>
      <c r="Y303" s="2" t="s">
        <v>37</v>
      </c>
      <c r="Z303" s="2" t="s">
        <v>38</v>
      </c>
      <c r="AA303" s="4">
        <v>31912</v>
      </c>
      <c r="AB303" s="4">
        <v>31927</v>
      </c>
      <c r="AC303" s="2" t="s">
        <v>39</v>
      </c>
    </row>
    <row r="304" spans="1:29" x14ac:dyDescent="0.25">
      <c r="A304" s="2" t="s">
        <v>517</v>
      </c>
      <c r="B304" s="2" t="s">
        <v>132</v>
      </c>
      <c r="C304" s="2" t="str">
        <f>VLOOKUP(B304,'Species Lookup'!$A$3:$F$13,3,FALSE)</f>
        <v>Oncorhynchus tshawytscha</v>
      </c>
      <c r="D304" s="2" t="str">
        <f>VLOOKUP(B304,'Species Lookup'!$A$3:$F$13,4,FALSE)</f>
        <v>urn:lsid:marinespecies.org:taxname:158075</v>
      </c>
      <c r="E304" s="2" t="str">
        <f>VLOOKUP(B304,'Species Lookup'!$A$3:$F$13,5,FALSE)</f>
        <v>SDN:S11::S1173 (smolt)</v>
      </c>
      <c r="F304" s="2" t="s">
        <v>169</v>
      </c>
      <c r="G304" s="10" t="str">
        <f>VLOOKUP(A304,'[1]LOG1987-1994'!$A$2:$I$3110,2,FALSE)</f>
        <v>1987-06-16T23:18-07:00</v>
      </c>
      <c r="H304" s="2" t="s">
        <v>382</v>
      </c>
      <c r="I304" s="3">
        <v>2</v>
      </c>
      <c r="J304" s="3">
        <v>5</v>
      </c>
      <c r="K304" s="7">
        <v>48.9773</v>
      </c>
      <c r="L304" s="7">
        <v>-125.0425</v>
      </c>
      <c r="M304" s="3">
        <v>86</v>
      </c>
      <c r="N304" s="3" t="b">
        <v>1</v>
      </c>
      <c r="O304" s="3">
        <v>2</v>
      </c>
      <c r="P304" s="3"/>
      <c r="Q304" s="3"/>
      <c r="R304" s="2" t="s">
        <v>520</v>
      </c>
      <c r="S304" s="2" t="s">
        <v>33</v>
      </c>
      <c r="T304" s="2" t="s">
        <v>141</v>
      </c>
      <c r="U304" s="2" t="s">
        <v>136</v>
      </c>
      <c r="V304" s="2" t="s">
        <v>137</v>
      </c>
      <c r="W304" s="2" t="s">
        <v>48</v>
      </c>
      <c r="X304" s="2" t="s">
        <v>37</v>
      </c>
      <c r="Y304" s="2" t="s">
        <v>37</v>
      </c>
      <c r="Z304" s="2" t="s">
        <v>38</v>
      </c>
      <c r="AA304" s="4">
        <v>31912</v>
      </c>
      <c r="AB304" s="4">
        <v>31919</v>
      </c>
      <c r="AC304" s="2" t="s">
        <v>39</v>
      </c>
    </row>
    <row r="305" spans="1:29" x14ac:dyDescent="0.25">
      <c r="A305" s="2" t="s">
        <v>517</v>
      </c>
      <c r="B305" s="2" t="s">
        <v>132</v>
      </c>
      <c r="C305" s="2" t="str">
        <f>VLOOKUP(B305,'Species Lookup'!$A$3:$F$13,3,FALSE)</f>
        <v>Oncorhynchus tshawytscha</v>
      </c>
      <c r="D305" s="2" t="str">
        <f>VLOOKUP(B305,'Species Lookup'!$A$3:$F$13,4,FALSE)</f>
        <v>urn:lsid:marinespecies.org:taxname:158075</v>
      </c>
      <c r="E305" s="2" t="str">
        <f>VLOOKUP(B305,'Species Lookup'!$A$3:$F$13,5,FALSE)</f>
        <v>SDN:S11::S1173 (smolt)</v>
      </c>
      <c r="F305" s="2" t="s">
        <v>164</v>
      </c>
      <c r="G305" s="10" t="str">
        <f>VLOOKUP(A305,'[1]LOG1987-1994'!$A$2:$I$3110,2,FALSE)</f>
        <v>1987-06-16T23:18-07:00</v>
      </c>
      <c r="H305" s="2" t="s">
        <v>382</v>
      </c>
      <c r="I305" s="3">
        <v>2</v>
      </c>
      <c r="J305" s="3">
        <v>5</v>
      </c>
      <c r="K305" s="7">
        <v>48.9773</v>
      </c>
      <c r="L305" s="7">
        <v>-125.0425</v>
      </c>
      <c r="M305" s="3">
        <v>93</v>
      </c>
      <c r="N305" s="3" t="b">
        <v>1</v>
      </c>
      <c r="O305" s="3">
        <v>2</v>
      </c>
      <c r="P305" s="3"/>
      <c r="Q305" s="3"/>
      <c r="R305" s="2" t="s">
        <v>527</v>
      </c>
      <c r="S305" s="2" t="s">
        <v>33</v>
      </c>
      <c r="T305" s="2" t="s">
        <v>135</v>
      </c>
      <c r="U305" s="2" t="s">
        <v>136</v>
      </c>
      <c r="V305" s="2" t="s">
        <v>137</v>
      </c>
      <c r="W305" s="2" t="s">
        <v>48</v>
      </c>
      <c r="X305" s="2" t="s">
        <v>37</v>
      </c>
      <c r="Y305" s="2" t="s">
        <v>37</v>
      </c>
      <c r="Z305" s="2" t="s">
        <v>38</v>
      </c>
      <c r="AA305" s="4">
        <v>31912</v>
      </c>
      <c r="AB305" s="4">
        <v>31919</v>
      </c>
      <c r="AC305" s="2" t="s">
        <v>39</v>
      </c>
    </row>
    <row r="306" spans="1:29" x14ac:dyDescent="0.25">
      <c r="A306" s="2" t="s">
        <v>517</v>
      </c>
      <c r="B306" s="2" t="s">
        <v>132</v>
      </c>
      <c r="C306" s="2" t="str">
        <f>VLOOKUP(B306,'Species Lookup'!$A$3:$F$13,3,FALSE)</f>
        <v>Oncorhynchus tshawytscha</v>
      </c>
      <c r="D306" s="2" t="str">
        <f>VLOOKUP(B306,'Species Lookup'!$A$3:$F$13,4,FALSE)</f>
        <v>urn:lsid:marinespecies.org:taxname:158075</v>
      </c>
      <c r="E306" s="2" t="str">
        <f>VLOOKUP(B306,'Species Lookup'!$A$3:$F$13,5,FALSE)</f>
        <v>SDN:S11::S1173 (smolt)</v>
      </c>
      <c r="F306" s="2" t="s">
        <v>167</v>
      </c>
      <c r="G306" s="10" t="str">
        <f>VLOOKUP(A306,'[1]LOG1987-1994'!$A$2:$I$3110,2,FALSE)</f>
        <v>1987-06-16T23:18-07:00</v>
      </c>
      <c r="H306" s="2" t="s">
        <v>382</v>
      </c>
      <c r="I306" s="3">
        <v>2</v>
      </c>
      <c r="J306" s="3">
        <v>5</v>
      </c>
      <c r="K306" s="7">
        <v>48.9773</v>
      </c>
      <c r="L306" s="7">
        <v>-125.0425</v>
      </c>
      <c r="M306" s="3">
        <v>98</v>
      </c>
      <c r="N306" s="3" t="b">
        <v>1</v>
      </c>
      <c r="O306" s="3">
        <v>2</v>
      </c>
      <c r="P306" s="3"/>
      <c r="Q306" s="3"/>
      <c r="R306" s="2" t="s">
        <v>533</v>
      </c>
      <c r="S306" s="2" t="s">
        <v>33</v>
      </c>
      <c r="T306" s="2" t="s">
        <v>143</v>
      </c>
      <c r="U306" s="2" t="s">
        <v>136</v>
      </c>
      <c r="V306" s="2" t="s">
        <v>137</v>
      </c>
      <c r="W306" s="2" t="s">
        <v>48</v>
      </c>
      <c r="X306" s="2" t="s">
        <v>37</v>
      </c>
      <c r="Y306" s="2" t="s">
        <v>37</v>
      </c>
      <c r="Z306" s="2" t="s">
        <v>38</v>
      </c>
      <c r="AA306" s="4">
        <v>31912</v>
      </c>
      <c r="AB306" s="4">
        <v>31919</v>
      </c>
      <c r="AC306" s="2" t="s">
        <v>39</v>
      </c>
    </row>
    <row r="307" spans="1:29" x14ac:dyDescent="0.25">
      <c r="A307" s="2" t="s">
        <v>517</v>
      </c>
      <c r="B307" s="2" t="s">
        <v>132</v>
      </c>
      <c r="C307" s="2" t="str">
        <f>VLOOKUP(B307,'Species Lookup'!$A$3:$F$13,3,FALSE)</f>
        <v>Oncorhynchus tshawytscha</v>
      </c>
      <c r="D307" s="2" t="str">
        <f>VLOOKUP(B307,'Species Lookup'!$A$3:$F$13,4,FALSE)</f>
        <v>urn:lsid:marinespecies.org:taxname:158075</v>
      </c>
      <c r="E307" s="2" t="str">
        <f>VLOOKUP(B307,'Species Lookup'!$A$3:$F$13,5,FALSE)</f>
        <v>SDN:S11::S1173 (smolt)</v>
      </c>
      <c r="F307" s="2" t="s">
        <v>188</v>
      </c>
      <c r="G307" s="10" t="str">
        <f>VLOOKUP(A307,'[1]LOG1987-1994'!$A$2:$I$3110,2,FALSE)</f>
        <v>1987-06-16T23:18-07:00</v>
      </c>
      <c r="H307" s="2" t="s">
        <v>382</v>
      </c>
      <c r="I307" s="3">
        <v>2</v>
      </c>
      <c r="J307" s="3">
        <v>5</v>
      </c>
      <c r="K307" s="7">
        <v>48.9773</v>
      </c>
      <c r="L307" s="7">
        <v>-125.0425</v>
      </c>
      <c r="M307" s="3">
        <v>97</v>
      </c>
      <c r="N307" s="3" t="b">
        <v>1</v>
      </c>
      <c r="O307" s="3">
        <v>2</v>
      </c>
      <c r="P307" s="3"/>
      <c r="Q307" s="3"/>
      <c r="R307" s="2" t="s">
        <v>532</v>
      </c>
      <c r="S307" s="2" t="s">
        <v>33</v>
      </c>
      <c r="T307" s="2" t="s">
        <v>214</v>
      </c>
      <c r="U307" s="2" t="s">
        <v>136</v>
      </c>
      <c r="V307" s="2" t="s">
        <v>137</v>
      </c>
      <c r="W307" s="2" t="s">
        <v>48</v>
      </c>
      <c r="X307" s="2" t="s">
        <v>37</v>
      </c>
      <c r="Y307" s="2" t="s">
        <v>37</v>
      </c>
      <c r="Z307" s="2" t="s">
        <v>38</v>
      </c>
      <c r="AA307" s="4">
        <v>31912</v>
      </c>
      <c r="AB307" s="4">
        <v>31919</v>
      </c>
      <c r="AC307" s="2" t="s">
        <v>39</v>
      </c>
    </row>
    <row r="308" spans="1:29" x14ac:dyDescent="0.25">
      <c r="A308" s="2" t="s">
        <v>535</v>
      </c>
      <c r="B308" s="2" t="s">
        <v>132</v>
      </c>
      <c r="C308" s="2" t="str">
        <f>VLOOKUP(B308,'Species Lookup'!$A$3:$F$13,3,FALSE)</f>
        <v>Oncorhynchus tshawytscha</v>
      </c>
      <c r="D308" s="2" t="str">
        <f>VLOOKUP(B308,'Species Lookup'!$A$3:$F$13,4,FALSE)</f>
        <v>urn:lsid:marinespecies.org:taxname:158075</v>
      </c>
      <c r="E308" s="2" t="str">
        <f>VLOOKUP(B308,'Species Lookup'!$A$3:$F$13,5,FALSE)</f>
        <v>SDN:S11::S1173 (smolt)</v>
      </c>
      <c r="F308" s="2" t="s">
        <v>43</v>
      </c>
      <c r="G308" s="10" t="str">
        <f>VLOOKUP(A308,'[1]LOG1987-1994'!$A$2:$I$3110,2,FALSE)</f>
        <v>1987-06-17T09:30-07:00</v>
      </c>
      <c r="H308" s="2" t="s">
        <v>453</v>
      </c>
      <c r="I308" s="3">
        <v>3</v>
      </c>
      <c r="J308" s="3">
        <v>5</v>
      </c>
      <c r="K308" s="7">
        <v>48.962499999999999</v>
      </c>
      <c r="L308" s="7">
        <v>-125.08329999999999</v>
      </c>
      <c r="M308" s="3">
        <v>96</v>
      </c>
      <c r="N308" s="3" t="b">
        <v>1</v>
      </c>
      <c r="O308" s="3">
        <v>2</v>
      </c>
      <c r="P308" s="3"/>
      <c r="Q308" s="3"/>
      <c r="R308" s="2" t="s">
        <v>545</v>
      </c>
      <c r="S308" s="2" t="s">
        <v>33</v>
      </c>
      <c r="T308" s="2" t="s">
        <v>180</v>
      </c>
      <c r="U308" s="2" t="s">
        <v>136</v>
      </c>
      <c r="V308" s="2" t="s">
        <v>137</v>
      </c>
      <c r="W308" s="2" t="s">
        <v>48</v>
      </c>
      <c r="X308" s="2" t="s">
        <v>37</v>
      </c>
      <c r="Y308" s="2" t="s">
        <v>37</v>
      </c>
      <c r="Z308" s="2" t="s">
        <v>38</v>
      </c>
      <c r="AA308" s="4">
        <v>31912</v>
      </c>
      <c r="AB308" s="4">
        <v>31927</v>
      </c>
      <c r="AC308" s="2" t="s">
        <v>39</v>
      </c>
    </row>
    <row r="309" spans="1:29" x14ac:dyDescent="0.25">
      <c r="A309" s="2" t="s">
        <v>535</v>
      </c>
      <c r="B309" s="2" t="s">
        <v>132</v>
      </c>
      <c r="C309" s="2" t="str">
        <f>VLOOKUP(B309,'Species Lookup'!$A$3:$F$13,3,FALSE)</f>
        <v>Oncorhynchus tshawytscha</v>
      </c>
      <c r="D309" s="2" t="str">
        <f>VLOOKUP(B309,'Species Lookup'!$A$3:$F$13,4,FALSE)</f>
        <v>urn:lsid:marinespecies.org:taxname:158075</v>
      </c>
      <c r="E309" s="2" t="str">
        <f>VLOOKUP(B309,'Species Lookup'!$A$3:$F$13,5,FALSE)</f>
        <v>SDN:S11::S1173 (smolt)</v>
      </c>
      <c r="F309" s="2" t="s">
        <v>40</v>
      </c>
      <c r="G309" s="10" t="str">
        <f>VLOOKUP(A309,'[1]LOG1987-1994'!$A$2:$I$3110,2,FALSE)</f>
        <v>1987-06-17T09:30-07:00</v>
      </c>
      <c r="H309" s="2" t="s">
        <v>453</v>
      </c>
      <c r="I309" s="3">
        <v>3</v>
      </c>
      <c r="J309" s="3">
        <v>5</v>
      </c>
      <c r="K309" s="7">
        <v>48.962499999999999</v>
      </c>
      <c r="L309" s="7">
        <v>-125.08329999999999</v>
      </c>
      <c r="M309" s="3">
        <v>82</v>
      </c>
      <c r="N309" s="3" t="b">
        <v>1</v>
      </c>
      <c r="O309" s="3">
        <v>2</v>
      </c>
      <c r="P309" s="3"/>
      <c r="Q309" s="3"/>
      <c r="R309" s="2" t="s">
        <v>538</v>
      </c>
      <c r="S309" s="2" t="s">
        <v>33</v>
      </c>
      <c r="T309" s="2" t="s">
        <v>300</v>
      </c>
      <c r="U309" s="2" t="s">
        <v>136</v>
      </c>
      <c r="V309" s="2" t="s">
        <v>137</v>
      </c>
      <c r="W309" s="2" t="s">
        <v>48</v>
      </c>
      <c r="X309" s="2" t="s">
        <v>37</v>
      </c>
      <c r="Y309" s="2" t="s">
        <v>37</v>
      </c>
      <c r="Z309" s="2" t="s">
        <v>38</v>
      </c>
      <c r="AA309" s="4">
        <v>31912</v>
      </c>
      <c r="AB309" s="4">
        <v>31927</v>
      </c>
      <c r="AC309" s="2" t="s">
        <v>39</v>
      </c>
    </row>
    <row r="310" spans="1:29" x14ac:dyDescent="0.25">
      <c r="A310" s="2" t="s">
        <v>535</v>
      </c>
      <c r="B310" s="2" t="s">
        <v>132</v>
      </c>
      <c r="C310" s="2" t="str">
        <f>VLOOKUP(B310,'Species Lookup'!$A$3:$F$13,3,FALSE)</f>
        <v>Oncorhynchus tshawytscha</v>
      </c>
      <c r="D310" s="2" t="str">
        <f>VLOOKUP(B310,'Species Lookup'!$A$3:$F$13,4,FALSE)</f>
        <v>urn:lsid:marinespecies.org:taxname:158075</v>
      </c>
      <c r="E310" s="2" t="str">
        <f>VLOOKUP(B310,'Species Lookup'!$A$3:$F$13,5,FALSE)</f>
        <v>SDN:S11::S1173 (smolt)</v>
      </c>
      <c r="F310" s="2" t="s">
        <v>30</v>
      </c>
      <c r="G310" s="10" t="str">
        <f>VLOOKUP(A310,'[1]LOG1987-1994'!$A$2:$I$3110,2,FALSE)</f>
        <v>1987-06-17T09:30-07:00</v>
      </c>
      <c r="H310" s="2" t="s">
        <v>453</v>
      </c>
      <c r="I310" s="3">
        <v>3</v>
      </c>
      <c r="J310" s="3">
        <v>5</v>
      </c>
      <c r="K310" s="7">
        <v>48.962499999999999</v>
      </c>
      <c r="L310" s="7">
        <v>-125.08329999999999</v>
      </c>
      <c r="M310" s="3">
        <v>82</v>
      </c>
      <c r="N310" s="3" t="b">
        <v>1</v>
      </c>
      <c r="O310" s="3">
        <v>2</v>
      </c>
      <c r="P310" s="3"/>
      <c r="Q310" s="3"/>
      <c r="R310" s="2" t="s">
        <v>537</v>
      </c>
      <c r="S310" s="2" t="s">
        <v>33</v>
      </c>
      <c r="T310" s="2" t="s">
        <v>143</v>
      </c>
      <c r="U310" s="2" t="s">
        <v>136</v>
      </c>
      <c r="V310" s="2" t="s">
        <v>137</v>
      </c>
      <c r="W310" s="2" t="s">
        <v>48</v>
      </c>
      <c r="X310" s="2" t="s">
        <v>37</v>
      </c>
      <c r="Y310" s="2" t="s">
        <v>37</v>
      </c>
      <c r="Z310" s="2" t="s">
        <v>38</v>
      </c>
      <c r="AA310" s="4">
        <v>31912</v>
      </c>
      <c r="AB310" s="4">
        <v>31919</v>
      </c>
      <c r="AC310" s="2" t="s">
        <v>39</v>
      </c>
    </row>
    <row r="311" spans="1:29" x14ac:dyDescent="0.25">
      <c r="A311" s="2" t="s">
        <v>535</v>
      </c>
      <c r="B311" s="2" t="s">
        <v>132</v>
      </c>
      <c r="C311" s="2" t="str">
        <f>VLOOKUP(B311,'Species Lookup'!$A$3:$F$13,3,FALSE)</f>
        <v>Oncorhynchus tshawytscha</v>
      </c>
      <c r="D311" s="2" t="str">
        <f>VLOOKUP(B311,'Species Lookup'!$A$3:$F$13,4,FALSE)</f>
        <v>urn:lsid:marinespecies.org:taxname:158075</v>
      </c>
      <c r="E311" s="2" t="str">
        <f>VLOOKUP(B311,'Species Lookup'!$A$3:$F$13,5,FALSE)</f>
        <v>SDN:S11::S1173 (smolt)</v>
      </c>
      <c r="F311" s="2" t="s">
        <v>100</v>
      </c>
      <c r="G311" s="10" t="str">
        <f>VLOOKUP(A311,'[1]LOG1987-1994'!$A$2:$I$3110,2,FALSE)</f>
        <v>1987-06-17T09:30-07:00</v>
      </c>
      <c r="H311" s="2" t="s">
        <v>453</v>
      </c>
      <c r="I311" s="3">
        <v>3</v>
      </c>
      <c r="J311" s="3">
        <v>5</v>
      </c>
      <c r="K311" s="7">
        <v>48.962499999999999</v>
      </c>
      <c r="L311" s="7">
        <v>-125.08329999999999</v>
      </c>
      <c r="M311" s="3">
        <v>106</v>
      </c>
      <c r="N311" s="3" t="b">
        <v>1</v>
      </c>
      <c r="O311" s="3">
        <v>2</v>
      </c>
      <c r="P311" s="3"/>
      <c r="Q311" s="3"/>
      <c r="R311" s="2" t="s">
        <v>548</v>
      </c>
      <c r="S311" s="2" t="s">
        <v>33</v>
      </c>
      <c r="T311" s="2" t="s">
        <v>139</v>
      </c>
      <c r="U311" s="2" t="s">
        <v>136</v>
      </c>
      <c r="V311" s="2" t="s">
        <v>137</v>
      </c>
      <c r="W311" s="2" t="s">
        <v>48</v>
      </c>
      <c r="X311" s="2" t="s">
        <v>37</v>
      </c>
      <c r="Y311" s="2" t="s">
        <v>37</v>
      </c>
      <c r="Z311" s="2" t="s">
        <v>38</v>
      </c>
      <c r="AA311" s="4">
        <v>31912</v>
      </c>
      <c r="AB311" s="4">
        <v>31919</v>
      </c>
      <c r="AC311" s="2" t="s">
        <v>39</v>
      </c>
    </row>
    <row r="312" spans="1:29" x14ac:dyDescent="0.25">
      <c r="A312" s="2" t="s">
        <v>535</v>
      </c>
      <c r="B312" s="2" t="s">
        <v>132</v>
      </c>
      <c r="C312" s="2" t="str">
        <f>VLOOKUP(B312,'Species Lookup'!$A$3:$F$13,3,FALSE)</f>
        <v>Oncorhynchus tshawytscha</v>
      </c>
      <c r="D312" s="2" t="str">
        <f>VLOOKUP(B312,'Species Lookup'!$A$3:$F$13,4,FALSE)</f>
        <v>urn:lsid:marinespecies.org:taxname:158075</v>
      </c>
      <c r="E312" s="2" t="str">
        <f>VLOOKUP(B312,'Species Lookup'!$A$3:$F$13,5,FALSE)</f>
        <v>SDN:S11::S1173 (smolt)</v>
      </c>
      <c r="F312" s="2" t="s">
        <v>145</v>
      </c>
      <c r="G312" s="10" t="str">
        <f>VLOOKUP(A312,'[1]LOG1987-1994'!$A$2:$I$3110,2,FALSE)</f>
        <v>1987-06-17T09:30-07:00</v>
      </c>
      <c r="H312" s="2" t="s">
        <v>453</v>
      </c>
      <c r="I312" s="3">
        <v>3</v>
      </c>
      <c r="J312" s="3">
        <v>5</v>
      </c>
      <c r="K312" s="7">
        <v>48.962499999999999</v>
      </c>
      <c r="L312" s="7">
        <v>-125.08329999999999</v>
      </c>
      <c r="M312" s="3">
        <v>93</v>
      </c>
      <c r="N312" s="3" t="b">
        <v>1</v>
      </c>
      <c r="O312" s="3">
        <v>2</v>
      </c>
      <c r="P312" s="3"/>
      <c r="Q312" s="3"/>
      <c r="R312" s="2" t="s">
        <v>543</v>
      </c>
      <c r="S312" s="2" t="s">
        <v>33</v>
      </c>
      <c r="T312" s="2" t="s">
        <v>300</v>
      </c>
      <c r="U312" s="2" t="s">
        <v>136</v>
      </c>
      <c r="V312" s="2" t="s">
        <v>137</v>
      </c>
      <c r="W312" s="2" t="s">
        <v>48</v>
      </c>
      <c r="X312" s="2" t="s">
        <v>37</v>
      </c>
      <c r="Y312" s="2" t="s">
        <v>37</v>
      </c>
      <c r="Z312" s="2" t="s">
        <v>38</v>
      </c>
      <c r="AA312" s="4">
        <v>31912</v>
      </c>
      <c r="AB312" s="4">
        <v>31927</v>
      </c>
      <c r="AC312" s="2" t="s">
        <v>39</v>
      </c>
    </row>
    <row r="313" spans="1:29" x14ac:dyDescent="0.25">
      <c r="A313" s="2" t="s">
        <v>535</v>
      </c>
      <c r="B313" s="2" t="s">
        <v>132</v>
      </c>
      <c r="C313" s="2" t="str">
        <f>VLOOKUP(B313,'Species Lookup'!$A$3:$F$13,3,FALSE)</f>
        <v>Oncorhynchus tshawytscha</v>
      </c>
      <c r="D313" s="2" t="str">
        <f>VLOOKUP(B313,'Species Lookup'!$A$3:$F$13,4,FALSE)</f>
        <v>urn:lsid:marinespecies.org:taxname:158075</v>
      </c>
      <c r="E313" s="2" t="str">
        <f>VLOOKUP(B313,'Species Lookup'!$A$3:$F$13,5,FALSE)</f>
        <v>SDN:S11::S1173 (smolt)</v>
      </c>
      <c r="F313" s="2" t="s">
        <v>33</v>
      </c>
      <c r="G313" s="10" t="str">
        <f>VLOOKUP(A313,'[1]LOG1987-1994'!$A$2:$I$3110,2,FALSE)</f>
        <v>1987-06-17T09:30-07:00</v>
      </c>
      <c r="H313" s="2" t="s">
        <v>453</v>
      </c>
      <c r="I313" s="3">
        <v>3</v>
      </c>
      <c r="J313" s="3">
        <v>5</v>
      </c>
      <c r="K313" s="7">
        <v>48.962499999999999</v>
      </c>
      <c r="L313" s="7">
        <v>-125.08329999999999</v>
      </c>
      <c r="M313" s="3">
        <v>94</v>
      </c>
      <c r="N313" s="3" t="b">
        <v>1</v>
      </c>
      <c r="O313" s="3">
        <v>2</v>
      </c>
      <c r="P313" s="3"/>
      <c r="Q313" s="3"/>
      <c r="R313" s="2" t="s">
        <v>544</v>
      </c>
      <c r="S313" s="2" t="s">
        <v>33</v>
      </c>
      <c r="T313" s="2" t="s">
        <v>194</v>
      </c>
      <c r="U313" s="2" t="s">
        <v>136</v>
      </c>
      <c r="V313" s="2" t="s">
        <v>137</v>
      </c>
      <c r="W313" s="2" t="s">
        <v>48</v>
      </c>
      <c r="X313" s="2" t="s">
        <v>37</v>
      </c>
      <c r="Y313" s="2" t="s">
        <v>37</v>
      </c>
      <c r="Z313" s="2" t="s">
        <v>38</v>
      </c>
      <c r="AA313" s="4">
        <v>31912</v>
      </c>
      <c r="AB313" s="4">
        <v>31919</v>
      </c>
      <c r="AC313" s="2" t="s">
        <v>39</v>
      </c>
    </row>
    <row r="314" spans="1:29" x14ac:dyDescent="0.25">
      <c r="A314" s="2" t="s">
        <v>535</v>
      </c>
      <c r="B314" s="2" t="s">
        <v>132</v>
      </c>
      <c r="C314" s="2" t="str">
        <f>VLOOKUP(B314,'Species Lookup'!$A$3:$F$13,3,FALSE)</f>
        <v>Oncorhynchus tshawytscha</v>
      </c>
      <c r="D314" s="2" t="str">
        <f>VLOOKUP(B314,'Species Lookup'!$A$3:$F$13,4,FALSE)</f>
        <v>urn:lsid:marinespecies.org:taxname:158075</v>
      </c>
      <c r="E314" s="2" t="str">
        <f>VLOOKUP(B314,'Species Lookup'!$A$3:$F$13,5,FALSE)</f>
        <v>SDN:S11::S1173 (smolt)</v>
      </c>
      <c r="F314" s="2" t="s">
        <v>161</v>
      </c>
      <c r="G314" s="10" t="str">
        <f>VLOOKUP(A314,'[1]LOG1987-1994'!$A$2:$I$3110,2,FALSE)</f>
        <v>1987-06-17T09:30-07:00</v>
      </c>
      <c r="H314" s="2" t="s">
        <v>453</v>
      </c>
      <c r="I314" s="3">
        <v>3</v>
      </c>
      <c r="J314" s="3">
        <v>5</v>
      </c>
      <c r="K314" s="7">
        <v>48.962499999999999</v>
      </c>
      <c r="L314" s="7">
        <v>-125.08329999999999</v>
      </c>
      <c r="M314" s="3">
        <v>97</v>
      </c>
      <c r="N314" s="3" t="b">
        <v>1</v>
      </c>
      <c r="O314" s="3">
        <v>2</v>
      </c>
      <c r="P314" s="3"/>
      <c r="Q314" s="3"/>
      <c r="R314" s="2" t="s">
        <v>547</v>
      </c>
      <c r="S314" s="2" t="s">
        <v>33</v>
      </c>
      <c r="T314" s="2" t="s">
        <v>180</v>
      </c>
      <c r="U314" s="2" t="s">
        <v>136</v>
      </c>
      <c r="V314" s="2" t="s">
        <v>137</v>
      </c>
      <c r="W314" s="2" t="s">
        <v>48</v>
      </c>
      <c r="X314" s="2" t="s">
        <v>37</v>
      </c>
      <c r="Y314" s="2" t="s">
        <v>37</v>
      </c>
      <c r="Z314" s="2" t="s">
        <v>38</v>
      </c>
      <c r="AA314" s="4">
        <v>31912</v>
      </c>
      <c r="AB314" s="4">
        <v>31927</v>
      </c>
      <c r="AC314" s="2" t="s">
        <v>39</v>
      </c>
    </row>
    <row r="315" spans="1:29" x14ac:dyDescent="0.25">
      <c r="A315" s="2" t="s">
        <v>535</v>
      </c>
      <c r="B315" s="2" t="s">
        <v>132</v>
      </c>
      <c r="C315" s="2" t="str">
        <f>VLOOKUP(B315,'Species Lookup'!$A$3:$F$13,3,FALSE)</f>
        <v>Oncorhynchus tshawytscha</v>
      </c>
      <c r="D315" s="2" t="str">
        <f>VLOOKUP(B315,'Species Lookup'!$A$3:$F$13,4,FALSE)</f>
        <v>urn:lsid:marinespecies.org:taxname:158075</v>
      </c>
      <c r="E315" s="2" t="str">
        <f>VLOOKUP(B315,'Species Lookup'!$A$3:$F$13,5,FALSE)</f>
        <v>SDN:S11::S1173 (smolt)</v>
      </c>
      <c r="F315" s="2" t="s">
        <v>178</v>
      </c>
      <c r="G315" s="10" t="str">
        <f>VLOOKUP(A315,'[1]LOG1987-1994'!$A$2:$I$3110,2,FALSE)</f>
        <v>1987-06-17T09:30-07:00</v>
      </c>
      <c r="H315" s="2" t="s">
        <v>453</v>
      </c>
      <c r="I315" s="3">
        <v>3</v>
      </c>
      <c r="J315" s="3">
        <v>5</v>
      </c>
      <c r="K315" s="7">
        <v>48.962499999999999</v>
      </c>
      <c r="L315" s="7">
        <v>-125.08329999999999</v>
      </c>
      <c r="M315" s="3">
        <v>86</v>
      </c>
      <c r="N315" s="3" t="b">
        <v>1</v>
      </c>
      <c r="O315" s="3">
        <v>2</v>
      </c>
      <c r="P315" s="3"/>
      <c r="Q315" s="3"/>
      <c r="R315" s="2" t="s">
        <v>541</v>
      </c>
      <c r="S315" s="2" t="s">
        <v>33</v>
      </c>
      <c r="T315" s="2" t="s">
        <v>287</v>
      </c>
      <c r="U315" s="2" t="s">
        <v>136</v>
      </c>
      <c r="V315" s="2" t="s">
        <v>137</v>
      </c>
      <c r="W315" s="2" t="s">
        <v>48</v>
      </c>
      <c r="X315" s="2" t="s">
        <v>37</v>
      </c>
      <c r="Y315" s="2" t="s">
        <v>37</v>
      </c>
      <c r="Z315" s="2" t="s">
        <v>38</v>
      </c>
      <c r="AA315" s="4">
        <v>31912</v>
      </c>
      <c r="AB315" s="4">
        <v>31919</v>
      </c>
      <c r="AC315" s="2" t="s">
        <v>39</v>
      </c>
    </row>
    <row r="316" spans="1:29" x14ac:dyDescent="0.25">
      <c r="A316" s="2" t="s">
        <v>535</v>
      </c>
      <c r="B316" s="2" t="s">
        <v>132</v>
      </c>
      <c r="C316" s="2" t="str">
        <f>VLOOKUP(B316,'Species Lookup'!$A$3:$F$13,3,FALSE)</f>
        <v>Oncorhynchus tshawytscha</v>
      </c>
      <c r="D316" s="2" t="str">
        <f>VLOOKUP(B316,'Species Lookup'!$A$3:$F$13,4,FALSE)</f>
        <v>urn:lsid:marinespecies.org:taxname:158075</v>
      </c>
      <c r="E316" s="2" t="str">
        <f>VLOOKUP(B316,'Species Lookup'!$A$3:$F$13,5,FALSE)</f>
        <v>SDN:S11::S1173 (smolt)</v>
      </c>
      <c r="F316" s="2" t="s">
        <v>175</v>
      </c>
      <c r="G316" s="10" t="str">
        <f>VLOOKUP(A316,'[1]LOG1987-1994'!$A$2:$I$3110,2,FALSE)</f>
        <v>1987-06-17T09:30-07:00</v>
      </c>
      <c r="H316" s="2" t="s">
        <v>453</v>
      </c>
      <c r="I316" s="3">
        <v>3</v>
      </c>
      <c r="J316" s="3">
        <v>5</v>
      </c>
      <c r="K316" s="7">
        <v>48.962499999999999</v>
      </c>
      <c r="L316" s="7">
        <v>-125.08329999999999</v>
      </c>
      <c r="M316" s="3">
        <v>84</v>
      </c>
      <c r="N316" s="3" t="b">
        <v>1</v>
      </c>
      <c r="O316" s="3">
        <v>2</v>
      </c>
      <c r="P316" s="3"/>
      <c r="Q316" s="3"/>
      <c r="R316" s="2" t="s">
        <v>540</v>
      </c>
      <c r="S316" s="2" t="s">
        <v>33</v>
      </c>
      <c r="T316" s="2" t="s">
        <v>214</v>
      </c>
      <c r="U316" s="2" t="s">
        <v>136</v>
      </c>
      <c r="V316" s="2" t="s">
        <v>137</v>
      </c>
      <c r="W316" s="2" t="s">
        <v>48</v>
      </c>
      <c r="X316" s="2" t="s">
        <v>37</v>
      </c>
      <c r="Y316" s="2" t="s">
        <v>37</v>
      </c>
      <c r="Z316" s="2" t="s">
        <v>38</v>
      </c>
      <c r="AA316" s="4">
        <v>31912</v>
      </c>
      <c r="AB316" s="4">
        <v>31919</v>
      </c>
      <c r="AC316" s="2" t="s">
        <v>39</v>
      </c>
    </row>
    <row r="317" spans="1:29" x14ac:dyDescent="0.25">
      <c r="A317" s="2" t="s">
        <v>535</v>
      </c>
      <c r="B317" s="2" t="s">
        <v>132</v>
      </c>
      <c r="C317" s="2" t="str">
        <f>VLOOKUP(B317,'Species Lookup'!$A$3:$F$13,3,FALSE)</f>
        <v>Oncorhynchus tshawytscha</v>
      </c>
      <c r="D317" s="2" t="str">
        <f>VLOOKUP(B317,'Species Lookup'!$A$3:$F$13,4,FALSE)</f>
        <v>urn:lsid:marinespecies.org:taxname:158075</v>
      </c>
      <c r="E317" s="2" t="str">
        <f>VLOOKUP(B317,'Species Lookup'!$A$3:$F$13,5,FALSE)</f>
        <v>SDN:S11::S1173 (smolt)</v>
      </c>
      <c r="F317" s="2" t="s">
        <v>154</v>
      </c>
      <c r="G317" s="10" t="str">
        <f>VLOOKUP(A317,'[1]LOG1987-1994'!$A$2:$I$3110,2,FALSE)</f>
        <v>1987-06-17T09:30-07:00</v>
      </c>
      <c r="H317" s="2" t="s">
        <v>453</v>
      </c>
      <c r="I317" s="3">
        <v>3</v>
      </c>
      <c r="J317" s="3">
        <v>5</v>
      </c>
      <c r="K317" s="7">
        <v>48.962499999999999</v>
      </c>
      <c r="L317" s="7">
        <v>-125.08329999999999</v>
      </c>
      <c r="M317" s="3">
        <v>96</v>
      </c>
      <c r="N317" s="3" t="b">
        <v>1</v>
      </c>
      <c r="O317" s="3">
        <v>2</v>
      </c>
      <c r="P317" s="3"/>
      <c r="Q317" s="3"/>
      <c r="R317" s="2" t="s">
        <v>546</v>
      </c>
      <c r="S317" s="2" t="s">
        <v>33</v>
      </c>
      <c r="T317" s="2" t="s">
        <v>247</v>
      </c>
      <c r="U317" s="2" t="s">
        <v>136</v>
      </c>
      <c r="V317" s="2" t="s">
        <v>137</v>
      </c>
      <c r="W317" s="2" t="s">
        <v>48</v>
      </c>
      <c r="X317" s="2" t="s">
        <v>37</v>
      </c>
      <c r="Y317" s="2" t="s">
        <v>37</v>
      </c>
      <c r="Z317" s="2" t="s">
        <v>38</v>
      </c>
      <c r="AA317" s="4">
        <v>31912</v>
      </c>
      <c r="AB317" s="4">
        <v>31927</v>
      </c>
      <c r="AC317" s="2" t="s">
        <v>39</v>
      </c>
    </row>
    <row r="318" spans="1:29" x14ac:dyDescent="0.25">
      <c r="A318" s="2" t="s">
        <v>535</v>
      </c>
      <c r="B318" s="2" t="s">
        <v>132</v>
      </c>
      <c r="C318" s="2" t="str">
        <f>VLOOKUP(B318,'Species Lookup'!$A$3:$F$13,3,FALSE)</f>
        <v>Oncorhynchus tshawytscha</v>
      </c>
      <c r="D318" s="2" t="str">
        <f>VLOOKUP(B318,'Species Lookup'!$A$3:$F$13,4,FALSE)</f>
        <v>urn:lsid:marinespecies.org:taxname:158075</v>
      </c>
      <c r="E318" s="2" t="str">
        <f>VLOOKUP(B318,'Species Lookup'!$A$3:$F$13,5,FALSE)</f>
        <v>SDN:S11::S1173 (smolt)</v>
      </c>
      <c r="F318" s="2" t="s">
        <v>151</v>
      </c>
      <c r="G318" s="10" t="str">
        <f>VLOOKUP(A318,'[1]LOG1987-1994'!$A$2:$I$3110,2,FALSE)</f>
        <v>1987-06-17T09:30-07:00</v>
      </c>
      <c r="H318" s="2" t="s">
        <v>453</v>
      </c>
      <c r="I318" s="3">
        <v>3</v>
      </c>
      <c r="J318" s="3">
        <v>5</v>
      </c>
      <c r="K318" s="7">
        <v>48.962499999999999</v>
      </c>
      <c r="L318" s="7">
        <v>-125.08329999999999</v>
      </c>
      <c r="M318" s="3">
        <v>91</v>
      </c>
      <c r="N318" s="3" t="b">
        <v>1</v>
      </c>
      <c r="O318" s="3">
        <v>2</v>
      </c>
      <c r="P318" s="3"/>
      <c r="Q318" s="3"/>
      <c r="R318" s="2" t="s">
        <v>542</v>
      </c>
      <c r="S318" s="2" t="s">
        <v>33</v>
      </c>
      <c r="T318" s="2" t="s">
        <v>236</v>
      </c>
      <c r="U318" s="2" t="s">
        <v>136</v>
      </c>
      <c r="V318" s="2" t="s">
        <v>137</v>
      </c>
      <c r="W318" s="2" t="s">
        <v>48</v>
      </c>
      <c r="X318" s="2" t="s">
        <v>37</v>
      </c>
      <c r="Y318" s="2" t="s">
        <v>37</v>
      </c>
      <c r="Z318" s="2" t="s">
        <v>38</v>
      </c>
      <c r="AA318" s="4">
        <v>31912</v>
      </c>
      <c r="AB318" s="4">
        <v>31927</v>
      </c>
      <c r="AC318" s="2" t="s">
        <v>39</v>
      </c>
    </row>
    <row r="319" spans="1:29" x14ac:dyDescent="0.25">
      <c r="A319" s="2" t="s">
        <v>535</v>
      </c>
      <c r="B319" s="2" t="s">
        <v>132</v>
      </c>
      <c r="C319" s="2" t="str">
        <f>VLOOKUP(B319,'Species Lookup'!$A$3:$F$13,3,FALSE)</f>
        <v>Oncorhynchus tshawytscha</v>
      </c>
      <c r="D319" s="2" t="str">
        <f>VLOOKUP(B319,'Species Lookup'!$A$3:$F$13,4,FALSE)</f>
        <v>urn:lsid:marinespecies.org:taxname:158075</v>
      </c>
      <c r="E319" s="2" t="str">
        <f>VLOOKUP(B319,'Species Lookup'!$A$3:$F$13,5,FALSE)</f>
        <v>SDN:S11::S1173 (smolt)</v>
      </c>
      <c r="F319" s="2" t="s">
        <v>159</v>
      </c>
      <c r="G319" s="10" t="str">
        <f>VLOOKUP(A319,'[1]LOG1987-1994'!$A$2:$I$3110,2,FALSE)</f>
        <v>1987-06-17T09:30-07:00</v>
      </c>
      <c r="H319" s="2" t="s">
        <v>453</v>
      </c>
      <c r="I319" s="3">
        <v>3</v>
      </c>
      <c r="J319" s="3">
        <v>5</v>
      </c>
      <c r="K319" s="7">
        <v>48.962499999999999</v>
      </c>
      <c r="L319" s="7">
        <v>-125.08329999999999</v>
      </c>
      <c r="M319" s="3">
        <v>84</v>
      </c>
      <c r="N319" s="3" t="b">
        <v>1</v>
      </c>
      <c r="O319" s="3">
        <v>2</v>
      </c>
      <c r="P319" s="3"/>
      <c r="Q319" s="3"/>
      <c r="R319" s="2" t="s">
        <v>539</v>
      </c>
      <c r="S319" s="2" t="s">
        <v>33</v>
      </c>
      <c r="T319" s="2" t="s">
        <v>166</v>
      </c>
      <c r="U319" s="2" t="s">
        <v>136</v>
      </c>
      <c r="V319" s="2" t="s">
        <v>137</v>
      </c>
      <c r="W319" s="2" t="s">
        <v>48</v>
      </c>
      <c r="X319" s="2" t="s">
        <v>37</v>
      </c>
      <c r="Y319" s="2" t="s">
        <v>37</v>
      </c>
      <c r="Z319" s="2" t="s">
        <v>38</v>
      </c>
      <c r="AA319" s="4">
        <v>31912</v>
      </c>
      <c r="AB319" s="4">
        <v>31919</v>
      </c>
      <c r="AC319" s="2" t="s">
        <v>39</v>
      </c>
    </row>
    <row r="320" spans="1:29" x14ac:dyDescent="0.25">
      <c r="A320" s="2" t="s">
        <v>535</v>
      </c>
      <c r="B320" s="2" t="s">
        <v>132</v>
      </c>
      <c r="C320" s="2" t="str">
        <f>VLOOKUP(B320,'Species Lookup'!$A$3:$F$13,3,FALSE)</f>
        <v>Oncorhynchus tshawytscha</v>
      </c>
      <c r="D320" s="2" t="str">
        <f>VLOOKUP(B320,'Species Lookup'!$A$3:$F$13,4,FALSE)</f>
        <v>urn:lsid:marinespecies.org:taxname:158075</v>
      </c>
      <c r="E320" s="2" t="str">
        <f>VLOOKUP(B320,'Species Lookup'!$A$3:$F$13,5,FALSE)</f>
        <v>SDN:S11::S1173 (smolt)</v>
      </c>
      <c r="F320" s="2" t="s">
        <v>172</v>
      </c>
      <c r="G320" s="10" t="str">
        <f>VLOOKUP(A320,'[1]LOG1987-1994'!$A$2:$I$3110,2,FALSE)</f>
        <v>1987-06-17T09:30-07:00</v>
      </c>
      <c r="H320" s="2" t="s">
        <v>453</v>
      </c>
      <c r="I320" s="3">
        <v>3</v>
      </c>
      <c r="J320" s="3">
        <v>5</v>
      </c>
      <c r="K320" s="7">
        <v>48.962499999999999</v>
      </c>
      <c r="L320" s="7">
        <v>-125.08329999999999</v>
      </c>
      <c r="M320" s="3">
        <v>79</v>
      </c>
      <c r="N320" s="3" t="b">
        <v>1</v>
      </c>
      <c r="O320" s="3">
        <v>2</v>
      </c>
      <c r="P320" s="3"/>
      <c r="Q320" s="3"/>
      <c r="R320" s="2" t="s">
        <v>536</v>
      </c>
      <c r="S320" s="2" t="s">
        <v>33</v>
      </c>
      <c r="T320" s="2" t="s">
        <v>236</v>
      </c>
      <c r="U320" s="2" t="s">
        <v>136</v>
      </c>
      <c r="V320" s="2" t="s">
        <v>137</v>
      </c>
      <c r="W320" s="2" t="s">
        <v>48</v>
      </c>
      <c r="X320" s="2" t="s">
        <v>37</v>
      </c>
      <c r="Y320" s="2" t="s">
        <v>37</v>
      </c>
      <c r="Z320" s="2" t="s">
        <v>38</v>
      </c>
      <c r="AA320" s="4">
        <v>31912</v>
      </c>
      <c r="AB320" s="4">
        <v>31927</v>
      </c>
      <c r="AC320" s="2" t="s">
        <v>39</v>
      </c>
    </row>
    <row r="321" spans="1:29" x14ac:dyDescent="0.25">
      <c r="A321" s="2" t="s">
        <v>549</v>
      </c>
      <c r="B321" s="2" t="s">
        <v>132</v>
      </c>
      <c r="C321" s="2" t="str">
        <f>VLOOKUP(B321,'Species Lookup'!$A$3:$F$13,3,FALSE)</f>
        <v>Oncorhynchus tshawytscha</v>
      </c>
      <c r="D321" s="2" t="str">
        <f>VLOOKUP(B321,'Species Lookup'!$A$3:$F$13,4,FALSE)</f>
        <v>urn:lsid:marinespecies.org:taxname:158075</v>
      </c>
      <c r="E321" s="2" t="str">
        <f>VLOOKUP(B321,'Species Lookup'!$A$3:$F$13,5,FALSE)</f>
        <v>SDN:S11::S1173 (smolt)</v>
      </c>
      <c r="F321" s="2" t="s">
        <v>43</v>
      </c>
      <c r="G321" s="10" t="str">
        <f>VLOOKUP(A321,'[1]LOG1987-1994'!$A$2:$I$3110,2,FALSE)</f>
        <v>1987-06-17T10:55-07:00</v>
      </c>
      <c r="H321" s="2" t="s">
        <v>550</v>
      </c>
      <c r="I321" s="3">
        <v>3</v>
      </c>
      <c r="J321" s="3">
        <v>5</v>
      </c>
      <c r="K321" s="7">
        <v>48.995800000000003</v>
      </c>
      <c r="L321" s="7">
        <v>-125.145</v>
      </c>
      <c r="M321" s="3">
        <v>98</v>
      </c>
      <c r="N321" s="3" t="b">
        <v>1</v>
      </c>
      <c r="O321" s="3">
        <v>2</v>
      </c>
      <c r="P321" s="3"/>
      <c r="Q321" s="3"/>
      <c r="R321" s="2" t="s">
        <v>552</v>
      </c>
      <c r="S321" s="2" t="s">
        <v>33</v>
      </c>
      <c r="T321" s="2" t="s">
        <v>553</v>
      </c>
      <c r="U321" s="2" t="s">
        <v>136</v>
      </c>
      <c r="V321" s="2" t="s">
        <v>137</v>
      </c>
      <c r="W321" s="2" t="s">
        <v>48</v>
      </c>
      <c r="X321" s="2" t="s">
        <v>554</v>
      </c>
      <c r="Y321" s="2" t="s">
        <v>554</v>
      </c>
      <c r="Z321" s="2" t="s">
        <v>38</v>
      </c>
      <c r="AA321" s="4"/>
      <c r="AB321" s="4">
        <v>31922</v>
      </c>
      <c r="AC321" s="2" t="s">
        <v>39</v>
      </c>
    </row>
    <row r="322" spans="1:29" x14ac:dyDescent="0.25">
      <c r="A322" s="2" t="s">
        <v>549</v>
      </c>
      <c r="B322" s="2" t="s">
        <v>132</v>
      </c>
      <c r="C322" s="2" t="str">
        <f>VLOOKUP(B322,'Species Lookup'!$A$3:$F$13,3,FALSE)</f>
        <v>Oncorhynchus tshawytscha</v>
      </c>
      <c r="D322" s="2" t="str">
        <f>VLOOKUP(B322,'Species Lookup'!$A$3:$F$13,4,FALSE)</f>
        <v>urn:lsid:marinespecies.org:taxname:158075</v>
      </c>
      <c r="E322" s="2" t="str">
        <f>VLOOKUP(B322,'Species Lookup'!$A$3:$F$13,5,FALSE)</f>
        <v>SDN:S11::S1173 (smolt)</v>
      </c>
      <c r="F322" s="2" t="s">
        <v>40</v>
      </c>
      <c r="G322" s="10" t="str">
        <f>VLOOKUP(A322,'[1]LOG1987-1994'!$A$2:$I$3110,2,FALSE)</f>
        <v>1987-06-17T10:55-07:00</v>
      </c>
      <c r="H322" s="2" t="s">
        <v>550</v>
      </c>
      <c r="I322" s="3">
        <v>3</v>
      </c>
      <c r="J322" s="3">
        <v>5</v>
      </c>
      <c r="K322" s="7">
        <v>48.995800000000003</v>
      </c>
      <c r="L322" s="7">
        <v>-125.145</v>
      </c>
      <c r="M322" s="3">
        <v>102</v>
      </c>
      <c r="N322" s="3" t="b">
        <v>1</v>
      </c>
      <c r="O322" s="3">
        <v>2</v>
      </c>
      <c r="P322" s="3"/>
      <c r="Q322" s="3"/>
      <c r="R322" s="2" t="s">
        <v>556</v>
      </c>
      <c r="S322" s="2" t="s">
        <v>33</v>
      </c>
      <c r="T322" s="2" t="s">
        <v>354</v>
      </c>
      <c r="U322" s="2" t="s">
        <v>136</v>
      </c>
      <c r="V322" s="2" t="s">
        <v>137</v>
      </c>
      <c r="W322" s="2" t="s">
        <v>48</v>
      </c>
      <c r="X322" s="2" t="s">
        <v>37</v>
      </c>
      <c r="Y322" s="2" t="s">
        <v>37</v>
      </c>
      <c r="Z322" s="2" t="s">
        <v>38</v>
      </c>
      <c r="AA322" s="4">
        <v>31912</v>
      </c>
      <c r="AB322" s="4">
        <v>31919</v>
      </c>
      <c r="AC322" s="2" t="s">
        <v>39</v>
      </c>
    </row>
    <row r="323" spans="1:29" x14ac:dyDescent="0.25">
      <c r="A323" s="2" t="s">
        <v>549</v>
      </c>
      <c r="B323" s="2" t="s">
        <v>132</v>
      </c>
      <c r="C323" s="2" t="str">
        <f>VLOOKUP(B323,'Species Lookup'!$A$3:$F$13,3,FALSE)</f>
        <v>Oncorhynchus tshawytscha</v>
      </c>
      <c r="D323" s="2" t="str">
        <f>VLOOKUP(B323,'Species Lookup'!$A$3:$F$13,4,FALSE)</f>
        <v>urn:lsid:marinespecies.org:taxname:158075</v>
      </c>
      <c r="E323" s="2" t="str">
        <f>VLOOKUP(B323,'Species Lookup'!$A$3:$F$13,5,FALSE)</f>
        <v>SDN:S11::S1173 (smolt)</v>
      </c>
      <c r="F323" s="2" t="s">
        <v>30</v>
      </c>
      <c r="G323" s="10" t="str">
        <f>VLOOKUP(A323,'[1]LOG1987-1994'!$A$2:$I$3110,2,FALSE)</f>
        <v>1987-06-17T10:55-07:00</v>
      </c>
      <c r="H323" s="2" t="s">
        <v>550</v>
      </c>
      <c r="I323" s="3">
        <v>3</v>
      </c>
      <c r="J323" s="3">
        <v>5</v>
      </c>
      <c r="K323" s="7">
        <v>48.995800000000003</v>
      </c>
      <c r="L323" s="7">
        <v>-125.145</v>
      </c>
      <c r="M323" s="3">
        <v>86</v>
      </c>
      <c r="N323" s="3" t="b">
        <v>1</v>
      </c>
      <c r="O323" s="3">
        <v>2</v>
      </c>
      <c r="P323" s="3"/>
      <c r="Q323" s="3"/>
      <c r="R323" s="2" t="s">
        <v>551</v>
      </c>
      <c r="S323" s="2" t="s">
        <v>33</v>
      </c>
      <c r="T323" s="2" t="s">
        <v>180</v>
      </c>
      <c r="U323" s="2" t="s">
        <v>136</v>
      </c>
      <c r="V323" s="2" t="s">
        <v>137</v>
      </c>
      <c r="W323" s="2" t="s">
        <v>48</v>
      </c>
      <c r="X323" s="2" t="s">
        <v>37</v>
      </c>
      <c r="Y323" s="2" t="s">
        <v>37</v>
      </c>
      <c r="Z323" s="2" t="s">
        <v>38</v>
      </c>
      <c r="AA323" s="4">
        <v>31912</v>
      </c>
      <c r="AB323" s="4">
        <v>31927</v>
      </c>
      <c r="AC323" s="2" t="s">
        <v>39</v>
      </c>
    </row>
    <row r="324" spans="1:29" x14ac:dyDescent="0.25">
      <c r="A324" s="2" t="s">
        <v>549</v>
      </c>
      <c r="B324" s="2" t="s">
        <v>132</v>
      </c>
      <c r="C324" s="2" t="str">
        <f>VLOOKUP(B324,'Species Lookup'!$A$3:$F$13,3,FALSE)</f>
        <v>Oncorhynchus tshawytscha</v>
      </c>
      <c r="D324" s="2" t="str">
        <f>VLOOKUP(B324,'Species Lookup'!$A$3:$F$13,4,FALSE)</f>
        <v>urn:lsid:marinespecies.org:taxname:158075</v>
      </c>
      <c r="E324" s="2" t="str">
        <f>VLOOKUP(B324,'Species Lookup'!$A$3:$F$13,5,FALSE)</f>
        <v>SDN:S11::S1173 (smolt)</v>
      </c>
      <c r="F324" s="2" t="s">
        <v>100</v>
      </c>
      <c r="G324" s="10" t="str">
        <f>VLOOKUP(A324,'[1]LOG1987-1994'!$A$2:$I$3110,2,FALSE)</f>
        <v>1987-06-17T10:55-07:00</v>
      </c>
      <c r="H324" s="2" t="s">
        <v>550</v>
      </c>
      <c r="I324" s="3">
        <v>3</v>
      </c>
      <c r="J324" s="3">
        <v>5</v>
      </c>
      <c r="K324" s="7">
        <v>48.995800000000003</v>
      </c>
      <c r="L324" s="7">
        <v>-125.145</v>
      </c>
      <c r="M324" s="3">
        <v>114</v>
      </c>
      <c r="N324" s="3" t="b">
        <v>1</v>
      </c>
      <c r="O324" s="3">
        <v>2</v>
      </c>
      <c r="P324" s="3"/>
      <c r="Q324" s="3"/>
      <c r="R324" s="2" t="s">
        <v>557</v>
      </c>
      <c r="S324" s="2" t="s">
        <v>33</v>
      </c>
      <c r="T324" s="2" t="s">
        <v>150</v>
      </c>
      <c r="U324" s="2" t="s">
        <v>136</v>
      </c>
      <c r="V324" s="2" t="s">
        <v>137</v>
      </c>
      <c r="W324" s="2" t="s">
        <v>48</v>
      </c>
      <c r="X324" s="2" t="s">
        <v>37</v>
      </c>
      <c r="Y324" s="2" t="s">
        <v>37</v>
      </c>
      <c r="Z324" s="2" t="s">
        <v>38</v>
      </c>
      <c r="AA324" s="4">
        <v>31912</v>
      </c>
      <c r="AB324" s="4">
        <v>31919</v>
      </c>
      <c r="AC324" s="2" t="s">
        <v>39</v>
      </c>
    </row>
    <row r="325" spans="1:29" x14ac:dyDescent="0.25">
      <c r="A325" s="2" t="s">
        <v>549</v>
      </c>
      <c r="B325" s="2" t="s">
        <v>132</v>
      </c>
      <c r="C325" s="2" t="str">
        <f>VLOOKUP(B325,'Species Lookup'!$A$3:$F$13,3,FALSE)</f>
        <v>Oncorhynchus tshawytscha</v>
      </c>
      <c r="D325" s="2" t="str">
        <f>VLOOKUP(B325,'Species Lookup'!$A$3:$F$13,4,FALSE)</f>
        <v>urn:lsid:marinespecies.org:taxname:158075</v>
      </c>
      <c r="E325" s="2" t="str">
        <f>VLOOKUP(B325,'Species Lookup'!$A$3:$F$13,5,FALSE)</f>
        <v>SDN:S11::S1173 (smolt)</v>
      </c>
      <c r="F325" s="2" t="s">
        <v>145</v>
      </c>
      <c r="G325" s="10" t="str">
        <f>VLOOKUP(A325,'[1]LOG1987-1994'!$A$2:$I$3110,2,FALSE)</f>
        <v>1987-06-17T10:55-07:00</v>
      </c>
      <c r="H325" s="2" t="s">
        <v>550</v>
      </c>
      <c r="I325" s="3">
        <v>3</v>
      </c>
      <c r="J325" s="3">
        <v>5</v>
      </c>
      <c r="K325" s="7">
        <v>48.995800000000003</v>
      </c>
      <c r="L325" s="7">
        <v>-125.145</v>
      </c>
      <c r="M325" s="3">
        <v>100</v>
      </c>
      <c r="N325" s="3" t="b">
        <v>1</v>
      </c>
      <c r="O325" s="3">
        <v>2</v>
      </c>
      <c r="P325" s="3"/>
      <c r="Q325" s="3"/>
      <c r="R325" s="2" t="s">
        <v>555</v>
      </c>
      <c r="S325" s="2" t="s">
        <v>33</v>
      </c>
      <c r="T325" s="2" t="s">
        <v>247</v>
      </c>
      <c r="U325" s="2" t="s">
        <v>136</v>
      </c>
      <c r="V325" s="2" t="s">
        <v>137</v>
      </c>
      <c r="W325" s="2" t="s">
        <v>48</v>
      </c>
      <c r="X325" s="2" t="s">
        <v>37</v>
      </c>
      <c r="Y325" s="2" t="s">
        <v>37</v>
      </c>
      <c r="Z325" s="2" t="s">
        <v>38</v>
      </c>
      <c r="AA325" s="4">
        <v>31912</v>
      </c>
      <c r="AB325" s="4">
        <v>31927</v>
      </c>
      <c r="AC325" s="2" t="s">
        <v>39</v>
      </c>
    </row>
    <row r="326" spans="1:29" x14ac:dyDescent="0.25">
      <c r="A326" s="2" t="s">
        <v>558</v>
      </c>
      <c r="B326" s="2" t="s">
        <v>132</v>
      </c>
      <c r="C326" s="2" t="str">
        <f>VLOOKUP(B326,'Species Lookup'!$A$3:$F$13,3,FALSE)</f>
        <v>Oncorhynchus tshawytscha</v>
      </c>
      <c r="D326" s="2" t="str">
        <f>VLOOKUP(B326,'Species Lookup'!$A$3:$F$13,4,FALSE)</f>
        <v>urn:lsid:marinespecies.org:taxname:158075</v>
      </c>
      <c r="E326" s="2" t="str">
        <f>VLOOKUP(B326,'Species Lookup'!$A$3:$F$13,5,FALSE)</f>
        <v>SDN:S11::S1173 (smolt)</v>
      </c>
      <c r="F326" s="2" t="s">
        <v>43</v>
      </c>
      <c r="G326" s="10" t="str">
        <f>VLOOKUP(A326,'[1]LOG1987-1994'!$A$2:$I$3110,2,FALSE)</f>
        <v>1987-06-17T15:05-07:00</v>
      </c>
      <c r="H326" s="2" t="s">
        <v>550</v>
      </c>
      <c r="I326" s="3">
        <v>3</v>
      </c>
      <c r="J326" s="3">
        <v>5</v>
      </c>
      <c r="K326" s="7">
        <v>48.995800000000003</v>
      </c>
      <c r="L326" s="7">
        <v>-125.145</v>
      </c>
      <c r="M326" s="3">
        <v>100</v>
      </c>
      <c r="N326" s="3" t="b">
        <v>1</v>
      </c>
      <c r="O326" s="3">
        <v>2</v>
      </c>
      <c r="P326" s="3"/>
      <c r="Q326" s="3"/>
      <c r="R326" s="2" t="s">
        <v>561</v>
      </c>
      <c r="S326" s="2" t="s">
        <v>33</v>
      </c>
      <c r="T326" s="2" t="s">
        <v>141</v>
      </c>
      <c r="U326" s="2" t="s">
        <v>136</v>
      </c>
      <c r="V326" s="2" t="s">
        <v>137</v>
      </c>
      <c r="W326" s="2" t="s">
        <v>48</v>
      </c>
      <c r="X326" s="2" t="s">
        <v>37</v>
      </c>
      <c r="Y326" s="2" t="s">
        <v>37</v>
      </c>
      <c r="Z326" s="2" t="s">
        <v>38</v>
      </c>
      <c r="AA326" s="4">
        <v>31912</v>
      </c>
      <c r="AB326" s="4">
        <v>31919</v>
      </c>
      <c r="AC326" s="2" t="s">
        <v>39</v>
      </c>
    </row>
    <row r="327" spans="1:29" x14ac:dyDescent="0.25">
      <c r="A327" s="2" t="s">
        <v>558</v>
      </c>
      <c r="B327" s="2" t="s">
        <v>132</v>
      </c>
      <c r="C327" s="2" t="str">
        <f>VLOOKUP(B327,'Species Lookup'!$A$3:$F$13,3,FALSE)</f>
        <v>Oncorhynchus tshawytscha</v>
      </c>
      <c r="D327" s="2" t="str">
        <f>VLOOKUP(B327,'Species Lookup'!$A$3:$F$13,4,FALSE)</f>
        <v>urn:lsid:marinespecies.org:taxname:158075</v>
      </c>
      <c r="E327" s="2" t="str">
        <f>VLOOKUP(B327,'Species Lookup'!$A$3:$F$13,5,FALSE)</f>
        <v>SDN:S11::S1173 (smolt)</v>
      </c>
      <c r="F327" s="2" t="s">
        <v>40</v>
      </c>
      <c r="G327" s="10" t="str">
        <f>VLOOKUP(A327,'[1]LOG1987-1994'!$A$2:$I$3110,2,FALSE)</f>
        <v>1987-06-17T15:05-07:00</v>
      </c>
      <c r="H327" s="2" t="s">
        <v>550</v>
      </c>
      <c r="I327" s="3">
        <v>3</v>
      </c>
      <c r="J327" s="3">
        <v>5</v>
      </c>
      <c r="K327" s="7">
        <v>48.995800000000003</v>
      </c>
      <c r="L327" s="7">
        <v>-125.145</v>
      </c>
      <c r="M327" s="3">
        <v>109</v>
      </c>
      <c r="N327" s="3" t="b">
        <v>0</v>
      </c>
      <c r="O327" s="3">
        <v>2</v>
      </c>
      <c r="P327" s="3"/>
      <c r="Q327" s="3"/>
      <c r="R327" s="2" t="s">
        <v>562</v>
      </c>
      <c r="S327" s="2" t="s">
        <v>33</v>
      </c>
      <c r="T327" s="2" t="s">
        <v>127</v>
      </c>
      <c r="U327" s="2" t="s">
        <v>39</v>
      </c>
      <c r="V327" s="2" t="s">
        <v>137</v>
      </c>
      <c r="W327" s="2" t="s">
        <v>39</v>
      </c>
      <c r="X327" s="2" t="s">
        <v>39</v>
      </c>
      <c r="Y327" s="2" t="s">
        <v>39</v>
      </c>
      <c r="Z327" s="2" t="s">
        <v>39</v>
      </c>
      <c r="AA327" s="4"/>
      <c r="AB327" s="4"/>
      <c r="AC327" s="2" t="s">
        <v>39</v>
      </c>
    </row>
    <row r="328" spans="1:29" x14ac:dyDescent="0.25">
      <c r="A328" s="2" t="s">
        <v>558</v>
      </c>
      <c r="B328" s="2" t="s">
        <v>132</v>
      </c>
      <c r="C328" s="2" t="str">
        <f>VLOOKUP(B328,'Species Lookup'!$A$3:$F$13,3,FALSE)</f>
        <v>Oncorhynchus tshawytscha</v>
      </c>
      <c r="D328" s="2" t="str">
        <f>VLOOKUP(B328,'Species Lookup'!$A$3:$F$13,4,FALSE)</f>
        <v>urn:lsid:marinespecies.org:taxname:158075</v>
      </c>
      <c r="E328" s="2" t="str">
        <f>VLOOKUP(B328,'Species Lookup'!$A$3:$F$13,5,FALSE)</f>
        <v>SDN:S11::S1173 (smolt)</v>
      </c>
      <c r="F328" s="2" t="s">
        <v>30</v>
      </c>
      <c r="G328" s="10" t="str">
        <f>VLOOKUP(A328,'[1]LOG1987-1994'!$A$2:$I$3110,2,FALSE)</f>
        <v>1987-06-17T15:05-07:00</v>
      </c>
      <c r="H328" s="2" t="s">
        <v>550</v>
      </c>
      <c r="I328" s="3">
        <v>3</v>
      </c>
      <c r="J328" s="3">
        <v>5</v>
      </c>
      <c r="K328" s="7">
        <v>48.995800000000003</v>
      </c>
      <c r="L328" s="7">
        <v>-125.145</v>
      </c>
      <c r="M328" s="3">
        <v>95</v>
      </c>
      <c r="N328" s="3" t="b">
        <v>1</v>
      </c>
      <c r="O328" s="3">
        <v>2</v>
      </c>
      <c r="P328" s="3"/>
      <c r="Q328" s="3"/>
      <c r="R328" s="2" t="s">
        <v>560</v>
      </c>
      <c r="S328" s="2" t="s">
        <v>33</v>
      </c>
      <c r="T328" s="2" t="s">
        <v>354</v>
      </c>
      <c r="U328" s="2" t="s">
        <v>136</v>
      </c>
      <c r="V328" s="2" t="s">
        <v>137</v>
      </c>
      <c r="W328" s="2" t="s">
        <v>48</v>
      </c>
      <c r="X328" s="2" t="s">
        <v>37</v>
      </c>
      <c r="Y328" s="2" t="s">
        <v>37</v>
      </c>
      <c r="Z328" s="2" t="s">
        <v>38</v>
      </c>
      <c r="AA328" s="4">
        <v>31912</v>
      </c>
      <c r="AB328" s="4">
        <v>31919</v>
      </c>
      <c r="AC328" s="2" t="s">
        <v>39</v>
      </c>
    </row>
    <row r="329" spans="1:29" x14ac:dyDescent="0.25">
      <c r="A329" s="2" t="s">
        <v>558</v>
      </c>
      <c r="B329" s="2" t="s">
        <v>132</v>
      </c>
      <c r="C329" s="2" t="str">
        <f>VLOOKUP(B329,'Species Lookup'!$A$3:$F$13,3,FALSE)</f>
        <v>Oncorhynchus tshawytscha</v>
      </c>
      <c r="D329" s="2" t="str">
        <f>VLOOKUP(B329,'Species Lookup'!$A$3:$F$13,4,FALSE)</f>
        <v>urn:lsid:marinespecies.org:taxname:158075</v>
      </c>
      <c r="E329" s="2" t="str">
        <f>VLOOKUP(B329,'Species Lookup'!$A$3:$F$13,5,FALSE)</f>
        <v>SDN:S11::S1173 (smolt)</v>
      </c>
      <c r="F329" s="2" t="s">
        <v>100</v>
      </c>
      <c r="G329" s="10" t="str">
        <f>VLOOKUP(A329,'[1]LOG1987-1994'!$A$2:$I$3110,2,FALSE)</f>
        <v>1987-06-17T15:05-07:00</v>
      </c>
      <c r="H329" s="2" t="s">
        <v>550</v>
      </c>
      <c r="I329" s="3">
        <v>3</v>
      </c>
      <c r="J329" s="3">
        <v>5</v>
      </c>
      <c r="K329" s="7">
        <v>48.995800000000003</v>
      </c>
      <c r="L329" s="7">
        <v>-125.145</v>
      </c>
      <c r="M329" s="3">
        <v>92</v>
      </c>
      <c r="N329" s="3" t="b">
        <v>1</v>
      </c>
      <c r="O329" s="3">
        <v>2</v>
      </c>
      <c r="P329" s="3"/>
      <c r="Q329" s="3"/>
      <c r="R329" s="2" t="s">
        <v>559</v>
      </c>
      <c r="S329" s="2" t="s">
        <v>33</v>
      </c>
      <c r="T329" s="2" t="s">
        <v>158</v>
      </c>
      <c r="U329" s="2" t="s">
        <v>136</v>
      </c>
      <c r="V329" s="2" t="s">
        <v>137</v>
      </c>
      <c r="W329" s="2" t="s">
        <v>48</v>
      </c>
      <c r="X329" s="2" t="s">
        <v>37</v>
      </c>
      <c r="Y329" s="2" t="s">
        <v>37</v>
      </c>
      <c r="Z329" s="2" t="s">
        <v>38</v>
      </c>
      <c r="AA329" s="4">
        <v>31912</v>
      </c>
      <c r="AB329" s="4">
        <v>31919</v>
      </c>
      <c r="AC329" s="2" t="s">
        <v>39</v>
      </c>
    </row>
    <row r="330" spans="1:29" x14ac:dyDescent="0.25">
      <c r="A330" s="2" t="s">
        <v>563</v>
      </c>
      <c r="B330" s="2" t="s">
        <v>132</v>
      </c>
      <c r="C330" s="2" t="str">
        <f>VLOOKUP(B330,'Species Lookup'!$A$3:$F$13,3,FALSE)</f>
        <v>Oncorhynchus tshawytscha</v>
      </c>
      <c r="D330" s="2" t="str">
        <f>VLOOKUP(B330,'Species Lookup'!$A$3:$F$13,4,FALSE)</f>
        <v>urn:lsid:marinespecies.org:taxname:158075</v>
      </c>
      <c r="E330" s="2" t="str">
        <f>VLOOKUP(B330,'Species Lookup'!$A$3:$F$13,5,FALSE)</f>
        <v>SDN:S11::S1173 (smolt)</v>
      </c>
      <c r="F330" s="2" t="s">
        <v>43</v>
      </c>
      <c r="G330" s="10" t="str">
        <f>VLOOKUP(A330,'[1]LOG1987-1994'!$A$2:$I$3110,2,FALSE)</f>
        <v>1987-06-17T15:35-07:00</v>
      </c>
      <c r="H330" s="2" t="s">
        <v>550</v>
      </c>
      <c r="I330" s="3">
        <v>3</v>
      </c>
      <c r="J330" s="3">
        <v>5</v>
      </c>
      <c r="K330" s="7">
        <v>48.995800000000003</v>
      </c>
      <c r="L330" s="7">
        <v>-125.145</v>
      </c>
      <c r="M330" s="3">
        <v>94</v>
      </c>
      <c r="N330" s="3" t="b">
        <v>1</v>
      </c>
      <c r="O330" s="3">
        <v>2</v>
      </c>
      <c r="P330" s="3"/>
      <c r="Q330" s="3"/>
      <c r="R330" s="2" t="s">
        <v>567</v>
      </c>
      <c r="S330" s="2" t="s">
        <v>33</v>
      </c>
      <c r="T330" s="2" t="s">
        <v>166</v>
      </c>
      <c r="U330" s="2" t="s">
        <v>136</v>
      </c>
      <c r="V330" s="2" t="s">
        <v>137</v>
      </c>
      <c r="W330" s="2" t="s">
        <v>48</v>
      </c>
      <c r="X330" s="2" t="s">
        <v>37</v>
      </c>
      <c r="Y330" s="2" t="s">
        <v>37</v>
      </c>
      <c r="Z330" s="2" t="s">
        <v>38</v>
      </c>
      <c r="AA330" s="4">
        <v>31912</v>
      </c>
      <c r="AB330" s="4">
        <v>31919</v>
      </c>
      <c r="AC330" s="2" t="s">
        <v>39</v>
      </c>
    </row>
    <row r="331" spans="1:29" x14ac:dyDescent="0.25">
      <c r="A331" s="2" t="s">
        <v>563</v>
      </c>
      <c r="B331" s="2" t="s">
        <v>132</v>
      </c>
      <c r="C331" s="2" t="str">
        <f>VLOOKUP(B331,'Species Lookup'!$A$3:$F$13,3,FALSE)</f>
        <v>Oncorhynchus tshawytscha</v>
      </c>
      <c r="D331" s="2" t="str">
        <f>VLOOKUP(B331,'Species Lookup'!$A$3:$F$13,4,FALSE)</f>
        <v>urn:lsid:marinespecies.org:taxname:158075</v>
      </c>
      <c r="E331" s="2" t="str">
        <f>VLOOKUP(B331,'Species Lookup'!$A$3:$F$13,5,FALSE)</f>
        <v>SDN:S11::S1173 (smolt)</v>
      </c>
      <c r="F331" s="2" t="s">
        <v>40</v>
      </c>
      <c r="G331" s="10" t="str">
        <f>VLOOKUP(A331,'[1]LOG1987-1994'!$A$2:$I$3110,2,FALSE)</f>
        <v>1987-06-17T15:35-07:00</v>
      </c>
      <c r="H331" s="2" t="s">
        <v>550</v>
      </c>
      <c r="I331" s="3">
        <v>3</v>
      </c>
      <c r="J331" s="3">
        <v>5</v>
      </c>
      <c r="K331" s="7">
        <v>48.995800000000003</v>
      </c>
      <c r="L331" s="7">
        <v>-125.145</v>
      </c>
      <c r="M331" s="3">
        <v>94</v>
      </c>
      <c r="N331" s="3" t="b">
        <v>0</v>
      </c>
      <c r="O331" s="3">
        <v>2</v>
      </c>
      <c r="P331" s="3"/>
      <c r="Q331" s="3"/>
      <c r="R331" s="2" t="s">
        <v>566</v>
      </c>
      <c r="S331" s="2" t="s">
        <v>33</v>
      </c>
      <c r="T331" s="2" t="s">
        <v>127</v>
      </c>
      <c r="U331" s="2" t="s">
        <v>39</v>
      </c>
      <c r="V331" s="2" t="s">
        <v>137</v>
      </c>
      <c r="W331" s="2" t="s">
        <v>39</v>
      </c>
      <c r="X331" s="2" t="s">
        <v>39</v>
      </c>
      <c r="Y331" s="2" t="s">
        <v>39</v>
      </c>
      <c r="Z331" s="2" t="s">
        <v>39</v>
      </c>
      <c r="AA331" s="4"/>
      <c r="AB331" s="4"/>
      <c r="AC331" s="2" t="s">
        <v>39</v>
      </c>
    </row>
    <row r="332" spans="1:29" x14ac:dyDescent="0.25">
      <c r="A332" s="2" t="s">
        <v>563</v>
      </c>
      <c r="B332" s="2" t="s">
        <v>132</v>
      </c>
      <c r="C332" s="2" t="str">
        <f>VLOOKUP(B332,'Species Lookup'!$A$3:$F$13,3,FALSE)</f>
        <v>Oncorhynchus tshawytscha</v>
      </c>
      <c r="D332" s="2" t="str">
        <f>VLOOKUP(B332,'Species Lookup'!$A$3:$F$13,4,FALSE)</f>
        <v>urn:lsid:marinespecies.org:taxname:158075</v>
      </c>
      <c r="E332" s="2" t="str">
        <f>VLOOKUP(B332,'Species Lookup'!$A$3:$F$13,5,FALSE)</f>
        <v>SDN:S11::S1173 (smolt)</v>
      </c>
      <c r="F332" s="2" t="s">
        <v>30</v>
      </c>
      <c r="G332" s="10" t="str">
        <f>VLOOKUP(A332,'[1]LOG1987-1994'!$A$2:$I$3110,2,FALSE)</f>
        <v>1987-06-17T15:35-07:00</v>
      </c>
      <c r="H332" s="2" t="s">
        <v>550</v>
      </c>
      <c r="I332" s="3">
        <v>3</v>
      </c>
      <c r="J332" s="3">
        <v>5</v>
      </c>
      <c r="K332" s="7">
        <v>48.995800000000003</v>
      </c>
      <c r="L332" s="7">
        <v>-125.145</v>
      </c>
      <c r="M332" s="3">
        <v>84</v>
      </c>
      <c r="N332" s="3" t="b">
        <v>1</v>
      </c>
      <c r="O332" s="3">
        <v>2</v>
      </c>
      <c r="P332" s="3"/>
      <c r="Q332" s="3"/>
      <c r="R332" s="2" t="s">
        <v>565</v>
      </c>
      <c r="S332" s="2" t="s">
        <v>33</v>
      </c>
      <c r="T332" s="2" t="s">
        <v>141</v>
      </c>
      <c r="U332" s="2" t="s">
        <v>136</v>
      </c>
      <c r="V332" s="2" t="s">
        <v>137</v>
      </c>
      <c r="W332" s="2" t="s">
        <v>48</v>
      </c>
      <c r="X332" s="2" t="s">
        <v>37</v>
      </c>
      <c r="Y332" s="2" t="s">
        <v>37</v>
      </c>
      <c r="Z332" s="2" t="s">
        <v>38</v>
      </c>
      <c r="AA332" s="4">
        <v>31912</v>
      </c>
      <c r="AB332" s="4">
        <v>31919</v>
      </c>
      <c r="AC332" s="2" t="s">
        <v>39</v>
      </c>
    </row>
    <row r="333" spans="1:29" x14ac:dyDescent="0.25">
      <c r="A333" s="2" t="s">
        <v>563</v>
      </c>
      <c r="B333" s="2" t="s">
        <v>132</v>
      </c>
      <c r="C333" s="2" t="str">
        <f>VLOOKUP(B333,'Species Lookup'!$A$3:$F$13,3,FALSE)</f>
        <v>Oncorhynchus tshawytscha</v>
      </c>
      <c r="D333" s="2" t="str">
        <f>VLOOKUP(B333,'Species Lookup'!$A$3:$F$13,4,FALSE)</f>
        <v>urn:lsid:marinespecies.org:taxname:158075</v>
      </c>
      <c r="E333" s="2" t="str">
        <f>VLOOKUP(B333,'Species Lookup'!$A$3:$F$13,5,FALSE)</f>
        <v>SDN:S11::S1173 (smolt)</v>
      </c>
      <c r="F333" s="2" t="s">
        <v>100</v>
      </c>
      <c r="G333" s="10" t="str">
        <f>VLOOKUP(A333,'[1]LOG1987-1994'!$A$2:$I$3110,2,FALSE)</f>
        <v>1987-06-17T15:35-07:00</v>
      </c>
      <c r="H333" s="2" t="s">
        <v>550</v>
      </c>
      <c r="I333" s="3">
        <v>3</v>
      </c>
      <c r="J333" s="3">
        <v>5</v>
      </c>
      <c r="K333" s="7">
        <v>48.995800000000003</v>
      </c>
      <c r="L333" s="7">
        <v>-125.145</v>
      </c>
      <c r="M333" s="3">
        <v>84</v>
      </c>
      <c r="N333" s="3" t="b">
        <v>1</v>
      </c>
      <c r="O333" s="3">
        <v>2</v>
      </c>
      <c r="P333" s="3"/>
      <c r="Q333" s="3"/>
      <c r="R333" s="2" t="s">
        <v>564</v>
      </c>
      <c r="S333" s="2" t="s">
        <v>33</v>
      </c>
      <c r="T333" s="2" t="s">
        <v>143</v>
      </c>
      <c r="U333" s="2" t="s">
        <v>136</v>
      </c>
      <c r="V333" s="2" t="s">
        <v>137</v>
      </c>
      <c r="W333" s="2" t="s">
        <v>48</v>
      </c>
      <c r="X333" s="2" t="s">
        <v>37</v>
      </c>
      <c r="Y333" s="2" t="s">
        <v>37</v>
      </c>
      <c r="Z333" s="2" t="s">
        <v>38</v>
      </c>
      <c r="AA333" s="4">
        <v>31912</v>
      </c>
      <c r="AB333" s="4">
        <v>31919</v>
      </c>
      <c r="AC333" s="2" t="s">
        <v>39</v>
      </c>
    </row>
    <row r="334" spans="1:29" x14ac:dyDescent="0.25">
      <c r="A334" s="2" t="s">
        <v>568</v>
      </c>
      <c r="B334" s="2" t="s">
        <v>132</v>
      </c>
      <c r="C334" s="2" t="str">
        <f>VLOOKUP(B334,'Species Lookup'!$A$3:$F$13,3,FALSE)</f>
        <v>Oncorhynchus tshawytscha</v>
      </c>
      <c r="D334" s="2" t="str">
        <f>VLOOKUP(B334,'Species Lookup'!$A$3:$F$13,4,FALSE)</f>
        <v>urn:lsid:marinespecies.org:taxname:158075</v>
      </c>
      <c r="E334" s="2" t="str">
        <f>VLOOKUP(B334,'Species Lookup'!$A$3:$F$13,5,FALSE)</f>
        <v>SDN:S11::S1173 (smolt)</v>
      </c>
      <c r="F334" s="2" t="s">
        <v>43</v>
      </c>
      <c r="G334" s="10" t="str">
        <f>VLOOKUP(A334,'[1]LOG1987-1994'!$A$2:$I$3110,2,FALSE)</f>
        <v>1987-06-17T17:30-07:00</v>
      </c>
      <c r="H334" s="2" t="s">
        <v>382</v>
      </c>
      <c r="I334" s="3">
        <v>2</v>
      </c>
      <c r="J334" s="3">
        <v>5</v>
      </c>
      <c r="K334" s="7">
        <v>48.9773</v>
      </c>
      <c r="L334" s="7">
        <v>-125.0425</v>
      </c>
      <c r="M334" s="3">
        <v>89</v>
      </c>
      <c r="N334" s="3" t="b">
        <v>1</v>
      </c>
      <c r="O334" s="3">
        <v>2</v>
      </c>
      <c r="P334" s="3"/>
      <c r="Q334" s="3"/>
      <c r="R334" s="2" t="s">
        <v>572</v>
      </c>
      <c r="S334" s="2" t="s">
        <v>33</v>
      </c>
      <c r="T334" s="2" t="s">
        <v>139</v>
      </c>
      <c r="U334" s="2" t="s">
        <v>136</v>
      </c>
      <c r="V334" s="2" t="s">
        <v>137</v>
      </c>
      <c r="W334" s="2" t="s">
        <v>48</v>
      </c>
      <c r="X334" s="2" t="s">
        <v>37</v>
      </c>
      <c r="Y334" s="2" t="s">
        <v>37</v>
      </c>
      <c r="Z334" s="2" t="s">
        <v>38</v>
      </c>
      <c r="AA334" s="4">
        <v>31912</v>
      </c>
      <c r="AB334" s="4">
        <v>31919</v>
      </c>
      <c r="AC334" s="2" t="s">
        <v>39</v>
      </c>
    </row>
    <row r="335" spans="1:29" x14ac:dyDescent="0.25">
      <c r="A335" s="2" t="s">
        <v>568</v>
      </c>
      <c r="B335" s="2" t="s">
        <v>132</v>
      </c>
      <c r="C335" s="2" t="str">
        <f>VLOOKUP(B335,'Species Lookup'!$A$3:$F$13,3,FALSE)</f>
        <v>Oncorhynchus tshawytscha</v>
      </c>
      <c r="D335" s="2" t="str">
        <f>VLOOKUP(B335,'Species Lookup'!$A$3:$F$13,4,FALSE)</f>
        <v>urn:lsid:marinespecies.org:taxname:158075</v>
      </c>
      <c r="E335" s="2" t="str">
        <f>VLOOKUP(B335,'Species Lookup'!$A$3:$F$13,5,FALSE)</f>
        <v>SDN:S11::S1173 (smolt)</v>
      </c>
      <c r="F335" s="2" t="s">
        <v>40</v>
      </c>
      <c r="G335" s="10" t="str">
        <f>VLOOKUP(A335,'[1]LOG1987-1994'!$A$2:$I$3110,2,FALSE)</f>
        <v>1987-06-17T17:30-07:00</v>
      </c>
      <c r="H335" s="2" t="s">
        <v>382</v>
      </c>
      <c r="I335" s="3">
        <v>2</v>
      </c>
      <c r="J335" s="3">
        <v>5</v>
      </c>
      <c r="K335" s="7">
        <v>48.9773</v>
      </c>
      <c r="L335" s="7">
        <v>-125.0425</v>
      </c>
      <c r="M335" s="3">
        <v>89</v>
      </c>
      <c r="N335" s="3" t="b">
        <v>1</v>
      </c>
      <c r="O335" s="3">
        <v>2</v>
      </c>
      <c r="P335" s="3"/>
      <c r="Q335" s="3"/>
      <c r="R335" s="2" t="s">
        <v>570</v>
      </c>
      <c r="S335" s="2" t="s">
        <v>33</v>
      </c>
      <c r="T335" s="2" t="s">
        <v>166</v>
      </c>
      <c r="U335" s="2" t="s">
        <v>136</v>
      </c>
      <c r="V335" s="2" t="s">
        <v>137</v>
      </c>
      <c r="W335" s="2" t="s">
        <v>48</v>
      </c>
      <c r="X335" s="2" t="s">
        <v>37</v>
      </c>
      <c r="Y335" s="2" t="s">
        <v>37</v>
      </c>
      <c r="Z335" s="2" t="s">
        <v>38</v>
      </c>
      <c r="AA335" s="4">
        <v>31912</v>
      </c>
      <c r="AB335" s="4">
        <v>31919</v>
      </c>
      <c r="AC335" s="2" t="s">
        <v>39</v>
      </c>
    </row>
    <row r="336" spans="1:29" x14ac:dyDescent="0.25">
      <c r="A336" s="2" t="s">
        <v>568</v>
      </c>
      <c r="B336" s="2" t="s">
        <v>132</v>
      </c>
      <c r="C336" s="2" t="str">
        <f>VLOOKUP(B336,'Species Lookup'!$A$3:$F$13,3,FALSE)</f>
        <v>Oncorhynchus tshawytscha</v>
      </c>
      <c r="D336" s="2" t="str">
        <f>VLOOKUP(B336,'Species Lookup'!$A$3:$F$13,4,FALSE)</f>
        <v>urn:lsid:marinespecies.org:taxname:158075</v>
      </c>
      <c r="E336" s="2" t="str">
        <f>VLOOKUP(B336,'Species Lookup'!$A$3:$F$13,5,FALSE)</f>
        <v>SDN:S11::S1173 (smolt)</v>
      </c>
      <c r="F336" s="2" t="s">
        <v>30</v>
      </c>
      <c r="G336" s="10" t="str">
        <f>VLOOKUP(A336,'[1]LOG1987-1994'!$A$2:$I$3110,2,FALSE)</f>
        <v>1987-06-17T17:30-07:00</v>
      </c>
      <c r="H336" s="2" t="s">
        <v>382</v>
      </c>
      <c r="I336" s="3">
        <v>2</v>
      </c>
      <c r="J336" s="3">
        <v>5</v>
      </c>
      <c r="K336" s="7">
        <v>48.9773</v>
      </c>
      <c r="L336" s="7">
        <v>-125.0425</v>
      </c>
      <c r="M336" s="3">
        <v>89</v>
      </c>
      <c r="N336" s="3" t="b">
        <v>1</v>
      </c>
      <c r="O336" s="3">
        <v>2</v>
      </c>
      <c r="P336" s="3"/>
      <c r="Q336" s="3"/>
      <c r="R336" s="2" t="s">
        <v>573</v>
      </c>
      <c r="S336" s="2" t="s">
        <v>33</v>
      </c>
      <c r="T336" s="2" t="s">
        <v>247</v>
      </c>
      <c r="U336" s="2" t="s">
        <v>136</v>
      </c>
      <c r="V336" s="2" t="s">
        <v>137</v>
      </c>
      <c r="W336" s="2" t="s">
        <v>48</v>
      </c>
      <c r="X336" s="2" t="s">
        <v>37</v>
      </c>
      <c r="Y336" s="2" t="s">
        <v>37</v>
      </c>
      <c r="Z336" s="2" t="s">
        <v>38</v>
      </c>
      <c r="AA336" s="4">
        <v>31912</v>
      </c>
      <c r="AB336" s="4">
        <v>31927</v>
      </c>
      <c r="AC336" s="2" t="s">
        <v>39</v>
      </c>
    </row>
    <row r="337" spans="1:29" x14ac:dyDescent="0.25">
      <c r="A337" s="2" t="s">
        <v>568</v>
      </c>
      <c r="B337" s="2" t="s">
        <v>132</v>
      </c>
      <c r="C337" s="2" t="str">
        <f>VLOOKUP(B337,'Species Lookup'!$A$3:$F$13,3,FALSE)</f>
        <v>Oncorhynchus tshawytscha</v>
      </c>
      <c r="D337" s="2" t="str">
        <f>VLOOKUP(B337,'Species Lookup'!$A$3:$F$13,4,FALSE)</f>
        <v>urn:lsid:marinespecies.org:taxname:158075</v>
      </c>
      <c r="E337" s="2" t="str">
        <f>VLOOKUP(B337,'Species Lookup'!$A$3:$F$13,5,FALSE)</f>
        <v>SDN:S11::S1173 (smolt)</v>
      </c>
      <c r="F337" s="2" t="s">
        <v>100</v>
      </c>
      <c r="G337" s="10" t="str">
        <f>VLOOKUP(A337,'[1]LOG1987-1994'!$A$2:$I$3110,2,FALSE)</f>
        <v>1987-06-17T17:30-07:00</v>
      </c>
      <c r="H337" s="2" t="s">
        <v>382</v>
      </c>
      <c r="I337" s="3">
        <v>2</v>
      </c>
      <c r="J337" s="3">
        <v>5</v>
      </c>
      <c r="K337" s="7">
        <v>48.9773</v>
      </c>
      <c r="L337" s="7">
        <v>-125.0425</v>
      </c>
      <c r="M337" s="3">
        <v>89</v>
      </c>
      <c r="N337" s="3" t="b">
        <v>1</v>
      </c>
      <c r="O337" s="3">
        <v>2</v>
      </c>
      <c r="P337" s="3"/>
      <c r="Q337" s="3"/>
      <c r="R337" s="2" t="s">
        <v>569</v>
      </c>
      <c r="S337" s="2" t="s">
        <v>33</v>
      </c>
      <c r="T337" s="2" t="s">
        <v>166</v>
      </c>
      <c r="U337" s="2" t="s">
        <v>136</v>
      </c>
      <c r="V337" s="2" t="s">
        <v>137</v>
      </c>
      <c r="W337" s="2" t="s">
        <v>48</v>
      </c>
      <c r="X337" s="2" t="s">
        <v>37</v>
      </c>
      <c r="Y337" s="2" t="s">
        <v>37</v>
      </c>
      <c r="Z337" s="2" t="s">
        <v>38</v>
      </c>
      <c r="AA337" s="4">
        <v>31912</v>
      </c>
      <c r="AB337" s="4">
        <v>31919</v>
      </c>
      <c r="AC337" s="2" t="s">
        <v>39</v>
      </c>
    </row>
    <row r="338" spans="1:29" x14ac:dyDescent="0.25">
      <c r="A338" s="2" t="s">
        <v>568</v>
      </c>
      <c r="B338" s="2" t="s">
        <v>132</v>
      </c>
      <c r="C338" s="2" t="str">
        <f>VLOOKUP(B338,'Species Lookup'!$A$3:$F$13,3,FALSE)</f>
        <v>Oncorhynchus tshawytscha</v>
      </c>
      <c r="D338" s="2" t="str">
        <f>VLOOKUP(B338,'Species Lookup'!$A$3:$F$13,4,FALSE)</f>
        <v>urn:lsid:marinespecies.org:taxname:158075</v>
      </c>
      <c r="E338" s="2" t="str">
        <f>VLOOKUP(B338,'Species Lookup'!$A$3:$F$13,5,FALSE)</f>
        <v>SDN:S11::S1173 (smolt)</v>
      </c>
      <c r="F338" s="2" t="s">
        <v>145</v>
      </c>
      <c r="G338" s="10" t="str">
        <f>VLOOKUP(A338,'[1]LOG1987-1994'!$A$2:$I$3110,2,FALSE)</f>
        <v>1987-06-17T17:30-07:00</v>
      </c>
      <c r="H338" s="2" t="s">
        <v>382</v>
      </c>
      <c r="I338" s="3">
        <v>2</v>
      </c>
      <c r="J338" s="3">
        <v>5</v>
      </c>
      <c r="K338" s="7">
        <v>48.9773</v>
      </c>
      <c r="L338" s="7">
        <v>-125.0425</v>
      </c>
      <c r="M338" s="3">
        <v>93</v>
      </c>
      <c r="N338" s="3" t="b">
        <v>1</v>
      </c>
      <c r="O338" s="3">
        <v>2</v>
      </c>
      <c r="P338" s="3"/>
      <c r="Q338" s="3"/>
      <c r="R338" s="2" t="s">
        <v>574</v>
      </c>
      <c r="S338" s="2" t="s">
        <v>33</v>
      </c>
      <c r="T338" s="2" t="s">
        <v>247</v>
      </c>
      <c r="U338" s="2" t="s">
        <v>136</v>
      </c>
      <c r="V338" s="2" t="s">
        <v>137</v>
      </c>
      <c r="W338" s="2" t="s">
        <v>48</v>
      </c>
      <c r="X338" s="2" t="s">
        <v>37</v>
      </c>
      <c r="Y338" s="2" t="s">
        <v>37</v>
      </c>
      <c r="Z338" s="2" t="s">
        <v>38</v>
      </c>
      <c r="AA338" s="4">
        <v>31912</v>
      </c>
      <c r="AB338" s="4">
        <v>31927</v>
      </c>
      <c r="AC338" s="2" t="s">
        <v>39</v>
      </c>
    </row>
    <row r="339" spans="1:29" x14ac:dyDescent="0.25">
      <c r="A339" s="2" t="s">
        <v>568</v>
      </c>
      <c r="B339" s="2" t="s">
        <v>132</v>
      </c>
      <c r="C339" s="2" t="str">
        <f>VLOOKUP(B339,'Species Lookup'!$A$3:$F$13,3,FALSE)</f>
        <v>Oncorhynchus tshawytscha</v>
      </c>
      <c r="D339" s="2" t="str">
        <f>VLOOKUP(B339,'Species Lookup'!$A$3:$F$13,4,FALSE)</f>
        <v>urn:lsid:marinespecies.org:taxname:158075</v>
      </c>
      <c r="E339" s="2" t="str">
        <f>VLOOKUP(B339,'Species Lookup'!$A$3:$F$13,5,FALSE)</f>
        <v>SDN:S11::S1173 (smolt)</v>
      </c>
      <c r="F339" s="2" t="s">
        <v>33</v>
      </c>
      <c r="G339" s="10" t="str">
        <f>VLOOKUP(A339,'[1]LOG1987-1994'!$A$2:$I$3110,2,FALSE)</f>
        <v>1987-06-17T17:30-07:00</v>
      </c>
      <c r="H339" s="2" t="s">
        <v>382</v>
      </c>
      <c r="I339" s="3">
        <v>2</v>
      </c>
      <c r="J339" s="3">
        <v>5</v>
      </c>
      <c r="K339" s="7">
        <v>48.9773</v>
      </c>
      <c r="L339" s="7">
        <v>-125.0425</v>
      </c>
      <c r="M339" s="3">
        <v>94</v>
      </c>
      <c r="N339" s="3" t="b">
        <v>1</v>
      </c>
      <c r="O339" s="3">
        <v>2</v>
      </c>
      <c r="P339" s="3"/>
      <c r="Q339" s="3"/>
      <c r="R339" s="2" t="s">
        <v>575</v>
      </c>
      <c r="S339" s="2" t="s">
        <v>33</v>
      </c>
      <c r="T339" s="2" t="s">
        <v>166</v>
      </c>
      <c r="U339" s="2" t="s">
        <v>136</v>
      </c>
      <c r="V339" s="2" t="s">
        <v>137</v>
      </c>
      <c r="W339" s="2" t="s">
        <v>48</v>
      </c>
      <c r="X339" s="2" t="s">
        <v>37</v>
      </c>
      <c r="Y339" s="2" t="s">
        <v>37</v>
      </c>
      <c r="Z339" s="2" t="s">
        <v>38</v>
      </c>
      <c r="AA339" s="4">
        <v>31912</v>
      </c>
      <c r="AB339" s="4">
        <v>31919</v>
      </c>
      <c r="AC339" s="2" t="s">
        <v>39</v>
      </c>
    </row>
    <row r="340" spans="1:29" x14ac:dyDescent="0.25">
      <c r="A340" s="2" t="s">
        <v>568</v>
      </c>
      <c r="B340" s="2" t="s">
        <v>132</v>
      </c>
      <c r="C340" s="2" t="str">
        <f>VLOOKUP(B340,'Species Lookup'!$A$3:$F$13,3,FALSE)</f>
        <v>Oncorhynchus tshawytscha</v>
      </c>
      <c r="D340" s="2" t="str">
        <f>VLOOKUP(B340,'Species Lookup'!$A$3:$F$13,4,FALSE)</f>
        <v>urn:lsid:marinespecies.org:taxname:158075</v>
      </c>
      <c r="E340" s="2" t="str">
        <f>VLOOKUP(B340,'Species Lookup'!$A$3:$F$13,5,FALSE)</f>
        <v>SDN:S11::S1173 (smolt)</v>
      </c>
      <c r="F340" s="2" t="s">
        <v>161</v>
      </c>
      <c r="G340" s="10" t="str">
        <f>VLOOKUP(A340,'[1]LOG1987-1994'!$A$2:$I$3110,2,FALSE)</f>
        <v>1987-06-17T17:30-07:00</v>
      </c>
      <c r="H340" s="2" t="s">
        <v>382</v>
      </c>
      <c r="I340" s="3">
        <v>2</v>
      </c>
      <c r="J340" s="3">
        <v>5</v>
      </c>
      <c r="K340" s="7">
        <v>48.9773</v>
      </c>
      <c r="L340" s="7">
        <v>-125.0425</v>
      </c>
      <c r="M340" s="3">
        <v>105</v>
      </c>
      <c r="N340" s="3" t="b">
        <v>1</v>
      </c>
      <c r="O340" s="3">
        <v>2</v>
      </c>
      <c r="P340" s="3"/>
      <c r="Q340" s="3"/>
      <c r="R340" s="2" t="s">
        <v>576</v>
      </c>
      <c r="S340" s="2" t="s">
        <v>33</v>
      </c>
      <c r="T340" s="2" t="s">
        <v>236</v>
      </c>
      <c r="U340" s="2" t="s">
        <v>136</v>
      </c>
      <c r="V340" s="2" t="s">
        <v>137</v>
      </c>
      <c r="W340" s="2" t="s">
        <v>48</v>
      </c>
      <c r="X340" s="2" t="s">
        <v>37</v>
      </c>
      <c r="Y340" s="2" t="s">
        <v>37</v>
      </c>
      <c r="Z340" s="2" t="s">
        <v>38</v>
      </c>
      <c r="AA340" s="4">
        <v>31912</v>
      </c>
      <c r="AB340" s="4">
        <v>31927</v>
      </c>
      <c r="AC340" s="2" t="s">
        <v>39</v>
      </c>
    </row>
    <row r="341" spans="1:29" x14ac:dyDescent="0.25">
      <c r="A341" s="2" t="s">
        <v>568</v>
      </c>
      <c r="B341" s="2" t="s">
        <v>132</v>
      </c>
      <c r="C341" s="2" t="str">
        <f>VLOOKUP(B341,'Species Lookup'!$A$3:$F$13,3,FALSE)</f>
        <v>Oncorhynchus tshawytscha</v>
      </c>
      <c r="D341" s="2" t="str">
        <f>VLOOKUP(B341,'Species Lookup'!$A$3:$F$13,4,FALSE)</f>
        <v>urn:lsid:marinespecies.org:taxname:158075</v>
      </c>
      <c r="E341" s="2" t="str">
        <f>VLOOKUP(B341,'Species Lookup'!$A$3:$F$13,5,FALSE)</f>
        <v>SDN:S11::S1173 (smolt)</v>
      </c>
      <c r="F341" s="2" t="s">
        <v>178</v>
      </c>
      <c r="G341" s="10" t="str">
        <f>VLOOKUP(A341,'[1]LOG1987-1994'!$A$2:$I$3110,2,FALSE)</f>
        <v>1987-06-17T17:30-07:00</v>
      </c>
      <c r="H341" s="2" t="s">
        <v>382</v>
      </c>
      <c r="I341" s="3">
        <v>2</v>
      </c>
      <c r="J341" s="3">
        <v>5</v>
      </c>
      <c r="K341" s="7">
        <v>48.9773</v>
      </c>
      <c r="L341" s="7">
        <v>-125.0425</v>
      </c>
      <c r="M341" s="3">
        <v>89</v>
      </c>
      <c r="N341" s="3" t="b">
        <v>1</v>
      </c>
      <c r="O341" s="3">
        <v>2</v>
      </c>
      <c r="P341" s="3"/>
      <c r="Q341" s="3"/>
      <c r="R341" s="2" t="s">
        <v>571</v>
      </c>
      <c r="S341" s="2" t="s">
        <v>33</v>
      </c>
      <c r="T341" s="2" t="s">
        <v>150</v>
      </c>
      <c r="U341" s="2" t="s">
        <v>136</v>
      </c>
      <c r="V341" s="2" t="s">
        <v>137</v>
      </c>
      <c r="W341" s="2" t="s">
        <v>48</v>
      </c>
      <c r="X341" s="2" t="s">
        <v>37</v>
      </c>
      <c r="Y341" s="2" t="s">
        <v>37</v>
      </c>
      <c r="Z341" s="2" t="s">
        <v>38</v>
      </c>
      <c r="AA341" s="4">
        <v>31912</v>
      </c>
      <c r="AB341" s="4">
        <v>31919</v>
      </c>
      <c r="AC341" s="2" t="s">
        <v>39</v>
      </c>
    </row>
    <row r="342" spans="1:29" x14ac:dyDescent="0.25">
      <c r="A342" s="2" t="s">
        <v>577</v>
      </c>
      <c r="B342" s="2" t="s">
        <v>132</v>
      </c>
      <c r="C342" s="2" t="str">
        <f>VLOOKUP(B342,'Species Lookup'!$A$3:$F$13,3,FALSE)</f>
        <v>Oncorhynchus tshawytscha</v>
      </c>
      <c r="D342" s="2" t="str">
        <f>VLOOKUP(B342,'Species Lookup'!$A$3:$F$13,4,FALSE)</f>
        <v>urn:lsid:marinespecies.org:taxname:158075</v>
      </c>
      <c r="E342" s="2" t="str">
        <f>VLOOKUP(B342,'Species Lookup'!$A$3:$F$13,5,FALSE)</f>
        <v>SDN:S11::S1173 (smolt)</v>
      </c>
      <c r="F342" s="2" t="s">
        <v>43</v>
      </c>
      <c r="G342" s="10" t="str">
        <f>VLOOKUP(A342,'[1]LOG1987-1994'!$A$2:$I$3110,2,FALSE)</f>
        <v>1987-06-18T10:25-07:00</v>
      </c>
      <c r="H342" s="2" t="s">
        <v>382</v>
      </c>
      <c r="I342" s="3">
        <v>2</v>
      </c>
      <c r="J342" s="3">
        <v>5</v>
      </c>
      <c r="K342" s="7">
        <v>48.9773</v>
      </c>
      <c r="L342" s="7">
        <v>-125.0425</v>
      </c>
      <c r="M342" s="3">
        <v>91</v>
      </c>
      <c r="N342" s="3" t="b">
        <v>1</v>
      </c>
      <c r="O342" s="3">
        <v>2</v>
      </c>
      <c r="P342" s="3"/>
      <c r="Q342" s="3"/>
      <c r="R342" s="2" t="s">
        <v>589</v>
      </c>
      <c r="S342" s="2" t="s">
        <v>33</v>
      </c>
      <c r="T342" s="2" t="s">
        <v>150</v>
      </c>
      <c r="U342" s="2" t="s">
        <v>136</v>
      </c>
      <c r="V342" s="2" t="s">
        <v>137</v>
      </c>
      <c r="W342" s="2" t="s">
        <v>48</v>
      </c>
      <c r="X342" s="2" t="s">
        <v>37</v>
      </c>
      <c r="Y342" s="2" t="s">
        <v>37</v>
      </c>
      <c r="Z342" s="2" t="s">
        <v>38</v>
      </c>
      <c r="AA342" s="4">
        <v>31912</v>
      </c>
      <c r="AB342" s="4">
        <v>31919</v>
      </c>
      <c r="AC342" s="2" t="s">
        <v>39</v>
      </c>
    </row>
    <row r="343" spans="1:29" x14ac:dyDescent="0.25">
      <c r="A343" s="2" t="s">
        <v>577</v>
      </c>
      <c r="B343" s="2" t="s">
        <v>132</v>
      </c>
      <c r="C343" s="2" t="str">
        <f>VLOOKUP(B343,'Species Lookup'!$A$3:$F$13,3,FALSE)</f>
        <v>Oncorhynchus tshawytscha</v>
      </c>
      <c r="D343" s="2" t="str">
        <f>VLOOKUP(B343,'Species Lookup'!$A$3:$F$13,4,FALSE)</f>
        <v>urn:lsid:marinespecies.org:taxname:158075</v>
      </c>
      <c r="E343" s="2" t="str">
        <f>VLOOKUP(B343,'Species Lookup'!$A$3:$F$13,5,FALSE)</f>
        <v>SDN:S11::S1173 (smolt)</v>
      </c>
      <c r="F343" s="2" t="s">
        <v>40</v>
      </c>
      <c r="G343" s="10" t="str">
        <f>VLOOKUP(A343,'[1]LOG1987-1994'!$A$2:$I$3110,2,FALSE)</f>
        <v>1987-06-18T10:25-07:00</v>
      </c>
      <c r="H343" s="2" t="s">
        <v>382</v>
      </c>
      <c r="I343" s="3">
        <v>2</v>
      </c>
      <c r="J343" s="3">
        <v>5</v>
      </c>
      <c r="K343" s="7">
        <v>48.9773</v>
      </c>
      <c r="L343" s="7">
        <v>-125.0425</v>
      </c>
      <c r="M343" s="3">
        <v>79</v>
      </c>
      <c r="N343" s="3" t="b">
        <v>1</v>
      </c>
      <c r="O343" s="3">
        <v>2</v>
      </c>
      <c r="P343" s="3"/>
      <c r="Q343" s="3"/>
      <c r="R343" s="2" t="s">
        <v>578</v>
      </c>
      <c r="S343" s="2" t="s">
        <v>33</v>
      </c>
      <c r="T343" s="2" t="s">
        <v>166</v>
      </c>
      <c r="U343" s="2" t="s">
        <v>136</v>
      </c>
      <c r="V343" s="2" t="s">
        <v>137</v>
      </c>
      <c r="W343" s="2" t="s">
        <v>48</v>
      </c>
      <c r="X343" s="2" t="s">
        <v>37</v>
      </c>
      <c r="Y343" s="2" t="s">
        <v>37</v>
      </c>
      <c r="Z343" s="2" t="s">
        <v>38</v>
      </c>
      <c r="AA343" s="4">
        <v>31912</v>
      </c>
      <c r="AB343" s="4">
        <v>31919</v>
      </c>
      <c r="AC343" s="2" t="s">
        <v>39</v>
      </c>
    </row>
    <row r="344" spans="1:29" x14ac:dyDescent="0.25">
      <c r="A344" s="2" t="s">
        <v>577</v>
      </c>
      <c r="B344" s="2" t="s">
        <v>132</v>
      </c>
      <c r="C344" s="2" t="str">
        <f>VLOOKUP(B344,'Species Lookup'!$A$3:$F$13,3,FALSE)</f>
        <v>Oncorhynchus tshawytscha</v>
      </c>
      <c r="D344" s="2" t="str">
        <f>VLOOKUP(B344,'Species Lookup'!$A$3:$F$13,4,FALSE)</f>
        <v>urn:lsid:marinespecies.org:taxname:158075</v>
      </c>
      <c r="E344" s="2" t="str">
        <f>VLOOKUP(B344,'Species Lookup'!$A$3:$F$13,5,FALSE)</f>
        <v>SDN:S11::S1173 (smolt)</v>
      </c>
      <c r="F344" s="2" t="s">
        <v>30</v>
      </c>
      <c r="G344" s="10" t="str">
        <f>VLOOKUP(A344,'[1]LOG1987-1994'!$A$2:$I$3110,2,FALSE)</f>
        <v>1987-06-18T10:25-07:00</v>
      </c>
      <c r="H344" s="2" t="s">
        <v>382</v>
      </c>
      <c r="I344" s="3">
        <v>2</v>
      </c>
      <c r="J344" s="3">
        <v>5</v>
      </c>
      <c r="K344" s="7">
        <v>48.9773</v>
      </c>
      <c r="L344" s="7">
        <v>-125.0425</v>
      </c>
      <c r="M344" s="3">
        <v>95</v>
      </c>
      <c r="N344" s="3" t="b">
        <v>1</v>
      </c>
      <c r="O344" s="3">
        <v>2</v>
      </c>
      <c r="P344" s="3"/>
      <c r="Q344" s="3"/>
      <c r="R344" s="2" t="s">
        <v>597</v>
      </c>
      <c r="S344" s="2" t="s">
        <v>33</v>
      </c>
      <c r="T344" s="2" t="s">
        <v>300</v>
      </c>
      <c r="U344" s="2" t="s">
        <v>136</v>
      </c>
      <c r="V344" s="2" t="s">
        <v>137</v>
      </c>
      <c r="W344" s="2" t="s">
        <v>48</v>
      </c>
      <c r="X344" s="2" t="s">
        <v>37</v>
      </c>
      <c r="Y344" s="2" t="s">
        <v>37</v>
      </c>
      <c r="Z344" s="2" t="s">
        <v>38</v>
      </c>
      <c r="AA344" s="4">
        <v>31912</v>
      </c>
      <c r="AB344" s="4">
        <v>31927</v>
      </c>
      <c r="AC344" s="2" t="s">
        <v>39</v>
      </c>
    </row>
    <row r="345" spans="1:29" x14ac:dyDescent="0.25">
      <c r="A345" s="2" t="s">
        <v>577</v>
      </c>
      <c r="B345" s="2" t="s">
        <v>132</v>
      </c>
      <c r="C345" s="2" t="str">
        <f>VLOOKUP(B345,'Species Lookup'!$A$3:$F$13,3,FALSE)</f>
        <v>Oncorhynchus tshawytscha</v>
      </c>
      <c r="D345" s="2" t="str">
        <f>VLOOKUP(B345,'Species Lookup'!$A$3:$F$13,4,FALSE)</f>
        <v>urn:lsid:marinespecies.org:taxname:158075</v>
      </c>
      <c r="E345" s="2" t="str">
        <f>VLOOKUP(B345,'Species Lookup'!$A$3:$F$13,5,FALSE)</f>
        <v>SDN:S11::S1173 (smolt)</v>
      </c>
      <c r="F345" s="2" t="s">
        <v>100</v>
      </c>
      <c r="G345" s="10" t="str">
        <f>VLOOKUP(A345,'[1]LOG1987-1994'!$A$2:$I$3110,2,FALSE)</f>
        <v>1987-06-18T10:25-07:00</v>
      </c>
      <c r="H345" s="2" t="s">
        <v>382</v>
      </c>
      <c r="I345" s="3">
        <v>2</v>
      </c>
      <c r="J345" s="3">
        <v>5</v>
      </c>
      <c r="K345" s="7">
        <v>48.9773</v>
      </c>
      <c r="L345" s="7">
        <v>-125.0425</v>
      </c>
      <c r="M345" s="3">
        <v>94</v>
      </c>
      <c r="N345" s="3" t="b">
        <v>1</v>
      </c>
      <c r="O345" s="3">
        <v>2</v>
      </c>
      <c r="P345" s="3"/>
      <c r="Q345" s="3"/>
      <c r="R345" s="2" t="s">
        <v>594</v>
      </c>
      <c r="S345" s="2" t="s">
        <v>33</v>
      </c>
      <c r="T345" s="2" t="s">
        <v>247</v>
      </c>
      <c r="U345" s="2" t="s">
        <v>136</v>
      </c>
      <c r="V345" s="2" t="s">
        <v>137</v>
      </c>
      <c r="W345" s="2" t="s">
        <v>48</v>
      </c>
      <c r="X345" s="2" t="s">
        <v>37</v>
      </c>
      <c r="Y345" s="2" t="s">
        <v>37</v>
      </c>
      <c r="Z345" s="2" t="s">
        <v>38</v>
      </c>
      <c r="AA345" s="4">
        <v>31912</v>
      </c>
      <c r="AB345" s="4">
        <v>31927</v>
      </c>
      <c r="AC345" s="2" t="s">
        <v>39</v>
      </c>
    </row>
    <row r="346" spans="1:29" x14ac:dyDescent="0.25">
      <c r="A346" s="2" t="s">
        <v>577</v>
      </c>
      <c r="B346" s="2" t="s">
        <v>132</v>
      </c>
      <c r="C346" s="2" t="str">
        <f>VLOOKUP(B346,'Species Lookup'!$A$3:$F$13,3,FALSE)</f>
        <v>Oncorhynchus tshawytscha</v>
      </c>
      <c r="D346" s="2" t="str">
        <f>VLOOKUP(B346,'Species Lookup'!$A$3:$F$13,4,FALSE)</f>
        <v>urn:lsid:marinespecies.org:taxname:158075</v>
      </c>
      <c r="E346" s="2" t="str">
        <f>VLOOKUP(B346,'Species Lookup'!$A$3:$F$13,5,FALSE)</f>
        <v>SDN:S11::S1173 (smolt)</v>
      </c>
      <c r="F346" s="2" t="s">
        <v>145</v>
      </c>
      <c r="G346" s="10" t="str">
        <f>VLOOKUP(A346,'[1]LOG1987-1994'!$A$2:$I$3110,2,FALSE)</f>
        <v>1987-06-18T10:25-07:00</v>
      </c>
      <c r="H346" s="2" t="s">
        <v>382</v>
      </c>
      <c r="I346" s="3">
        <v>2</v>
      </c>
      <c r="J346" s="3">
        <v>5</v>
      </c>
      <c r="K346" s="7">
        <v>48.9773</v>
      </c>
      <c r="L346" s="7">
        <v>-125.0425</v>
      </c>
      <c r="M346" s="3">
        <v>90</v>
      </c>
      <c r="N346" s="3" t="b">
        <v>1</v>
      </c>
      <c r="O346" s="3">
        <v>2</v>
      </c>
      <c r="P346" s="3"/>
      <c r="Q346" s="3"/>
      <c r="R346" s="2" t="s">
        <v>588</v>
      </c>
      <c r="S346" s="2" t="s">
        <v>33</v>
      </c>
      <c r="T346" s="2" t="s">
        <v>166</v>
      </c>
      <c r="U346" s="2" t="s">
        <v>136</v>
      </c>
      <c r="V346" s="2" t="s">
        <v>137</v>
      </c>
      <c r="W346" s="2" t="s">
        <v>48</v>
      </c>
      <c r="X346" s="2" t="s">
        <v>37</v>
      </c>
      <c r="Y346" s="2" t="s">
        <v>37</v>
      </c>
      <c r="Z346" s="2" t="s">
        <v>38</v>
      </c>
      <c r="AA346" s="4">
        <v>31912</v>
      </c>
      <c r="AB346" s="4">
        <v>31919</v>
      </c>
      <c r="AC346" s="2" t="s">
        <v>39</v>
      </c>
    </row>
    <row r="347" spans="1:29" x14ac:dyDescent="0.25">
      <c r="A347" s="2" t="s">
        <v>577</v>
      </c>
      <c r="B347" s="2" t="s">
        <v>132</v>
      </c>
      <c r="C347" s="2" t="str">
        <f>VLOOKUP(B347,'Species Lookup'!$A$3:$F$13,3,FALSE)</f>
        <v>Oncorhynchus tshawytscha</v>
      </c>
      <c r="D347" s="2" t="str">
        <f>VLOOKUP(B347,'Species Lookup'!$A$3:$F$13,4,FALSE)</f>
        <v>urn:lsid:marinespecies.org:taxname:158075</v>
      </c>
      <c r="E347" s="2" t="str">
        <f>VLOOKUP(B347,'Species Lookup'!$A$3:$F$13,5,FALSE)</f>
        <v>SDN:S11::S1173 (smolt)</v>
      </c>
      <c r="F347" s="2" t="s">
        <v>33</v>
      </c>
      <c r="G347" s="10" t="str">
        <f>VLOOKUP(A347,'[1]LOG1987-1994'!$A$2:$I$3110,2,FALSE)</f>
        <v>1987-06-18T10:25-07:00</v>
      </c>
      <c r="H347" s="2" t="s">
        <v>382</v>
      </c>
      <c r="I347" s="3">
        <v>2</v>
      </c>
      <c r="J347" s="3">
        <v>5</v>
      </c>
      <c r="K347" s="7">
        <v>48.9773</v>
      </c>
      <c r="L347" s="7">
        <v>-125.0425</v>
      </c>
      <c r="M347" s="3">
        <v>90</v>
      </c>
      <c r="N347" s="3" t="b">
        <v>1</v>
      </c>
      <c r="O347" s="3">
        <v>2</v>
      </c>
      <c r="P347" s="3"/>
      <c r="Q347" s="3"/>
      <c r="R347" s="2" t="s">
        <v>587</v>
      </c>
      <c r="S347" s="2" t="s">
        <v>33</v>
      </c>
      <c r="T347" s="2" t="s">
        <v>143</v>
      </c>
      <c r="U347" s="2" t="s">
        <v>136</v>
      </c>
      <c r="V347" s="2" t="s">
        <v>137</v>
      </c>
      <c r="W347" s="2" t="s">
        <v>48</v>
      </c>
      <c r="X347" s="2" t="s">
        <v>37</v>
      </c>
      <c r="Y347" s="2" t="s">
        <v>37</v>
      </c>
      <c r="Z347" s="2" t="s">
        <v>38</v>
      </c>
      <c r="AA347" s="4">
        <v>31912</v>
      </c>
      <c r="AB347" s="4">
        <v>31919</v>
      </c>
      <c r="AC347" s="2" t="s">
        <v>39</v>
      </c>
    </row>
    <row r="348" spans="1:29" x14ac:dyDescent="0.25">
      <c r="A348" s="2" t="s">
        <v>577</v>
      </c>
      <c r="B348" s="2" t="s">
        <v>132</v>
      </c>
      <c r="C348" s="2" t="str">
        <f>VLOOKUP(B348,'Species Lookup'!$A$3:$F$13,3,FALSE)</f>
        <v>Oncorhynchus tshawytscha</v>
      </c>
      <c r="D348" s="2" t="str">
        <f>VLOOKUP(B348,'Species Lookup'!$A$3:$F$13,4,FALSE)</f>
        <v>urn:lsid:marinespecies.org:taxname:158075</v>
      </c>
      <c r="E348" s="2" t="str">
        <f>VLOOKUP(B348,'Species Lookup'!$A$3:$F$13,5,FALSE)</f>
        <v>SDN:S11::S1173 (smolt)</v>
      </c>
      <c r="F348" s="2" t="s">
        <v>161</v>
      </c>
      <c r="G348" s="10" t="str">
        <f>VLOOKUP(A348,'[1]LOG1987-1994'!$A$2:$I$3110,2,FALSE)</f>
        <v>1987-06-18T10:25-07:00</v>
      </c>
      <c r="H348" s="2" t="s">
        <v>382</v>
      </c>
      <c r="I348" s="3">
        <v>2</v>
      </c>
      <c r="J348" s="3">
        <v>5</v>
      </c>
      <c r="K348" s="7">
        <v>48.9773</v>
      </c>
      <c r="L348" s="7">
        <v>-125.0425</v>
      </c>
      <c r="M348" s="3">
        <v>95</v>
      </c>
      <c r="N348" s="3" t="b">
        <v>1</v>
      </c>
      <c r="O348" s="3">
        <v>2</v>
      </c>
      <c r="P348" s="3"/>
      <c r="Q348" s="3"/>
      <c r="R348" s="2" t="s">
        <v>596</v>
      </c>
      <c r="S348" s="2" t="s">
        <v>33</v>
      </c>
      <c r="T348" s="2" t="s">
        <v>153</v>
      </c>
      <c r="U348" s="2" t="s">
        <v>136</v>
      </c>
      <c r="V348" s="2" t="s">
        <v>137</v>
      </c>
      <c r="W348" s="2" t="s">
        <v>48</v>
      </c>
      <c r="X348" s="2" t="s">
        <v>37</v>
      </c>
      <c r="Y348" s="2" t="s">
        <v>37</v>
      </c>
      <c r="Z348" s="2" t="s">
        <v>38</v>
      </c>
      <c r="AA348" s="4">
        <v>31907</v>
      </c>
      <c r="AB348" s="4">
        <v>31927</v>
      </c>
      <c r="AC348" s="2" t="s">
        <v>39</v>
      </c>
    </row>
    <row r="349" spans="1:29" x14ac:dyDescent="0.25">
      <c r="A349" s="2" t="s">
        <v>577</v>
      </c>
      <c r="B349" s="2" t="s">
        <v>132</v>
      </c>
      <c r="C349" s="2" t="str">
        <f>VLOOKUP(B349,'Species Lookup'!$A$3:$F$13,3,FALSE)</f>
        <v>Oncorhynchus tshawytscha</v>
      </c>
      <c r="D349" s="2" t="str">
        <f>VLOOKUP(B349,'Species Lookup'!$A$3:$F$13,4,FALSE)</f>
        <v>urn:lsid:marinespecies.org:taxname:158075</v>
      </c>
      <c r="E349" s="2" t="str">
        <f>VLOOKUP(B349,'Species Lookup'!$A$3:$F$13,5,FALSE)</f>
        <v>SDN:S11::S1173 (smolt)</v>
      </c>
      <c r="F349" s="2" t="s">
        <v>178</v>
      </c>
      <c r="G349" s="10" t="str">
        <f>VLOOKUP(A349,'[1]LOG1987-1994'!$A$2:$I$3110,2,FALSE)</f>
        <v>1987-06-18T10:25-07:00</v>
      </c>
      <c r="H349" s="2" t="s">
        <v>382</v>
      </c>
      <c r="I349" s="3">
        <v>2</v>
      </c>
      <c r="J349" s="3">
        <v>5</v>
      </c>
      <c r="K349" s="7">
        <v>48.9773</v>
      </c>
      <c r="L349" s="7">
        <v>-125.0425</v>
      </c>
      <c r="M349" s="3">
        <v>102</v>
      </c>
      <c r="N349" s="3" t="b">
        <v>1</v>
      </c>
      <c r="O349" s="3">
        <v>2</v>
      </c>
      <c r="P349" s="3"/>
      <c r="Q349" s="3"/>
      <c r="R349" s="2" t="s">
        <v>598</v>
      </c>
      <c r="S349" s="2" t="s">
        <v>33</v>
      </c>
      <c r="T349" s="2" t="s">
        <v>158</v>
      </c>
      <c r="U349" s="2" t="s">
        <v>136</v>
      </c>
      <c r="V349" s="2" t="s">
        <v>137</v>
      </c>
      <c r="W349" s="2" t="s">
        <v>48</v>
      </c>
      <c r="X349" s="2" t="s">
        <v>37</v>
      </c>
      <c r="Y349" s="2" t="s">
        <v>37</v>
      </c>
      <c r="Z349" s="2" t="s">
        <v>38</v>
      </c>
      <c r="AA349" s="4">
        <v>31912</v>
      </c>
      <c r="AB349" s="4">
        <v>31919</v>
      </c>
      <c r="AC349" s="2" t="s">
        <v>39</v>
      </c>
    </row>
    <row r="350" spans="1:29" x14ac:dyDescent="0.25">
      <c r="A350" s="2" t="s">
        <v>577</v>
      </c>
      <c r="B350" s="2" t="s">
        <v>132</v>
      </c>
      <c r="C350" s="2" t="str">
        <f>VLOOKUP(B350,'Species Lookup'!$A$3:$F$13,3,FALSE)</f>
        <v>Oncorhynchus tshawytscha</v>
      </c>
      <c r="D350" s="2" t="str">
        <f>VLOOKUP(B350,'Species Lookup'!$A$3:$F$13,4,FALSE)</f>
        <v>urn:lsid:marinespecies.org:taxname:158075</v>
      </c>
      <c r="E350" s="2" t="str">
        <f>VLOOKUP(B350,'Species Lookup'!$A$3:$F$13,5,FALSE)</f>
        <v>SDN:S11::S1173 (smolt)</v>
      </c>
      <c r="F350" s="2" t="s">
        <v>175</v>
      </c>
      <c r="G350" s="10" t="str">
        <f>VLOOKUP(A350,'[1]LOG1987-1994'!$A$2:$I$3110,2,FALSE)</f>
        <v>1987-06-18T10:25-07:00</v>
      </c>
      <c r="H350" s="2" t="s">
        <v>382</v>
      </c>
      <c r="I350" s="3">
        <v>2</v>
      </c>
      <c r="J350" s="3">
        <v>5</v>
      </c>
      <c r="K350" s="7">
        <v>48.9773</v>
      </c>
      <c r="L350" s="7">
        <v>-125.0425</v>
      </c>
      <c r="M350" s="3">
        <v>92</v>
      </c>
      <c r="N350" s="3" t="b">
        <v>1</v>
      </c>
      <c r="O350" s="3">
        <v>2</v>
      </c>
      <c r="P350" s="3"/>
      <c r="Q350" s="3"/>
      <c r="R350" s="2" t="s">
        <v>591</v>
      </c>
      <c r="S350" s="2" t="s">
        <v>33</v>
      </c>
      <c r="T350" s="2" t="s">
        <v>300</v>
      </c>
      <c r="U350" s="2" t="s">
        <v>136</v>
      </c>
      <c r="V350" s="2" t="s">
        <v>137</v>
      </c>
      <c r="W350" s="2" t="s">
        <v>48</v>
      </c>
      <c r="X350" s="2" t="s">
        <v>37</v>
      </c>
      <c r="Y350" s="2" t="s">
        <v>37</v>
      </c>
      <c r="Z350" s="2" t="s">
        <v>38</v>
      </c>
      <c r="AA350" s="4">
        <v>31912</v>
      </c>
      <c r="AB350" s="4">
        <v>31927</v>
      </c>
      <c r="AC350" s="2" t="s">
        <v>39</v>
      </c>
    </row>
    <row r="351" spans="1:29" x14ac:dyDescent="0.25">
      <c r="A351" s="2" t="s">
        <v>577</v>
      </c>
      <c r="B351" s="2" t="s">
        <v>132</v>
      </c>
      <c r="C351" s="2" t="str">
        <f>VLOOKUP(B351,'Species Lookup'!$A$3:$F$13,3,FALSE)</f>
        <v>Oncorhynchus tshawytscha</v>
      </c>
      <c r="D351" s="2" t="str">
        <f>VLOOKUP(B351,'Species Lookup'!$A$3:$F$13,4,FALSE)</f>
        <v>urn:lsid:marinespecies.org:taxname:158075</v>
      </c>
      <c r="E351" s="2" t="str">
        <f>VLOOKUP(B351,'Species Lookup'!$A$3:$F$13,5,FALSE)</f>
        <v>SDN:S11::S1173 (smolt)</v>
      </c>
      <c r="F351" s="2" t="s">
        <v>154</v>
      </c>
      <c r="G351" s="10" t="str">
        <f>VLOOKUP(A351,'[1]LOG1987-1994'!$A$2:$I$3110,2,FALSE)</f>
        <v>1987-06-18T10:25-07:00</v>
      </c>
      <c r="H351" s="2" t="s">
        <v>382</v>
      </c>
      <c r="I351" s="3">
        <v>2</v>
      </c>
      <c r="J351" s="3">
        <v>5</v>
      </c>
      <c r="K351" s="7">
        <v>48.9773</v>
      </c>
      <c r="L351" s="7">
        <v>-125.0425</v>
      </c>
      <c r="M351" s="3">
        <v>92</v>
      </c>
      <c r="N351" s="3" t="b">
        <v>1</v>
      </c>
      <c r="O351" s="3">
        <v>2</v>
      </c>
      <c r="P351" s="3"/>
      <c r="Q351" s="3"/>
      <c r="R351" s="2" t="s">
        <v>590</v>
      </c>
      <c r="S351" s="2" t="s">
        <v>33</v>
      </c>
      <c r="T351" s="2" t="s">
        <v>194</v>
      </c>
      <c r="U351" s="2" t="s">
        <v>136</v>
      </c>
      <c r="V351" s="2" t="s">
        <v>137</v>
      </c>
      <c r="W351" s="2" t="s">
        <v>48</v>
      </c>
      <c r="X351" s="2" t="s">
        <v>37</v>
      </c>
      <c r="Y351" s="2" t="s">
        <v>37</v>
      </c>
      <c r="Z351" s="2" t="s">
        <v>38</v>
      </c>
      <c r="AA351" s="4">
        <v>31912</v>
      </c>
      <c r="AB351" s="4">
        <v>31919</v>
      </c>
      <c r="AC351" s="2" t="s">
        <v>39</v>
      </c>
    </row>
    <row r="352" spans="1:29" x14ac:dyDescent="0.25">
      <c r="A352" s="2" t="s">
        <v>577</v>
      </c>
      <c r="B352" s="2" t="s">
        <v>132</v>
      </c>
      <c r="C352" s="2" t="str">
        <f>VLOOKUP(B352,'Species Lookup'!$A$3:$F$13,3,FALSE)</f>
        <v>Oncorhynchus tshawytscha</v>
      </c>
      <c r="D352" s="2" t="str">
        <f>VLOOKUP(B352,'Species Lookup'!$A$3:$F$13,4,FALSE)</f>
        <v>urn:lsid:marinespecies.org:taxname:158075</v>
      </c>
      <c r="E352" s="2" t="str">
        <f>VLOOKUP(B352,'Species Lookup'!$A$3:$F$13,5,FALSE)</f>
        <v>SDN:S11::S1173 (smolt)</v>
      </c>
      <c r="F352" s="2" t="s">
        <v>151</v>
      </c>
      <c r="G352" s="10" t="str">
        <f>VLOOKUP(A352,'[1]LOG1987-1994'!$A$2:$I$3110,2,FALSE)</f>
        <v>1987-06-18T10:25-07:00</v>
      </c>
      <c r="H352" s="2" t="s">
        <v>382</v>
      </c>
      <c r="I352" s="3">
        <v>2</v>
      </c>
      <c r="J352" s="3">
        <v>5</v>
      </c>
      <c r="K352" s="7">
        <v>48.9773</v>
      </c>
      <c r="L352" s="7">
        <v>-125.0425</v>
      </c>
      <c r="M352" s="3">
        <v>93</v>
      </c>
      <c r="N352" s="3" t="b">
        <v>0</v>
      </c>
      <c r="O352" s="3">
        <v>2</v>
      </c>
      <c r="P352" s="3"/>
      <c r="Q352" s="3"/>
      <c r="R352" s="2" t="s">
        <v>592</v>
      </c>
      <c r="S352" s="2" t="s">
        <v>33</v>
      </c>
      <c r="T352" s="2" t="s">
        <v>127</v>
      </c>
      <c r="U352" s="2" t="s">
        <v>39</v>
      </c>
      <c r="V352" s="2" t="s">
        <v>137</v>
      </c>
      <c r="W352" s="2" t="s">
        <v>39</v>
      </c>
      <c r="X352" s="2" t="s">
        <v>39</v>
      </c>
      <c r="Y352" s="2" t="s">
        <v>39</v>
      </c>
      <c r="Z352" s="2" t="s">
        <v>39</v>
      </c>
      <c r="AA352" s="4"/>
      <c r="AB352" s="4"/>
      <c r="AC352" s="2" t="s">
        <v>39</v>
      </c>
    </row>
    <row r="353" spans="1:29" x14ac:dyDescent="0.25">
      <c r="A353" s="2" t="s">
        <v>577</v>
      </c>
      <c r="B353" s="2" t="s">
        <v>132</v>
      </c>
      <c r="C353" s="2" t="str">
        <f>VLOOKUP(B353,'Species Lookup'!$A$3:$F$13,3,FALSE)</f>
        <v>Oncorhynchus tshawytscha</v>
      </c>
      <c r="D353" s="2" t="str">
        <f>VLOOKUP(B353,'Species Lookup'!$A$3:$F$13,4,FALSE)</f>
        <v>urn:lsid:marinespecies.org:taxname:158075</v>
      </c>
      <c r="E353" s="2" t="str">
        <f>VLOOKUP(B353,'Species Lookup'!$A$3:$F$13,5,FALSE)</f>
        <v>SDN:S11::S1173 (smolt)</v>
      </c>
      <c r="F353" s="2" t="s">
        <v>159</v>
      </c>
      <c r="G353" s="10" t="str">
        <f>VLOOKUP(A353,'[1]LOG1987-1994'!$A$2:$I$3110,2,FALSE)</f>
        <v>1987-06-18T10:25-07:00</v>
      </c>
      <c r="H353" s="2" t="s">
        <v>382</v>
      </c>
      <c r="I353" s="3">
        <v>2</v>
      </c>
      <c r="J353" s="3">
        <v>5</v>
      </c>
      <c r="K353" s="7">
        <v>48.9773</v>
      </c>
      <c r="L353" s="7">
        <v>-125.0425</v>
      </c>
      <c r="M353" s="3">
        <v>86</v>
      </c>
      <c r="N353" s="3" t="b">
        <v>1</v>
      </c>
      <c r="O353" s="3">
        <v>2</v>
      </c>
      <c r="P353" s="3"/>
      <c r="Q353" s="3"/>
      <c r="R353" s="2" t="s">
        <v>584</v>
      </c>
      <c r="S353" s="2" t="s">
        <v>33</v>
      </c>
      <c r="T353" s="2" t="s">
        <v>139</v>
      </c>
      <c r="U353" s="2" t="s">
        <v>136</v>
      </c>
      <c r="V353" s="2" t="s">
        <v>137</v>
      </c>
      <c r="W353" s="2" t="s">
        <v>48</v>
      </c>
      <c r="X353" s="2" t="s">
        <v>37</v>
      </c>
      <c r="Y353" s="2" t="s">
        <v>37</v>
      </c>
      <c r="Z353" s="2" t="s">
        <v>38</v>
      </c>
      <c r="AA353" s="4">
        <v>31912</v>
      </c>
      <c r="AB353" s="4">
        <v>31919</v>
      </c>
      <c r="AC353" s="2" t="s">
        <v>39</v>
      </c>
    </row>
    <row r="354" spans="1:29" x14ac:dyDescent="0.25">
      <c r="A354" s="2" t="s">
        <v>577</v>
      </c>
      <c r="B354" s="2" t="s">
        <v>132</v>
      </c>
      <c r="C354" s="2" t="str">
        <f>VLOOKUP(B354,'Species Lookup'!$A$3:$F$13,3,FALSE)</f>
        <v>Oncorhynchus tshawytscha</v>
      </c>
      <c r="D354" s="2" t="str">
        <f>VLOOKUP(B354,'Species Lookup'!$A$3:$F$13,4,FALSE)</f>
        <v>urn:lsid:marinespecies.org:taxname:158075</v>
      </c>
      <c r="E354" s="2" t="str">
        <f>VLOOKUP(B354,'Species Lookup'!$A$3:$F$13,5,FALSE)</f>
        <v>SDN:S11::S1173 (smolt)</v>
      </c>
      <c r="F354" s="2" t="s">
        <v>172</v>
      </c>
      <c r="G354" s="10" t="str">
        <f>VLOOKUP(A354,'[1]LOG1987-1994'!$A$2:$I$3110,2,FALSE)</f>
        <v>1987-06-18T10:25-07:00</v>
      </c>
      <c r="H354" s="2" t="s">
        <v>382</v>
      </c>
      <c r="I354" s="3">
        <v>2</v>
      </c>
      <c r="J354" s="3">
        <v>5</v>
      </c>
      <c r="K354" s="7">
        <v>48.9773</v>
      </c>
      <c r="L354" s="7">
        <v>-125.0425</v>
      </c>
      <c r="M354" s="3">
        <v>93</v>
      </c>
      <c r="N354" s="3" t="b">
        <v>1</v>
      </c>
      <c r="O354" s="3">
        <v>2</v>
      </c>
      <c r="P354" s="3"/>
      <c r="Q354" s="3"/>
      <c r="R354" s="2" t="s">
        <v>593</v>
      </c>
      <c r="S354" s="2" t="s">
        <v>33</v>
      </c>
      <c r="T354" s="2" t="s">
        <v>228</v>
      </c>
      <c r="U354" s="2" t="s">
        <v>136</v>
      </c>
      <c r="V354" s="2" t="s">
        <v>137</v>
      </c>
      <c r="W354" s="2" t="s">
        <v>48</v>
      </c>
      <c r="X354" s="2" t="s">
        <v>37</v>
      </c>
      <c r="Y354" s="2" t="s">
        <v>37</v>
      </c>
      <c r="Z354" s="2" t="s">
        <v>38</v>
      </c>
      <c r="AA354" s="4">
        <v>31907</v>
      </c>
      <c r="AB354" s="4">
        <v>31927</v>
      </c>
      <c r="AC354" s="2" t="s">
        <v>39</v>
      </c>
    </row>
    <row r="355" spans="1:29" x14ac:dyDescent="0.25">
      <c r="A355" s="2" t="s">
        <v>577</v>
      </c>
      <c r="B355" s="2" t="s">
        <v>132</v>
      </c>
      <c r="C355" s="2" t="str">
        <f>VLOOKUP(B355,'Species Lookup'!$A$3:$F$13,3,FALSE)</f>
        <v>Oncorhynchus tshawytscha</v>
      </c>
      <c r="D355" s="2" t="str">
        <f>VLOOKUP(B355,'Species Lookup'!$A$3:$F$13,4,FALSE)</f>
        <v>urn:lsid:marinespecies.org:taxname:158075</v>
      </c>
      <c r="E355" s="2" t="str">
        <f>VLOOKUP(B355,'Species Lookup'!$A$3:$F$13,5,FALSE)</f>
        <v>SDN:S11::S1173 (smolt)</v>
      </c>
      <c r="F355" s="2" t="s">
        <v>169</v>
      </c>
      <c r="G355" s="10" t="str">
        <f>VLOOKUP(A355,'[1]LOG1987-1994'!$A$2:$I$3110,2,FALSE)</f>
        <v>1987-06-18T10:25-07:00</v>
      </c>
      <c r="H355" s="2" t="s">
        <v>382</v>
      </c>
      <c r="I355" s="3">
        <v>2</v>
      </c>
      <c r="J355" s="3">
        <v>5</v>
      </c>
      <c r="K355" s="7">
        <v>48.9773</v>
      </c>
      <c r="L355" s="7">
        <v>-125.0425</v>
      </c>
      <c r="M355" s="3">
        <v>102</v>
      </c>
      <c r="N355" s="3" t="b">
        <v>1</v>
      </c>
      <c r="O355" s="3">
        <v>2</v>
      </c>
      <c r="P355" s="3"/>
      <c r="Q355" s="3"/>
      <c r="R355" s="2" t="s">
        <v>599</v>
      </c>
      <c r="S355" s="2" t="s">
        <v>33</v>
      </c>
      <c r="T355" s="2" t="s">
        <v>247</v>
      </c>
      <c r="U355" s="2" t="s">
        <v>136</v>
      </c>
      <c r="V355" s="2" t="s">
        <v>137</v>
      </c>
      <c r="W355" s="2" t="s">
        <v>48</v>
      </c>
      <c r="X355" s="2" t="s">
        <v>37</v>
      </c>
      <c r="Y355" s="2" t="s">
        <v>37</v>
      </c>
      <c r="Z355" s="2" t="s">
        <v>38</v>
      </c>
      <c r="AA355" s="4">
        <v>31912</v>
      </c>
      <c r="AB355" s="4">
        <v>31927</v>
      </c>
      <c r="AC355" s="2" t="s">
        <v>39</v>
      </c>
    </row>
    <row r="356" spans="1:29" x14ac:dyDescent="0.25">
      <c r="A356" s="2" t="s">
        <v>577</v>
      </c>
      <c r="B356" s="2" t="s">
        <v>132</v>
      </c>
      <c r="C356" s="2" t="str">
        <f>VLOOKUP(B356,'Species Lookup'!$A$3:$F$13,3,FALSE)</f>
        <v>Oncorhynchus tshawytscha</v>
      </c>
      <c r="D356" s="2" t="str">
        <f>VLOOKUP(B356,'Species Lookup'!$A$3:$F$13,4,FALSE)</f>
        <v>urn:lsid:marinespecies.org:taxname:158075</v>
      </c>
      <c r="E356" s="2" t="str">
        <f>VLOOKUP(B356,'Species Lookup'!$A$3:$F$13,5,FALSE)</f>
        <v>SDN:S11::S1173 (smolt)</v>
      </c>
      <c r="F356" s="2" t="s">
        <v>164</v>
      </c>
      <c r="G356" s="10" t="str">
        <f>VLOOKUP(A356,'[1]LOG1987-1994'!$A$2:$I$3110,2,FALSE)</f>
        <v>1987-06-18T10:25-07:00</v>
      </c>
      <c r="H356" s="2" t="s">
        <v>382</v>
      </c>
      <c r="I356" s="3">
        <v>2</v>
      </c>
      <c r="J356" s="3">
        <v>5</v>
      </c>
      <c r="K356" s="7">
        <v>48.9773</v>
      </c>
      <c r="L356" s="7">
        <v>-125.0425</v>
      </c>
      <c r="M356" s="3">
        <v>86</v>
      </c>
      <c r="N356" s="3" t="b">
        <v>1</v>
      </c>
      <c r="O356" s="3">
        <v>2</v>
      </c>
      <c r="P356" s="3"/>
      <c r="Q356" s="3"/>
      <c r="R356" s="2" t="s">
        <v>583</v>
      </c>
      <c r="S356" s="2" t="s">
        <v>33</v>
      </c>
      <c r="T356" s="2" t="s">
        <v>247</v>
      </c>
      <c r="U356" s="2" t="s">
        <v>136</v>
      </c>
      <c r="V356" s="2" t="s">
        <v>137</v>
      </c>
      <c r="W356" s="2" t="s">
        <v>48</v>
      </c>
      <c r="X356" s="2" t="s">
        <v>37</v>
      </c>
      <c r="Y356" s="2" t="s">
        <v>37</v>
      </c>
      <c r="Z356" s="2" t="s">
        <v>38</v>
      </c>
      <c r="AA356" s="4">
        <v>31912</v>
      </c>
      <c r="AB356" s="4">
        <v>31927</v>
      </c>
      <c r="AC356" s="2" t="s">
        <v>39</v>
      </c>
    </row>
    <row r="357" spans="1:29" x14ac:dyDescent="0.25">
      <c r="A357" s="2" t="s">
        <v>577</v>
      </c>
      <c r="B357" s="2" t="s">
        <v>132</v>
      </c>
      <c r="C357" s="2" t="str">
        <f>VLOOKUP(B357,'Species Lookup'!$A$3:$F$13,3,FALSE)</f>
        <v>Oncorhynchus tshawytscha</v>
      </c>
      <c r="D357" s="2" t="str">
        <f>VLOOKUP(B357,'Species Lookup'!$A$3:$F$13,4,FALSE)</f>
        <v>urn:lsid:marinespecies.org:taxname:158075</v>
      </c>
      <c r="E357" s="2" t="str">
        <f>VLOOKUP(B357,'Species Lookup'!$A$3:$F$13,5,FALSE)</f>
        <v>SDN:S11::S1173 (smolt)</v>
      </c>
      <c r="F357" s="2" t="s">
        <v>167</v>
      </c>
      <c r="G357" s="10" t="str">
        <f>VLOOKUP(A357,'[1]LOG1987-1994'!$A$2:$I$3110,2,FALSE)</f>
        <v>1987-06-18T10:25-07:00</v>
      </c>
      <c r="H357" s="2" t="s">
        <v>382</v>
      </c>
      <c r="I357" s="3">
        <v>2</v>
      </c>
      <c r="J357" s="3">
        <v>5</v>
      </c>
      <c r="K357" s="7">
        <v>48.9773</v>
      </c>
      <c r="L357" s="7">
        <v>-125.0425</v>
      </c>
      <c r="M357" s="3">
        <v>89</v>
      </c>
      <c r="N357" s="3" t="b">
        <v>1</v>
      </c>
      <c r="O357" s="3">
        <v>2</v>
      </c>
      <c r="P357" s="3"/>
      <c r="Q357" s="3"/>
      <c r="R357" s="2" t="s">
        <v>585</v>
      </c>
      <c r="S357" s="2" t="s">
        <v>33</v>
      </c>
      <c r="T357" s="2" t="s">
        <v>153</v>
      </c>
      <c r="U357" s="2" t="s">
        <v>136</v>
      </c>
      <c r="V357" s="2" t="s">
        <v>137</v>
      </c>
      <c r="W357" s="2" t="s">
        <v>48</v>
      </c>
      <c r="X357" s="2" t="s">
        <v>37</v>
      </c>
      <c r="Y357" s="2" t="s">
        <v>37</v>
      </c>
      <c r="Z357" s="2" t="s">
        <v>38</v>
      </c>
      <c r="AA357" s="4">
        <v>31907</v>
      </c>
      <c r="AB357" s="4">
        <v>31927</v>
      </c>
      <c r="AC357" s="2" t="s">
        <v>39</v>
      </c>
    </row>
    <row r="358" spans="1:29" x14ac:dyDescent="0.25">
      <c r="A358" s="2" t="s">
        <v>577</v>
      </c>
      <c r="B358" s="2" t="s">
        <v>132</v>
      </c>
      <c r="C358" s="2" t="str">
        <f>VLOOKUP(B358,'Species Lookup'!$A$3:$F$13,3,FALSE)</f>
        <v>Oncorhynchus tshawytscha</v>
      </c>
      <c r="D358" s="2" t="str">
        <f>VLOOKUP(B358,'Species Lookup'!$A$3:$F$13,4,FALSE)</f>
        <v>urn:lsid:marinespecies.org:taxname:158075</v>
      </c>
      <c r="E358" s="2" t="str">
        <f>VLOOKUP(B358,'Species Lookup'!$A$3:$F$13,5,FALSE)</f>
        <v>SDN:S11::S1173 (smolt)</v>
      </c>
      <c r="F358" s="2" t="s">
        <v>188</v>
      </c>
      <c r="G358" s="10" t="str">
        <f>VLOOKUP(A358,'[1]LOG1987-1994'!$A$2:$I$3110,2,FALSE)</f>
        <v>1987-06-18T10:25-07:00</v>
      </c>
      <c r="H358" s="2" t="s">
        <v>382</v>
      </c>
      <c r="I358" s="3">
        <v>2</v>
      </c>
      <c r="J358" s="3">
        <v>5</v>
      </c>
      <c r="K358" s="7">
        <v>48.9773</v>
      </c>
      <c r="L358" s="7">
        <v>-125.0425</v>
      </c>
      <c r="M358" s="3">
        <v>89</v>
      </c>
      <c r="N358" s="3" t="b">
        <v>1</v>
      </c>
      <c r="O358" s="3">
        <v>2</v>
      </c>
      <c r="P358" s="3"/>
      <c r="Q358" s="3"/>
      <c r="R358" s="2" t="s">
        <v>586</v>
      </c>
      <c r="S358" s="2" t="s">
        <v>33</v>
      </c>
      <c r="T358" s="2" t="s">
        <v>214</v>
      </c>
      <c r="U358" s="2" t="s">
        <v>136</v>
      </c>
      <c r="V358" s="2" t="s">
        <v>137</v>
      </c>
      <c r="W358" s="2" t="s">
        <v>48</v>
      </c>
      <c r="X358" s="2" t="s">
        <v>37</v>
      </c>
      <c r="Y358" s="2" t="s">
        <v>37</v>
      </c>
      <c r="Z358" s="2" t="s">
        <v>38</v>
      </c>
      <c r="AA358" s="4">
        <v>31912</v>
      </c>
      <c r="AB358" s="4">
        <v>31919</v>
      </c>
      <c r="AC358" s="2" t="s">
        <v>39</v>
      </c>
    </row>
    <row r="359" spans="1:29" x14ac:dyDescent="0.25">
      <c r="A359" s="2" t="s">
        <v>577</v>
      </c>
      <c r="B359" s="2" t="s">
        <v>132</v>
      </c>
      <c r="C359" s="2" t="str">
        <f>VLOOKUP(B359,'Species Lookup'!$A$3:$F$13,3,FALSE)</f>
        <v>Oncorhynchus tshawytscha</v>
      </c>
      <c r="D359" s="2" t="str">
        <f>VLOOKUP(B359,'Species Lookup'!$A$3:$F$13,4,FALSE)</f>
        <v>urn:lsid:marinespecies.org:taxname:158075</v>
      </c>
      <c r="E359" s="2" t="str">
        <f>VLOOKUP(B359,'Species Lookup'!$A$3:$F$13,5,FALSE)</f>
        <v>SDN:S11::S1173 (smolt)</v>
      </c>
      <c r="F359" s="2" t="s">
        <v>181</v>
      </c>
      <c r="G359" s="10" t="str">
        <f>VLOOKUP(A359,'[1]LOG1987-1994'!$A$2:$I$3110,2,FALSE)</f>
        <v>1987-06-18T10:25-07:00</v>
      </c>
      <c r="H359" s="2" t="s">
        <v>382</v>
      </c>
      <c r="I359" s="3">
        <v>2</v>
      </c>
      <c r="J359" s="3">
        <v>5</v>
      </c>
      <c r="K359" s="7">
        <v>48.9773</v>
      </c>
      <c r="L359" s="7">
        <v>-125.0425</v>
      </c>
      <c r="M359" s="3">
        <v>94</v>
      </c>
      <c r="N359" s="3" t="b">
        <v>1</v>
      </c>
      <c r="O359" s="3">
        <v>2</v>
      </c>
      <c r="P359" s="3"/>
      <c r="Q359" s="3"/>
      <c r="R359" s="2" t="s">
        <v>595</v>
      </c>
      <c r="S359" s="2" t="s">
        <v>33</v>
      </c>
      <c r="T359" s="2" t="s">
        <v>228</v>
      </c>
      <c r="U359" s="2" t="s">
        <v>136</v>
      </c>
      <c r="V359" s="2" t="s">
        <v>137</v>
      </c>
      <c r="W359" s="2" t="s">
        <v>48</v>
      </c>
      <c r="X359" s="2" t="s">
        <v>37</v>
      </c>
      <c r="Y359" s="2" t="s">
        <v>37</v>
      </c>
      <c r="Z359" s="2" t="s">
        <v>38</v>
      </c>
      <c r="AA359" s="4">
        <v>31907</v>
      </c>
      <c r="AB359" s="4">
        <v>31927</v>
      </c>
      <c r="AC359" s="2" t="s">
        <v>39</v>
      </c>
    </row>
    <row r="360" spans="1:29" x14ac:dyDescent="0.25">
      <c r="A360" s="2" t="s">
        <v>577</v>
      </c>
      <c r="B360" s="2" t="s">
        <v>132</v>
      </c>
      <c r="C360" s="2" t="str">
        <f>VLOOKUP(B360,'Species Lookup'!$A$3:$F$13,3,FALSE)</f>
        <v>Oncorhynchus tshawytscha</v>
      </c>
      <c r="D360" s="2" t="str">
        <f>VLOOKUP(B360,'Species Lookup'!$A$3:$F$13,4,FALSE)</f>
        <v>urn:lsid:marinespecies.org:taxname:158075</v>
      </c>
      <c r="E360" s="2" t="str">
        <f>VLOOKUP(B360,'Species Lookup'!$A$3:$F$13,5,FALSE)</f>
        <v>SDN:S11::S1173 (smolt)</v>
      </c>
      <c r="F360" s="2" t="s">
        <v>186</v>
      </c>
      <c r="G360" s="10" t="str">
        <f>VLOOKUP(A360,'[1]LOG1987-1994'!$A$2:$I$3110,2,FALSE)</f>
        <v>1987-06-18T10:25-07:00</v>
      </c>
      <c r="H360" s="2" t="s">
        <v>382</v>
      </c>
      <c r="I360" s="3">
        <v>2</v>
      </c>
      <c r="J360" s="3">
        <v>5</v>
      </c>
      <c r="K360" s="7">
        <v>48.9773</v>
      </c>
      <c r="L360" s="7">
        <v>-125.0425</v>
      </c>
      <c r="M360" s="3">
        <v>80</v>
      </c>
      <c r="N360" s="3" t="b">
        <v>1</v>
      </c>
      <c r="O360" s="3">
        <v>2</v>
      </c>
      <c r="P360" s="3"/>
      <c r="Q360" s="3"/>
      <c r="R360" s="2" t="s">
        <v>579</v>
      </c>
      <c r="S360" s="2" t="s">
        <v>33</v>
      </c>
      <c r="T360" s="2" t="s">
        <v>143</v>
      </c>
      <c r="U360" s="2" t="s">
        <v>136</v>
      </c>
      <c r="V360" s="2" t="s">
        <v>137</v>
      </c>
      <c r="W360" s="2" t="s">
        <v>48</v>
      </c>
      <c r="X360" s="2" t="s">
        <v>37</v>
      </c>
      <c r="Y360" s="2" t="s">
        <v>37</v>
      </c>
      <c r="Z360" s="2" t="s">
        <v>38</v>
      </c>
      <c r="AA360" s="4">
        <v>31912</v>
      </c>
      <c r="AB360" s="4">
        <v>31919</v>
      </c>
      <c r="AC360" s="2" t="s">
        <v>39</v>
      </c>
    </row>
    <row r="361" spans="1:29" x14ac:dyDescent="0.25">
      <c r="A361" s="2" t="s">
        <v>577</v>
      </c>
      <c r="B361" s="2" t="s">
        <v>132</v>
      </c>
      <c r="C361" s="2" t="str">
        <f>VLOOKUP(B361,'Species Lookup'!$A$3:$F$13,3,FALSE)</f>
        <v>Oncorhynchus tshawytscha</v>
      </c>
      <c r="D361" s="2" t="str">
        <f>VLOOKUP(B361,'Species Lookup'!$A$3:$F$13,4,FALSE)</f>
        <v>urn:lsid:marinespecies.org:taxname:158075</v>
      </c>
      <c r="E361" s="2" t="str">
        <f>VLOOKUP(B361,'Species Lookup'!$A$3:$F$13,5,FALSE)</f>
        <v>SDN:S11::S1173 (smolt)</v>
      </c>
      <c r="F361" s="2" t="s">
        <v>183</v>
      </c>
      <c r="G361" s="10" t="str">
        <f>VLOOKUP(A361,'[1]LOG1987-1994'!$A$2:$I$3110,2,FALSE)</f>
        <v>1987-06-18T10:25-07:00</v>
      </c>
      <c r="H361" s="2" t="s">
        <v>382</v>
      </c>
      <c r="I361" s="3">
        <v>2</v>
      </c>
      <c r="J361" s="3">
        <v>5</v>
      </c>
      <c r="K361" s="7">
        <v>48.9773</v>
      </c>
      <c r="L361" s="7">
        <v>-125.0425</v>
      </c>
      <c r="M361" s="3">
        <v>85</v>
      </c>
      <c r="N361" s="3" t="b">
        <v>1</v>
      </c>
      <c r="O361" s="3">
        <v>2</v>
      </c>
      <c r="P361" s="3"/>
      <c r="Q361" s="3"/>
      <c r="R361" s="2" t="s">
        <v>582</v>
      </c>
      <c r="S361" s="2" t="s">
        <v>33</v>
      </c>
      <c r="T361" s="2" t="s">
        <v>139</v>
      </c>
      <c r="U361" s="2" t="s">
        <v>136</v>
      </c>
      <c r="V361" s="2" t="s">
        <v>137</v>
      </c>
      <c r="W361" s="2" t="s">
        <v>48</v>
      </c>
      <c r="X361" s="2" t="s">
        <v>37</v>
      </c>
      <c r="Y361" s="2" t="s">
        <v>37</v>
      </c>
      <c r="Z361" s="2" t="s">
        <v>38</v>
      </c>
      <c r="AA361" s="4">
        <v>31912</v>
      </c>
      <c r="AB361" s="4">
        <v>31919</v>
      </c>
      <c r="AC361" s="2" t="s">
        <v>39</v>
      </c>
    </row>
    <row r="362" spans="1:29" x14ac:dyDescent="0.25">
      <c r="A362" s="2" t="s">
        <v>577</v>
      </c>
      <c r="B362" s="2" t="s">
        <v>132</v>
      </c>
      <c r="C362" s="2" t="str">
        <f>VLOOKUP(B362,'Species Lookup'!$A$3:$F$13,3,FALSE)</f>
        <v>Oncorhynchus tshawytscha</v>
      </c>
      <c r="D362" s="2" t="str">
        <f>VLOOKUP(B362,'Species Lookup'!$A$3:$F$13,4,FALSE)</f>
        <v>urn:lsid:marinespecies.org:taxname:158075</v>
      </c>
      <c r="E362" s="2" t="str">
        <f>VLOOKUP(B362,'Species Lookup'!$A$3:$F$13,5,FALSE)</f>
        <v>SDN:S11::S1173 (smolt)</v>
      </c>
      <c r="F362" s="2" t="s">
        <v>580</v>
      </c>
      <c r="G362" s="10" t="str">
        <f>VLOOKUP(A362,'[1]LOG1987-1994'!$A$2:$I$3110,2,FALSE)</f>
        <v>1987-06-18T10:25-07:00</v>
      </c>
      <c r="H362" s="2" t="s">
        <v>382</v>
      </c>
      <c r="I362" s="3">
        <v>2</v>
      </c>
      <c r="J362" s="3">
        <v>5</v>
      </c>
      <c r="K362" s="7">
        <v>48.9773</v>
      </c>
      <c r="L362" s="7">
        <v>-125.0425</v>
      </c>
      <c r="M362" s="3">
        <v>82</v>
      </c>
      <c r="N362" s="3" t="b">
        <v>1</v>
      </c>
      <c r="O362" s="3">
        <v>2</v>
      </c>
      <c r="P362" s="3"/>
      <c r="Q362" s="3"/>
      <c r="R362" s="2" t="s">
        <v>581</v>
      </c>
      <c r="S362" s="2" t="s">
        <v>33</v>
      </c>
      <c r="T362" s="2" t="s">
        <v>247</v>
      </c>
      <c r="U362" s="2" t="s">
        <v>136</v>
      </c>
      <c r="V362" s="2" t="s">
        <v>137</v>
      </c>
      <c r="W362" s="2" t="s">
        <v>48</v>
      </c>
      <c r="X362" s="2" t="s">
        <v>37</v>
      </c>
      <c r="Y362" s="2" t="s">
        <v>37</v>
      </c>
      <c r="Z362" s="2" t="s">
        <v>38</v>
      </c>
      <c r="AA362" s="4">
        <v>31912</v>
      </c>
      <c r="AB362" s="4">
        <v>31927</v>
      </c>
      <c r="AC362" s="2" t="s">
        <v>39</v>
      </c>
    </row>
    <row r="363" spans="1:29" x14ac:dyDescent="0.25">
      <c r="A363" s="2" t="s">
        <v>600</v>
      </c>
      <c r="B363" s="2" t="s">
        <v>132</v>
      </c>
      <c r="C363" s="2" t="str">
        <f>VLOOKUP(B363,'Species Lookup'!$A$3:$F$13,3,FALSE)</f>
        <v>Oncorhynchus tshawytscha</v>
      </c>
      <c r="D363" s="2" t="str">
        <f>VLOOKUP(B363,'Species Lookup'!$A$3:$F$13,4,FALSE)</f>
        <v>urn:lsid:marinespecies.org:taxname:158075</v>
      </c>
      <c r="E363" s="2" t="str">
        <f>VLOOKUP(B363,'Species Lookup'!$A$3:$F$13,5,FALSE)</f>
        <v>SDN:S11::S1173 (smolt)</v>
      </c>
      <c r="F363" s="2" t="s">
        <v>43</v>
      </c>
      <c r="G363" s="10" t="str">
        <f>VLOOKUP(A363,'[1]LOG1987-1994'!$A$2:$I$3110,2,FALSE)</f>
        <v>1987-06-19T11:00-07:00</v>
      </c>
      <c r="H363" s="2" t="s">
        <v>407</v>
      </c>
      <c r="I363" s="3">
        <v>2</v>
      </c>
      <c r="J363" s="3">
        <v>5</v>
      </c>
      <c r="K363" s="7">
        <v>48.918300000000002</v>
      </c>
      <c r="L363" s="7">
        <v>-125.02079999999999</v>
      </c>
      <c r="M363" s="3">
        <v>112</v>
      </c>
      <c r="N363" s="3" t="b">
        <v>1</v>
      </c>
      <c r="O363" s="3">
        <v>2</v>
      </c>
      <c r="P363" s="3"/>
      <c r="Q363" s="3"/>
      <c r="R363" s="2" t="s">
        <v>601</v>
      </c>
      <c r="S363" s="2" t="s">
        <v>33</v>
      </c>
      <c r="T363" s="2" t="s">
        <v>236</v>
      </c>
      <c r="U363" s="2" t="s">
        <v>136</v>
      </c>
      <c r="V363" s="2" t="s">
        <v>137</v>
      </c>
      <c r="W363" s="2" t="s">
        <v>48</v>
      </c>
      <c r="X363" s="2" t="s">
        <v>37</v>
      </c>
      <c r="Y363" s="2" t="s">
        <v>37</v>
      </c>
      <c r="Z363" s="2" t="s">
        <v>38</v>
      </c>
      <c r="AA363" s="4">
        <v>31912</v>
      </c>
      <c r="AB363" s="4">
        <v>31927</v>
      </c>
      <c r="AC363" s="2" t="s">
        <v>39</v>
      </c>
    </row>
    <row r="364" spans="1:29" x14ac:dyDescent="0.25">
      <c r="A364" s="2" t="s">
        <v>602</v>
      </c>
      <c r="B364" s="2" t="s">
        <v>132</v>
      </c>
      <c r="C364" s="2" t="str">
        <f>VLOOKUP(B364,'Species Lookup'!$A$3:$F$13,3,FALSE)</f>
        <v>Oncorhynchus tshawytscha</v>
      </c>
      <c r="D364" s="2" t="str">
        <f>VLOOKUP(B364,'Species Lookup'!$A$3:$F$13,4,FALSE)</f>
        <v>urn:lsid:marinespecies.org:taxname:158075</v>
      </c>
      <c r="E364" s="2" t="str">
        <f>VLOOKUP(B364,'Species Lookup'!$A$3:$F$13,5,FALSE)</f>
        <v>SDN:S11::S1173 (smolt)</v>
      </c>
      <c r="F364" s="2" t="s">
        <v>43</v>
      </c>
      <c r="G364" s="10" t="str">
        <f>VLOOKUP(A364,'[1]LOG1987-1994'!$A$2:$I$3110,2,FALSE)</f>
        <v>1987-06-19T12:40-07:00</v>
      </c>
      <c r="H364" s="2" t="s">
        <v>481</v>
      </c>
      <c r="I364" s="3">
        <v>2</v>
      </c>
      <c r="J364" s="3">
        <v>5</v>
      </c>
      <c r="K364" s="7">
        <v>48.897500000000001</v>
      </c>
      <c r="L364" s="7">
        <v>-125.0868</v>
      </c>
      <c r="M364" s="3"/>
      <c r="N364" s="3" t="b">
        <v>1</v>
      </c>
      <c r="O364" s="3">
        <v>0</v>
      </c>
      <c r="P364" s="3"/>
      <c r="Q364" s="3"/>
      <c r="R364" s="2" t="s">
        <v>445</v>
      </c>
      <c r="S364" s="2" t="s">
        <v>33</v>
      </c>
      <c r="T364" s="2" t="s">
        <v>214</v>
      </c>
      <c r="U364" s="2" t="s">
        <v>136</v>
      </c>
      <c r="V364" s="2" t="s">
        <v>137</v>
      </c>
      <c r="W364" s="2" t="s">
        <v>48</v>
      </c>
      <c r="X364" s="2" t="s">
        <v>37</v>
      </c>
      <c r="Y364" s="2" t="s">
        <v>37</v>
      </c>
      <c r="Z364" s="2" t="s">
        <v>38</v>
      </c>
      <c r="AA364" s="4">
        <v>31912</v>
      </c>
      <c r="AB364" s="4">
        <v>31919</v>
      </c>
      <c r="AC364" s="2" t="s">
        <v>39</v>
      </c>
    </row>
    <row r="365" spans="1:29" x14ac:dyDescent="0.25">
      <c r="A365" s="2" t="s">
        <v>602</v>
      </c>
      <c r="B365" s="2" t="s">
        <v>132</v>
      </c>
      <c r="C365" s="2" t="str">
        <f>VLOOKUP(B365,'Species Lookup'!$A$3:$F$13,3,FALSE)</f>
        <v>Oncorhynchus tshawytscha</v>
      </c>
      <c r="D365" s="2" t="str">
        <f>VLOOKUP(B365,'Species Lookup'!$A$3:$F$13,4,FALSE)</f>
        <v>urn:lsid:marinespecies.org:taxname:158075</v>
      </c>
      <c r="E365" s="2" t="str">
        <f>VLOOKUP(B365,'Species Lookup'!$A$3:$F$13,5,FALSE)</f>
        <v>SDN:S11::S1173 (smolt)</v>
      </c>
      <c r="F365" s="2" t="s">
        <v>40</v>
      </c>
      <c r="G365" s="10" t="str">
        <f>VLOOKUP(A365,'[1]LOG1987-1994'!$A$2:$I$3110,2,FALSE)</f>
        <v>1987-06-19T12:40-07:00</v>
      </c>
      <c r="H365" s="2" t="s">
        <v>481</v>
      </c>
      <c r="I365" s="3">
        <v>2</v>
      </c>
      <c r="J365" s="3">
        <v>5</v>
      </c>
      <c r="K365" s="7">
        <v>48.897500000000001</v>
      </c>
      <c r="L365" s="7">
        <v>-125.0868</v>
      </c>
      <c r="M365" s="3">
        <v>96</v>
      </c>
      <c r="N365" s="3" t="b">
        <v>1</v>
      </c>
      <c r="O365" s="3">
        <v>2</v>
      </c>
      <c r="P365" s="3"/>
      <c r="Q365" s="3"/>
      <c r="R365" s="2" t="s">
        <v>612</v>
      </c>
      <c r="S365" s="2" t="s">
        <v>33</v>
      </c>
      <c r="T365" s="2" t="s">
        <v>139</v>
      </c>
      <c r="U365" s="2" t="s">
        <v>136</v>
      </c>
      <c r="V365" s="2" t="s">
        <v>137</v>
      </c>
      <c r="W365" s="2" t="s">
        <v>48</v>
      </c>
      <c r="X365" s="2" t="s">
        <v>37</v>
      </c>
      <c r="Y365" s="2" t="s">
        <v>37</v>
      </c>
      <c r="Z365" s="2" t="s">
        <v>38</v>
      </c>
      <c r="AA365" s="4">
        <v>31912</v>
      </c>
      <c r="AB365" s="4">
        <v>31919</v>
      </c>
      <c r="AC365" s="2" t="s">
        <v>39</v>
      </c>
    </row>
    <row r="366" spans="1:29" x14ac:dyDescent="0.25">
      <c r="A366" s="2" t="s">
        <v>602</v>
      </c>
      <c r="B366" s="2" t="s">
        <v>132</v>
      </c>
      <c r="C366" s="2" t="str">
        <f>VLOOKUP(B366,'Species Lookup'!$A$3:$F$13,3,FALSE)</f>
        <v>Oncorhynchus tshawytscha</v>
      </c>
      <c r="D366" s="2" t="str">
        <f>VLOOKUP(B366,'Species Lookup'!$A$3:$F$13,4,FALSE)</f>
        <v>urn:lsid:marinespecies.org:taxname:158075</v>
      </c>
      <c r="E366" s="2" t="str">
        <f>VLOOKUP(B366,'Species Lookup'!$A$3:$F$13,5,FALSE)</f>
        <v>SDN:S11::S1173 (smolt)</v>
      </c>
      <c r="F366" s="2" t="s">
        <v>30</v>
      </c>
      <c r="G366" s="10" t="str">
        <f>VLOOKUP(A366,'[1]LOG1987-1994'!$A$2:$I$3110,2,FALSE)</f>
        <v>1987-06-19T12:40-07:00</v>
      </c>
      <c r="H366" s="2" t="s">
        <v>481</v>
      </c>
      <c r="I366" s="3">
        <v>2</v>
      </c>
      <c r="J366" s="3">
        <v>5</v>
      </c>
      <c r="K366" s="7">
        <v>48.897500000000001</v>
      </c>
      <c r="L366" s="7">
        <v>-125.0868</v>
      </c>
      <c r="M366" s="3">
        <v>94</v>
      </c>
      <c r="N366" s="3" t="b">
        <v>1</v>
      </c>
      <c r="O366" s="3">
        <v>2</v>
      </c>
      <c r="P366" s="3"/>
      <c r="Q366" s="3"/>
      <c r="R366" s="2" t="s">
        <v>610</v>
      </c>
      <c r="S366" s="2" t="s">
        <v>33</v>
      </c>
      <c r="T366" s="2" t="s">
        <v>158</v>
      </c>
      <c r="U366" s="2" t="s">
        <v>136</v>
      </c>
      <c r="V366" s="2" t="s">
        <v>137</v>
      </c>
      <c r="W366" s="2" t="s">
        <v>48</v>
      </c>
      <c r="X366" s="2" t="s">
        <v>37</v>
      </c>
      <c r="Y366" s="2" t="s">
        <v>37</v>
      </c>
      <c r="Z366" s="2" t="s">
        <v>38</v>
      </c>
      <c r="AA366" s="4">
        <v>31912</v>
      </c>
      <c r="AB366" s="4">
        <v>31919</v>
      </c>
      <c r="AC366" s="2" t="s">
        <v>39</v>
      </c>
    </row>
    <row r="367" spans="1:29" x14ac:dyDescent="0.25">
      <c r="A367" s="2" t="s">
        <v>602</v>
      </c>
      <c r="B367" s="2" t="s">
        <v>132</v>
      </c>
      <c r="C367" s="2" t="str">
        <f>VLOOKUP(B367,'Species Lookup'!$A$3:$F$13,3,FALSE)</f>
        <v>Oncorhynchus tshawytscha</v>
      </c>
      <c r="D367" s="2" t="str">
        <f>VLOOKUP(B367,'Species Lookup'!$A$3:$F$13,4,FALSE)</f>
        <v>urn:lsid:marinespecies.org:taxname:158075</v>
      </c>
      <c r="E367" s="2" t="str">
        <f>VLOOKUP(B367,'Species Lookup'!$A$3:$F$13,5,FALSE)</f>
        <v>SDN:S11::S1173 (smolt)</v>
      </c>
      <c r="F367" s="2" t="s">
        <v>100</v>
      </c>
      <c r="G367" s="10" t="str">
        <f>VLOOKUP(A367,'[1]LOG1987-1994'!$A$2:$I$3110,2,FALSE)</f>
        <v>1987-06-19T12:40-07:00</v>
      </c>
      <c r="H367" s="2" t="s">
        <v>481</v>
      </c>
      <c r="I367" s="3">
        <v>2</v>
      </c>
      <c r="J367" s="3">
        <v>5</v>
      </c>
      <c r="K367" s="7">
        <v>48.897500000000001</v>
      </c>
      <c r="L367" s="7">
        <v>-125.0868</v>
      </c>
      <c r="M367" s="3">
        <v>104</v>
      </c>
      <c r="N367" s="3" t="b">
        <v>1</v>
      </c>
      <c r="O367" s="3">
        <v>2</v>
      </c>
      <c r="P367" s="3"/>
      <c r="Q367" s="3"/>
      <c r="R367" s="2" t="s">
        <v>617</v>
      </c>
      <c r="S367" s="2" t="s">
        <v>33</v>
      </c>
      <c r="T367" s="2" t="s">
        <v>150</v>
      </c>
      <c r="U367" s="2" t="s">
        <v>136</v>
      </c>
      <c r="V367" s="2" t="s">
        <v>137</v>
      </c>
      <c r="W367" s="2" t="s">
        <v>48</v>
      </c>
      <c r="X367" s="2" t="s">
        <v>37</v>
      </c>
      <c r="Y367" s="2" t="s">
        <v>37</v>
      </c>
      <c r="Z367" s="2" t="s">
        <v>38</v>
      </c>
      <c r="AA367" s="4">
        <v>31912</v>
      </c>
      <c r="AB367" s="4">
        <v>31919</v>
      </c>
      <c r="AC367" s="2" t="s">
        <v>39</v>
      </c>
    </row>
    <row r="368" spans="1:29" x14ac:dyDescent="0.25">
      <c r="A368" s="2" t="s">
        <v>602</v>
      </c>
      <c r="B368" s="2" t="s">
        <v>132</v>
      </c>
      <c r="C368" s="2" t="str">
        <f>VLOOKUP(B368,'Species Lookup'!$A$3:$F$13,3,FALSE)</f>
        <v>Oncorhynchus tshawytscha</v>
      </c>
      <c r="D368" s="2" t="str">
        <f>VLOOKUP(B368,'Species Lookup'!$A$3:$F$13,4,FALSE)</f>
        <v>urn:lsid:marinespecies.org:taxname:158075</v>
      </c>
      <c r="E368" s="2" t="str">
        <f>VLOOKUP(B368,'Species Lookup'!$A$3:$F$13,5,FALSE)</f>
        <v>SDN:S11::S1173 (smolt)</v>
      </c>
      <c r="F368" s="2" t="s">
        <v>145</v>
      </c>
      <c r="G368" s="10" t="str">
        <f>VLOOKUP(A368,'[1]LOG1987-1994'!$A$2:$I$3110,2,FALSE)</f>
        <v>1987-06-19T12:40-07:00</v>
      </c>
      <c r="H368" s="2" t="s">
        <v>481</v>
      </c>
      <c r="I368" s="3">
        <v>2</v>
      </c>
      <c r="J368" s="3">
        <v>5</v>
      </c>
      <c r="K368" s="7">
        <v>48.897500000000001</v>
      </c>
      <c r="L368" s="7">
        <v>-125.0868</v>
      </c>
      <c r="M368" s="3">
        <v>93</v>
      </c>
      <c r="N368" s="3" t="b">
        <v>1</v>
      </c>
      <c r="O368" s="3">
        <v>2</v>
      </c>
      <c r="P368" s="3"/>
      <c r="Q368" s="3"/>
      <c r="R368" s="2" t="s">
        <v>609</v>
      </c>
      <c r="S368" s="2" t="s">
        <v>33</v>
      </c>
      <c r="T368" s="2" t="s">
        <v>150</v>
      </c>
      <c r="U368" s="2" t="s">
        <v>136</v>
      </c>
      <c r="V368" s="2" t="s">
        <v>137</v>
      </c>
      <c r="W368" s="2" t="s">
        <v>48</v>
      </c>
      <c r="X368" s="2" t="s">
        <v>37</v>
      </c>
      <c r="Y368" s="2" t="s">
        <v>37</v>
      </c>
      <c r="Z368" s="2" t="s">
        <v>38</v>
      </c>
      <c r="AA368" s="4">
        <v>31912</v>
      </c>
      <c r="AB368" s="4">
        <v>31919</v>
      </c>
      <c r="AC368" s="2" t="s">
        <v>39</v>
      </c>
    </row>
    <row r="369" spans="1:29" x14ac:dyDescent="0.25">
      <c r="A369" s="2" t="s">
        <v>602</v>
      </c>
      <c r="B369" s="2" t="s">
        <v>132</v>
      </c>
      <c r="C369" s="2" t="str">
        <f>VLOOKUP(B369,'Species Lookup'!$A$3:$F$13,3,FALSE)</f>
        <v>Oncorhynchus tshawytscha</v>
      </c>
      <c r="D369" s="2" t="str">
        <f>VLOOKUP(B369,'Species Lookup'!$A$3:$F$13,4,FALSE)</f>
        <v>urn:lsid:marinespecies.org:taxname:158075</v>
      </c>
      <c r="E369" s="2" t="str">
        <f>VLOOKUP(B369,'Species Lookup'!$A$3:$F$13,5,FALSE)</f>
        <v>SDN:S11::S1173 (smolt)</v>
      </c>
      <c r="F369" s="2" t="s">
        <v>33</v>
      </c>
      <c r="G369" s="10" t="str">
        <f>VLOOKUP(A369,'[1]LOG1987-1994'!$A$2:$I$3110,2,FALSE)</f>
        <v>1987-06-19T12:40-07:00</v>
      </c>
      <c r="H369" s="2" t="s">
        <v>481</v>
      </c>
      <c r="I369" s="3">
        <v>2</v>
      </c>
      <c r="J369" s="3">
        <v>5</v>
      </c>
      <c r="K369" s="7">
        <v>48.897500000000001</v>
      </c>
      <c r="L369" s="7">
        <v>-125.0868</v>
      </c>
      <c r="M369" s="3">
        <v>90</v>
      </c>
      <c r="N369" s="3" t="b">
        <v>1</v>
      </c>
      <c r="O369" s="3">
        <v>2</v>
      </c>
      <c r="P369" s="3"/>
      <c r="Q369" s="3"/>
      <c r="R369" s="2" t="s">
        <v>605</v>
      </c>
      <c r="S369" s="2" t="s">
        <v>33</v>
      </c>
      <c r="T369" s="2" t="s">
        <v>180</v>
      </c>
      <c r="U369" s="2" t="s">
        <v>136</v>
      </c>
      <c r="V369" s="2" t="s">
        <v>137</v>
      </c>
      <c r="W369" s="2" t="s">
        <v>48</v>
      </c>
      <c r="X369" s="2" t="s">
        <v>37</v>
      </c>
      <c r="Y369" s="2" t="s">
        <v>37</v>
      </c>
      <c r="Z369" s="2" t="s">
        <v>38</v>
      </c>
      <c r="AA369" s="4">
        <v>31912</v>
      </c>
      <c r="AB369" s="4">
        <v>31927</v>
      </c>
      <c r="AC369" s="2" t="s">
        <v>39</v>
      </c>
    </row>
    <row r="370" spans="1:29" x14ac:dyDescent="0.25">
      <c r="A370" s="2" t="s">
        <v>602</v>
      </c>
      <c r="B370" s="2" t="s">
        <v>132</v>
      </c>
      <c r="C370" s="2" t="str">
        <f>VLOOKUP(B370,'Species Lookup'!$A$3:$F$13,3,FALSE)</f>
        <v>Oncorhynchus tshawytscha</v>
      </c>
      <c r="D370" s="2" t="str">
        <f>VLOOKUP(B370,'Species Lookup'!$A$3:$F$13,4,FALSE)</f>
        <v>urn:lsid:marinespecies.org:taxname:158075</v>
      </c>
      <c r="E370" s="2" t="str">
        <f>VLOOKUP(B370,'Species Lookup'!$A$3:$F$13,5,FALSE)</f>
        <v>SDN:S11::S1173 (smolt)</v>
      </c>
      <c r="F370" s="2" t="s">
        <v>161</v>
      </c>
      <c r="G370" s="10" t="str">
        <f>VLOOKUP(A370,'[1]LOG1987-1994'!$A$2:$I$3110,2,FALSE)</f>
        <v>1987-06-19T12:40-07:00</v>
      </c>
      <c r="H370" s="2" t="s">
        <v>481</v>
      </c>
      <c r="I370" s="3">
        <v>2</v>
      </c>
      <c r="J370" s="3">
        <v>5</v>
      </c>
      <c r="K370" s="7">
        <v>48.897500000000001</v>
      </c>
      <c r="L370" s="7">
        <v>-125.0868</v>
      </c>
      <c r="M370" s="3">
        <v>101</v>
      </c>
      <c r="N370" s="3" t="b">
        <v>1</v>
      </c>
      <c r="O370" s="3">
        <v>2</v>
      </c>
      <c r="P370" s="3"/>
      <c r="Q370" s="3"/>
      <c r="R370" s="2" t="s">
        <v>616</v>
      </c>
      <c r="S370" s="2" t="s">
        <v>33</v>
      </c>
      <c r="T370" s="2" t="s">
        <v>236</v>
      </c>
      <c r="U370" s="2" t="s">
        <v>136</v>
      </c>
      <c r="V370" s="2" t="s">
        <v>137</v>
      </c>
      <c r="W370" s="2" t="s">
        <v>48</v>
      </c>
      <c r="X370" s="2" t="s">
        <v>37</v>
      </c>
      <c r="Y370" s="2" t="s">
        <v>37</v>
      </c>
      <c r="Z370" s="2" t="s">
        <v>38</v>
      </c>
      <c r="AA370" s="4">
        <v>31912</v>
      </c>
      <c r="AB370" s="4">
        <v>31927</v>
      </c>
      <c r="AC370" s="2" t="s">
        <v>39</v>
      </c>
    </row>
    <row r="371" spans="1:29" x14ac:dyDescent="0.25">
      <c r="A371" s="2" t="s">
        <v>602</v>
      </c>
      <c r="B371" s="2" t="s">
        <v>132</v>
      </c>
      <c r="C371" s="2" t="str">
        <f>VLOOKUP(B371,'Species Lookup'!$A$3:$F$13,3,FALSE)</f>
        <v>Oncorhynchus tshawytscha</v>
      </c>
      <c r="D371" s="2" t="str">
        <f>VLOOKUP(B371,'Species Lookup'!$A$3:$F$13,4,FALSE)</f>
        <v>urn:lsid:marinespecies.org:taxname:158075</v>
      </c>
      <c r="E371" s="2" t="str">
        <f>VLOOKUP(B371,'Species Lookup'!$A$3:$F$13,5,FALSE)</f>
        <v>SDN:S11::S1173 (smolt)</v>
      </c>
      <c r="F371" s="2" t="s">
        <v>178</v>
      </c>
      <c r="G371" s="10" t="str">
        <f>VLOOKUP(A371,'[1]LOG1987-1994'!$A$2:$I$3110,2,FALSE)</f>
        <v>1987-06-19T12:40-07:00</v>
      </c>
      <c r="H371" s="2" t="s">
        <v>481</v>
      </c>
      <c r="I371" s="3">
        <v>2</v>
      </c>
      <c r="J371" s="3">
        <v>5</v>
      </c>
      <c r="K371" s="7">
        <v>48.897500000000001</v>
      </c>
      <c r="L371" s="7">
        <v>-125.0868</v>
      </c>
      <c r="M371" s="3">
        <v>86</v>
      </c>
      <c r="N371" s="3" t="b">
        <v>1</v>
      </c>
      <c r="O371" s="3">
        <v>2</v>
      </c>
      <c r="P371" s="3"/>
      <c r="Q371" s="3"/>
      <c r="R371" s="2" t="s">
        <v>603</v>
      </c>
      <c r="S371" s="2" t="s">
        <v>33</v>
      </c>
      <c r="T371" s="2" t="s">
        <v>192</v>
      </c>
      <c r="U371" s="2" t="s">
        <v>136</v>
      </c>
      <c r="V371" s="2" t="s">
        <v>137</v>
      </c>
      <c r="W371" s="2" t="s">
        <v>48</v>
      </c>
      <c r="X371" s="2" t="s">
        <v>37</v>
      </c>
      <c r="Y371" s="2" t="s">
        <v>37</v>
      </c>
      <c r="Z371" s="2" t="s">
        <v>38</v>
      </c>
      <c r="AA371" s="4">
        <v>31912</v>
      </c>
      <c r="AB371" s="4">
        <v>31919</v>
      </c>
      <c r="AC371" s="2" t="s">
        <v>39</v>
      </c>
    </row>
    <row r="372" spans="1:29" x14ac:dyDescent="0.25">
      <c r="A372" s="2" t="s">
        <v>602</v>
      </c>
      <c r="B372" s="2" t="s">
        <v>132</v>
      </c>
      <c r="C372" s="2" t="str">
        <f>VLOOKUP(B372,'Species Lookup'!$A$3:$F$13,3,FALSE)</f>
        <v>Oncorhynchus tshawytscha</v>
      </c>
      <c r="D372" s="2" t="str">
        <f>VLOOKUP(B372,'Species Lookup'!$A$3:$F$13,4,FALSE)</f>
        <v>urn:lsid:marinespecies.org:taxname:158075</v>
      </c>
      <c r="E372" s="2" t="str">
        <f>VLOOKUP(B372,'Species Lookup'!$A$3:$F$13,5,FALSE)</f>
        <v>SDN:S11::S1173 (smolt)</v>
      </c>
      <c r="F372" s="2" t="s">
        <v>175</v>
      </c>
      <c r="G372" s="10" t="str">
        <f>VLOOKUP(A372,'[1]LOG1987-1994'!$A$2:$I$3110,2,FALSE)</f>
        <v>1987-06-19T12:40-07:00</v>
      </c>
      <c r="H372" s="2" t="s">
        <v>481</v>
      </c>
      <c r="I372" s="3">
        <v>2</v>
      </c>
      <c r="J372" s="3">
        <v>5</v>
      </c>
      <c r="K372" s="7">
        <v>48.897500000000001</v>
      </c>
      <c r="L372" s="7">
        <v>-125.0868</v>
      </c>
      <c r="M372" s="3">
        <v>96</v>
      </c>
      <c r="N372" s="3" t="b">
        <v>1</v>
      </c>
      <c r="O372" s="3">
        <v>2</v>
      </c>
      <c r="P372" s="3"/>
      <c r="Q372" s="3"/>
      <c r="R372" s="2" t="s">
        <v>611</v>
      </c>
      <c r="S372" s="2" t="s">
        <v>33</v>
      </c>
      <c r="T372" s="2" t="s">
        <v>180</v>
      </c>
      <c r="U372" s="2" t="s">
        <v>136</v>
      </c>
      <c r="V372" s="2" t="s">
        <v>137</v>
      </c>
      <c r="W372" s="2" t="s">
        <v>48</v>
      </c>
      <c r="X372" s="2" t="s">
        <v>37</v>
      </c>
      <c r="Y372" s="2" t="s">
        <v>37</v>
      </c>
      <c r="Z372" s="2" t="s">
        <v>38</v>
      </c>
      <c r="AA372" s="4">
        <v>31912</v>
      </c>
      <c r="AB372" s="4">
        <v>31927</v>
      </c>
      <c r="AC372" s="2" t="s">
        <v>39</v>
      </c>
    </row>
    <row r="373" spans="1:29" x14ac:dyDescent="0.25">
      <c r="A373" s="2" t="s">
        <v>602</v>
      </c>
      <c r="B373" s="2" t="s">
        <v>132</v>
      </c>
      <c r="C373" s="2" t="str">
        <f>VLOOKUP(B373,'Species Lookup'!$A$3:$F$13,3,FALSE)</f>
        <v>Oncorhynchus tshawytscha</v>
      </c>
      <c r="D373" s="2" t="str">
        <f>VLOOKUP(B373,'Species Lookup'!$A$3:$F$13,4,FALSE)</f>
        <v>urn:lsid:marinespecies.org:taxname:158075</v>
      </c>
      <c r="E373" s="2" t="str">
        <f>VLOOKUP(B373,'Species Lookup'!$A$3:$F$13,5,FALSE)</f>
        <v>SDN:S11::S1173 (smolt)</v>
      </c>
      <c r="F373" s="2" t="s">
        <v>154</v>
      </c>
      <c r="G373" s="10" t="str">
        <f>VLOOKUP(A373,'[1]LOG1987-1994'!$A$2:$I$3110,2,FALSE)</f>
        <v>1987-06-19T12:40-07:00</v>
      </c>
      <c r="H373" s="2" t="s">
        <v>481</v>
      </c>
      <c r="I373" s="3">
        <v>2</v>
      </c>
      <c r="J373" s="3">
        <v>5</v>
      </c>
      <c r="K373" s="7">
        <v>48.897500000000001</v>
      </c>
      <c r="L373" s="7">
        <v>-125.0868</v>
      </c>
      <c r="M373" s="3">
        <v>96</v>
      </c>
      <c r="N373" s="3" t="b">
        <v>1</v>
      </c>
      <c r="O373" s="3">
        <v>2</v>
      </c>
      <c r="P373" s="3"/>
      <c r="Q373" s="3"/>
      <c r="R373" s="2" t="s">
        <v>613</v>
      </c>
      <c r="S373" s="2" t="s">
        <v>33</v>
      </c>
      <c r="T373" s="2" t="s">
        <v>139</v>
      </c>
      <c r="U373" s="2" t="s">
        <v>136</v>
      </c>
      <c r="V373" s="2" t="s">
        <v>137</v>
      </c>
      <c r="W373" s="2" t="s">
        <v>48</v>
      </c>
      <c r="X373" s="2" t="s">
        <v>37</v>
      </c>
      <c r="Y373" s="2" t="s">
        <v>37</v>
      </c>
      <c r="Z373" s="2" t="s">
        <v>38</v>
      </c>
      <c r="AA373" s="4">
        <v>31912</v>
      </c>
      <c r="AB373" s="4">
        <v>31919</v>
      </c>
      <c r="AC373" s="2" t="s">
        <v>39</v>
      </c>
    </row>
    <row r="374" spans="1:29" x14ac:dyDescent="0.25">
      <c r="A374" s="2" t="s">
        <v>602</v>
      </c>
      <c r="B374" s="2" t="s">
        <v>132</v>
      </c>
      <c r="C374" s="2" t="str">
        <f>VLOOKUP(B374,'Species Lookup'!$A$3:$F$13,3,FALSE)</f>
        <v>Oncorhynchus tshawytscha</v>
      </c>
      <c r="D374" s="2" t="str">
        <f>VLOOKUP(B374,'Species Lookup'!$A$3:$F$13,4,FALSE)</f>
        <v>urn:lsid:marinespecies.org:taxname:158075</v>
      </c>
      <c r="E374" s="2" t="str">
        <f>VLOOKUP(B374,'Species Lookup'!$A$3:$F$13,5,FALSE)</f>
        <v>SDN:S11::S1173 (smolt)</v>
      </c>
      <c r="F374" s="2" t="s">
        <v>151</v>
      </c>
      <c r="G374" s="10" t="str">
        <f>VLOOKUP(A374,'[1]LOG1987-1994'!$A$2:$I$3110,2,FALSE)</f>
        <v>1987-06-19T12:40-07:00</v>
      </c>
      <c r="H374" s="2" t="s">
        <v>481</v>
      </c>
      <c r="I374" s="3">
        <v>2</v>
      </c>
      <c r="J374" s="3">
        <v>5</v>
      </c>
      <c r="K374" s="7">
        <v>48.897500000000001</v>
      </c>
      <c r="L374" s="7">
        <v>-125.0868</v>
      </c>
      <c r="M374" s="3">
        <v>98</v>
      </c>
      <c r="N374" s="3" t="b">
        <v>1</v>
      </c>
      <c r="O374" s="3">
        <v>2</v>
      </c>
      <c r="P374" s="3"/>
      <c r="Q374" s="3"/>
      <c r="R374" s="2" t="s">
        <v>615</v>
      </c>
      <c r="S374" s="2" t="s">
        <v>33</v>
      </c>
      <c r="T374" s="2" t="s">
        <v>194</v>
      </c>
      <c r="U374" s="2" t="s">
        <v>136</v>
      </c>
      <c r="V374" s="2" t="s">
        <v>137</v>
      </c>
      <c r="W374" s="2" t="s">
        <v>48</v>
      </c>
      <c r="X374" s="2" t="s">
        <v>37</v>
      </c>
      <c r="Y374" s="2" t="s">
        <v>37</v>
      </c>
      <c r="Z374" s="2" t="s">
        <v>38</v>
      </c>
      <c r="AA374" s="4">
        <v>31912</v>
      </c>
      <c r="AB374" s="4">
        <v>31919</v>
      </c>
      <c r="AC374" s="2" t="s">
        <v>39</v>
      </c>
    </row>
    <row r="375" spans="1:29" x14ac:dyDescent="0.25">
      <c r="A375" s="2" t="s">
        <v>602</v>
      </c>
      <c r="B375" s="2" t="s">
        <v>132</v>
      </c>
      <c r="C375" s="2" t="str">
        <f>VLOOKUP(B375,'Species Lookup'!$A$3:$F$13,3,FALSE)</f>
        <v>Oncorhynchus tshawytscha</v>
      </c>
      <c r="D375" s="2" t="str">
        <f>VLOOKUP(B375,'Species Lookup'!$A$3:$F$13,4,FALSE)</f>
        <v>urn:lsid:marinespecies.org:taxname:158075</v>
      </c>
      <c r="E375" s="2" t="str">
        <f>VLOOKUP(B375,'Species Lookup'!$A$3:$F$13,5,FALSE)</f>
        <v>SDN:S11::S1173 (smolt)</v>
      </c>
      <c r="F375" s="2" t="s">
        <v>159</v>
      </c>
      <c r="G375" s="10" t="str">
        <f>VLOOKUP(A375,'[1]LOG1987-1994'!$A$2:$I$3110,2,FALSE)</f>
        <v>1987-06-19T12:40-07:00</v>
      </c>
      <c r="H375" s="2" t="s">
        <v>481</v>
      </c>
      <c r="I375" s="3">
        <v>2</v>
      </c>
      <c r="J375" s="3">
        <v>5</v>
      </c>
      <c r="K375" s="7">
        <v>48.897500000000001</v>
      </c>
      <c r="L375" s="7">
        <v>-125.0868</v>
      </c>
      <c r="M375" s="3">
        <v>90</v>
      </c>
      <c r="N375" s="3" t="b">
        <v>1</v>
      </c>
      <c r="O375" s="3">
        <v>2</v>
      </c>
      <c r="P375" s="3"/>
      <c r="Q375" s="3"/>
      <c r="R375" s="2" t="s">
        <v>606</v>
      </c>
      <c r="S375" s="2" t="s">
        <v>33</v>
      </c>
      <c r="T375" s="2" t="s">
        <v>166</v>
      </c>
      <c r="U375" s="2" t="s">
        <v>136</v>
      </c>
      <c r="V375" s="2" t="s">
        <v>137</v>
      </c>
      <c r="W375" s="2" t="s">
        <v>48</v>
      </c>
      <c r="X375" s="2" t="s">
        <v>37</v>
      </c>
      <c r="Y375" s="2" t="s">
        <v>37</v>
      </c>
      <c r="Z375" s="2" t="s">
        <v>38</v>
      </c>
      <c r="AA375" s="4">
        <v>31912</v>
      </c>
      <c r="AB375" s="4">
        <v>31919</v>
      </c>
      <c r="AC375" s="2" t="s">
        <v>39</v>
      </c>
    </row>
    <row r="376" spans="1:29" x14ac:dyDescent="0.25">
      <c r="A376" s="2" t="s">
        <v>602</v>
      </c>
      <c r="B376" s="2" t="s">
        <v>132</v>
      </c>
      <c r="C376" s="2" t="str">
        <f>VLOOKUP(B376,'Species Lookup'!$A$3:$F$13,3,FALSE)</f>
        <v>Oncorhynchus tshawytscha</v>
      </c>
      <c r="D376" s="2" t="str">
        <f>VLOOKUP(B376,'Species Lookup'!$A$3:$F$13,4,FALSE)</f>
        <v>urn:lsid:marinespecies.org:taxname:158075</v>
      </c>
      <c r="E376" s="2" t="str">
        <f>VLOOKUP(B376,'Species Lookup'!$A$3:$F$13,5,FALSE)</f>
        <v>SDN:S11::S1173 (smolt)</v>
      </c>
      <c r="F376" s="2" t="s">
        <v>172</v>
      </c>
      <c r="G376" s="10" t="str">
        <f>VLOOKUP(A376,'[1]LOG1987-1994'!$A$2:$I$3110,2,FALSE)</f>
        <v>1987-06-19T12:40-07:00</v>
      </c>
      <c r="H376" s="2" t="s">
        <v>481</v>
      </c>
      <c r="I376" s="3">
        <v>2</v>
      </c>
      <c r="J376" s="3">
        <v>5</v>
      </c>
      <c r="K376" s="7">
        <v>48.897500000000001</v>
      </c>
      <c r="L376" s="7">
        <v>-125.0868</v>
      </c>
      <c r="M376" s="3">
        <v>90</v>
      </c>
      <c r="N376" s="3" t="b">
        <v>1</v>
      </c>
      <c r="O376" s="3">
        <v>2</v>
      </c>
      <c r="P376" s="3"/>
      <c r="Q376" s="3"/>
      <c r="R376" s="2" t="s">
        <v>604</v>
      </c>
      <c r="S376" s="2" t="s">
        <v>33</v>
      </c>
      <c r="T376" s="2" t="s">
        <v>287</v>
      </c>
      <c r="U376" s="2" t="s">
        <v>136</v>
      </c>
      <c r="V376" s="2" t="s">
        <v>137</v>
      </c>
      <c r="W376" s="2" t="s">
        <v>48</v>
      </c>
      <c r="X376" s="2" t="s">
        <v>37</v>
      </c>
      <c r="Y376" s="2" t="s">
        <v>37</v>
      </c>
      <c r="Z376" s="2" t="s">
        <v>38</v>
      </c>
      <c r="AA376" s="4">
        <v>31912</v>
      </c>
      <c r="AB376" s="4">
        <v>31919</v>
      </c>
      <c r="AC376" s="2" t="s">
        <v>39</v>
      </c>
    </row>
    <row r="377" spans="1:29" x14ac:dyDescent="0.25">
      <c r="A377" s="2" t="s">
        <v>602</v>
      </c>
      <c r="B377" s="2" t="s">
        <v>132</v>
      </c>
      <c r="C377" s="2" t="str">
        <f>VLOOKUP(B377,'Species Lookup'!$A$3:$F$13,3,FALSE)</f>
        <v>Oncorhynchus tshawytscha</v>
      </c>
      <c r="D377" s="2" t="str">
        <f>VLOOKUP(B377,'Species Lookup'!$A$3:$F$13,4,FALSE)</f>
        <v>urn:lsid:marinespecies.org:taxname:158075</v>
      </c>
      <c r="E377" s="2" t="str">
        <f>VLOOKUP(B377,'Species Lookup'!$A$3:$F$13,5,FALSE)</f>
        <v>SDN:S11::S1173 (smolt)</v>
      </c>
      <c r="F377" s="2" t="s">
        <v>169</v>
      </c>
      <c r="G377" s="10" t="str">
        <f>VLOOKUP(A377,'[1]LOG1987-1994'!$A$2:$I$3110,2,FALSE)</f>
        <v>1987-06-19T12:40-07:00</v>
      </c>
      <c r="H377" s="2" t="s">
        <v>481</v>
      </c>
      <c r="I377" s="3">
        <v>2</v>
      </c>
      <c r="J377" s="3">
        <v>5</v>
      </c>
      <c r="K377" s="7">
        <v>48.897500000000001</v>
      </c>
      <c r="L377" s="7">
        <v>-125.0868</v>
      </c>
      <c r="M377" s="3">
        <v>92</v>
      </c>
      <c r="N377" s="3" t="b">
        <v>1</v>
      </c>
      <c r="O377" s="3">
        <v>2</v>
      </c>
      <c r="P377" s="3"/>
      <c r="Q377" s="3"/>
      <c r="R377" s="2" t="s">
        <v>608</v>
      </c>
      <c r="S377" s="2" t="s">
        <v>33</v>
      </c>
      <c r="T377" s="2" t="s">
        <v>143</v>
      </c>
      <c r="U377" s="2" t="s">
        <v>136</v>
      </c>
      <c r="V377" s="2" t="s">
        <v>137</v>
      </c>
      <c r="W377" s="2" t="s">
        <v>48</v>
      </c>
      <c r="X377" s="2" t="s">
        <v>37</v>
      </c>
      <c r="Y377" s="2" t="s">
        <v>37</v>
      </c>
      <c r="Z377" s="2" t="s">
        <v>38</v>
      </c>
      <c r="AA377" s="4">
        <v>31912</v>
      </c>
      <c r="AB377" s="4">
        <v>31919</v>
      </c>
      <c r="AC377" s="2" t="s">
        <v>39</v>
      </c>
    </row>
    <row r="378" spans="1:29" x14ac:dyDescent="0.25">
      <c r="A378" s="2" t="s">
        <v>602</v>
      </c>
      <c r="B378" s="2" t="s">
        <v>132</v>
      </c>
      <c r="C378" s="2" t="str">
        <f>VLOOKUP(B378,'Species Lookup'!$A$3:$F$13,3,FALSE)</f>
        <v>Oncorhynchus tshawytscha</v>
      </c>
      <c r="D378" s="2" t="str">
        <f>VLOOKUP(B378,'Species Lookup'!$A$3:$F$13,4,FALSE)</f>
        <v>urn:lsid:marinespecies.org:taxname:158075</v>
      </c>
      <c r="E378" s="2" t="str">
        <f>VLOOKUP(B378,'Species Lookup'!$A$3:$F$13,5,FALSE)</f>
        <v>SDN:S11::S1173 (smolt)</v>
      </c>
      <c r="F378" s="2" t="s">
        <v>164</v>
      </c>
      <c r="G378" s="10" t="str">
        <f>VLOOKUP(A378,'[1]LOG1987-1994'!$A$2:$I$3110,2,FALSE)</f>
        <v>1987-06-19T12:40-07:00</v>
      </c>
      <c r="H378" s="2" t="s">
        <v>481</v>
      </c>
      <c r="I378" s="3">
        <v>2</v>
      </c>
      <c r="J378" s="3">
        <v>5</v>
      </c>
      <c r="K378" s="7">
        <v>48.897500000000001</v>
      </c>
      <c r="L378" s="7">
        <v>-125.0868</v>
      </c>
      <c r="M378" s="3">
        <v>91</v>
      </c>
      <c r="N378" s="3" t="b">
        <v>1</v>
      </c>
      <c r="O378" s="3">
        <v>2</v>
      </c>
      <c r="P378" s="3"/>
      <c r="Q378" s="3"/>
      <c r="R378" s="2" t="s">
        <v>607</v>
      </c>
      <c r="S378" s="2" t="s">
        <v>33</v>
      </c>
      <c r="T378" s="2" t="s">
        <v>192</v>
      </c>
      <c r="U378" s="2" t="s">
        <v>136</v>
      </c>
      <c r="V378" s="2" t="s">
        <v>137</v>
      </c>
      <c r="W378" s="2" t="s">
        <v>48</v>
      </c>
      <c r="X378" s="2" t="s">
        <v>37</v>
      </c>
      <c r="Y378" s="2" t="s">
        <v>37</v>
      </c>
      <c r="Z378" s="2" t="s">
        <v>38</v>
      </c>
      <c r="AA378" s="4">
        <v>31912</v>
      </c>
      <c r="AB378" s="4">
        <v>31919</v>
      </c>
      <c r="AC378" s="2" t="s">
        <v>39</v>
      </c>
    </row>
    <row r="379" spans="1:29" x14ac:dyDescent="0.25">
      <c r="A379" s="2" t="s">
        <v>602</v>
      </c>
      <c r="B379" s="2" t="s">
        <v>132</v>
      </c>
      <c r="C379" s="2" t="str">
        <f>VLOOKUP(B379,'Species Lookup'!$A$3:$F$13,3,FALSE)</f>
        <v>Oncorhynchus tshawytscha</v>
      </c>
      <c r="D379" s="2" t="str">
        <f>VLOOKUP(B379,'Species Lookup'!$A$3:$F$13,4,FALSE)</f>
        <v>urn:lsid:marinespecies.org:taxname:158075</v>
      </c>
      <c r="E379" s="2" t="str">
        <f>VLOOKUP(B379,'Species Lookup'!$A$3:$F$13,5,FALSE)</f>
        <v>SDN:S11::S1173 (smolt)</v>
      </c>
      <c r="F379" s="2" t="s">
        <v>167</v>
      </c>
      <c r="G379" s="10" t="str">
        <f>VLOOKUP(A379,'[1]LOG1987-1994'!$A$2:$I$3110,2,FALSE)</f>
        <v>1987-06-19T12:40-07:00</v>
      </c>
      <c r="H379" s="2" t="s">
        <v>481</v>
      </c>
      <c r="I379" s="3">
        <v>2</v>
      </c>
      <c r="J379" s="3">
        <v>5</v>
      </c>
      <c r="K379" s="7">
        <v>48.897500000000001</v>
      </c>
      <c r="L379" s="7">
        <v>-125.0868</v>
      </c>
      <c r="M379" s="3">
        <v>97</v>
      </c>
      <c r="N379" s="3" t="b">
        <v>0</v>
      </c>
      <c r="O379" s="3">
        <v>2</v>
      </c>
      <c r="P379" s="3"/>
      <c r="Q379" s="3"/>
      <c r="R379" s="2" t="s">
        <v>614</v>
      </c>
      <c r="S379" s="2" t="s">
        <v>33</v>
      </c>
      <c r="T379" s="2" t="s">
        <v>39</v>
      </c>
      <c r="U379" s="2" t="s">
        <v>39</v>
      </c>
      <c r="V379" s="2" t="s">
        <v>137</v>
      </c>
      <c r="W379" s="2" t="s">
        <v>39</v>
      </c>
      <c r="X379" s="2" t="s">
        <v>39</v>
      </c>
      <c r="Y379" s="2" t="s">
        <v>39</v>
      </c>
      <c r="Z379" s="2" t="s">
        <v>39</v>
      </c>
      <c r="AA379" s="4"/>
      <c r="AB379" s="4"/>
      <c r="AC379" s="2" t="s">
        <v>39</v>
      </c>
    </row>
    <row r="380" spans="1:29" x14ac:dyDescent="0.25">
      <c r="A380" s="2" t="s">
        <v>618</v>
      </c>
      <c r="B380" s="2" t="s">
        <v>132</v>
      </c>
      <c r="C380" s="2" t="str">
        <f>VLOOKUP(B380,'Species Lookup'!$A$3:$F$13,3,FALSE)</f>
        <v>Oncorhynchus tshawytscha</v>
      </c>
      <c r="D380" s="2" t="str">
        <f>VLOOKUP(B380,'Species Lookup'!$A$3:$F$13,4,FALSE)</f>
        <v>urn:lsid:marinespecies.org:taxname:158075</v>
      </c>
      <c r="E380" s="2" t="str">
        <f>VLOOKUP(B380,'Species Lookup'!$A$3:$F$13,5,FALSE)</f>
        <v>SDN:S11::S1173 (smolt)</v>
      </c>
      <c r="F380" s="2" t="s">
        <v>43</v>
      </c>
      <c r="G380" s="10" t="str">
        <f>VLOOKUP(A380,'[1]LOG1987-1994'!$A$2:$I$3110,2,FALSE)</f>
        <v>1987-06-19T13:35-07:00</v>
      </c>
      <c r="H380" s="2" t="s">
        <v>501</v>
      </c>
      <c r="I380" s="3">
        <v>2</v>
      </c>
      <c r="J380" s="3">
        <v>5</v>
      </c>
      <c r="K380" s="7">
        <v>48.8705</v>
      </c>
      <c r="L380" s="7">
        <v>-125.15779999999999</v>
      </c>
      <c r="M380" s="3">
        <v>112</v>
      </c>
      <c r="N380" s="3" t="b">
        <v>1</v>
      </c>
      <c r="O380" s="3">
        <v>2</v>
      </c>
      <c r="P380" s="3"/>
      <c r="Q380" s="3"/>
      <c r="R380" s="2" t="s">
        <v>619</v>
      </c>
      <c r="S380" s="2" t="s">
        <v>33</v>
      </c>
      <c r="T380" s="2" t="s">
        <v>158</v>
      </c>
      <c r="U380" s="2" t="s">
        <v>136</v>
      </c>
      <c r="V380" s="2" t="s">
        <v>137</v>
      </c>
      <c r="W380" s="2" t="s">
        <v>48</v>
      </c>
      <c r="X380" s="2" t="s">
        <v>37</v>
      </c>
      <c r="Y380" s="2" t="s">
        <v>37</v>
      </c>
      <c r="Z380" s="2" t="s">
        <v>38</v>
      </c>
      <c r="AA380" s="4">
        <v>31912</v>
      </c>
      <c r="AB380" s="4">
        <v>31919</v>
      </c>
      <c r="AC380" s="2" t="s">
        <v>39</v>
      </c>
    </row>
    <row r="381" spans="1:29" x14ac:dyDescent="0.25">
      <c r="A381" s="2" t="s">
        <v>620</v>
      </c>
      <c r="B381" s="2" t="s">
        <v>132</v>
      </c>
      <c r="C381" s="2" t="str">
        <f>VLOOKUP(B381,'Species Lookup'!$A$3:$F$13,3,FALSE)</f>
        <v>Oncorhynchus tshawytscha</v>
      </c>
      <c r="D381" s="2" t="str">
        <f>VLOOKUP(B381,'Species Lookup'!$A$3:$F$13,4,FALSE)</f>
        <v>urn:lsid:marinespecies.org:taxname:158075</v>
      </c>
      <c r="E381" s="2" t="str">
        <f>VLOOKUP(B381,'Species Lookup'!$A$3:$F$13,5,FALSE)</f>
        <v>SDN:S11::S1173 (smolt)</v>
      </c>
      <c r="F381" s="2" t="s">
        <v>43</v>
      </c>
      <c r="G381" s="10" t="str">
        <f>VLOOKUP(A381,'[1]LOG1987-1994'!$A$2:$I$3110,2,FALSE)</f>
        <v>1987-06-24T13:30-07:00</v>
      </c>
      <c r="H381" s="2" t="s">
        <v>621</v>
      </c>
      <c r="I381" s="3">
        <v>2</v>
      </c>
      <c r="J381" s="3">
        <v>5</v>
      </c>
      <c r="K381" s="7">
        <v>48.963299999999997</v>
      </c>
      <c r="L381" s="7">
        <v>-125.0658</v>
      </c>
      <c r="M381" s="3">
        <v>96</v>
      </c>
      <c r="N381" s="3" t="b">
        <v>1</v>
      </c>
      <c r="O381" s="3">
        <v>2</v>
      </c>
      <c r="P381" s="3"/>
      <c r="Q381" s="3"/>
      <c r="R381" s="2" t="s">
        <v>624</v>
      </c>
      <c r="S381" s="2" t="s">
        <v>33</v>
      </c>
      <c r="T381" s="2" t="s">
        <v>141</v>
      </c>
      <c r="U381" s="2" t="s">
        <v>136</v>
      </c>
      <c r="V381" s="2" t="s">
        <v>137</v>
      </c>
      <c r="W381" s="2" t="s">
        <v>48</v>
      </c>
      <c r="X381" s="2" t="s">
        <v>37</v>
      </c>
      <c r="Y381" s="2" t="s">
        <v>37</v>
      </c>
      <c r="Z381" s="2" t="s">
        <v>38</v>
      </c>
      <c r="AA381" s="4">
        <v>31912</v>
      </c>
      <c r="AB381" s="4">
        <v>31919</v>
      </c>
      <c r="AC381" s="2" t="s">
        <v>39</v>
      </c>
    </row>
    <row r="382" spans="1:29" x14ac:dyDescent="0.25">
      <c r="A382" s="2" t="s">
        <v>620</v>
      </c>
      <c r="B382" s="2" t="s">
        <v>132</v>
      </c>
      <c r="C382" s="2" t="str">
        <f>VLOOKUP(B382,'Species Lookup'!$A$3:$F$13,3,FALSE)</f>
        <v>Oncorhynchus tshawytscha</v>
      </c>
      <c r="D382" s="2" t="str">
        <f>VLOOKUP(B382,'Species Lookup'!$A$3:$F$13,4,FALSE)</f>
        <v>urn:lsid:marinespecies.org:taxname:158075</v>
      </c>
      <c r="E382" s="2" t="str">
        <f>VLOOKUP(B382,'Species Lookup'!$A$3:$F$13,5,FALSE)</f>
        <v>SDN:S11::S1173 (smolt)</v>
      </c>
      <c r="F382" s="2" t="s">
        <v>40</v>
      </c>
      <c r="G382" s="10" t="str">
        <f>VLOOKUP(A382,'[1]LOG1987-1994'!$A$2:$I$3110,2,FALSE)</f>
        <v>1987-06-24T13:30-07:00</v>
      </c>
      <c r="H382" s="2" t="s">
        <v>621</v>
      </c>
      <c r="I382" s="3">
        <v>2</v>
      </c>
      <c r="J382" s="3">
        <v>5</v>
      </c>
      <c r="K382" s="7">
        <v>48.963299999999997</v>
      </c>
      <c r="L382" s="7">
        <v>-125.0658</v>
      </c>
      <c r="M382" s="3">
        <v>98</v>
      </c>
      <c r="N382" s="3" t="b">
        <v>1</v>
      </c>
      <c r="O382" s="3">
        <v>2</v>
      </c>
      <c r="P382" s="3"/>
      <c r="Q382" s="3"/>
      <c r="R382" s="2" t="s">
        <v>625</v>
      </c>
      <c r="S382" s="2" t="s">
        <v>33</v>
      </c>
      <c r="T382" s="2" t="s">
        <v>300</v>
      </c>
      <c r="U382" s="2" t="s">
        <v>136</v>
      </c>
      <c r="V382" s="2" t="s">
        <v>137</v>
      </c>
      <c r="W382" s="2" t="s">
        <v>48</v>
      </c>
      <c r="X382" s="2" t="s">
        <v>37</v>
      </c>
      <c r="Y382" s="2" t="s">
        <v>37</v>
      </c>
      <c r="Z382" s="2" t="s">
        <v>38</v>
      </c>
      <c r="AA382" s="4">
        <v>31912</v>
      </c>
      <c r="AB382" s="4">
        <v>31927</v>
      </c>
      <c r="AC382" s="2" t="s">
        <v>39</v>
      </c>
    </row>
    <row r="383" spans="1:29" x14ac:dyDescent="0.25">
      <c r="A383" s="2" t="s">
        <v>620</v>
      </c>
      <c r="B383" s="2" t="s">
        <v>132</v>
      </c>
      <c r="C383" s="2" t="str">
        <f>VLOOKUP(B383,'Species Lookup'!$A$3:$F$13,3,FALSE)</f>
        <v>Oncorhynchus tshawytscha</v>
      </c>
      <c r="D383" s="2" t="str">
        <f>VLOOKUP(B383,'Species Lookup'!$A$3:$F$13,4,FALSE)</f>
        <v>urn:lsid:marinespecies.org:taxname:158075</v>
      </c>
      <c r="E383" s="2" t="str">
        <f>VLOOKUP(B383,'Species Lookup'!$A$3:$F$13,5,FALSE)</f>
        <v>SDN:S11::S1173 (smolt)</v>
      </c>
      <c r="F383" s="2" t="s">
        <v>30</v>
      </c>
      <c r="G383" s="10" t="str">
        <f>VLOOKUP(A383,'[1]LOG1987-1994'!$A$2:$I$3110,2,FALSE)</f>
        <v>1987-06-24T13:30-07:00</v>
      </c>
      <c r="H383" s="2" t="s">
        <v>621</v>
      </c>
      <c r="I383" s="3">
        <v>2</v>
      </c>
      <c r="J383" s="3">
        <v>5</v>
      </c>
      <c r="K383" s="7">
        <v>48.963299999999997</v>
      </c>
      <c r="L383" s="7">
        <v>-125.0658</v>
      </c>
      <c r="M383" s="3">
        <v>90</v>
      </c>
      <c r="N383" s="3" t="b">
        <v>1</v>
      </c>
      <c r="O383" s="3">
        <v>2</v>
      </c>
      <c r="P383" s="3"/>
      <c r="Q383" s="3"/>
      <c r="R383" s="2" t="s">
        <v>622</v>
      </c>
      <c r="S383" s="2" t="s">
        <v>33</v>
      </c>
      <c r="T383" s="2" t="s">
        <v>354</v>
      </c>
      <c r="U383" s="2" t="s">
        <v>136</v>
      </c>
      <c r="V383" s="2" t="s">
        <v>137</v>
      </c>
      <c r="W383" s="2" t="s">
        <v>48</v>
      </c>
      <c r="X383" s="2" t="s">
        <v>37</v>
      </c>
      <c r="Y383" s="2" t="s">
        <v>37</v>
      </c>
      <c r="Z383" s="2" t="s">
        <v>38</v>
      </c>
      <c r="AA383" s="4">
        <v>31912</v>
      </c>
      <c r="AB383" s="4">
        <v>31919</v>
      </c>
      <c r="AC383" s="2" t="s">
        <v>39</v>
      </c>
    </row>
    <row r="384" spans="1:29" x14ac:dyDescent="0.25">
      <c r="A384" s="2" t="s">
        <v>620</v>
      </c>
      <c r="B384" s="2" t="s">
        <v>132</v>
      </c>
      <c r="C384" s="2" t="str">
        <f>VLOOKUP(B384,'Species Lookup'!$A$3:$F$13,3,FALSE)</f>
        <v>Oncorhynchus tshawytscha</v>
      </c>
      <c r="D384" s="2" t="str">
        <f>VLOOKUP(B384,'Species Lookup'!$A$3:$F$13,4,FALSE)</f>
        <v>urn:lsid:marinespecies.org:taxname:158075</v>
      </c>
      <c r="E384" s="2" t="str">
        <f>VLOOKUP(B384,'Species Lookup'!$A$3:$F$13,5,FALSE)</f>
        <v>SDN:S11::S1173 (smolt)</v>
      </c>
      <c r="F384" s="2" t="s">
        <v>100</v>
      </c>
      <c r="G384" s="10" t="str">
        <f>VLOOKUP(A384,'[1]LOG1987-1994'!$A$2:$I$3110,2,FALSE)</f>
        <v>1987-06-24T13:30-07:00</v>
      </c>
      <c r="H384" s="2" t="s">
        <v>621</v>
      </c>
      <c r="I384" s="3">
        <v>2</v>
      </c>
      <c r="J384" s="3">
        <v>5</v>
      </c>
      <c r="K384" s="7">
        <v>48.963299999999997</v>
      </c>
      <c r="L384" s="7">
        <v>-125.0658</v>
      </c>
      <c r="M384" s="3">
        <v>92</v>
      </c>
      <c r="N384" s="3" t="b">
        <v>0</v>
      </c>
      <c r="O384" s="3">
        <v>2</v>
      </c>
      <c r="P384" s="3"/>
      <c r="Q384" s="3"/>
      <c r="R384" s="2" t="s">
        <v>623</v>
      </c>
      <c r="S384" s="2" t="s">
        <v>33</v>
      </c>
      <c r="T384" s="2" t="s">
        <v>127</v>
      </c>
      <c r="U384" s="2" t="s">
        <v>39</v>
      </c>
      <c r="V384" s="2" t="s">
        <v>137</v>
      </c>
      <c r="W384" s="2" t="s">
        <v>39</v>
      </c>
      <c r="X384" s="2" t="s">
        <v>39</v>
      </c>
      <c r="Y384" s="2" t="s">
        <v>39</v>
      </c>
      <c r="Z384" s="2" t="s">
        <v>39</v>
      </c>
      <c r="AA384" s="4"/>
      <c r="AB384" s="4"/>
      <c r="AC384" s="2" t="s">
        <v>39</v>
      </c>
    </row>
    <row r="385" spans="1:29" x14ac:dyDescent="0.25">
      <c r="A385" s="2" t="s">
        <v>620</v>
      </c>
      <c r="B385" s="2" t="s">
        <v>132</v>
      </c>
      <c r="C385" s="2" t="str">
        <f>VLOOKUP(B385,'Species Lookup'!$A$3:$F$13,3,FALSE)</f>
        <v>Oncorhynchus tshawytscha</v>
      </c>
      <c r="D385" s="2" t="str">
        <f>VLOOKUP(B385,'Species Lookup'!$A$3:$F$13,4,FALSE)</f>
        <v>urn:lsid:marinespecies.org:taxname:158075</v>
      </c>
      <c r="E385" s="2" t="str">
        <f>VLOOKUP(B385,'Species Lookup'!$A$3:$F$13,5,FALSE)</f>
        <v>SDN:S11::S1173 (smolt)</v>
      </c>
      <c r="F385" s="2" t="s">
        <v>145</v>
      </c>
      <c r="G385" s="10" t="str">
        <f>VLOOKUP(A385,'[1]LOG1987-1994'!$A$2:$I$3110,2,FALSE)</f>
        <v>1987-06-24T13:30-07:00</v>
      </c>
      <c r="H385" s="2" t="s">
        <v>621</v>
      </c>
      <c r="I385" s="3">
        <v>2</v>
      </c>
      <c r="J385" s="3">
        <v>5</v>
      </c>
      <c r="K385" s="7">
        <v>48.963299999999997</v>
      </c>
      <c r="L385" s="7">
        <v>-125.0658</v>
      </c>
      <c r="M385" s="3">
        <v>104</v>
      </c>
      <c r="N385" s="3" t="b">
        <v>1</v>
      </c>
      <c r="O385" s="3">
        <v>2</v>
      </c>
      <c r="P385" s="3"/>
      <c r="Q385" s="3"/>
      <c r="R385" s="2" t="s">
        <v>627</v>
      </c>
      <c r="S385" s="2" t="s">
        <v>33</v>
      </c>
      <c r="T385" s="2" t="s">
        <v>228</v>
      </c>
      <c r="U385" s="2" t="s">
        <v>136</v>
      </c>
      <c r="V385" s="2" t="s">
        <v>137</v>
      </c>
      <c r="W385" s="2" t="s">
        <v>48</v>
      </c>
      <c r="X385" s="2" t="s">
        <v>37</v>
      </c>
      <c r="Y385" s="2" t="s">
        <v>37</v>
      </c>
      <c r="Z385" s="2" t="s">
        <v>38</v>
      </c>
      <c r="AA385" s="4">
        <v>31907</v>
      </c>
      <c r="AB385" s="4">
        <v>31927</v>
      </c>
      <c r="AC385" s="2" t="s">
        <v>39</v>
      </c>
    </row>
    <row r="386" spans="1:29" x14ac:dyDescent="0.25">
      <c r="A386" s="2" t="s">
        <v>620</v>
      </c>
      <c r="B386" s="2" t="s">
        <v>132</v>
      </c>
      <c r="C386" s="2" t="str">
        <f>VLOOKUP(B386,'Species Lookup'!$A$3:$F$13,3,FALSE)</f>
        <v>Oncorhynchus tshawytscha</v>
      </c>
      <c r="D386" s="2" t="str">
        <f>VLOOKUP(B386,'Species Lookup'!$A$3:$F$13,4,FALSE)</f>
        <v>urn:lsid:marinespecies.org:taxname:158075</v>
      </c>
      <c r="E386" s="2" t="str">
        <f>VLOOKUP(B386,'Species Lookup'!$A$3:$F$13,5,FALSE)</f>
        <v>SDN:S11::S1173 (smolt)</v>
      </c>
      <c r="F386" s="2" t="s">
        <v>33</v>
      </c>
      <c r="G386" s="10" t="str">
        <f>VLOOKUP(A386,'[1]LOG1987-1994'!$A$2:$I$3110,2,FALSE)</f>
        <v>1987-06-24T13:30-07:00</v>
      </c>
      <c r="H386" s="2" t="s">
        <v>621</v>
      </c>
      <c r="I386" s="3">
        <v>2</v>
      </c>
      <c r="J386" s="3">
        <v>5</v>
      </c>
      <c r="K386" s="7">
        <v>48.963299999999997</v>
      </c>
      <c r="L386" s="7">
        <v>-125.0658</v>
      </c>
      <c r="M386" s="3">
        <v>104</v>
      </c>
      <c r="N386" s="3" t="b">
        <v>1</v>
      </c>
      <c r="O386" s="3">
        <v>2</v>
      </c>
      <c r="P386" s="3"/>
      <c r="Q386" s="3"/>
      <c r="R386" s="2" t="s">
        <v>626</v>
      </c>
      <c r="S386" s="2" t="s">
        <v>33</v>
      </c>
      <c r="T386" s="2" t="s">
        <v>143</v>
      </c>
      <c r="U386" s="2" t="s">
        <v>136</v>
      </c>
      <c r="V386" s="2" t="s">
        <v>137</v>
      </c>
      <c r="W386" s="2" t="s">
        <v>48</v>
      </c>
      <c r="X386" s="2" t="s">
        <v>37</v>
      </c>
      <c r="Y386" s="2" t="s">
        <v>37</v>
      </c>
      <c r="Z386" s="2" t="s">
        <v>38</v>
      </c>
      <c r="AA386" s="4">
        <v>31912</v>
      </c>
      <c r="AB386" s="4">
        <v>31919</v>
      </c>
      <c r="AC386" s="2" t="s">
        <v>39</v>
      </c>
    </row>
    <row r="387" spans="1:29" x14ac:dyDescent="0.25">
      <c r="A387" s="2" t="s">
        <v>628</v>
      </c>
      <c r="B387" s="2" t="s">
        <v>132</v>
      </c>
      <c r="C387" s="2" t="str">
        <f>VLOOKUP(B387,'Species Lookup'!$A$3:$F$13,3,FALSE)</f>
        <v>Oncorhynchus tshawytscha</v>
      </c>
      <c r="D387" s="2" t="str">
        <f>VLOOKUP(B387,'Species Lookup'!$A$3:$F$13,4,FALSE)</f>
        <v>urn:lsid:marinespecies.org:taxname:158075</v>
      </c>
      <c r="E387" s="2" t="str">
        <f>VLOOKUP(B387,'Species Lookup'!$A$3:$F$13,5,FALSE)</f>
        <v>SDN:S11::S1173 (smolt)</v>
      </c>
      <c r="F387" s="2" t="s">
        <v>43</v>
      </c>
      <c r="G387" s="10" t="str">
        <f>VLOOKUP(A387,'[1]LOG1987-1994'!$A$2:$I$3110,2,FALSE)</f>
        <v>1987-06-24T15:25-07:00</v>
      </c>
      <c r="H387" s="2" t="s">
        <v>629</v>
      </c>
      <c r="I387" s="3">
        <v>3</v>
      </c>
      <c r="J387" s="3">
        <v>5</v>
      </c>
      <c r="K387" s="7">
        <v>49.0062</v>
      </c>
      <c r="L387" s="7">
        <v>-125.154</v>
      </c>
      <c r="M387" s="3">
        <v>110</v>
      </c>
      <c r="N387" s="3" t="b">
        <v>1</v>
      </c>
      <c r="O387" s="3">
        <v>2</v>
      </c>
      <c r="P387" s="3"/>
      <c r="Q387" s="3"/>
      <c r="R387" s="2" t="s">
        <v>634</v>
      </c>
      <c r="S387" s="2" t="s">
        <v>33</v>
      </c>
      <c r="T387" s="2" t="s">
        <v>287</v>
      </c>
      <c r="U387" s="2" t="s">
        <v>136</v>
      </c>
      <c r="V387" s="2" t="s">
        <v>137</v>
      </c>
      <c r="W387" s="2" t="s">
        <v>48</v>
      </c>
      <c r="X387" s="2" t="s">
        <v>37</v>
      </c>
      <c r="Y387" s="2" t="s">
        <v>37</v>
      </c>
      <c r="Z387" s="2" t="s">
        <v>38</v>
      </c>
      <c r="AA387" s="4">
        <v>31912</v>
      </c>
      <c r="AB387" s="4">
        <v>31919</v>
      </c>
      <c r="AC387" s="2" t="s">
        <v>39</v>
      </c>
    </row>
    <row r="388" spans="1:29" x14ac:dyDescent="0.25">
      <c r="A388" s="2" t="s">
        <v>628</v>
      </c>
      <c r="B388" s="2" t="s">
        <v>132</v>
      </c>
      <c r="C388" s="2" t="str">
        <f>VLOOKUP(B388,'Species Lookup'!$A$3:$F$13,3,FALSE)</f>
        <v>Oncorhynchus tshawytscha</v>
      </c>
      <c r="D388" s="2" t="str">
        <f>VLOOKUP(B388,'Species Lookup'!$A$3:$F$13,4,FALSE)</f>
        <v>urn:lsid:marinespecies.org:taxname:158075</v>
      </c>
      <c r="E388" s="2" t="str">
        <f>VLOOKUP(B388,'Species Lookup'!$A$3:$F$13,5,FALSE)</f>
        <v>SDN:S11::S1173 (smolt)</v>
      </c>
      <c r="F388" s="2" t="s">
        <v>40</v>
      </c>
      <c r="G388" s="10" t="str">
        <f>VLOOKUP(A388,'[1]LOG1987-1994'!$A$2:$I$3110,2,FALSE)</f>
        <v>1987-06-24T15:25-07:00</v>
      </c>
      <c r="H388" s="2" t="s">
        <v>629</v>
      </c>
      <c r="I388" s="3">
        <v>3</v>
      </c>
      <c r="J388" s="3">
        <v>5</v>
      </c>
      <c r="K388" s="7">
        <v>49.0062</v>
      </c>
      <c r="L388" s="7">
        <v>-125.154</v>
      </c>
      <c r="M388" s="3">
        <v>101</v>
      </c>
      <c r="N388" s="3" t="b">
        <v>1</v>
      </c>
      <c r="O388" s="3">
        <v>2</v>
      </c>
      <c r="P388" s="3"/>
      <c r="Q388" s="3"/>
      <c r="R388" s="2" t="s">
        <v>632</v>
      </c>
      <c r="S388" s="2" t="s">
        <v>33</v>
      </c>
      <c r="T388" s="2" t="s">
        <v>287</v>
      </c>
      <c r="U388" s="2" t="s">
        <v>136</v>
      </c>
      <c r="V388" s="2" t="s">
        <v>137</v>
      </c>
      <c r="W388" s="2" t="s">
        <v>48</v>
      </c>
      <c r="X388" s="2" t="s">
        <v>37</v>
      </c>
      <c r="Y388" s="2" t="s">
        <v>37</v>
      </c>
      <c r="Z388" s="2" t="s">
        <v>38</v>
      </c>
      <c r="AA388" s="4">
        <v>31912</v>
      </c>
      <c r="AB388" s="4">
        <v>31919</v>
      </c>
      <c r="AC388" s="2" t="s">
        <v>39</v>
      </c>
    </row>
    <row r="389" spans="1:29" x14ac:dyDescent="0.25">
      <c r="A389" s="2" t="s">
        <v>628</v>
      </c>
      <c r="B389" s="2" t="s">
        <v>132</v>
      </c>
      <c r="C389" s="2" t="str">
        <f>VLOOKUP(B389,'Species Lookup'!$A$3:$F$13,3,FALSE)</f>
        <v>Oncorhynchus tshawytscha</v>
      </c>
      <c r="D389" s="2" t="str">
        <f>VLOOKUP(B389,'Species Lookup'!$A$3:$F$13,4,FALSE)</f>
        <v>urn:lsid:marinespecies.org:taxname:158075</v>
      </c>
      <c r="E389" s="2" t="str">
        <f>VLOOKUP(B389,'Species Lookup'!$A$3:$F$13,5,FALSE)</f>
        <v>SDN:S11::S1173 (smolt)</v>
      </c>
      <c r="F389" s="2" t="s">
        <v>30</v>
      </c>
      <c r="G389" s="10" t="str">
        <f>VLOOKUP(A389,'[1]LOG1987-1994'!$A$2:$I$3110,2,FALSE)</f>
        <v>1987-06-24T15:25-07:00</v>
      </c>
      <c r="H389" s="2" t="s">
        <v>629</v>
      </c>
      <c r="I389" s="3">
        <v>3</v>
      </c>
      <c r="J389" s="3">
        <v>5</v>
      </c>
      <c r="K389" s="7">
        <v>49.0062</v>
      </c>
      <c r="L389" s="7">
        <v>-125.154</v>
      </c>
      <c r="M389" s="3">
        <v>92</v>
      </c>
      <c r="N389" s="3" t="b">
        <v>1</v>
      </c>
      <c r="O389" s="3">
        <v>2</v>
      </c>
      <c r="P389" s="3"/>
      <c r="Q389" s="3"/>
      <c r="R389" s="2" t="s">
        <v>630</v>
      </c>
      <c r="S389" s="2" t="s">
        <v>33</v>
      </c>
      <c r="T389" s="2" t="s">
        <v>247</v>
      </c>
      <c r="U389" s="2" t="s">
        <v>136</v>
      </c>
      <c r="V389" s="2" t="s">
        <v>137</v>
      </c>
      <c r="W389" s="2" t="s">
        <v>48</v>
      </c>
      <c r="X389" s="2" t="s">
        <v>37</v>
      </c>
      <c r="Y389" s="2" t="s">
        <v>37</v>
      </c>
      <c r="Z389" s="2" t="s">
        <v>38</v>
      </c>
      <c r="AA389" s="4">
        <v>31912</v>
      </c>
      <c r="AB389" s="4">
        <v>31927</v>
      </c>
      <c r="AC389" s="2" t="s">
        <v>39</v>
      </c>
    </row>
    <row r="390" spans="1:29" x14ac:dyDescent="0.25">
      <c r="A390" s="2" t="s">
        <v>628</v>
      </c>
      <c r="B390" s="2" t="s">
        <v>132</v>
      </c>
      <c r="C390" s="2" t="str">
        <f>VLOOKUP(B390,'Species Lookup'!$A$3:$F$13,3,FALSE)</f>
        <v>Oncorhynchus tshawytscha</v>
      </c>
      <c r="D390" s="2" t="str">
        <f>VLOOKUP(B390,'Species Lookup'!$A$3:$F$13,4,FALSE)</f>
        <v>urn:lsid:marinespecies.org:taxname:158075</v>
      </c>
      <c r="E390" s="2" t="str">
        <f>VLOOKUP(B390,'Species Lookup'!$A$3:$F$13,5,FALSE)</f>
        <v>SDN:S11::S1173 (smolt)</v>
      </c>
      <c r="F390" s="2" t="s">
        <v>100</v>
      </c>
      <c r="G390" s="10" t="str">
        <f>VLOOKUP(A390,'[1]LOG1987-1994'!$A$2:$I$3110,2,FALSE)</f>
        <v>1987-06-24T15:25-07:00</v>
      </c>
      <c r="H390" s="2" t="s">
        <v>629</v>
      </c>
      <c r="I390" s="3">
        <v>3</v>
      </c>
      <c r="J390" s="3">
        <v>5</v>
      </c>
      <c r="K390" s="7">
        <v>49.0062</v>
      </c>
      <c r="L390" s="7">
        <v>-125.154</v>
      </c>
      <c r="M390" s="3">
        <v>105</v>
      </c>
      <c r="N390" s="3" t="b">
        <v>1</v>
      </c>
      <c r="O390" s="3">
        <v>2</v>
      </c>
      <c r="P390" s="3"/>
      <c r="Q390" s="3"/>
      <c r="R390" s="2" t="s">
        <v>633</v>
      </c>
      <c r="S390" s="2" t="s">
        <v>33</v>
      </c>
      <c r="T390" s="2" t="s">
        <v>214</v>
      </c>
      <c r="U390" s="2" t="s">
        <v>136</v>
      </c>
      <c r="V390" s="2" t="s">
        <v>137</v>
      </c>
      <c r="W390" s="2" t="s">
        <v>48</v>
      </c>
      <c r="X390" s="2" t="s">
        <v>37</v>
      </c>
      <c r="Y390" s="2" t="s">
        <v>37</v>
      </c>
      <c r="Z390" s="2" t="s">
        <v>38</v>
      </c>
      <c r="AA390" s="4">
        <v>31912</v>
      </c>
      <c r="AB390" s="4">
        <v>31919</v>
      </c>
      <c r="AC390" s="2" t="s">
        <v>39</v>
      </c>
    </row>
    <row r="391" spans="1:29" x14ac:dyDescent="0.25">
      <c r="A391" s="2" t="s">
        <v>628</v>
      </c>
      <c r="B391" s="2" t="s">
        <v>132</v>
      </c>
      <c r="C391" s="2" t="str">
        <f>VLOOKUP(B391,'Species Lookup'!$A$3:$F$13,3,FALSE)</f>
        <v>Oncorhynchus tshawytscha</v>
      </c>
      <c r="D391" s="2" t="str">
        <f>VLOOKUP(B391,'Species Lookup'!$A$3:$F$13,4,FALSE)</f>
        <v>urn:lsid:marinespecies.org:taxname:158075</v>
      </c>
      <c r="E391" s="2" t="str">
        <f>VLOOKUP(B391,'Species Lookup'!$A$3:$F$13,5,FALSE)</f>
        <v>SDN:S11::S1173 (smolt)</v>
      </c>
      <c r="F391" s="2" t="s">
        <v>145</v>
      </c>
      <c r="G391" s="10" t="str">
        <f>VLOOKUP(A391,'[1]LOG1987-1994'!$A$2:$I$3110,2,FALSE)</f>
        <v>1987-06-24T15:25-07:00</v>
      </c>
      <c r="H391" s="2" t="s">
        <v>629</v>
      </c>
      <c r="I391" s="3">
        <v>3</v>
      </c>
      <c r="J391" s="3">
        <v>5</v>
      </c>
      <c r="K391" s="7">
        <v>49.0062</v>
      </c>
      <c r="L391" s="7">
        <v>-125.154</v>
      </c>
      <c r="M391" s="3">
        <v>116</v>
      </c>
      <c r="N391" s="3" t="b">
        <v>1</v>
      </c>
      <c r="O391" s="3">
        <v>2</v>
      </c>
      <c r="P391" s="3"/>
      <c r="Q391" s="3"/>
      <c r="R391" s="2" t="s">
        <v>635</v>
      </c>
      <c r="S391" s="2" t="s">
        <v>33</v>
      </c>
      <c r="T391" s="2" t="s">
        <v>158</v>
      </c>
      <c r="U391" s="2" t="s">
        <v>136</v>
      </c>
      <c r="V391" s="2" t="s">
        <v>137</v>
      </c>
      <c r="W391" s="2" t="s">
        <v>48</v>
      </c>
      <c r="X391" s="2" t="s">
        <v>37</v>
      </c>
      <c r="Y391" s="2" t="s">
        <v>37</v>
      </c>
      <c r="Z391" s="2" t="s">
        <v>38</v>
      </c>
      <c r="AA391" s="4">
        <v>31912</v>
      </c>
      <c r="AB391" s="4">
        <v>31919</v>
      </c>
      <c r="AC391" s="2" t="s">
        <v>39</v>
      </c>
    </row>
    <row r="392" spans="1:29" x14ac:dyDescent="0.25">
      <c r="A392" s="2" t="s">
        <v>628</v>
      </c>
      <c r="B392" s="2" t="s">
        <v>132</v>
      </c>
      <c r="C392" s="2" t="str">
        <f>VLOOKUP(B392,'Species Lookup'!$A$3:$F$13,3,FALSE)</f>
        <v>Oncorhynchus tshawytscha</v>
      </c>
      <c r="D392" s="2" t="str">
        <f>VLOOKUP(B392,'Species Lookup'!$A$3:$F$13,4,FALSE)</f>
        <v>urn:lsid:marinespecies.org:taxname:158075</v>
      </c>
      <c r="E392" s="2" t="str">
        <f>VLOOKUP(B392,'Species Lookup'!$A$3:$F$13,5,FALSE)</f>
        <v>SDN:S11::S1173 (smolt)</v>
      </c>
      <c r="F392" s="2" t="s">
        <v>33</v>
      </c>
      <c r="G392" s="10" t="str">
        <f>VLOOKUP(A392,'[1]LOG1987-1994'!$A$2:$I$3110,2,FALSE)</f>
        <v>1987-06-24T15:25-07:00</v>
      </c>
      <c r="H392" s="2" t="s">
        <v>629</v>
      </c>
      <c r="I392" s="3">
        <v>3</v>
      </c>
      <c r="J392" s="3">
        <v>5</v>
      </c>
      <c r="K392" s="7">
        <v>49.0062</v>
      </c>
      <c r="L392" s="7">
        <v>-125.154</v>
      </c>
      <c r="M392" s="3">
        <v>101</v>
      </c>
      <c r="N392" s="3" t="b">
        <v>1</v>
      </c>
      <c r="O392" s="3">
        <v>2</v>
      </c>
      <c r="P392" s="3"/>
      <c r="Q392" s="3"/>
      <c r="R392" s="2" t="s">
        <v>631</v>
      </c>
      <c r="S392" s="2" t="s">
        <v>33</v>
      </c>
      <c r="T392" s="2" t="s">
        <v>192</v>
      </c>
      <c r="U392" s="2" t="s">
        <v>136</v>
      </c>
      <c r="V392" s="2" t="s">
        <v>137</v>
      </c>
      <c r="W392" s="2" t="s">
        <v>48</v>
      </c>
      <c r="X392" s="2" t="s">
        <v>37</v>
      </c>
      <c r="Y392" s="2" t="s">
        <v>37</v>
      </c>
      <c r="Z392" s="2" t="s">
        <v>38</v>
      </c>
      <c r="AA392" s="4">
        <v>31912</v>
      </c>
      <c r="AB392" s="4">
        <v>31919</v>
      </c>
      <c r="AC392" s="2" t="s">
        <v>39</v>
      </c>
    </row>
    <row r="393" spans="1:29" x14ac:dyDescent="0.25">
      <c r="A393" s="2" t="s">
        <v>636</v>
      </c>
      <c r="B393" s="2" t="s">
        <v>132</v>
      </c>
      <c r="C393" s="2" t="str">
        <f>VLOOKUP(B393,'Species Lookup'!$A$3:$F$13,3,FALSE)</f>
        <v>Oncorhynchus tshawytscha</v>
      </c>
      <c r="D393" s="2" t="str">
        <f>VLOOKUP(B393,'Species Lookup'!$A$3:$F$13,4,FALSE)</f>
        <v>urn:lsid:marinespecies.org:taxname:158075</v>
      </c>
      <c r="E393" s="2" t="str">
        <f>VLOOKUP(B393,'Species Lookup'!$A$3:$F$13,5,FALSE)</f>
        <v>SDN:S11::S1173 (smolt)</v>
      </c>
      <c r="F393" s="2" t="s">
        <v>43</v>
      </c>
      <c r="G393" s="10" t="str">
        <f>VLOOKUP(A393,'[1]LOG1987-1994'!$A$2:$I$3110,2,FALSE)</f>
        <v>1987-06-25T10:25-07:00</v>
      </c>
      <c r="H393" s="2" t="s">
        <v>637</v>
      </c>
      <c r="I393" s="3">
        <v>3</v>
      </c>
      <c r="J393" s="3">
        <v>5</v>
      </c>
      <c r="K393" s="7">
        <v>48.9133</v>
      </c>
      <c r="L393" s="7">
        <v>-125.13849999999999</v>
      </c>
      <c r="M393" s="3">
        <v>102</v>
      </c>
      <c r="N393" s="3" t="b">
        <v>1</v>
      </c>
      <c r="O393" s="3">
        <v>2</v>
      </c>
      <c r="P393" s="3"/>
      <c r="Q393" s="3"/>
      <c r="R393" s="2" t="s">
        <v>638</v>
      </c>
      <c r="S393" s="2" t="s">
        <v>33</v>
      </c>
      <c r="T393" s="2" t="s">
        <v>300</v>
      </c>
      <c r="U393" s="2" t="s">
        <v>136</v>
      </c>
      <c r="V393" s="2" t="s">
        <v>137</v>
      </c>
      <c r="W393" s="2" t="s">
        <v>48</v>
      </c>
      <c r="X393" s="2" t="s">
        <v>37</v>
      </c>
      <c r="Y393" s="2" t="s">
        <v>37</v>
      </c>
      <c r="Z393" s="2" t="s">
        <v>38</v>
      </c>
      <c r="AA393" s="4">
        <v>31912</v>
      </c>
      <c r="AB393" s="4">
        <v>31927</v>
      </c>
      <c r="AC393" s="2" t="s">
        <v>39</v>
      </c>
    </row>
    <row r="394" spans="1:29" x14ac:dyDescent="0.25">
      <c r="A394" s="2" t="s">
        <v>639</v>
      </c>
      <c r="B394" s="2" t="s">
        <v>132</v>
      </c>
      <c r="C394" s="2" t="str">
        <f>VLOOKUP(B394,'Species Lookup'!$A$3:$F$13,3,FALSE)</f>
        <v>Oncorhynchus tshawytscha</v>
      </c>
      <c r="D394" s="2" t="str">
        <f>VLOOKUP(B394,'Species Lookup'!$A$3:$F$13,4,FALSE)</f>
        <v>urn:lsid:marinespecies.org:taxname:158075</v>
      </c>
      <c r="E394" s="2" t="str">
        <f>VLOOKUP(B394,'Species Lookup'!$A$3:$F$13,5,FALSE)</f>
        <v>SDN:S11::S1173 (smolt)</v>
      </c>
      <c r="F394" s="2" t="s">
        <v>43</v>
      </c>
      <c r="G394" s="10" t="str">
        <f>VLOOKUP(A394,'[1]LOG1987-1994'!$A$2:$I$3110,2,FALSE)</f>
        <v>1987-06-25T11:45-07:00</v>
      </c>
      <c r="H394" s="2" t="s">
        <v>640</v>
      </c>
      <c r="I394" s="3">
        <v>4</v>
      </c>
      <c r="J394" s="3">
        <v>5</v>
      </c>
      <c r="K394" s="7">
        <v>48.881300000000003</v>
      </c>
      <c r="L394" s="7">
        <v>-125.2693</v>
      </c>
      <c r="M394" s="3">
        <v>94</v>
      </c>
      <c r="N394" s="3" t="b">
        <v>1</v>
      </c>
      <c r="O394" s="3">
        <v>2</v>
      </c>
      <c r="P394" s="3"/>
      <c r="Q394" s="3"/>
      <c r="R394" s="2" t="s">
        <v>641</v>
      </c>
      <c r="S394" s="2" t="s">
        <v>33</v>
      </c>
      <c r="T394" s="2" t="s">
        <v>642</v>
      </c>
      <c r="U394" s="2" t="s">
        <v>136</v>
      </c>
      <c r="V394" s="2" t="s">
        <v>137</v>
      </c>
      <c r="W394" s="2" t="s">
        <v>48</v>
      </c>
      <c r="X394" s="2" t="s">
        <v>643</v>
      </c>
      <c r="Y394" s="2" t="s">
        <v>643</v>
      </c>
      <c r="Z394" s="2" t="s">
        <v>38</v>
      </c>
      <c r="AA394" s="4">
        <v>31909</v>
      </c>
      <c r="AB394" s="4">
        <v>31916</v>
      </c>
      <c r="AC394" s="2" t="s">
        <v>39</v>
      </c>
    </row>
    <row r="395" spans="1:29" x14ac:dyDescent="0.25">
      <c r="A395" s="2" t="s">
        <v>639</v>
      </c>
      <c r="B395" s="2" t="s">
        <v>132</v>
      </c>
      <c r="C395" s="2" t="str">
        <f>VLOOKUP(B395,'Species Lookup'!$A$3:$F$13,3,FALSE)</f>
        <v>Oncorhynchus tshawytscha</v>
      </c>
      <c r="D395" s="2" t="str">
        <f>VLOOKUP(B395,'Species Lookup'!$A$3:$F$13,4,FALSE)</f>
        <v>urn:lsid:marinespecies.org:taxname:158075</v>
      </c>
      <c r="E395" s="2" t="str">
        <f>VLOOKUP(B395,'Species Lookup'!$A$3:$F$13,5,FALSE)</f>
        <v>SDN:S11::S1173 (smolt)</v>
      </c>
      <c r="F395" s="2" t="s">
        <v>40</v>
      </c>
      <c r="G395" s="10" t="str">
        <f>VLOOKUP(A395,'[1]LOG1987-1994'!$A$2:$I$3110,2,FALSE)</f>
        <v>1987-06-25T11:45-07:00</v>
      </c>
      <c r="H395" s="2" t="s">
        <v>640</v>
      </c>
      <c r="I395" s="3">
        <v>4</v>
      </c>
      <c r="J395" s="3">
        <v>5</v>
      </c>
      <c r="K395" s="7">
        <v>48.881300000000003</v>
      </c>
      <c r="L395" s="7">
        <v>-125.2693</v>
      </c>
      <c r="M395" s="3">
        <v>102</v>
      </c>
      <c r="N395" s="3" t="b">
        <v>1</v>
      </c>
      <c r="O395" s="3">
        <v>2</v>
      </c>
      <c r="P395" s="3"/>
      <c r="Q395" s="3"/>
      <c r="R395" s="2" t="s">
        <v>644</v>
      </c>
      <c r="S395" s="2" t="s">
        <v>33</v>
      </c>
      <c r="T395" s="2" t="s">
        <v>135</v>
      </c>
      <c r="U395" s="2" t="s">
        <v>136</v>
      </c>
      <c r="V395" s="2" t="s">
        <v>137</v>
      </c>
      <c r="W395" s="2" t="s">
        <v>48</v>
      </c>
      <c r="X395" s="2" t="s">
        <v>37</v>
      </c>
      <c r="Y395" s="2" t="s">
        <v>37</v>
      </c>
      <c r="Z395" s="2" t="s">
        <v>38</v>
      </c>
      <c r="AA395" s="4">
        <v>31912</v>
      </c>
      <c r="AB395" s="4">
        <v>31919</v>
      </c>
      <c r="AC395" s="2" t="s">
        <v>39</v>
      </c>
    </row>
    <row r="396" spans="1:29" x14ac:dyDescent="0.25">
      <c r="A396" s="2" t="s">
        <v>645</v>
      </c>
      <c r="B396" s="2" t="s">
        <v>132</v>
      </c>
      <c r="C396" s="2" t="str">
        <f>VLOOKUP(B396,'Species Lookup'!$A$3:$F$13,3,FALSE)</f>
        <v>Oncorhynchus tshawytscha</v>
      </c>
      <c r="D396" s="2" t="str">
        <f>VLOOKUP(B396,'Species Lookup'!$A$3:$F$13,4,FALSE)</f>
        <v>urn:lsid:marinespecies.org:taxname:158075</v>
      </c>
      <c r="E396" s="2" t="str">
        <f>VLOOKUP(B396,'Species Lookup'!$A$3:$F$13,5,FALSE)</f>
        <v>SDN:S11::S1173 (smolt)</v>
      </c>
      <c r="F396" s="2" t="s">
        <v>43</v>
      </c>
      <c r="G396" s="10" t="str">
        <f>VLOOKUP(A396,'[1]LOG1987-1994'!$A$2:$I$3110,2,FALSE)</f>
        <v>1987-06-25T12:40-07:00</v>
      </c>
      <c r="H396" s="2" t="s">
        <v>364</v>
      </c>
      <c r="I396" s="3">
        <v>3</v>
      </c>
      <c r="J396" s="3">
        <v>5</v>
      </c>
      <c r="K396" s="7">
        <v>48.872500000000002</v>
      </c>
      <c r="L396" s="7">
        <v>-125.2877</v>
      </c>
      <c r="M396" s="3">
        <v>104</v>
      </c>
      <c r="N396" s="3" t="b">
        <v>1</v>
      </c>
      <c r="O396" s="3">
        <v>2</v>
      </c>
      <c r="P396" s="3"/>
      <c r="Q396" s="3"/>
      <c r="R396" s="2" t="s">
        <v>648</v>
      </c>
      <c r="S396" s="2" t="s">
        <v>33</v>
      </c>
      <c r="T396" s="2" t="s">
        <v>150</v>
      </c>
      <c r="U396" s="2" t="s">
        <v>136</v>
      </c>
      <c r="V396" s="2" t="s">
        <v>137</v>
      </c>
      <c r="W396" s="2" t="s">
        <v>48</v>
      </c>
      <c r="X396" s="2" t="s">
        <v>37</v>
      </c>
      <c r="Y396" s="2" t="s">
        <v>37</v>
      </c>
      <c r="Z396" s="2" t="s">
        <v>38</v>
      </c>
      <c r="AA396" s="4">
        <v>31912</v>
      </c>
      <c r="AB396" s="4">
        <v>31919</v>
      </c>
      <c r="AC396" s="2" t="s">
        <v>39</v>
      </c>
    </row>
    <row r="397" spans="1:29" x14ac:dyDescent="0.25">
      <c r="A397" s="2" t="s">
        <v>645</v>
      </c>
      <c r="B397" s="2" t="s">
        <v>132</v>
      </c>
      <c r="C397" s="2" t="str">
        <f>VLOOKUP(B397,'Species Lookup'!$A$3:$F$13,3,FALSE)</f>
        <v>Oncorhynchus tshawytscha</v>
      </c>
      <c r="D397" s="2" t="str">
        <f>VLOOKUP(B397,'Species Lookup'!$A$3:$F$13,4,FALSE)</f>
        <v>urn:lsid:marinespecies.org:taxname:158075</v>
      </c>
      <c r="E397" s="2" t="str">
        <f>VLOOKUP(B397,'Species Lookup'!$A$3:$F$13,5,FALSE)</f>
        <v>SDN:S11::S1173 (smolt)</v>
      </c>
      <c r="F397" s="2" t="s">
        <v>40</v>
      </c>
      <c r="G397" s="10" t="str">
        <f>VLOOKUP(A397,'[1]LOG1987-1994'!$A$2:$I$3110,2,FALSE)</f>
        <v>1987-06-25T12:40-07:00</v>
      </c>
      <c r="H397" s="2" t="s">
        <v>364</v>
      </c>
      <c r="I397" s="3">
        <v>3</v>
      </c>
      <c r="J397" s="3">
        <v>5</v>
      </c>
      <c r="K397" s="7">
        <v>48.872500000000002</v>
      </c>
      <c r="L397" s="7">
        <v>-125.2877</v>
      </c>
      <c r="M397" s="3">
        <v>102</v>
      </c>
      <c r="N397" s="3" t="b">
        <v>1</v>
      </c>
      <c r="O397" s="3">
        <v>2</v>
      </c>
      <c r="P397" s="3"/>
      <c r="Q397" s="3"/>
      <c r="R397" s="2" t="s">
        <v>646</v>
      </c>
      <c r="S397" s="2" t="s">
        <v>33</v>
      </c>
      <c r="T397" s="2" t="s">
        <v>647</v>
      </c>
      <c r="U397" s="2" t="s">
        <v>136</v>
      </c>
      <c r="V397" s="2" t="s">
        <v>137</v>
      </c>
      <c r="W397" s="2" t="s">
        <v>48</v>
      </c>
      <c r="X397" s="2" t="s">
        <v>643</v>
      </c>
      <c r="Y397" s="2" t="s">
        <v>643</v>
      </c>
      <c r="Z397" s="2" t="s">
        <v>38</v>
      </c>
      <c r="AA397" s="4">
        <v>31925</v>
      </c>
      <c r="AB397" s="4">
        <v>31932</v>
      </c>
      <c r="AC397" s="2" t="s">
        <v>39</v>
      </c>
    </row>
    <row r="398" spans="1:29" x14ac:dyDescent="0.25">
      <c r="A398" s="2" t="s">
        <v>649</v>
      </c>
      <c r="B398" s="2" t="s">
        <v>132</v>
      </c>
      <c r="C398" s="2" t="str">
        <f>VLOOKUP(B398,'Species Lookup'!$A$3:$F$13,3,FALSE)</f>
        <v>Oncorhynchus tshawytscha</v>
      </c>
      <c r="D398" s="2" t="str">
        <f>VLOOKUP(B398,'Species Lookup'!$A$3:$F$13,4,FALSE)</f>
        <v>urn:lsid:marinespecies.org:taxname:158075</v>
      </c>
      <c r="E398" s="2" t="str">
        <f>VLOOKUP(B398,'Species Lookup'!$A$3:$F$13,5,FALSE)</f>
        <v>SDN:S11::S1173 (smolt)</v>
      </c>
      <c r="F398" s="2" t="s">
        <v>43</v>
      </c>
      <c r="G398" s="10" t="str">
        <f>VLOOKUP(A398,'[1]LOG1987-1994'!$A$2:$I$3110,2,FALSE)</f>
        <v>1987-06-25T15:25-07:00</v>
      </c>
      <c r="H398" s="2" t="s">
        <v>650</v>
      </c>
      <c r="I398" s="3">
        <v>4</v>
      </c>
      <c r="J398" s="3">
        <v>5</v>
      </c>
      <c r="K398" s="7">
        <v>48.943300000000001</v>
      </c>
      <c r="L398" s="7">
        <v>-125.2747</v>
      </c>
      <c r="M398" s="3">
        <v>100</v>
      </c>
      <c r="N398" s="3" t="b">
        <v>1</v>
      </c>
      <c r="O398" s="3">
        <v>2</v>
      </c>
      <c r="P398" s="3"/>
      <c r="Q398" s="3"/>
      <c r="R398" s="2" t="s">
        <v>653</v>
      </c>
      <c r="S398" s="2" t="s">
        <v>33</v>
      </c>
      <c r="T398" s="2" t="s">
        <v>194</v>
      </c>
      <c r="U398" s="2" t="s">
        <v>136</v>
      </c>
      <c r="V398" s="2" t="s">
        <v>137</v>
      </c>
      <c r="W398" s="2" t="s">
        <v>48</v>
      </c>
      <c r="X398" s="2" t="s">
        <v>37</v>
      </c>
      <c r="Y398" s="2" t="s">
        <v>37</v>
      </c>
      <c r="Z398" s="2" t="s">
        <v>38</v>
      </c>
      <c r="AA398" s="4">
        <v>31912</v>
      </c>
      <c r="AB398" s="4">
        <v>31919</v>
      </c>
      <c r="AC398" s="2" t="s">
        <v>39</v>
      </c>
    </row>
    <row r="399" spans="1:29" x14ac:dyDescent="0.25">
      <c r="A399" s="2" t="s">
        <v>649</v>
      </c>
      <c r="B399" s="2" t="s">
        <v>132</v>
      </c>
      <c r="C399" s="2" t="str">
        <f>VLOOKUP(B399,'Species Lookup'!$A$3:$F$13,3,FALSE)</f>
        <v>Oncorhynchus tshawytscha</v>
      </c>
      <c r="D399" s="2" t="str">
        <f>VLOOKUP(B399,'Species Lookup'!$A$3:$F$13,4,FALSE)</f>
        <v>urn:lsid:marinespecies.org:taxname:158075</v>
      </c>
      <c r="E399" s="2" t="str">
        <f>VLOOKUP(B399,'Species Lookup'!$A$3:$F$13,5,FALSE)</f>
        <v>SDN:S11::S1173 (smolt)</v>
      </c>
      <c r="F399" s="2" t="s">
        <v>40</v>
      </c>
      <c r="G399" s="10" t="str">
        <f>VLOOKUP(A399,'[1]LOG1987-1994'!$A$2:$I$3110,2,FALSE)</f>
        <v>1987-06-25T15:25-07:00</v>
      </c>
      <c r="H399" s="2" t="s">
        <v>650</v>
      </c>
      <c r="I399" s="3">
        <v>4</v>
      </c>
      <c r="J399" s="3">
        <v>5</v>
      </c>
      <c r="K399" s="7">
        <v>48.943300000000001</v>
      </c>
      <c r="L399" s="7">
        <v>-125.2747</v>
      </c>
      <c r="M399" s="3">
        <v>113</v>
      </c>
      <c r="N399" s="3" t="b">
        <v>0</v>
      </c>
      <c r="O399" s="3">
        <v>2</v>
      </c>
      <c r="P399" s="3"/>
      <c r="Q399" s="3"/>
      <c r="R399" s="2" t="s">
        <v>656</v>
      </c>
      <c r="S399" s="2" t="s">
        <v>33</v>
      </c>
      <c r="T399" s="2" t="s">
        <v>156</v>
      </c>
      <c r="U399" s="2" t="s">
        <v>39</v>
      </c>
      <c r="V399" s="2" t="s">
        <v>137</v>
      </c>
      <c r="W399" s="2" t="s">
        <v>39</v>
      </c>
      <c r="X399" s="2" t="s">
        <v>39</v>
      </c>
      <c r="Y399" s="2" t="s">
        <v>39</v>
      </c>
      <c r="Z399" s="2" t="s">
        <v>39</v>
      </c>
      <c r="AA399" s="4"/>
      <c r="AB399" s="4"/>
      <c r="AC399" s="2" t="s">
        <v>39</v>
      </c>
    </row>
    <row r="400" spans="1:29" x14ac:dyDescent="0.25">
      <c r="A400" s="2" t="s">
        <v>649</v>
      </c>
      <c r="B400" s="2" t="s">
        <v>132</v>
      </c>
      <c r="C400" s="2" t="str">
        <f>VLOOKUP(B400,'Species Lookup'!$A$3:$F$13,3,FALSE)</f>
        <v>Oncorhynchus tshawytscha</v>
      </c>
      <c r="D400" s="2" t="str">
        <f>VLOOKUP(B400,'Species Lookup'!$A$3:$F$13,4,FALSE)</f>
        <v>urn:lsid:marinespecies.org:taxname:158075</v>
      </c>
      <c r="E400" s="2" t="str">
        <f>VLOOKUP(B400,'Species Lookup'!$A$3:$F$13,5,FALSE)</f>
        <v>SDN:S11::S1173 (smolt)</v>
      </c>
      <c r="F400" s="2" t="s">
        <v>30</v>
      </c>
      <c r="G400" s="10" t="str">
        <f>VLOOKUP(A400,'[1]LOG1987-1994'!$A$2:$I$3110,2,FALSE)</f>
        <v>1987-06-25T15:25-07:00</v>
      </c>
      <c r="H400" s="2" t="s">
        <v>650</v>
      </c>
      <c r="I400" s="3">
        <v>4</v>
      </c>
      <c r="J400" s="3">
        <v>5</v>
      </c>
      <c r="K400" s="7">
        <v>48.943300000000001</v>
      </c>
      <c r="L400" s="7">
        <v>-125.2747</v>
      </c>
      <c r="M400" s="3">
        <v>96</v>
      </c>
      <c r="N400" s="3" t="b">
        <v>1</v>
      </c>
      <c r="O400" s="3">
        <v>1</v>
      </c>
      <c r="P400" s="3"/>
      <c r="Q400" s="3"/>
      <c r="R400" s="2" t="s">
        <v>651</v>
      </c>
      <c r="S400" s="2" t="s">
        <v>33</v>
      </c>
      <c r="T400" s="2" t="s">
        <v>192</v>
      </c>
      <c r="U400" s="2" t="s">
        <v>136</v>
      </c>
      <c r="V400" s="2" t="s">
        <v>137</v>
      </c>
      <c r="W400" s="2" t="s">
        <v>48</v>
      </c>
      <c r="X400" s="2" t="s">
        <v>37</v>
      </c>
      <c r="Y400" s="2" t="s">
        <v>37</v>
      </c>
      <c r="Z400" s="2" t="s">
        <v>38</v>
      </c>
      <c r="AA400" s="4">
        <v>31912</v>
      </c>
      <c r="AB400" s="4">
        <v>31919</v>
      </c>
      <c r="AC400" s="2" t="s">
        <v>39</v>
      </c>
    </row>
    <row r="401" spans="1:29" x14ac:dyDescent="0.25">
      <c r="A401" s="2" t="s">
        <v>649</v>
      </c>
      <c r="B401" s="2" t="s">
        <v>132</v>
      </c>
      <c r="C401" s="2" t="str">
        <f>VLOOKUP(B401,'Species Lookup'!$A$3:$F$13,3,FALSE)</f>
        <v>Oncorhynchus tshawytscha</v>
      </c>
      <c r="D401" s="2" t="str">
        <f>VLOOKUP(B401,'Species Lookup'!$A$3:$F$13,4,FALSE)</f>
        <v>urn:lsid:marinespecies.org:taxname:158075</v>
      </c>
      <c r="E401" s="2" t="str">
        <f>VLOOKUP(B401,'Species Lookup'!$A$3:$F$13,5,FALSE)</f>
        <v>SDN:S11::S1173 (smolt)</v>
      </c>
      <c r="F401" s="2" t="s">
        <v>100</v>
      </c>
      <c r="G401" s="10" t="str">
        <f>VLOOKUP(A401,'[1]LOG1987-1994'!$A$2:$I$3110,2,FALSE)</f>
        <v>1987-06-25T15:25-07:00</v>
      </c>
      <c r="H401" s="2" t="s">
        <v>650</v>
      </c>
      <c r="I401" s="3">
        <v>4</v>
      </c>
      <c r="J401" s="3">
        <v>5</v>
      </c>
      <c r="K401" s="7">
        <v>48.943300000000001</v>
      </c>
      <c r="L401" s="7">
        <v>-125.2747</v>
      </c>
      <c r="M401" s="3">
        <v>105</v>
      </c>
      <c r="N401" s="3" t="b">
        <v>1</v>
      </c>
      <c r="O401" s="3">
        <v>2</v>
      </c>
      <c r="P401" s="3"/>
      <c r="Q401" s="3"/>
      <c r="R401" s="2" t="s">
        <v>654</v>
      </c>
      <c r="S401" s="2" t="s">
        <v>33</v>
      </c>
      <c r="T401" s="2" t="s">
        <v>139</v>
      </c>
      <c r="U401" s="2" t="s">
        <v>136</v>
      </c>
      <c r="V401" s="2" t="s">
        <v>137</v>
      </c>
      <c r="W401" s="2" t="s">
        <v>48</v>
      </c>
      <c r="X401" s="2" t="s">
        <v>37</v>
      </c>
      <c r="Y401" s="2" t="s">
        <v>37</v>
      </c>
      <c r="Z401" s="2" t="s">
        <v>38</v>
      </c>
      <c r="AA401" s="4">
        <v>31912</v>
      </c>
      <c r="AB401" s="4">
        <v>31919</v>
      </c>
      <c r="AC401" s="2" t="s">
        <v>39</v>
      </c>
    </row>
    <row r="402" spans="1:29" x14ac:dyDescent="0.25">
      <c r="A402" s="2" t="s">
        <v>649</v>
      </c>
      <c r="B402" s="2" t="s">
        <v>132</v>
      </c>
      <c r="C402" s="2" t="str">
        <f>VLOOKUP(B402,'Species Lookup'!$A$3:$F$13,3,FALSE)</f>
        <v>Oncorhynchus tshawytscha</v>
      </c>
      <c r="D402" s="2" t="str">
        <f>VLOOKUP(B402,'Species Lookup'!$A$3:$F$13,4,FALSE)</f>
        <v>urn:lsid:marinespecies.org:taxname:158075</v>
      </c>
      <c r="E402" s="2" t="str">
        <f>VLOOKUP(B402,'Species Lookup'!$A$3:$F$13,5,FALSE)</f>
        <v>SDN:S11::S1173 (smolt)</v>
      </c>
      <c r="F402" s="2" t="s">
        <v>145</v>
      </c>
      <c r="G402" s="10" t="str">
        <f>VLOOKUP(A402,'[1]LOG1987-1994'!$A$2:$I$3110,2,FALSE)</f>
        <v>1987-06-25T15:25-07:00</v>
      </c>
      <c r="H402" s="2" t="s">
        <v>650</v>
      </c>
      <c r="I402" s="3">
        <v>4</v>
      </c>
      <c r="J402" s="3">
        <v>5</v>
      </c>
      <c r="K402" s="7">
        <v>48.943300000000001</v>
      </c>
      <c r="L402" s="7">
        <v>-125.2747</v>
      </c>
      <c r="M402" s="3">
        <v>99</v>
      </c>
      <c r="N402" s="3" t="b">
        <v>1</v>
      </c>
      <c r="O402" s="3">
        <v>2</v>
      </c>
      <c r="P402" s="3"/>
      <c r="Q402" s="3"/>
      <c r="R402" s="2" t="s">
        <v>652</v>
      </c>
      <c r="S402" s="2" t="s">
        <v>33</v>
      </c>
      <c r="T402" s="2" t="s">
        <v>135</v>
      </c>
      <c r="U402" s="2" t="s">
        <v>136</v>
      </c>
      <c r="V402" s="2" t="s">
        <v>137</v>
      </c>
      <c r="W402" s="2" t="s">
        <v>48</v>
      </c>
      <c r="X402" s="2" t="s">
        <v>37</v>
      </c>
      <c r="Y402" s="2" t="s">
        <v>37</v>
      </c>
      <c r="Z402" s="2" t="s">
        <v>38</v>
      </c>
      <c r="AA402" s="4">
        <v>31912</v>
      </c>
      <c r="AB402" s="4">
        <v>31919</v>
      </c>
      <c r="AC402" s="2" t="s">
        <v>39</v>
      </c>
    </row>
    <row r="403" spans="1:29" x14ac:dyDescent="0.25">
      <c r="A403" s="2" t="s">
        <v>649</v>
      </c>
      <c r="B403" s="2" t="s">
        <v>132</v>
      </c>
      <c r="C403" s="2" t="str">
        <f>VLOOKUP(B403,'Species Lookup'!$A$3:$F$13,3,FALSE)</f>
        <v>Oncorhynchus tshawytscha</v>
      </c>
      <c r="D403" s="2" t="str">
        <f>VLOOKUP(B403,'Species Lookup'!$A$3:$F$13,4,FALSE)</f>
        <v>urn:lsid:marinespecies.org:taxname:158075</v>
      </c>
      <c r="E403" s="2" t="str">
        <f>VLOOKUP(B403,'Species Lookup'!$A$3:$F$13,5,FALSE)</f>
        <v>SDN:S11::S1173 (smolt)</v>
      </c>
      <c r="F403" s="2" t="s">
        <v>33</v>
      </c>
      <c r="G403" s="10" t="str">
        <f>VLOOKUP(A403,'[1]LOG1987-1994'!$A$2:$I$3110,2,FALSE)</f>
        <v>1987-06-25T15:25-07:00</v>
      </c>
      <c r="H403" s="2" t="s">
        <v>650</v>
      </c>
      <c r="I403" s="3">
        <v>4</v>
      </c>
      <c r="J403" s="3">
        <v>5</v>
      </c>
      <c r="K403" s="7">
        <v>48.943300000000001</v>
      </c>
      <c r="L403" s="7">
        <v>-125.2747</v>
      </c>
      <c r="M403" s="3">
        <v>112</v>
      </c>
      <c r="N403" s="3" t="b">
        <v>1</v>
      </c>
      <c r="O403" s="3">
        <v>2</v>
      </c>
      <c r="P403" s="3"/>
      <c r="Q403" s="3"/>
      <c r="R403" s="2" t="s">
        <v>655</v>
      </c>
      <c r="S403" s="2" t="s">
        <v>33</v>
      </c>
      <c r="T403" s="2" t="s">
        <v>143</v>
      </c>
      <c r="U403" s="2" t="s">
        <v>136</v>
      </c>
      <c r="V403" s="2" t="s">
        <v>137</v>
      </c>
      <c r="W403" s="2" t="s">
        <v>48</v>
      </c>
      <c r="X403" s="2" t="s">
        <v>37</v>
      </c>
      <c r="Y403" s="2" t="s">
        <v>37</v>
      </c>
      <c r="Z403" s="2" t="s">
        <v>38</v>
      </c>
      <c r="AA403" s="4">
        <v>31912</v>
      </c>
      <c r="AB403" s="4">
        <v>31919</v>
      </c>
      <c r="AC403" s="2" t="s">
        <v>39</v>
      </c>
    </row>
    <row r="404" spans="1:29" x14ac:dyDescent="0.25">
      <c r="A404" s="2" t="s">
        <v>657</v>
      </c>
      <c r="B404" s="2" t="s">
        <v>132</v>
      </c>
      <c r="C404" s="2" t="str">
        <f>VLOOKUP(B404,'Species Lookup'!$A$3:$F$13,3,FALSE)</f>
        <v>Oncorhynchus tshawytscha</v>
      </c>
      <c r="D404" s="2" t="str">
        <f>VLOOKUP(B404,'Species Lookup'!$A$3:$F$13,4,FALSE)</f>
        <v>urn:lsid:marinespecies.org:taxname:158075</v>
      </c>
      <c r="E404" s="2" t="str">
        <f>VLOOKUP(B404,'Species Lookup'!$A$3:$F$13,5,FALSE)</f>
        <v>SDN:S11::S1173 (smolt)</v>
      </c>
      <c r="F404" s="2" t="s">
        <v>43</v>
      </c>
      <c r="G404" s="10" t="str">
        <f>VLOOKUP(A404,'[1]LOG1987-1994'!$A$2:$I$3110,2,FALSE)</f>
        <v>1987-06-25T16:20-07:00</v>
      </c>
      <c r="H404" s="2" t="s">
        <v>658</v>
      </c>
      <c r="I404" s="3">
        <v>4</v>
      </c>
      <c r="J404" s="3">
        <v>5</v>
      </c>
      <c r="K404" s="7">
        <v>48.955500000000001</v>
      </c>
      <c r="L404" s="7">
        <v>-125.26649999999999</v>
      </c>
      <c r="M404" s="3">
        <v>117</v>
      </c>
      <c r="N404" s="3" t="b">
        <v>1</v>
      </c>
      <c r="O404" s="3">
        <v>2</v>
      </c>
      <c r="P404" s="3"/>
      <c r="Q404" s="3"/>
      <c r="R404" s="2" t="s">
        <v>661</v>
      </c>
      <c r="S404" s="2" t="s">
        <v>33</v>
      </c>
      <c r="T404" s="2" t="s">
        <v>214</v>
      </c>
      <c r="U404" s="2" t="s">
        <v>136</v>
      </c>
      <c r="V404" s="2" t="s">
        <v>137</v>
      </c>
      <c r="W404" s="2" t="s">
        <v>48</v>
      </c>
      <c r="X404" s="2" t="s">
        <v>37</v>
      </c>
      <c r="Y404" s="2" t="s">
        <v>37</v>
      </c>
      <c r="Z404" s="2" t="s">
        <v>38</v>
      </c>
      <c r="AA404" s="4">
        <v>31912</v>
      </c>
      <c r="AB404" s="4">
        <v>31919</v>
      </c>
      <c r="AC404" s="2" t="s">
        <v>39</v>
      </c>
    </row>
    <row r="405" spans="1:29" x14ac:dyDescent="0.25">
      <c r="A405" s="2" t="s">
        <v>657</v>
      </c>
      <c r="B405" s="2" t="s">
        <v>132</v>
      </c>
      <c r="C405" s="2" t="str">
        <f>VLOOKUP(B405,'Species Lookup'!$A$3:$F$13,3,FALSE)</f>
        <v>Oncorhynchus tshawytscha</v>
      </c>
      <c r="D405" s="2" t="str">
        <f>VLOOKUP(B405,'Species Lookup'!$A$3:$F$13,4,FALSE)</f>
        <v>urn:lsid:marinespecies.org:taxname:158075</v>
      </c>
      <c r="E405" s="2" t="str">
        <f>VLOOKUP(B405,'Species Lookup'!$A$3:$F$13,5,FALSE)</f>
        <v>SDN:S11::S1173 (smolt)</v>
      </c>
      <c r="F405" s="2" t="s">
        <v>40</v>
      </c>
      <c r="G405" s="10" t="str">
        <f>VLOOKUP(A405,'[1]LOG1987-1994'!$A$2:$I$3110,2,FALSE)</f>
        <v>1987-06-25T16:20-07:00</v>
      </c>
      <c r="H405" s="2" t="s">
        <v>658</v>
      </c>
      <c r="I405" s="3">
        <v>4</v>
      </c>
      <c r="J405" s="3">
        <v>5</v>
      </c>
      <c r="K405" s="7">
        <v>48.955500000000001</v>
      </c>
      <c r="L405" s="7">
        <v>-125.26649999999999</v>
      </c>
      <c r="M405" s="3">
        <v>100</v>
      </c>
      <c r="N405" s="3" t="b">
        <v>1</v>
      </c>
      <c r="O405" s="3">
        <v>2</v>
      </c>
      <c r="P405" s="3"/>
      <c r="Q405" s="3"/>
      <c r="R405" s="2" t="s">
        <v>660</v>
      </c>
      <c r="S405" s="2" t="s">
        <v>33</v>
      </c>
      <c r="T405" s="2" t="s">
        <v>180</v>
      </c>
      <c r="U405" s="2" t="s">
        <v>136</v>
      </c>
      <c r="V405" s="2" t="s">
        <v>137</v>
      </c>
      <c r="W405" s="2" t="s">
        <v>48</v>
      </c>
      <c r="X405" s="2" t="s">
        <v>37</v>
      </c>
      <c r="Y405" s="2" t="s">
        <v>37</v>
      </c>
      <c r="Z405" s="2" t="s">
        <v>38</v>
      </c>
      <c r="AA405" s="4">
        <v>31912</v>
      </c>
      <c r="AB405" s="4">
        <v>31927</v>
      </c>
      <c r="AC405" s="2" t="s">
        <v>39</v>
      </c>
    </row>
    <row r="406" spans="1:29" x14ac:dyDescent="0.25">
      <c r="A406" s="2" t="s">
        <v>657</v>
      </c>
      <c r="B406" s="2" t="s">
        <v>132</v>
      </c>
      <c r="C406" s="2" t="str">
        <f>VLOOKUP(B406,'Species Lookup'!$A$3:$F$13,3,FALSE)</f>
        <v>Oncorhynchus tshawytscha</v>
      </c>
      <c r="D406" s="2" t="str">
        <f>VLOOKUP(B406,'Species Lookup'!$A$3:$F$13,4,FALSE)</f>
        <v>urn:lsid:marinespecies.org:taxname:158075</v>
      </c>
      <c r="E406" s="2" t="str">
        <f>VLOOKUP(B406,'Species Lookup'!$A$3:$F$13,5,FALSE)</f>
        <v>SDN:S11::S1173 (smolt)</v>
      </c>
      <c r="F406" s="2" t="s">
        <v>30</v>
      </c>
      <c r="G406" s="10" t="str">
        <f>VLOOKUP(A406,'[1]LOG1987-1994'!$A$2:$I$3110,2,FALSE)</f>
        <v>1987-06-25T16:20-07:00</v>
      </c>
      <c r="H406" s="2" t="s">
        <v>658</v>
      </c>
      <c r="I406" s="3">
        <v>4</v>
      </c>
      <c r="J406" s="3">
        <v>5</v>
      </c>
      <c r="K406" s="7">
        <v>48.955500000000001</v>
      </c>
      <c r="L406" s="7">
        <v>-125.26649999999999</v>
      </c>
      <c r="M406" s="3">
        <v>100</v>
      </c>
      <c r="N406" s="3" t="b">
        <v>1</v>
      </c>
      <c r="O406" s="3">
        <v>2</v>
      </c>
      <c r="P406" s="3"/>
      <c r="Q406" s="3"/>
      <c r="R406" s="2" t="s">
        <v>659</v>
      </c>
      <c r="S406" s="2" t="s">
        <v>33</v>
      </c>
      <c r="T406" s="2" t="s">
        <v>247</v>
      </c>
      <c r="U406" s="2" t="s">
        <v>136</v>
      </c>
      <c r="V406" s="2" t="s">
        <v>137</v>
      </c>
      <c r="W406" s="2" t="s">
        <v>48</v>
      </c>
      <c r="X406" s="2" t="s">
        <v>37</v>
      </c>
      <c r="Y406" s="2" t="s">
        <v>37</v>
      </c>
      <c r="Z406" s="2" t="s">
        <v>38</v>
      </c>
      <c r="AA406" s="4">
        <v>31912</v>
      </c>
      <c r="AB406" s="4">
        <v>31927</v>
      </c>
      <c r="AC406" s="2" t="s">
        <v>39</v>
      </c>
    </row>
    <row r="407" spans="1:29" x14ac:dyDescent="0.25">
      <c r="A407" s="2" t="s">
        <v>662</v>
      </c>
      <c r="B407" s="2" t="s">
        <v>132</v>
      </c>
      <c r="C407" s="2" t="str">
        <f>VLOOKUP(B407,'Species Lookup'!$A$3:$F$13,3,FALSE)</f>
        <v>Oncorhynchus tshawytscha</v>
      </c>
      <c r="D407" s="2" t="str">
        <f>VLOOKUP(B407,'Species Lookup'!$A$3:$F$13,4,FALSE)</f>
        <v>urn:lsid:marinespecies.org:taxname:158075</v>
      </c>
      <c r="E407" s="2" t="str">
        <f>VLOOKUP(B407,'Species Lookup'!$A$3:$F$13,5,FALSE)</f>
        <v>SDN:S11::S1173 (smolt)</v>
      </c>
      <c r="F407" s="2" t="s">
        <v>43</v>
      </c>
      <c r="G407" s="10" t="str">
        <f>VLOOKUP(A407,'[1]LOG1987-1994'!$A$2:$I$3110,2,FALSE)</f>
        <v>1987-06-25T17:30-07:00</v>
      </c>
      <c r="H407" s="2" t="s">
        <v>663</v>
      </c>
      <c r="I407" s="3">
        <v>3</v>
      </c>
      <c r="J407" s="3">
        <v>5</v>
      </c>
      <c r="K407" s="7">
        <v>48.928199999999997</v>
      </c>
      <c r="L407" s="7">
        <v>-125.2188</v>
      </c>
      <c r="M407" s="3">
        <v>110</v>
      </c>
      <c r="N407" s="3" t="b">
        <v>1</v>
      </c>
      <c r="O407" s="3">
        <v>2</v>
      </c>
      <c r="P407" s="3"/>
      <c r="Q407" s="3"/>
      <c r="R407" s="2" t="s">
        <v>664</v>
      </c>
      <c r="S407" s="2" t="s">
        <v>33</v>
      </c>
      <c r="T407" s="2" t="s">
        <v>194</v>
      </c>
      <c r="U407" s="2" t="s">
        <v>136</v>
      </c>
      <c r="V407" s="2" t="s">
        <v>137</v>
      </c>
      <c r="W407" s="2" t="s">
        <v>48</v>
      </c>
      <c r="X407" s="2" t="s">
        <v>37</v>
      </c>
      <c r="Y407" s="2" t="s">
        <v>37</v>
      </c>
      <c r="Z407" s="2" t="s">
        <v>38</v>
      </c>
      <c r="AA407" s="4">
        <v>31912</v>
      </c>
      <c r="AB407" s="4">
        <v>31919</v>
      </c>
      <c r="AC407" s="2" t="s">
        <v>39</v>
      </c>
    </row>
    <row r="408" spans="1:29" x14ac:dyDescent="0.25">
      <c r="A408" s="2" t="s">
        <v>662</v>
      </c>
      <c r="B408" s="2" t="s">
        <v>132</v>
      </c>
      <c r="C408" s="2" t="str">
        <f>VLOOKUP(B408,'Species Lookup'!$A$3:$F$13,3,FALSE)</f>
        <v>Oncorhynchus tshawytscha</v>
      </c>
      <c r="D408" s="2" t="str">
        <f>VLOOKUP(B408,'Species Lookup'!$A$3:$F$13,4,FALSE)</f>
        <v>urn:lsid:marinespecies.org:taxname:158075</v>
      </c>
      <c r="E408" s="2" t="str">
        <f>VLOOKUP(B408,'Species Lookup'!$A$3:$F$13,5,FALSE)</f>
        <v>SDN:S11::S1173 (smolt)</v>
      </c>
      <c r="F408" s="2" t="s">
        <v>40</v>
      </c>
      <c r="G408" s="10" t="str">
        <f>VLOOKUP(A408,'[1]LOG1987-1994'!$A$2:$I$3110,2,FALSE)</f>
        <v>1987-06-25T17:30-07:00</v>
      </c>
      <c r="H408" s="2" t="s">
        <v>663</v>
      </c>
      <c r="I408" s="3">
        <v>3</v>
      </c>
      <c r="J408" s="3">
        <v>5</v>
      </c>
      <c r="K408" s="7">
        <v>48.928199999999997</v>
      </c>
      <c r="L408" s="7">
        <v>-125.2188</v>
      </c>
      <c r="M408" s="3">
        <v>119</v>
      </c>
      <c r="N408" s="3" t="b">
        <v>1</v>
      </c>
      <c r="O408" s="3">
        <v>0</v>
      </c>
      <c r="P408" s="3"/>
      <c r="Q408" s="3"/>
      <c r="R408" s="2" t="s">
        <v>665</v>
      </c>
      <c r="S408" s="2" t="s">
        <v>33</v>
      </c>
      <c r="T408" s="2" t="s">
        <v>236</v>
      </c>
      <c r="U408" s="2" t="s">
        <v>136</v>
      </c>
      <c r="V408" s="2" t="s">
        <v>137</v>
      </c>
      <c r="W408" s="2" t="s">
        <v>48</v>
      </c>
      <c r="X408" s="2" t="s">
        <v>37</v>
      </c>
      <c r="Y408" s="2" t="s">
        <v>37</v>
      </c>
      <c r="Z408" s="2" t="s">
        <v>38</v>
      </c>
      <c r="AA408" s="4">
        <v>31912</v>
      </c>
      <c r="AB408" s="4">
        <v>31927</v>
      </c>
      <c r="AC408" s="2" t="s">
        <v>39</v>
      </c>
    </row>
    <row r="409" spans="1:29" x14ac:dyDescent="0.25">
      <c r="A409" s="2" t="s">
        <v>662</v>
      </c>
      <c r="B409" s="2" t="s">
        <v>132</v>
      </c>
      <c r="C409" s="2" t="str">
        <f>VLOOKUP(B409,'Species Lookup'!$A$3:$F$13,3,FALSE)</f>
        <v>Oncorhynchus tshawytscha</v>
      </c>
      <c r="D409" s="2" t="str">
        <f>VLOOKUP(B409,'Species Lookup'!$A$3:$F$13,4,FALSE)</f>
        <v>urn:lsid:marinespecies.org:taxname:158075</v>
      </c>
      <c r="E409" s="2" t="str">
        <f>VLOOKUP(B409,'Species Lookup'!$A$3:$F$13,5,FALSE)</f>
        <v>SDN:S11::S1173 (smolt)</v>
      </c>
      <c r="F409" s="2" t="s">
        <v>30</v>
      </c>
      <c r="G409" s="10" t="str">
        <f>VLOOKUP(A409,'[1]LOG1987-1994'!$A$2:$I$3110,2,FALSE)</f>
        <v>1987-06-25T17:30-07:00</v>
      </c>
      <c r="H409" s="2" t="s">
        <v>663</v>
      </c>
      <c r="I409" s="3">
        <v>3</v>
      </c>
      <c r="J409" s="3">
        <v>5</v>
      </c>
      <c r="K409" s="7">
        <v>48.928199999999997</v>
      </c>
      <c r="L409" s="7">
        <v>-125.2188</v>
      </c>
      <c r="M409" s="3">
        <v>122</v>
      </c>
      <c r="N409" s="3" t="b">
        <v>1</v>
      </c>
      <c r="O409" s="3">
        <v>2</v>
      </c>
      <c r="P409" s="3"/>
      <c r="Q409" s="3"/>
      <c r="R409" s="2" t="s">
        <v>667</v>
      </c>
      <c r="S409" s="2" t="s">
        <v>33</v>
      </c>
      <c r="T409" s="2" t="s">
        <v>139</v>
      </c>
      <c r="U409" s="2" t="s">
        <v>136</v>
      </c>
      <c r="V409" s="2" t="s">
        <v>137</v>
      </c>
      <c r="W409" s="2" t="s">
        <v>48</v>
      </c>
      <c r="X409" s="2" t="s">
        <v>37</v>
      </c>
      <c r="Y409" s="2" t="s">
        <v>37</v>
      </c>
      <c r="Z409" s="2" t="s">
        <v>38</v>
      </c>
      <c r="AA409" s="4">
        <v>31912</v>
      </c>
      <c r="AB409" s="4">
        <v>31919</v>
      </c>
      <c r="AC409" s="2" t="s">
        <v>39</v>
      </c>
    </row>
    <row r="410" spans="1:29" x14ac:dyDescent="0.25">
      <c r="A410" s="2" t="s">
        <v>662</v>
      </c>
      <c r="B410" s="2" t="s">
        <v>132</v>
      </c>
      <c r="C410" s="2" t="str">
        <f>VLOOKUP(B410,'Species Lookup'!$A$3:$F$13,3,FALSE)</f>
        <v>Oncorhynchus tshawytscha</v>
      </c>
      <c r="D410" s="2" t="str">
        <f>VLOOKUP(B410,'Species Lookup'!$A$3:$F$13,4,FALSE)</f>
        <v>urn:lsid:marinespecies.org:taxname:158075</v>
      </c>
      <c r="E410" s="2" t="str">
        <f>VLOOKUP(B410,'Species Lookup'!$A$3:$F$13,5,FALSE)</f>
        <v>SDN:S11::S1173 (smolt)</v>
      </c>
      <c r="F410" s="2" t="s">
        <v>100</v>
      </c>
      <c r="G410" s="10" t="str">
        <f>VLOOKUP(A410,'[1]LOG1987-1994'!$A$2:$I$3110,2,FALSE)</f>
        <v>1987-06-25T17:30-07:00</v>
      </c>
      <c r="H410" s="2" t="s">
        <v>663</v>
      </c>
      <c r="I410" s="3">
        <v>3</v>
      </c>
      <c r="J410" s="3">
        <v>5</v>
      </c>
      <c r="K410" s="7">
        <v>48.928199999999997</v>
      </c>
      <c r="L410" s="7">
        <v>-125.2188</v>
      </c>
      <c r="M410" s="3">
        <v>119</v>
      </c>
      <c r="N410" s="3" t="b">
        <v>1</v>
      </c>
      <c r="O410" s="3">
        <v>2</v>
      </c>
      <c r="P410" s="3"/>
      <c r="Q410" s="3"/>
      <c r="R410" s="2" t="s">
        <v>666</v>
      </c>
      <c r="S410" s="2" t="s">
        <v>33</v>
      </c>
      <c r="T410" s="2" t="s">
        <v>139</v>
      </c>
      <c r="U410" s="2" t="s">
        <v>136</v>
      </c>
      <c r="V410" s="2" t="s">
        <v>137</v>
      </c>
      <c r="W410" s="2" t="s">
        <v>48</v>
      </c>
      <c r="X410" s="2" t="s">
        <v>37</v>
      </c>
      <c r="Y410" s="2" t="s">
        <v>37</v>
      </c>
      <c r="Z410" s="2" t="s">
        <v>38</v>
      </c>
      <c r="AA410" s="4">
        <v>31912</v>
      </c>
      <c r="AB410" s="4">
        <v>31919</v>
      </c>
      <c r="AC410" s="2" t="s">
        <v>39</v>
      </c>
    </row>
    <row r="411" spans="1:29" x14ac:dyDescent="0.25">
      <c r="A411" s="2" t="s">
        <v>668</v>
      </c>
      <c r="B411" s="2" t="s">
        <v>132</v>
      </c>
      <c r="C411" s="2" t="str">
        <f>VLOOKUP(B411,'Species Lookup'!$A$3:$F$13,3,FALSE)</f>
        <v>Oncorhynchus tshawytscha</v>
      </c>
      <c r="D411" s="2" t="str">
        <f>VLOOKUP(B411,'Species Lookup'!$A$3:$F$13,4,FALSE)</f>
        <v>urn:lsid:marinespecies.org:taxname:158075</v>
      </c>
      <c r="E411" s="2" t="str">
        <f>VLOOKUP(B411,'Species Lookup'!$A$3:$F$13,5,FALSE)</f>
        <v>SDN:S11::S1173 (smolt)</v>
      </c>
      <c r="F411" s="2" t="s">
        <v>43</v>
      </c>
      <c r="G411" s="10" t="str">
        <f>VLOOKUP(A411,'[1]LOG1987-1994'!$A$2:$I$3110,2,FALSE)</f>
        <v>1987-06-26T11:15-07:00</v>
      </c>
      <c r="H411" s="2" t="s">
        <v>669</v>
      </c>
      <c r="I411" s="3">
        <v>3</v>
      </c>
      <c r="J411" s="3">
        <v>5</v>
      </c>
      <c r="K411" s="7">
        <v>48.951700000000002</v>
      </c>
      <c r="L411" s="7">
        <v>-125.08750000000001</v>
      </c>
      <c r="M411" s="3">
        <v>95</v>
      </c>
      <c r="N411" s="3" t="b">
        <v>1</v>
      </c>
      <c r="O411" s="3">
        <v>2</v>
      </c>
      <c r="P411" s="3"/>
      <c r="Q411" s="3"/>
      <c r="R411" s="2" t="s">
        <v>670</v>
      </c>
      <c r="S411" s="2" t="s">
        <v>33</v>
      </c>
      <c r="T411" s="2" t="s">
        <v>143</v>
      </c>
      <c r="U411" s="2" t="s">
        <v>136</v>
      </c>
      <c r="V411" s="2" t="s">
        <v>137</v>
      </c>
      <c r="W411" s="2" t="s">
        <v>48</v>
      </c>
      <c r="X411" s="2" t="s">
        <v>37</v>
      </c>
      <c r="Y411" s="2" t="s">
        <v>37</v>
      </c>
      <c r="Z411" s="2" t="s">
        <v>38</v>
      </c>
      <c r="AA411" s="4">
        <v>31912</v>
      </c>
      <c r="AB411" s="4">
        <v>31919</v>
      </c>
      <c r="AC411" s="2" t="s">
        <v>39</v>
      </c>
    </row>
    <row r="412" spans="1:29" x14ac:dyDescent="0.25">
      <c r="A412" s="2" t="s">
        <v>668</v>
      </c>
      <c r="B412" s="2" t="s">
        <v>132</v>
      </c>
      <c r="C412" s="2" t="str">
        <f>VLOOKUP(B412,'Species Lookup'!$A$3:$F$13,3,FALSE)</f>
        <v>Oncorhynchus tshawytscha</v>
      </c>
      <c r="D412" s="2" t="str">
        <f>VLOOKUP(B412,'Species Lookup'!$A$3:$F$13,4,FALSE)</f>
        <v>urn:lsid:marinespecies.org:taxname:158075</v>
      </c>
      <c r="E412" s="2" t="str">
        <f>VLOOKUP(B412,'Species Lookup'!$A$3:$F$13,5,FALSE)</f>
        <v>SDN:S11::S1173 (smolt)</v>
      </c>
      <c r="F412" s="2" t="s">
        <v>30</v>
      </c>
      <c r="G412" s="10" t="str">
        <f>VLOOKUP(A412,'[1]LOG1987-1994'!$A$2:$I$3110,2,FALSE)</f>
        <v>1987-06-26T11:15-07:00</v>
      </c>
      <c r="H412" s="2" t="s">
        <v>669</v>
      </c>
      <c r="I412" s="3">
        <v>3</v>
      </c>
      <c r="J412" s="3">
        <v>5</v>
      </c>
      <c r="K412" s="7">
        <v>48.951700000000002</v>
      </c>
      <c r="L412" s="7">
        <v>-125.08750000000001</v>
      </c>
      <c r="M412" s="3">
        <v>99</v>
      </c>
      <c r="N412" s="3" t="b">
        <v>1</v>
      </c>
      <c r="O412" s="3">
        <v>2</v>
      </c>
      <c r="P412" s="3"/>
      <c r="Q412" s="3"/>
      <c r="R412" s="2" t="s">
        <v>671</v>
      </c>
      <c r="S412" s="2" t="s">
        <v>33</v>
      </c>
      <c r="T412" s="2" t="s">
        <v>143</v>
      </c>
      <c r="U412" s="2" t="s">
        <v>136</v>
      </c>
      <c r="V412" s="2" t="s">
        <v>137</v>
      </c>
      <c r="W412" s="2" t="s">
        <v>48</v>
      </c>
      <c r="X412" s="2" t="s">
        <v>37</v>
      </c>
      <c r="Y412" s="2" t="s">
        <v>37</v>
      </c>
      <c r="Z412" s="2" t="s">
        <v>38</v>
      </c>
      <c r="AA412" s="4">
        <v>31912</v>
      </c>
      <c r="AB412" s="4">
        <v>31919</v>
      </c>
      <c r="AC412" s="2" t="s">
        <v>39</v>
      </c>
    </row>
    <row r="413" spans="1:29" x14ac:dyDescent="0.25">
      <c r="A413" s="2" t="s">
        <v>668</v>
      </c>
      <c r="B413" s="2" t="s">
        <v>132</v>
      </c>
      <c r="C413" s="2" t="str">
        <f>VLOOKUP(B413,'Species Lookup'!$A$3:$F$13,3,FALSE)</f>
        <v>Oncorhynchus tshawytscha</v>
      </c>
      <c r="D413" s="2" t="str">
        <f>VLOOKUP(B413,'Species Lookup'!$A$3:$F$13,4,FALSE)</f>
        <v>urn:lsid:marinespecies.org:taxname:158075</v>
      </c>
      <c r="E413" s="2" t="str">
        <f>VLOOKUP(B413,'Species Lookup'!$A$3:$F$13,5,FALSE)</f>
        <v>SDN:S11::S1173 (smolt)</v>
      </c>
      <c r="F413" s="2" t="s">
        <v>100</v>
      </c>
      <c r="G413" s="10" t="str">
        <f>VLOOKUP(A413,'[1]LOG1987-1994'!$A$2:$I$3110,2,FALSE)</f>
        <v>1987-06-26T11:15-07:00</v>
      </c>
      <c r="H413" s="2" t="s">
        <v>669</v>
      </c>
      <c r="I413" s="3">
        <v>3</v>
      </c>
      <c r="J413" s="3">
        <v>5</v>
      </c>
      <c r="K413" s="7">
        <v>48.951700000000002</v>
      </c>
      <c r="L413" s="7">
        <v>-125.08750000000001</v>
      </c>
      <c r="M413" s="3">
        <v>105</v>
      </c>
      <c r="N413" s="3" t="b">
        <v>1</v>
      </c>
      <c r="O413" s="3">
        <v>2</v>
      </c>
      <c r="P413" s="3"/>
      <c r="Q413" s="3"/>
      <c r="R413" s="2" t="s">
        <v>672</v>
      </c>
      <c r="S413" s="2" t="s">
        <v>33</v>
      </c>
      <c r="T413" s="2" t="s">
        <v>143</v>
      </c>
      <c r="U413" s="2" t="s">
        <v>136</v>
      </c>
      <c r="V413" s="2" t="s">
        <v>137</v>
      </c>
      <c r="W413" s="2" t="s">
        <v>48</v>
      </c>
      <c r="X413" s="2" t="s">
        <v>37</v>
      </c>
      <c r="Y413" s="2" t="s">
        <v>37</v>
      </c>
      <c r="Z413" s="2" t="s">
        <v>38</v>
      </c>
      <c r="AA413" s="4">
        <v>31912</v>
      </c>
      <c r="AB413" s="4">
        <v>31919</v>
      </c>
      <c r="AC413" s="2" t="s">
        <v>39</v>
      </c>
    </row>
    <row r="414" spans="1:29" x14ac:dyDescent="0.25">
      <c r="A414" s="2" t="s">
        <v>668</v>
      </c>
      <c r="B414" s="2" t="s">
        <v>132</v>
      </c>
      <c r="C414" s="2" t="str">
        <f>VLOOKUP(B414,'Species Lookup'!$A$3:$F$13,3,FALSE)</f>
        <v>Oncorhynchus tshawytscha</v>
      </c>
      <c r="D414" s="2" t="str">
        <f>VLOOKUP(B414,'Species Lookup'!$A$3:$F$13,4,FALSE)</f>
        <v>urn:lsid:marinespecies.org:taxname:158075</v>
      </c>
      <c r="E414" s="2" t="str">
        <f>VLOOKUP(B414,'Species Lookup'!$A$3:$F$13,5,FALSE)</f>
        <v>SDN:S11::S1173 (smolt)</v>
      </c>
      <c r="F414" s="2" t="s">
        <v>145</v>
      </c>
      <c r="G414" s="10" t="str">
        <f>VLOOKUP(A414,'[1]LOG1987-1994'!$A$2:$I$3110,2,FALSE)</f>
        <v>1987-06-26T11:15-07:00</v>
      </c>
      <c r="H414" s="2" t="s">
        <v>669</v>
      </c>
      <c r="I414" s="3">
        <v>3</v>
      </c>
      <c r="J414" s="3">
        <v>5</v>
      </c>
      <c r="K414" s="7">
        <v>48.951700000000002</v>
      </c>
      <c r="L414" s="7">
        <v>-125.08750000000001</v>
      </c>
      <c r="M414" s="3">
        <v>106</v>
      </c>
      <c r="N414" s="3" t="b">
        <v>1</v>
      </c>
      <c r="O414" s="3">
        <v>2</v>
      </c>
      <c r="P414" s="3"/>
      <c r="Q414" s="3"/>
      <c r="R414" s="2" t="s">
        <v>673</v>
      </c>
      <c r="S414" s="2" t="s">
        <v>33</v>
      </c>
      <c r="T414" s="2" t="s">
        <v>135</v>
      </c>
      <c r="U414" s="2" t="s">
        <v>136</v>
      </c>
      <c r="V414" s="2" t="s">
        <v>137</v>
      </c>
      <c r="W414" s="2" t="s">
        <v>48</v>
      </c>
      <c r="X414" s="2" t="s">
        <v>37</v>
      </c>
      <c r="Y414" s="2" t="s">
        <v>37</v>
      </c>
      <c r="Z414" s="2" t="s">
        <v>38</v>
      </c>
      <c r="AA414" s="4">
        <v>31912</v>
      </c>
      <c r="AB414" s="4">
        <v>31919</v>
      </c>
      <c r="AC414" s="2" t="s">
        <v>39</v>
      </c>
    </row>
    <row r="415" spans="1:29" x14ac:dyDescent="0.25">
      <c r="A415" s="2" t="s">
        <v>668</v>
      </c>
      <c r="B415" s="2" t="s">
        <v>132</v>
      </c>
      <c r="C415" s="2" t="str">
        <f>VLOOKUP(B415,'Species Lookup'!$A$3:$F$13,3,FALSE)</f>
        <v>Oncorhynchus tshawytscha</v>
      </c>
      <c r="D415" s="2" t="str">
        <f>VLOOKUP(B415,'Species Lookup'!$A$3:$F$13,4,FALSE)</f>
        <v>urn:lsid:marinespecies.org:taxname:158075</v>
      </c>
      <c r="E415" s="2" t="str">
        <f>VLOOKUP(B415,'Species Lookup'!$A$3:$F$13,5,FALSE)</f>
        <v>SDN:S11::S1173 (smolt)</v>
      </c>
      <c r="F415" s="2" t="s">
        <v>33</v>
      </c>
      <c r="G415" s="10" t="str">
        <f>VLOOKUP(A415,'[1]LOG1987-1994'!$A$2:$I$3110,2,FALSE)</f>
        <v>1987-06-26T11:15-07:00</v>
      </c>
      <c r="H415" s="2" t="s">
        <v>669</v>
      </c>
      <c r="I415" s="3">
        <v>3</v>
      </c>
      <c r="J415" s="3">
        <v>5</v>
      </c>
      <c r="K415" s="7">
        <v>48.951700000000002</v>
      </c>
      <c r="L415" s="7">
        <v>-125.08750000000001</v>
      </c>
      <c r="M415" s="3">
        <v>112</v>
      </c>
      <c r="N415" s="3" t="b">
        <v>1</v>
      </c>
      <c r="O415" s="3">
        <v>2</v>
      </c>
      <c r="P415" s="3"/>
      <c r="Q415" s="3"/>
      <c r="R415" s="2" t="s">
        <v>674</v>
      </c>
      <c r="S415" s="2" t="s">
        <v>33</v>
      </c>
      <c r="T415" s="2" t="s">
        <v>135</v>
      </c>
      <c r="U415" s="2" t="s">
        <v>136</v>
      </c>
      <c r="V415" s="2" t="s">
        <v>137</v>
      </c>
      <c r="W415" s="2" t="s">
        <v>48</v>
      </c>
      <c r="X415" s="2" t="s">
        <v>37</v>
      </c>
      <c r="Y415" s="2" t="s">
        <v>37</v>
      </c>
      <c r="Z415" s="2" t="s">
        <v>38</v>
      </c>
      <c r="AA415" s="4">
        <v>31912</v>
      </c>
      <c r="AB415" s="4">
        <v>31919</v>
      </c>
      <c r="AC415" s="2" t="s">
        <v>39</v>
      </c>
    </row>
    <row r="416" spans="1:29" x14ac:dyDescent="0.25">
      <c r="A416" s="2" t="s">
        <v>675</v>
      </c>
      <c r="B416" s="2" t="s">
        <v>132</v>
      </c>
      <c r="C416" s="2" t="str">
        <f>VLOOKUP(B416,'Species Lookup'!$A$3:$F$13,3,FALSE)</f>
        <v>Oncorhynchus tshawytscha</v>
      </c>
      <c r="D416" s="2" t="str">
        <f>VLOOKUP(B416,'Species Lookup'!$A$3:$F$13,4,FALSE)</f>
        <v>urn:lsid:marinespecies.org:taxname:158075</v>
      </c>
      <c r="E416" s="2" t="str">
        <f>VLOOKUP(B416,'Species Lookup'!$A$3:$F$13,5,FALSE)</f>
        <v>SDN:S11::S1173 (smolt)</v>
      </c>
      <c r="F416" s="2" t="s">
        <v>43</v>
      </c>
      <c r="G416" s="10" t="str">
        <f>VLOOKUP(A416,'[1]LOG1987-1994'!$A$2:$I$3110,2,FALSE)</f>
        <v>1987-06-26T14:00-07:00</v>
      </c>
      <c r="H416" s="2" t="s">
        <v>312</v>
      </c>
      <c r="I416" s="3">
        <v>1</v>
      </c>
      <c r="J416" s="3">
        <v>5</v>
      </c>
      <c r="K416" s="7">
        <v>48.978299999999997</v>
      </c>
      <c r="L416" s="7">
        <v>-124.9892</v>
      </c>
      <c r="M416" s="3">
        <v>91</v>
      </c>
      <c r="N416" s="3" t="b">
        <v>1</v>
      </c>
      <c r="O416" s="3">
        <v>2</v>
      </c>
      <c r="P416" s="3"/>
      <c r="Q416" s="3"/>
      <c r="R416" s="2" t="s">
        <v>676</v>
      </c>
      <c r="S416" s="2" t="s">
        <v>33</v>
      </c>
      <c r="T416" s="2" t="s">
        <v>214</v>
      </c>
      <c r="U416" s="2" t="s">
        <v>136</v>
      </c>
      <c r="V416" s="2" t="s">
        <v>137</v>
      </c>
      <c r="W416" s="2" t="s">
        <v>48</v>
      </c>
      <c r="X416" s="2" t="s">
        <v>37</v>
      </c>
      <c r="Y416" s="2" t="s">
        <v>37</v>
      </c>
      <c r="Z416" s="2" t="s">
        <v>38</v>
      </c>
      <c r="AA416" s="4">
        <v>31912</v>
      </c>
      <c r="AB416" s="4">
        <v>31919</v>
      </c>
      <c r="AC416" s="2" t="s">
        <v>39</v>
      </c>
    </row>
    <row r="417" spans="1:29" x14ac:dyDescent="0.25">
      <c r="A417" s="2" t="s">
        <v>677</v>
      </c>
      <c r="B417" s="2" t="s">
        <v>132</v>
      </c>
      <c r="C417" s="2" t="str">
        <f>VLOOKUP(B417,'Species Lookup'!$A$3:$F$13,3,FALSE)</f>
        <v>Oncorhynchus tshawytscha</v>
      </c>
      <c r="D417" s="2" t="str">
        <f>VLOOKUP(B417,'Species Lookup'!$A$3:$F$13,4,FALSE)</f>
        <v>urn:lsid:marinespecies.org:taxname:158075</v>
      </c>
      <c r="E417" s="2" t="str">
        <f>VLOOKUP(B417,'Species Lookup'!$A$3:$F$13,5,FALSE)</f>
        <v>SDN:S11::S1173 (smolt)</v>
      </c>
      <c r="F417" s="2" t="s">
        <v>43</v>
      </c>
      <c r="G417" s="10" t="str">
        <f>VLOOKUP(A417,'[1]LOG1987-1994'!$A$2:$I$3110,2,FALSE)</f>
        <v>1987-07-01T10:15-07:00</v>
      </c>
      <c r="H417" s="2" t="s">
        <v>678</v>
      </c>
      <c r="I417" s="3">
        <v>4</v>
      </c>
      <c r="J417" s="3">
        <v>6</v>
      </c>
      <c r="K417" s="7">
        <v>48.971800000000002</v>
      </c>
      <c r="L417" s="7">
        <v>-125.32729999999999</v>
      </c>
      <c r="M417" s="3">
        <v>110</v>
      </c>
      <c r="N417" s="3" t="b">
        <v>1</v>
      </c>
      <c r="O417" s="3">
        <v>2</v>
      </c>
      <c r="P417" s="3"/>
      <c r="Q417" s="3"/>
      <c r="R417" s="2" t="s">
        <v>679</v>
      </c>
      <c r="S417" s="2" t="s">
        <v>33</v>
      </c>
      <c r="T417" s="2" t="s">
        <v>166</v>
      </c>
      <c r="U417" s="2" t="s">
        <v>136</v>
      </c>
      <c r="V417" s="2" t="s">
        <v>137</v>
      </c>
      <c r="W417" s="2" t="s">
        <v>48</v>
      </c>
      <c r="X417" s="2" t="s">
        <v>37</v>
      </c>
      <c r="Y417" s="2" t="s">
        <v>37</v>
      </c>
      <c r="Z417" s="2" t="s">
        <v>38</v>
      </c>
      <c r="AA417" s="4">
        <v>31912</v>
      </c>
      <c r="AB417" s="4">
        <v>31919</v>
      </c>
      <c r="AC417" s="2" t="s">
        <v>39</v>
      </c>
    </row>
    <row r="418" spans="1:29" x14ac:dyDescent="0.25">
      <c r="A418" s="2" t="s">
        <v>677</v>
      </c>
      <c r="B418" s="2" t="s">
        <v>132</v>
      </c>
      <c r="C418" s="2" t="str">
        <f>VLOOKUP(B418,'Species Lookup'!$A$3:$F$13,3,FALSE)</f>
        <v>Oncorhynchus tshawytscha</v>
      </c>
      <c r="D418" s="2" t="str">
        <f>VLOOKUP(B418,'Species Lookup'!$A$3:$F$13,4,FALSE)</f>
        <v>urn:lsid:marinespecies.org:taxname:158075</v>
      </c>
      <c r="E418" s="2" t="str">
        <f>VLOOKUP(B418,'Species Lookup'!$A$3:$F$13,5,FALSE)</f>
        <v>SDN:S11::S1173 (smolt)</v>
      </c>
      <c r="F418" s="2" t="s">
        <v>40</v>
      </c>
      <c r="G418" s="10" t="str">
        <f>VLOOKUP(A418,'[1]LOG1987-1994'!$A$2:$I$3110,2,FALSE)</f>
        <v>1987-07-01T10:15-07:00</v>
      </c>
      <c r="H418" s="2" t="s">
        <v>678</v>
      </c>
      <c r="I418" s="3">
        <v>4</v>
      </c>
      <c r="J418" s="3">
        <v>6</v>
      </c>
      <c r="K418" s="7">
        <v>48.971800000000002</v>
      </c>
      <c r="L418" s="7">
        <v>-125.32729999999999</v>
      </c>
      <c r="M418" s="3">
        <v>110</v>
      </c>
      <c r="N418" s="3" t="b">
        <v>1</v>
      </c>
      <c r="O418" s="3">
        <v>2</v>
      </c>
      <c r="P418" s="3"/>
      <c r="Q418" s="3"/>
      <c r="R418" s="2" t="s">
        <v>680</v>
      </c>
      <c r="S418" s="2" t="s">
        <v>33</v>
      </c>
      <c r="T418" s="2" t="s">
        <v>143</v>
      </c>
      <c r="U418" s="2" t="s">
        <v>136</v>
      </c>
      <c r="V418" s="2" t="s">
        <v>137</v>
      </c>
      <c r="W418" s="2" t="s">
        <v>48</v>
      </c>
      <c r="X418" s="2" t="s">
        <v>37</v>
      </c>
      <c r="Y418" s="2" t="s">
        <v>37</v>
      </c>
      <c r="Z418" s="2" t="s">
        <v>38</v>
      </c>
      <c r="AA418" s="4">
        <v>31912</v>
      </c>
      <c r="AB418" s="4">
        <v>31919</v>
      </c>
      <c r="AC418" s="2" t="s">
        <v>39</v>
      </c>
    </row>
    <row r="419" spans="1:29" x14ac:dyDescent="0.25">
      <c r="A419" s="2" t="s">
        <v>681</v>
      </c>
      <c r="B419" s="2" t="s">
        <v>132</v>
      </c>
      <c r="C419" s="2" t="str">
        <f>VLOOKUP(B419,'Species Lookup'!$A$3:$F$13,3,FALSE)</f>
        <v>Oncorhynchus tshawytscha</v>
      </c>
      <c r="D419" s="2" t="str">
        <f>VLOOKUP(B419,'Species Lookup'!$A$3:$F$13,4,FALSE)</f>
        <v>urn:lsid:marinespecies.org:taxname:158075</v>
      </c>
      <c r="E419" s="2" t="str">
        <f>VLOOKUP(B419,'Species Lookup'!$A$3:$F$13,5,FALSE)</f>
        <v>SDN:S11::S1173 (smolt)</v>
      </c>
      <c r="F419" s="2" t="s">
        <v>43</v>
      </c>
      <c r="G419" s="10" t="str">
        <f>VLOOKUP(A419,'[1]LOG1987-1994'!$A$2:$I$3110,2,FALSE)</f>
        <v>1987-07-01T11:20-07:00</v>
      </c>
      <c r="H419" s="2" t="s">
        <v>437</v>
      </c>
      <c r="I419" s="3">
        <v>4</v>
      </c>
      <c r="J419" s="3">
        <v>6</v>
      </c>
      <c r="K419" s="7">
        <v>48.948500000000003</v>
      </c>
      <c r="L419" s="7">
        <v>-125.40600000000001</v>
      </c>
      <c r="M419" s="3">
        <v>100</v>
      </c>
      <c r="N419" s="3" t="b">
        <v>0</v>
      </c>
      <c r="O419" s="3">
        <v>2</v>
      </c>
      <c r="P419" s="3"/>
      <c r="Q419" s="3"/>
      <c r="R419" s="2" t="s">
        <v>682</v>
      </c>
      <c r="S419" s="2" t="s">
        <v>33</v>
      </c>
      <c r="T419" s="2" t="s">
        <v>127</v>
      </c>
      <c r="U419" s="2" t="s">
        <v>39</v>
      </c>
      <c r="V419" s="2" t="s">
        <v>137</v>
      </c>
      <c r="W419" s="2" t="s">
        <v>39</v>
      </c>
      <c r="X419" s="2" t="s">
        <v>39</v>
      </c>
      <c r="Y419" s="2" t="s">
        <v>39</v>
      </c>
      <c r="Z419" s="2" t="s">
        <v>39</v>
      </c>
      <c r="AA419" s="4"/>
      <c r="AB419" s="4"/>
      <c r="AC419" s="2" t="s">
        <v>39</v>
      </c>
    </row>
    <row r="420" spans="1:29" x14ac:dyDescent="0.25">
      <c r="A420" s="2" t="s">
        <v>683</v>
      </c>
      <c r="B420" s="2" t="s">
        <v>132</v>
      </c>
      <c r="C420" s="2" t="str">
        <f>VLOOKUP(B420,'Species Lookup'!$A$3:$F$13,3,FALSE)</f>
        <v>Oncorhynchus tshawytscha</v>
      </c>
      <c r="D420" s="2" t="str">
        <f>VLOOKUP(B420,'Species Lookup'!$A$3:$F$13,4,FALSE)</f>
        <v>urn:lsid:marinespecies.org:taxname:158075</v>
      </c>
      <c r="E420" s="2" t="str">
        <f>VLOOKUP(B420,'Species Lookup'!$A$3:$F$13,5,FALSE)</f>
        <v>SDN:S11::S1173 (smolt)</v>
      </c>
      <c r="F420" s="2" t="s">
        <v>43</v>
      </c>
      <c r="G420" s="10" t="str">
        <f>VLOOKUP(A420,'[1]LOG1987-1994'!$A$2:$I$3110,2,FALSE)</f>
        <v>1987-07-01T12:13-07:00</v>
      </c>
      <c r="H420" s="2" t="s">
        <v>368</v>
      </c>
      <c r="I420" s="3">
        <v>4</v>
      </c>
      <c r="J420" s="3">
        <v>6</v>
      </c>
      <c r="K420" s="7">
        <v>48.912999999999997</v>
      </c>
      <c r="L420" s="7">
        <v>-125.4748</v>
      </c>
      <c r="M420" s="3">
        <v>111</v>
      </c>
      <c r="N420" s="3" t="b">
        <v>1</v>
      </c>
      <c r="O420" s="3">
        <v>2</v>
      </c>
      <c r="P420" s="3"/>
      <c r="Q420" s="3"/>
      <c r="R420" s="2" t="s">
        <v>684</v>
      </c>
      <c r="S420" s="2" t="s">
        <v>33</v>
      </c>
      <c r="T420" s="2" t="s">
        <v>236</v>
      </c>
      <c r="U420" s="2" t="s">
        <v>136</v>
      </c>
      <c r="V420" s="2" t="s">
        <v>137</v>
      </c>
      <c r="W420" s="2" t="s">
        <v>48</v>
      </c>
      <c r="X420" s="2" t="s">
        <v>37</v>
      </c>
      <c r="Y420" s="2" t="s">
        <v>37</v>
      </c>
      <c r="Z420" s="2" t="s">
        <v>38</v>
      </c>
      <c r="AA420" s="4">
        <v>31912</v>
      </c>
      <c r="AB420" s="4">
        <v>31927</v>
      </c>
      <c r="AC420" s="2" t="s">
        <v>39</v>
      </c>
    </row>
    <row r="421" spans="1:29" x14ac:dyDescent="0.25">
      <c r="A421" s="2" t="s">
        <v>685</v>
      </c>
      <c r="B421" s="2" t="s">
        <v>29</v>
      </c>
      <c r="C421" s="2" t="str">
        <f>VLOOKUP(B421,'Species Lookup'!$A$3:$F$13,3,FALSE)</f>
        <v>Oncorhynchus kisutch</v>
      </c>
      <c r="D421" s="2" t="str">
        <f>VLOOKUP(B421,'Species Lookup'!$A$3:$F$13,4,FALSE)</f>
        <v>urn:lsid:marinespecies.org:taxname:127184</v>
      </c>
      <c r="E421" s="2" t="str">
        <f>VLOOKUP(B421,'Species Lookup'!$A$3:$F$13,5,FALSE)</f>
        <v>SDN:S11::S1173 (smolt)</v>
      </c>
      <c r="F421" s="2" t="s">
        <v>43</v>
      </c>
      <c r="G421" s="10" t="str">
        <f>VLOOKUP(A421,'[1]LOG1987-1994'!$A$2:$I$3110,2,FALSE)</f>
        <v>1987-07-01T16:25-07:00</v>
      </c>
      <c r="H421" s="2" t="s">
        <v>686</v>
      </c>
      <c r="I421" s="3">
        <v>4</v>
      </c>
      <c r="J421" s="3">
        <v>6</v>
      </c>
      <c r="K421" s="7">
        <v>48.880299999999998</v>
      </c>
      <c r="L421" s="7">
        <v>-125.3643</v>
      </c>
      <c r="M421" s="3">
        <v>214</v>
      </c>
      <c r="N421" s="3" t="b">
        <v>1</v>
      </c>
      <c r="O421" s="3">
        <v>2</v>
      </c>
      <c r="P421" s="3"/>
      <c r="Q421" s="3"/>
      <c r="R421" s="2" t="s">
        <v>687</v>
      </c>
      <c r="S421" s="2" t="s">
        <v>33</v>
      </c>
      <c r="T421" s="2" t="s">
        <v>688</v>
      </c>
      <c r="U421" s="2" t="s">
        <v>35</v>
      </c>
      <c r="V421" s="2" t="s">
        <v>35</v>
      </c>
      <c r="W421" s="2" t="s">
        <v>36</v>
      </c>
      <c r="X421" s="2" t="s">
        <v>689</v>
      </c>
      <c r="Y421" s="2" t="s">
        <v>690</v>
      </c>
      <c r="Z421" s="2" t="s">
        <v>372</v>
      </c>
      <c r="AA421" s="4">
        <v>31896</v>
      </c>
      <c r="AB421" s="4">
        <v>31896</v>
      </c>
      <c r="AC421" s="2" t="s">
        <v>39</v>
      </c>
    </row>
    <row r="422" spans="1:29" x14ac:dyDescent="0.25">
      <c r="A422" s="2" t="s">
        <v>691</v>
      </c>
      <c r="B422" s="2" t="s">
        <v>132</v>
      </c>
      <c r="C422" s="2" t="str">
        <f>VLOOKUP(B422,'Species Lookup'!$A$3:$F$13,3,FALSE)</f>
        <v>Oncorhynchus tshawytscha</v>
      </c>
      <c r="D422" s="2" t="str">
        <f>VLOOKUP(B422,'Species Lookup'!$A$3:$F$13,4,FALSE)</f>
        <v>urn:lsid:marinespecies.org:taxname:158075</v>
      </c>
      <c r="E422" s="2" t="str">
        <f>VLOOKUP(B422,'Species Lookup'!$A$3:$F$13,5,FALSE)</f>
        <v>SDN:S11::S1173 (smolt)</v>
      </c>
      <c r="F422" s="2" t="s">
        <v>43</v>
      </c>
      <c r="G422" s="10" t="str">
        <f>VLOOKUP(A422,'[1]LOG1987-1994'!$A$2:$I$3110,2,FALSE)</f>
        <v>1987-07-01T17:10-07:00</v>
      </c>
      <c r="H422" s="2" t="s">
        <v>692</v>
      </c>
      <c r="I422" s="3">
        <v>4</v>
      </c>
      <c r="J422" s="3">
        <v>6</v>
      </c>
      <c r="K422" s="7">
        <v>48.8718</v>
      </c>
      <c r="L422" s="7">
        <v>-125.35469999999999</v>
      </c>
      <c r="M422" s="3">
        <v>135</v>
      </c>
      <c r="N422" s="3" t="b">
        <v>1</v>
      </c>
      <c r="O422" s="3">
        <v>0</v>
      </c>
      <c r="P422" s="3"/>
      <c r="Q422" s="3"/>
      <c r="R422" s="2" t="s">
        <v>445</v>
      </c>
      <c r="S422" s="2" t="s">
        <v>33</v>
      </c>
      <c r="T422" s="2" t="s">
        <v>300</v>
      </c>
      <c r="U422" s="2" t="s">
        <v>136</v>
      </c>
      <c r="V422" s="2" t="s">
        <v>137</v>
      </c>
      <c r="W422" s="2" t="s">
        <v>48</v>
      </c>
      <c r="X422" s="2" t="s">
        <v>37</v>
      </c>
      <c r="Y422" s="2" t="s">
        <v>37</v>
      </c>
      <c r="Z422" s="2" t="s">
        <v>38</v>
      </c>
      <c r="AA422" s="4">
        <v>31912</v>
      </c>
      <c r="AB422" s="4">
        <v>31927</v>
      </c>
      <c r="AC422" s="2" t="s">
        <v>39</v>
      </c>
    </row>
    <row r="423" spans="1:29" x14ac:dyDescent="0.25">
      <c r="A423" s="2" t="s">
        <v>693</v>
      </c>
      <c r="B423" s="2" t="s">
        <v>132</v>
      </c>
      <c r="C423" s="2" t="str">
        <f>VLOOKUP(B423,'Species Lookup'!$A$3:$F$13,3,FALSE)</f>
        <v>Oncorhynchus tshawytscha</v>
      </c>
      <c r="D423" s="2" t="str">
        <f>VLOOKUP(B423,'Species Lookup'!$A$3:$F$13,4,FALSE)</f>
        <v>urn:lsid:marinespecies.org:taxname:158075</v>
      </c>
      <c r="E423" s="2" t="str">
        <f>VLOOKUP(B423,'Species Lookup'!$A$3:$F$13,5,FALSE)</f>
        <v>SDN:S11::S1173 (smolt)</v>
      </c>
      <c r="F423" s="2" t="s">
        <v>43</v>
      </c>
      <c r="G423" s="10" t="str">
        <f>VLOOKUP(A423,'[1]LOG1987-1994'!$A$2:$I$3110,2,FALSE)</f>
        <v>1987-07-01T17:40-07:00</v>
      </c>
      <c r="H423" s="2" t="s">
        <v>694</v>
      </c>
      <c r="I423" s="3">
        <v>4</v>
      </c>
      <c r="J423" s="3">
        <v>6</v>
      </c>
      <c r="K423" s="7">
        <v>48.886299999999999</v>
      </c>
      <c r="L423" s="7">
        <v>-125.3198</v>
      </c>
      <c r="M423" s="3">
        <v>112</v>
      </c>
      <c r="N423" s="3" t="b">
        <v>1</v>
      </c>
      <c r="O423" s="3">
        <v>1</v>
      </c>
      <c r="P423" s="3"/>
      <c r="Q423" s="3"/>
      <c r="R423" s="2" t="s">
        <v>696</v>
      </c>
      <c r="S423" s="2" t="s">
        <v>33</v>
      </c>
      <c r="T423" s="2" t="s">
        <v>287</v>
      </c>
      <c r="U423" s="2" t="s">
        <v>136</v>
      </c>
      <c r="V423" s="2" t="s">
        <v>137</v>
      </c>
      <c r="W423" s="2" t="s">
        <v>48</v>
      </c>
      <c r="X423" s="2" t="s">
        <v>37</v>
      </c>
      <c r="Y423" s="2" t="s">
        <v>37</v>
      </c>
      <c r="Z423" s="2" t="s">
        <v>38</v>
      </c>
      <c r="AA423" s="4">
        <v>31912</v>
      </c>
      <c r="AB423" s="4">
        <v>31919</v>
      </c>
      <c r="AC423" s="2" t="s">
        <v>39</v>
      </c>
    </row>
    <row r="424" spans="1:29" x14ac:dyDescent="0.25">
      <c r="A424" s="2" t="s">
        <v>693</v>
      </c>
      <c r="B424" s="2" t="s">
        <v>132</v>
      </c>
      <c r="C424" s="2" t="str">
        <f>VLOOKUP(B424,'Species Lookup'!$A$3:$F$13,3,FALSE)</f>
        <v>Oncorhynchus tshawytscha</v>
      </c>
      <c r="D424" s="2" t="str">
        <f>VLOOKUP(B424,'Species Lookup'!$A$3:$F$13,4,FALSE)</f>
        <v>urn:lsid:marinespecies.org:taxname:158075</v>
      </c>
      <c r="E424" s="2" t="str">
        <f>VLOOKUP(B424,'Species Lookup'!$A$3:$F$13,5,FALSE)</f>
        <v>SDN:S11::S1173 (smolt)</v>
      </c>
      <c r="F424" s="2" t="s">
        <v>40</v>
      </c>
      <c r="G424" s="10" t="str">
        <f>VLOOKUP(A424,'[1]LOG1987-1994'!$A$2:$I$3110,2,FALSE)</f>
        <v>1987-07-01T17:40-07:00</v>
      </c>
      <c r="H424" s="2" t="s">
        <v>694</v>
      </c>
      <c r="I424" s="3">
        <v>4</v>
      </c>
      <c r="J424" s="3">
        <v>6</v>
      </c>
      <c r="K424" s="7">
        <v>48.886299999999999</v>
      </c>
      <c r="L424" s="7">
        <v>-125.3198</v>
      </c>
      <c r="M424" s="3">
        <v>133</v>
      </c>
      <c r="N424" s="3" t="b">
        <v>1</v>
      </c>
      <c r="O424" s="3">
        <v>2</v>
      </c>
      <c r="P424" s="3"/>
      <c r="Q424" s="3"/>
      <c r="R424" s="2" t="s">
        <v>698</v>
      </c>
      <c r="S424" s="2" t="s">
        <v>33</v>
      </c>
      <c r="T424" s="2" t="s">
        <v>228</v>
      </c>
      <c r="U424" s="2" t="s">
        <v>136</v>
      </c>
      <c r="V424" s="2" t="s">
        <v>137</v>
      </c>
      <c r="W424" s="2" t="s">
        <v>48</v>
      </c>
      <c r="X424" s="2" t="s">
        <v>37</v>
      </c>
      <c r="Y424" s="2" t="s">
        <v>37</v>
      </c>
      <c r="Z424" s="2" t="s">
        <v>38</v>
      </c>
      <c r="AA424" s="4">
        <v>31907</v>
      </c>
      <c r="AB424" s="4">
        <v>31927</v>
      </c>
      <c r="AC424" s="2" t="s">
        <v>39</v>
      </c>
    </row>
    <row r="425" spans="1:29" x14ac:dyDescent="0.25">
      <c r="A425" s="2" t="s">
        <v>693</v>
      </c>
      <c r="B425" s="2" t="s">
        <v>132</v>
      </c>
      <c r="C425" s="2" t="str">
        <f>VLOOKUP(B425,'Species Lookup'!$A$3:$F$13,3,FALSE)</f>
        <v>Oncorhynchus tshawytscha</v>
      </c>
      <c r="D425" s="2" t="str">
        <f>VLOOKUP(B425,'Species Lookup'!$A$3:$F$13,4,FALSE)</f>
        <v>urn:lsid:marinespecies.org:taxname:158075</v>
      </c>
      <c r="E425" s="2" t="str">
        <f>VLOOKUP(B425,'Species Lookup'!$A$3:$F$13,5,FALSE)</f>
        <v>SDN:S11::S1173 (smolt)</v>
      </c>
      <c r="F425" s="2" t="s">
        <v>30</v>
      </c>
      <c r="G425" s="10" t="str">
        <f>VLOOKUP(A425,'[1]LOG1987-1994'!$A$2:$I$3110,2,FALSE)</f>
        <v>1987-07-01T17:40-07:00</v>
      </c>
      <c r="H425" s="2" t="s">
        <v>694</v>
      </c>
      <c r="I425" s="3">
        <v>4</v>
      </c>
      <c r="J425" s="3">
        <v>6</v>
      </c>
      <c r="K425" s="7">
        <v>48.886299999999999</v>
      </c>
      <c r="L425" s="7">
        <v>-125.3198</v>
      </c>
      <c r="M425" s="3">
        <v>115</v>
      </c>
      <c r="N425" s="3" t="b">
        <v>1</v>
      </c>
      <c r="O425" s="3">
        <v>2</v>
      </c>
      <c r="P425" s="3"/>
      <c r="Q425" s="3"/>
      <c r="R425" s="2" t="s">
        <v>697</v>
      </c>
      <c r="S425" s="2" t="s">
        <v>33</v>
      </c>
      <c r="T425" s="2" t="s">
        <v>166</v>
      </c>
      <c r="U425" s="2" t="s">
        <v>136</v>
      </c>
      <c r="V425" s="2" t="s">
        <v>137</v>
      </c>
      <c r="W425" s="2" t="s">
        <v>48</v>
      </c>
      <c r="X425" s="2" t="s">
        <v>37</v>
      </c>
      <c r="Y425" s="2" t="s">
        <v>37</v>
      </c>
      <c r="Z425" s="2" t="s">
        <v>38</v>
      </c>
      <c r="AA425" s="4">
        <v>31912</v>
      </c>
      <c r="AB425" s="4">
        <v>31919</v>
      </c>
      <c r="AC425" s="2" t="s">
        <v>39</v>
      </c>
    </row>
    <row r="426" spans="1:29" x14ac:dyDescent="0.25">
      <c r="A426" s="2" t="s">
        <v>693</v>
      </c>
      <c r="B426" s="2" t="s">
        <v>132</v>
      </c>
      <c r="C426" s="2" t="str">
        <f>VLOOKUP(B426,'Species Lookup'!$A$3:$F$13,3,FALSE)</f>
        <v>Oncorhynchus tshawytscha</v>
      </c>
      <c r="D426" s="2" t="str">
        <f>VLOOKUP(B426,'Species Lookup'!$A$3:$F$13,4,FALSE)</f>
        <v>urn:lsid:marinespecies.org:taxname:158075</v>
      </c>
      <c r="E426" s="2" t="str">
        <f>VLOOKUP(B426,'Species Lookup'!$A$3:$F$13,5,FALSE)</f>
        <v>SDN:S11::S1173 (smolt)</v>
      </c>
      <c r="F426" s="2" t="s">
        <v>100</v>
      </c>
      <c r="G426" s="10" t="str">
        <f>VLOOKUP(A426,'[1]LOG1987-1994'!$A$2:$I$3110,2,FALSE)</f>
        <v>1987-07-01T17:40-07:00</v>
      </c>
      <c r="H426" s="2" t="s">
        <v>694</v>
      </c>
      <c r="I426" s="3">
        <v>4</v>
      </c>
      <c r="J426" s="3">
        <v>6</v>
      </c>
      <c r="K426" s="7">
        <v>48.886299999999999</v>
      </c>
      <c r="L426" s="7">
        <v>-125.3198</v>
      </c>
      <c r="M426" s="3">
        <v>109</v>
      </c>
      <c r="N426" s="3" t="b">
        <v>1</v>
      </c>
      <c r="O426" s="3">
        <v>1</v>
      </c>
      <c r="P426" s="3"/>
      <c r="Q426" s="3"/>
      <c r="R426" s="2" t="s">
        <v>695</v>
      </c>
      <c r="S426" s="2" t="s">
        <v>33</v>
      </c>
      <c r="T426" s="2" t="s">
        <v>354</v>
      </c>
      <c r="U426" s="2" t="s">
        <v>136</v>
      </c>
      <c r="V426" s="2" t="s">
        <v>137</v>
      </c>
      <c r="W426" s="2" t="s">
        <v>48</v>
      </c>
      <c r="X426" s="2" t="s">
        <v>37</v>
      </c>
      <c r="Y426" s="2" t="s">
        <v>37</v>
      </c>
      <c r="Z426" s="2" t="s">
        <v>38</v>
      </c>
      <c r="AA426" s="4">
        <v>31912</v>
      </c>
      <c r="AB426" s="4">
        <v>31919</v>
      </c>
      <c r="AC426" s="2" t="s">
        <v>39</v>
      </c>
    </row>
    <row r="427" spans="1:29" x14ac:dyDescent="0.25">
      <c r="A427" s="2" t="s">
        <v>699</v>
      </c>
      <c r="B427" s="2" t="s">
        <v>132</v>
      </c>
      <c r="C427" s="2" t="str">
        <f>VLOOKUP(B427,'Species Lookup'!$A$3:$F$13,3,FALSE)</f>
        <v>Oncorhynchus tshawytscha</v>
      </c>
      <c r="D427" s="2" t="str">
        <f>VLOOKUP(B427,'Species Lookup'!$A$3:$F$13,4,FALSE)</f>
        <v>urn:lsid:marinespecies.org:taxname:158075</v>
      </c>
      <c r="E427" s="2" t="str">
        <f>VLOOKUP(B427,'Species Lookup'!$A$3:$F$13,5,FALSE)</f>
        <v>SDN:S11::S1173 (smolt)</v>
      </c>
      <c r="F427" s="2" t="s">
        <v>43</v>
      </c>
      <c r="G427" s="10" t="str">
        <f>VLOOKUP(A427,'[1]LOG1987-1994'!$A$2:$I$3110,2,FALSE)</f>
        <v>1987-07-01T18:48-07:00</v>
      </c>
      <c r="H427" s="2" t="s">
        <v>700</v>
      </c>
      <c r="I427" s="3">
        <v>4</v>
      </c>
      <c r="J427" s="3">
        <v>6</v>
      </c>
      <c r="K427" s="7">
        <v>48.914200000000001</v>
      </c>
      <c r="L427" s="7">
        <v>-125.27</v>
      </c>
      <c r="M427" s="3">
        <v>121</v>
      </c>
      <c r="N427" s="3" t="b">
        <v>1</v>
      </c>
      <c r="O427" s="3">
        <v>2</v>
      </c>
      <c r="P427" s="3"/>
      <c r="Q427" s="3"/>
      <c r="R427" s="2" t="s">
        <v>704</v>
      </c>
      <c r="S427" s="2" t="s">
        <v>33</v>
      </c>
      <c r="T427" s="2" t="s">
        <v>287</v>
      </c>
      <c r="U427" s="2" t="s">
        <v>136</v>
      </c>
      <c r="V427" s="2" t="s">
        <v>137</v>
      </c>
      <c r="W427" s="2" t="s">
        <v>48</v>
      </c>
      <c r="X427" s="2" t="s">
        <v>37</v>
      </c>
      <c r="Y427" s="2" t="s">
        <v>37</v>
      </c>
      <c r="Z427" s="2" t="s">
        <v>38</v>
      </c>
      <c r="AA427" s="4">
        <v>31912</v>
      </c>
      <c r="AB427" s="4">
        <v>31919</v>
      </c>
      <c r="AC427" s="2" t="s">
        <v>39</v>
      </c>
    </row>
    <row r="428" spans="1:29" x14ac:dyDescent="0.25">
      <c r="A428" s="2" t="s">
        <v>699</v>
      </c>
      <c r="B428" s="2" t="s">
        <v>132</v>
      </c>
      <c r="C428" s="2" t="str">
        <f>VLOOKUP(B428,'Species Lookup'!$A$3:$F$13,3,FALSE)</f>
        <v>Oncorhynchus tshawytscha</v>
      </c>
      <c r="D428" s="2" t="str">
        <f>VLOOKUP(B428,'Species Lookup'!$A$3:$F$13,4,FALSE)</f>
        <v>urn:lsid:marinespecies.org:taxname:158075</v>
      </c>
      <c r="E428" s="2" t="str">
        <f>VLOOKUP(B428,'Species Lookup'!$A$3:$F$13,5,FALSE)</f>
        <v>SDN:S11::S1173 (smolt)</v>
      </c>
      <c r="F428" s="2" t="s">
        <v>40</v>
      </c>
      <c r="G428" s="10" t="str">
        <f>VLOOKUP(A428,'[1]LOG1987-1994'!$A$2:$I$3110,2,FALSE)</f>
        <v>1987-07-01T18:48-07:00</v>
      </c>
      <c r="H428" s="2" t="s">
        <v>700</v>
      </c>
      <c r="I428" s="3">
        <v>4</v>
      </c>
      <c r="J428" s="3">
        <v>6</v>
      </c>
      <c r="K428" s="7">
        <v>48.914200000000001</v>
      </c>
      <c r="L428" s="7">
        <v>-125.27</v>
      </c>
      <c r="M428" s="3">
        <v>105</v>
      </c>
      <c r="N428" s="3" t="b">
        <v>1</v>
      </c>
      <c r="O428" s="3">
        <v>2</v>
      </c>
      <c r="P428" s="3"/>
      <c r="Q428" s="3"/>
      <c r="R428" s="2" t="s">
        <v>701</v>
      </c>
      <c r="S428" s="2" t="s">
        <v>33</v>
      </c>
      <c r="T428" s="2" t="s">
        <v>300</v>
      </c>
      <c r="U428" s="2" t="s">
        <v>136</v>
      </c>
      <c r="V428" s="2" t="s">
        <v>137</v>
      </c>
      <c r="W428" s="2" t="s">
        <v>48</v>
      </c>
      <c r="X428" s="2" t="s">
        <v>37</v>
      </c>
      <c r="Y428" s="2" t="s">
        <v>37</v>
      </c>
      <c r="Z428" s="2" t="s">
        <v>38</v>
      </c>
      <c r="AA428" s="4">
        <v>31912</v>
      </c>
      <c r="AB428" s="4">
        <v>31927</v>
      </c>
      <c r="AC428" s="2" t="s">
        <v>39</v>
      </c>
    </row>
    <row r="429" spans="1:29" x14ac:dyDescent="0.25">
      <c r="A429" s="2" t="s">
        <v>699</v>
      </c>
      <c r="B429" s="2" t="s">
        <v>132</v>
      </c>
      <c r="C429" s="2" t="str">
        <f>VLOOKUP(B429,'Species Lookup'!$A$3:$F$13,3,FALSE)</f>
        <v>Oncorhynchus tshawytscha</v>
      </c>
      <c r="D429" s="2" t="str">
        <f>VLOOKUP(B429,'Species Lookup'!$A$3:$F$13,4,FALSE)</f>
        <v>urn:lsid:marinespecies.org:taxname:158075</v>
      </c>
      <c r="E429" s="2" t="str">
        <f>VLOOKUP(B429,'Species Lookup'!$A$3:$F$13,5,FALSE)</f>
        <v>SDN:S11::S1173 (smolt)</v>
      </c>
      <c r="F429" s="2" t="s">
        <v>30</v>
      </c>
      <c r="G429" s="10" t="str">
        <f>VLOOKUP(A429,'[1]LOG1987-1994'!$A$2:$I$3110,2,FALSE)</f>
        <v>1987-07-01T18:48-07:00</v>
      </c>
      <c r="H429" s="2" t="s">
        <v>700</v>
      </c>
      <c r="I429" s="3">
        <v>4</v>
      </c>
      <c r="J429" s="3">
        <v>6</v>
      </c>
      <c r="K429" s="7">
        <v>48.914200000000001</v>
      </c>
      <c r="L429" s="7">
        <v>-125.27</v>
      </c>
      <c r="M429" s="3">
        <v>123</v>
      </c>
      <c r="N429" s="3" t="b">
        <v>1</v>
      </c>
      <c r="O429" s="3">
        <v>2</v>
      </c>
      <c r="P429" s="3"/>
      <c r="Q429" s="3"/>
      <c r="R429" s="2" t="s">
        <v>705</v>
      </c>
      <c r="S429" s="2" t="s">
        <v>33</v>
      </c>
      <c r="T429" s="2" t="s">
        <v>706</v>
      </c>
      <c r="U429" s="2" t="s">
        <v>136</v>
      </c>
      <c r="V429" s="2" t="s">
        <v>137</v>
      </c>
      <c r="W429" s="2" t="s">
        <v>48</v>
      </c>
      <c r="X429" s="2" t="s">
        <v>707</v>
      </c>
      <c r="Y429" s="2" t="s">
        <v>707</v>
      </c>
      <c r="Z429" s="2" t="s">
        <v>38</v>
      </c>
      <c r="AA429" s="4"/>
      <c r="AB429" s="4">
        <v>31922</v>
      </c>
      <c r="AC429" s="2" t="s">
        <v>39</v>
      </c>
    </row>
    <row r="430" spans="1:29" x14ac:dyDescent="0.25">
      <c r="A430" s="2" t="s">
        <v>699</v>
      </c>
      <c r="B430" s="2" t="s">
        <v>132</v>
      </c>
      <c r="C430" s="2" t="str">
        <f>VLOOKUP(B430,'Species Lookup'!$A$3:$F$13,3,FALSE)</f>
        <v>Oncorhynchus tshawytscha</v>
      </c>
      <c r="D430" s="2" t="str">
        <f>VLOOKUP(B430,'Species Lookup'!$A$3:$F$13,4,FALSE)</f>
        <v>urn:lsid:marinespecies.org:taxname:158075</v>
      </c>
      <c r="E430" s="2" t="str">
        <f>VLOOKUP(B430,'Species Lookup'!$A$3:$F$13,5,FALSE)</f>
        <v>SDN:S11::S1173 (smolt)</v>
      </c>
      <c r="F430" s="2" t="s">
        <v>100</v>
      </c>
      <c r="G430" s="10" t="str">
        <f>VLOOKUP(A430,'[1]LOG1987-1994'!$A$2:$I$3110,2,FALSE)</f>
        <v>1987-07-01T18:48-07:00</v>
      </c>
      <c r="H430" s="2" t="s">
        <v>700</v>
      </c>
      <c r="I430" s="3">
        <v>4</v>
      </c>
      <c r="J430" s="3">
        <v>6</v>
      </c>
      <c r="K430" s="7">
        <v>48.914200000000001</v>
      </c>
      <c r="L430" s="7">
        <v>-125.27</v>
      </c>
      <c r="M430" s="3">
        <v>117</v>
      </c>
      <c r="N430" s="3" t="b">
        <v>1</v>
      </c>
      <c r="O430" s="3">
        <v>2</v>
      </c>
      <c r="P430" s="3"/>
      <c r="Q430" s="3"/>
      <c r="R430" s="2" t="s">
        <v>703</v>
      </c>
      <c r="S430" s="2" t="s">
        <v>33</v>
      </c>
      <c r="T430" s="2" t="s">
        <v>642</v>
      </c>
      <c r="U430" s="2" t="s">
        <v>136</v>
      </c>
      <c r="V430" s="2" t="s">
        <v>137</v>
      </c>
      <c r="W430" s="2" t="s">
        <v>48</v>
      </c>
      <c r="X430" s="2" t="s">
        <v>643</v>
      </c>
      <c r="Y430" s="2" t="s">
        <v>643</v>
      </c>
      <c r="Z430" s="2" t="s">
        <v>38</v>
      </c>
      <c r="AA430" s="4">
        <v>31909</v>
      </c>
      <c r="AB430" s="4">
        <v>31916</v>
      </c>
      <c r="AC430" s="2" t="s">
        <v>39</v>
      </c>
    </row>
    <row r="431" spans="1:29" x14ac:dyDescent="0.25">
      <c r="A431" s="2" t="s">
        <v>699</v>
      </c>
      <c r="B431" s="2" t="s">
        <v>132</v>
      </c>
      <c r="C431" s="2" t="str">
        <f>VLOOKUP(B431,'Species Lookup'!$A$3:$F$13,3,FALSE)</f>
        <v>Oncorhynchus tshawytscha</v>
      </c>
      <c r="D431" s="2" t="str">
        <f>VLOOKUP(B431,'Species Lookup'!$A$3:$F$13,4,FALSE)</f>
        <v>urn:lsid:marinespecies.org:taxname:158075</v>
      </c>
      <c r="E431" s="2" t="str">
        <f>VLOOKUP(B431,'Species Lookup'!$A$3:$F$13,5,FALSE)</f>
        <v>SDN:S11::S1173 (smolt)</v>
      </c>
      <c r="F431" s="2" t="s">
        <v>145</v>
      </c>
      <c r="G431" s="10" t="str">
        <f>VLOOKUP(A431,'[1]LOG1987-1994'!$A$2:$I$3110,2,FALSE)</f>
        <v>1987-07-01T18:48-07:00</v>
      </c>
      <c r="H431" s="2" t="s">
        <v>700</v>
      </c>
      <c r="I431" s="3">
        <v>4</v>
      </c>
      <c r="J431" s="3">
        <v>6</v>
      </c>
      <c r="K431" s="7">
        <v>48.914200000000001</v>
      </c>
      <c r="L431" s="7">
        <v>-125.27</v>
      </c>
      <c r="M431" s="3">
        <v>112</v>
      </c>
      <c r="N431" s="3" t="b">
        <v>1</v>
      </c>
      <c r="O431" s="3">
        <v>2</v>
      </c>
      <c r="P431" s="3"/>
      <c r="Q431" s="3"/>
      <c r="R431" s="2" t="s">
        <v>702</v>
      </c>
      <c r="S431" s="2" t="s">
        <v>33</v>
      </c>
      <c r="T431" s="2" t="s">
        <v>150</v>
      </c>
      <c r="U431" s="2" t="s">
        <v>136</v>
      </c>
      <c r="V431" s="2" t="s">
        <v>137</v>
      </c>
      <c r="W431" s="2" t="s">
        <v>48</v>
      </c>
      <c r="X431" s="2" t="s">
        <v>37</v>
      </c>
      <c r="Y431" s="2" t="s">
        <v>37</v>
      </c>
      <c r="Z431" s="2" t="s">
        <v>38</v>
      </c>
      <c r="AA431" s="4">
        <v>31912</v>
      </c>
      <c r="AB431" s="4">
        <v>31919</v>
      </c>
      <c r="AC431" s="2" t="s">
        <v>39</v>
      </c>
    </row>
    <row r="432" spans="1:29" x14ac:dyDescent="0.25">
      <c r="A432" s="2" t="s">
        <v>708</v>
      </c>
      <c r="B432" s="2" t="s">
        <v>132</v>
      </c>
      <c r="C432" s="2" t="str">
        <f>VLOOKUP(B432,'Species Lookup'!$A$3:$F$13,3,FALSE)</f>
        <v>Oncorhynchus tshawytscha</v>
      </c>
      <c r="D432" s="2" t="str">
        <f>VLOOKUP(B432,'Species Lookup'!$A$3:$F$13,4,FALSE)</f>
        <v>urn:lsid:marinespecies.org:taxname:158075</v>
      </c>
      <c r="E432" s="2" t="str">
        <f>VLOOKUP(B432,'Species Lookup'!$A$3:$F$13,5,FALSE)</f>
        <v>SDN:S11::S1173 (smolt)</v>
      </c>
      <c r="F432" s="2" t="s">
        <v>43</v>
      </c>
      <c r="G432" s="10" t="str">
        <f>VLOOKUP(A432,'[1]LOG1987-1994'!$A$2:$I$3110,2,FALSE)</f>
        <v>1987-07-01T16:50-07:00</v>
      </c>
      <c r="H432" s="2" t="s">
        <v>709</v>
      </c>
      <c r="I432" s="3">
        <v>3</v>
      </c>
      <c r="J432" s="3">
        <v>6</v>
      </c>
      <c r="K432" s="7">
        <v>48.908299999999997</v>
      </c>
      <c r="L432" s="7">
        <v>-125.2525</v>
      </c>
      <c r="M432" s="3">
        <v>103</v>
      </c>
      <c r="N432" s="3" t="b">
        <v>1</v>
      </c>
      <c r="O432" s="3">
        <v>2</v>
      </c>
      <c r="P432" s="3"/>
      <c r="Q432" s="3"/>
      <c r="R432" s="2" t="s">
        <v>710</v>
      </c>
      <c r="S432" s="2" t="s">
        <v>33</v>
      </c>
      <c r="T432" s="2" t="s">
        <v>192</v>
      </c>
      <c r="U432" s="2" t="s">
        <v>136</v>
      </c>
      <c r="V432" s="2" t="s">
        <v>137</v>
      </c>
      <c r="W432" s="2" t="s">
        <v>48</v>
      </c>
      <c r="X432" s="2" t="s">
        <v>37</v>
      </c>
      <c r="Y432" s="2" t="s">
        <v>37</v>
      </c>
      <c r="Z432" s="2" t="s">
        <v>38</v>
      </c>
      <c r="AA432" s="4">
        <v>31912</v>
      </c>
      <c r="AB432" s="4">
        <v>31919</v>
      </c>
      <c r="AC432" s="2" t="s">
        <v>39</v>
      </c>
    </row>
    <row r="433" spans="1:29" x14ac:dyDescent="0.25">
      <c r="A433" s="2" t="s">
        <v>711</v>
      </c>
      <c r="B433" s="2" t="s">
        <v>132</v>
      </c>
      <c r="C433" s="2" t="str">
        <f>VLOOKUP(B433,'Species Lookup'!$A$3:$F$13,3,FALSE)</f>
        <v>Oncorhynchus tshawytscha</v>
      </c>
      <c r="D433" s="2" t="str">
        <f>VLOOKUP(B433,'Species Lookup'!$A$3:$F$13,4,FALSE)</f>
        <v>urn:lsid:marinespecies.org:taxname:158075</v>
      </c>
      <c r="E433" s="2" t="str">
        <f>VLOOKUP(B433,'Species Lookup'!$A$3:$F$13,5,FALSE)</f>
        <v>SDN:S11::S1173 (smolt)</v>
      </c>
      <c r="F433" s="2" t="s">
        <v>43</v>
      </c>
      <c r="G433" s="10" t="str">
        <f>VLOOKUP(A433,'[1]LOG1987-1994'!$A$2:$I$3110,2,FALSE)</f>
        <v>1987-07-02T09:10-07:00</v>
      </c>
      <c r="H433" s="2" t="s">
        <v>712</v>
      </c>
      <c r="I433" s="3">
        <v>4</v>
      </c>
      <c r="J433" s="3">
        <v>6</v>
      </c>
      <c r="K433" s="7">
        <v>48.918700000000001</v>
      </c>
      <c r="L433" s="7">
        <v>-125.2633</v>
      </c>
      <c r="M433" s="3">
        <v>123</v>
      </c>
      <c r="N433" s="3" t="b">
        <v>0</v>
      </c>
      <c r="O433" s="3">
        <v>2</v>
      </c>
      <c r="P433" s="3"/>
      <c r="Q433" s="3"/>
      <c r="R433" s="2" t="s">
        <v>713</v>
      </c>
      <c r="S433" s="2" t="s">
        <v>33</v>
      </c>
      <c r="T433" s="2" t="s">
        <v>127</v>
      </c>
      <c r="U433" s="2" t="s">
        <v>39</v>
      </c>
      <c r="V433" s="2" t="s">
        <v>137</v>
      </c>
      <c r="W433" s="2" t="s">
        <v>39</v>
      </c>
      <c r="X433" s="2" t="s">
        <v>39</v>
      </c>
      <c r="Y433" s="2" t="s">
        <v>39</v>
      </c>
      <c r="Z433" s="2" t="s">
        <v>39</v>
      </c>
      <c r="AA433" s="4"/>
      <c r="AB433" s="4"/>
      <c r="AC433" s="2" t="s">
        <v>39</v>
      </c>
    </row>
    <row r="434" spans="1:29" x14ac:dyDescent="0.25">
      <c r="A434" s="2" t="s">
        <v>714</v>
      </c>
      <c r="B434" s="2" t="s">
        <v>132</v>
      </c>
      <c r="C434" s="2" t="str">
        <f>VLOOKUP(B434,'Species Lookup'!$A$3:$F$13,3,FALSE)</f>
        <v>Oncorhynchus tshawytscha</v>
      </c>
      <c r="D434" s="2" t="str">
        <f>VLOOKUP(B434,'Species Lookup'!$A$3:$F$13,4,FALSE)</f>
        <v>urn:lsid:marinespecies.org:taxname:158075</v>
      </c>
      <c r="E434" s="2" t="str">
        <f>VLOOKUP(B434,'Species Lookup'!$A$3:$F$13,5,FALSE)</f>
        <v>SDN:S11::S1173 (smolt)</v>
      </c>
      <c r="F434" s="2" t="s">
        <v>43</v>
      </c>
      <c r="G434" s="10" t="str">
        <f>VLOOKUP(A434,'[1]LOG1987-1994'!$A$2:$I$3110,2,FALSE)</f>
        <v>1987-07-02T09:10-07:00</v>
      </c>
      <c r="H434" s="2" t="s">
        <v>715</v>
      </c>
      <c r="I434" s="3">
        <v>4</v>
      </c>
      <c r="J434" s="3">
        <v>6</v>
      </c>
      <c r="K434" s="7">
        <v>48.919499999999999</v>
      </c>
      <c r="L434" s="7">
        <v>-125.2522</v>
      </c>
      <c r="M434" s="3">
        <v>126</v>
      </c>
      <c r="N434" s="3" t="b">
        <v>1</v>
      </c>
      <c r="O434" s="3">
        <v>2</v>
      </c>
      <c r="P434" s="3"/>
      <c r="Q434" s="3"/>
      <c r="R434" s="2" t="s">
        <v>725</v>
      </c>
      <c r="S434" s="2" t="s">
        <v>33</v>
      </c>
      <c r="T434" s="2" t="s">
        <v>726</v>
      </c>
      <c r="U434" s="2" t="s">
        <v>136</v>
      </c>
      <c r="V434" s="2" t="s">
        <v>137</v>
      </c>
      <c r="W434" s="2" t="s">
        <v>48</v>
      </c>
      <c r="X434" s="2" t="s">
        <v>643</v>
      </c>
      <c r="Y434" s="2" t="s">
        <v>643</v>
      </c>
      <c r="Z434" s="2" t="s">
        <v>38</v>
      </c>
      <c r="AA434" s="4">
        <v>31909</v>
      </c>
      <c r="AB434" s="4">
        <v>31916</v>
      </c>
      <c r="AC434" s="2" t="s">
        <v>39</v>
      </c>
    </row>
    <row r="435" spans="1:29" x14ac:dyDescent="0.25">
      <c r="A435" s="2" t="s">
        <v>714</v>
      </c>
      <c r="B435" s="2" t="s">
        <v>132</v>
      </c>
      <c r="C435" s="2" t="str">
        <f>VLOOKUP(B435,'Species Lookup'!$A$3:$F$13,3,FALSE)</f>
        <v>Oncorhynchus tshawytscha</v>
      </c>
      <c r="D435" s="2" t="str">
        <f>VLOOKUP(B435,'Species Lookup'!$A$3:$F$13,4,FALSE)</f>
        <v>urn:lsid:marinespecies.org:taxname:158075</v>
      </c>
      <c r="E435" s="2" t="str">
        <f>VLOOKUP(B435,'Species Lookup'!$A$3:$F$13,5,FALSE)</f>
        <v>SDN:S11::S1173 (smolt)</v>
      </c>
      <c r="F435" s="2" t="s">
        <v>40</v>
      </c>
      <c r="G435" s="10" t="str">
        <f>VLOOKUP(A435,'[1]LOG1987-1994'!$A$2:$I$3110,2,FALSE)</f>
        <v>1987-07-02T09:10-07:00</v>
      </c>
      <c r="H435" s="2" t="s">
        <v>715</v>
      </c>
      <c r="I435" s="3">
        <v>4</v>
      </c>
      <c r="J435" s="3">
        <v>6</v>
      </c>
      <c r="K435" s="7">
        <v>48.919499999999999</v>
      </c>
      <c r="L435" s="7">
        <v>-125.2522</v>
      </c>
      <c r="M435" s="3">
        <v>127</v>
      </c>
      <c r="N435" s="3" t="b">
        <v>1</v>
      </c>
      <c r="O435" s="3">
        <v>1</v>
      </c>
      <c r="P435" s="3"/>
      <c r="Q435" s="3"/>
      <c r="R435" s="2" t="s">
        <v>727</v>
      </c>
      <c r="S435" s="2" t="s">
        <v>33</v>
      </c>
      <c r="T435" s="2" t="s">
        <v>194</v>
      </c>
      <c r="U435" s="2" t="s">
        <v>136</v>
      </c>
      <c r="V435" s="2" t="s">
        <v>137</v>
      </c>
      <c r="W435" s="2" t="s">
        <v>48</v>
      </c>
      <c r="X435" s="2" t="s">
        <v>37</v>
      </c>
      <c r="Y435" s="2" t="s">
        <v>37</v>
      </c>
      <c r="Z435" s="2" t="s">
        <v>38</v>
      </c>
      <c r="AA435" s="4">
        <v>31912</v>
      </c>
      <c r="AB435" s="4">
        <v>31919</v>
      </c>
      <c r="AC435" s="2" t="s">
        <v>39</v>
      </c>
    </row>
    <row r="436" spans="1:29" x14ac:dyDescent="0.25">
      <c r="A436" s="2" t="s">
        <v>714</v>
      </c>
      <c r="B436" s="2" t="s">
        <v>132</v>
      </c>
      <c r="C436" s="2" t="str">
        <f>VLOOKUP(B436,'Species Lookup'!$A$3:$F$13,3,FALSE)</f>
        <v>Oncorhynchus tshawytscha</v>
      </c>
      <c r="D436" s="2" t="str">
        <f>VLOOKUP(B436,'Species Lookup'!$A$3:$F$13,4,FALSE)</f>
        <v>urn:lsid:marinespecies.org:taxname:158075</v>
      </c>
      <c r="E436" s="2" t="str">
        <f>VLOOKUP(B436,'Species Lookup'!$A$3:$F$13,5,FALSE)</f>
        <v>SDN:S11::S1173 (smolt)</v>
      </c>
      <c r="F436" s="2" t="s">
        <v>30</v>
      </c>
      <c r="G436" s="10" t="str">
        <f>VLOOKUP(A436,'[1]LOG1987-1994'!$A$2:$I$3110,2,FALSE)</f>
        <v>1987-07-02T09:10-07:00</v>
      </c>
      <c r="H436" s="2" t="s">
        <v>715</v>
      </c>
      <c r="I436" s="3">
        <v>4</v>
      </c>
      <c r="J436" s="3">
        <v>6</v>
      </c>
      <c r="K436" s="7">
        <v>48.919499999999999</v>
      </c>
      <c r="L436" s="7">
        <v>-125.2522</v>
      </c>
      <c r="M436" s="3">
        <v>122</v>
      </c>
      <c r="N436" s="3" t="b">
        <v>1</v>
      </c>
      <c r="O436" s="3">
        <v>2</v>
      </c>
      <c r="P436" s="3"/>
      <c r="Q436" s="3"/>
      <c r="R436" s="2" t="s">
        <v>722</v>
      </c>
      <c r="S436" s="2" t="s">
        <v>33</v>
      </c>
      <c r="T436" s="2" t="s">
        <v>723</v>
      </c>
      <c r="U436" s="2" t="s">
        <v>136</v>
      </c>
      <c r="V436" s="2" t="s">
        <v>137</v>
      </c>
      <c r="W436" s="2" t="s">
        <v>48</v>
      </c>
      <c r="X436" s="2" t="s">
        <v>37</v>
      </c>
      <c r="Y436" s="2" t="s">
        <v>37</v>
      </c>
      <c r="Z436" s="2" t="s">
        <v>38</v>
      </c>
      <c r="AA436" s="4">
        <v>31912</v>
      </c>
      <c r="AB436" s="4">
        <v>31919</v>
      </c>
      <c r="AC436" s="2" t="s">
        <v>39</v>
      </c>
    </row>
    <row r="437" spans="1:29" x14ac:dyDescent="0.25">
      <c r="A437" s="2" t="s">
        <v>714</v>
      </c>
      <c r="B437" s="2" t="s">
        <v>132</v>
      </c>
      <c r="C437" s="2" t="str">
        <f>VLOOKUP(B437,'Species Lookup'!$A$3:$F$13,3,FALSE)</f>
        <v>Oncorhynchus tshawytscha</v>
      </c>
      <c r="D437" s="2" t="str">
        <f>VLOOKUP(B437,'Species Lookup'!$A$3:$F$13,4,FALSE)</f>
        <v>urn:lsid:marinespecies.org:taxname:158075</v>
      </c>
      <c r="E437" s="2" t="str">
        <f>VLOOKUP(B437,'Species Lookup'!$A$3:$F$13,5,FALSE)</f>
        <v>SDN:S11::S1173 (smolt)</v>
      </c>
      <c r="F437" s="2" t="s">
        <v>100</v>
      </c>
      <c r="G437" s="10" t="str">
        <f>VLOOKUP(A437,'[1]LOG1987-1994'!$A$2:$I$3110,2,FALSE)</f>
        <v>1987-07-02T09:10-07:00</v>
      </c>
      <c r="H437" s="2" t="s">
        <v>715</v>
      </c>
      <c r="I437" s="3">
        <v>4</v>
      </c>
      <c r="J437" s="3">
        <v>6</v>
      </c>
      <c r="K437" s="7">
        <v>48.919499999999999</v>
      </c>
      <c r="L437" s="7">
        <v>-125.2522</v>
      </c>
      <c r="M437" s="3">
        <v>127</v>
      </c>
      <c r="N437" s="3" t="b">
        <v>1</v>
      </c>
      <c r="O437" s="3">
        <v>2</v>
      </c>
      <c r="P437" s="3"/>
      <c r="Q437" s="3"/>
      <c r="R437" s="2" t="s">
        <v>728</v>
      </c>
      <c r="S437" s="2" t="s">
        <v>33</v>
      </c>
      <c r="T437" s="2" t="s">
        <v>228</v>
      </c>
      <c r="U437" s="2" t="s">
        <v>136</v>
      </c>
      <c r="V437" s="2" t="s">
        <v>137</v>
      </c>
      <c r="W437" s="2" t="s">
        <v>48</v>
      </c>
      <c r="X437" s="2" t="s">
        <v>37</v>
      </c>
      <c r="Y437" s="2" t="s">
        <v>37</v>
      </c>
      <c r="Z437" s="2" t="s">
        <v>38</v>
      </c>
      <c r="AA437" s="4">
        <v>31907</v>
      </c>
      <c r="AB437" s="4">
        <v>31927</v>
      </c>
      <c r="AC437" s="2" t="s">
        <v>39</v>
      </c>
    </row>
    <row r="438" spans="1:29" x14ac:dyDescent="0.25">
      <c r="A438" s="2" t="s">
        <v>714</v>
      </c>
      <c r="B438" s="2" t="s">
        <v>132</v>
      </c>
      <c r="C438" s="2" t="str">
        <f>VLOOKUP(B438,'Species Lookup'!$A$3:$F$13,3,FALSE)</f>
        <v>Oncorhynchus tshawytscha</v>
      </c>
      <c r="D438" s="2" t="str">
        <f>VLOOKUP(B438,'Species Lookup'!$A$3:$F$13,4,FALSE)</f>
        <v>urn:lsid:marinespecies.org:taxname:158075</v>
      </c>
      <c r="E438" s="2" t="str">
        <f>VLOOKUP(B438,'Species Lookup'!$A$3:$F$13,5,FALSE)</f>
        <v>SDN:S11::S1173 (smolt)</v>
      </c>
      <c r="F438" s="2" t="s">
        <v>145</v>
      </c>
      <c r="G438" s="10" t="str">
        <f>VLOOKUP(A438,'[1]LOG1987-1994'!$A$2:$I$3110,2,FALSE)</f>
        <v>1987-07-02T09:10-07:00</v>
      </c>
      <c r="H438" s="2" t="s">
        <v>715</v>
      </c>
      <c r="I438" s="3">
        <v>4</v>
      </c>
      <c r="J438" s="3">
        <v>6</v>
      </c>
      <c r="K438" s="7">
        <v>48.919499999999999</v>
      </c>
      <c r="L438" s="7">
        <v>-125.2522</v>
      </c>
      <c r="M438" s="3">
        <v>119</v>
      </c>
      <c r="N438" s="3" t="b">
        <v>1</v>
      </c>
      <c r="O438" s="3">
        <v>2</v>
      </c>
      <c r="P438" s="3"/>
      <c r="Q438" s="3"/>
      <c r="R438" s="2" t="s">
        <v>721</v>
      </c>
      <c r="S438" s="2" t="s">
        <v>33</v>
      </c>
      <c r="T438" s="2" t="s">
        <v>141</v>
      </c>
      <c r="U438" s="2" t="s">
        <v>136</v>
      </c>
      <c r="V438" s="2" t="s">
        <v>137</v>
      </c>
      <c r="W438" s="2" t="s">
        <v>48</v>
      </c>
      <c r="X438" s="2" t="s">
        <v>37</v>
      </c>
      <c r="Y438" s="2" t="s">
        <v>37</v>
      </c>
      <c r="Z438" s="2" t="s">
        <v>38</v>
      </c>
      <c r="AA438" s="4">
        <v>31912</v>
      </c>
      <c r="AB438" s="4">
        <v>31919</v>
      </c>
      <c r="AC438" s="2" t="s">
        <v>39</v>
      </c>
    </row>
    <row r="439" spans="1:29" x14ac:dyDescent="0.25">
      <c r="A439" s="2" t="s">
        <v>714</v>
      </c>
      <c r="B439" s="2" t="s">
        <v>132</v>
      </c>
      <c r="C439" s="2" t="str">
        <f>VLOOKUP(B439,'Species Lookup'!$A$3:$F$13,3,FALSE)</f>
        <v>Oncorhynchus tshawytscha</v>
      </c>
      <c r="D439" s="2" t="str">
        <f>VLOOKUP(B439,'Species Lookup'!$A$3:$F$13,4,FALSE)</f>
        <v>urn:lsid:marinespecies.org:taxname:158075</v>
      </c>
      <c r="E439" s="2" t="str">
        <f>VLOOKUP(B439,'Species Lookup'!$A$3:$F$13,5,FALSE)</f>
        <v>SDN:S11::S1173 (smolt)</v>
      </c>
      <c r="F439" s="2" t="s">
        <v>33</v>
      </c>
      <c r="G439" s="10" t="str">
        <f>VLOOKUP(A439,'[1]LOG1987-1994'!$A$2:$I$3110,2,FALSE)</f>
        <v>1987-07-02T09:10-07:00</v>
      </c>
      <c r="H439" s="2" t="s">
        <v>715</v>
      </c>
      <c r="I439" s="3">
        <v>4</v>
      </c>
      <c r="J439" s="3">
        <v>6</v>
      </c>
      <c r="K439" s="7">
        <v>48.919499999999999</v>
      </c>
      <c r="L439" s="7">
        <v>-125.2522</v>
      </c>
      <c r="M439" s="3">
        <v>109</v>
      </c>
      <c r="N439" s="3" t="b">
        <v>1</v>
      </c>
      <c r="O439" s="3">
        <v>1</v>
      </c>
      <c r="P439" s="3"/>
      <c r="Q439" s="3"/>
      <c r="R439" s="2" t="s">
        <v>719</v>
      </c>
      <c r="S439" s="2" t="s">
        <v>33</v>
      </c>
      <c r="T439" s="2" t="s">
        <v>247</v>
      </c>
      <c r="U439" s="2" t="s">
        <v>136</v>
      </c>
      <c r="V439" s="2" t="s">
        <v>137</v>
      </c>
      <c r="W439" s="2" t="s">
        <v>48</v>
      </c>
      <c r="X439" s="2" t="s">
        <v>37</v>
      </c>
      <c r="Y439" s="2" t="s">
        <v>37</v>
      </c>
      <c r="Z439" s="2" t="s">
        <v>38</v>
      </c>
      <c r="AA439" s="4">
        <v>31912</v>
      </c>
      <c r="AB439" s="4">
        <v>31927</v>
      </c>
      <c r="AC439" s="2" t="s">
        <v>39</v>
      </c>
    </row>
    <row r="440" spans="1:29" x14ac:dyDescent="0.25">
      <c r="A440" s="2" t="s">
        <v>714</v>
      </c>
      <c r="B440" s="2" t="s">
        <v>132</v>
      </c>
      <c r="C440" s="2" t="str">
        <f>VLOOKUP(B440,'Species Lookup'!$A$3:$F$13,3,FALSE)</f>
        <v>Oncorhynchus tshawytscha</v>
      </c>
      <c r="D440" s="2" t="str">
        <f>VLOOKUP(B440,'Species Lookup'!$A$3:$F$13,4,FALSE)</f>
        <v>urn:lsid:marinespecies.org:taxname:158075</v>
      </c>
      <c r="E440" s="2" t="str">
        <f>VLOOKUP(B440,'Species Lookup'!$A$3:$F$13,5,FALSE)</f>
        <v>SDN:S11::S1173 (smolt)</v>
      </c>
      <c r="F440" s="2" t="s">
        <v>161</v>
      </c>
      <c r="G440" s="10" t="str">
        <f>VLOOKUP(A440,'[1]LOG1987-1994'!$A$2:$I$3110,2,FALSE)</f>
        <v>1987-07-02T09:10-07:00</v>
      </c>
      <c r="H440" s="2" t="s">
        <v>715</v>
      </c>
      <c r="I440" s="3">
        <v>4</v>
      </c>
      <c r="J440" s="3">
        <v>6</v>
      </c>
      <c r="K440" s="7">
        <v>48.919499999999999</v>
      </c>
      <c r="L440" s="7">
        <v>-125.2522</v>
      </c>
      <c r="M440" s="3">
        <v>109</v>
      </c>
      <c r="N440" s="3" t="b">
        <v>1</v>
      </c>
      <c r="O440" s="3">
        <v>2</v>
      </c>
      <c r="P440" s="3"/>
      <c r="Q440" s="3"/>
      <c r="R440" s="2" t="s">
        <v>718</v>
      </c>
      <c r="S440" s="2" t="s">
        <v>33</v>
      </c>
      <c r="T440" s="2" t="s">
        <v>194</v>
      </c>
      <c r="U440" s="2" t="s">
        <v>136</v>
      </c>
      <c r="V440" s="2" t="s">
        <v>137</v>
      </c>
      <c r="W440" s="2" t="s">
        <v>48</v>
      </c>
      <c r="X440" s="2" t="s">
        <v>37</v>
      </c>
      <c r="Y440" s="2" t="s">
        <v>37</v>
      </c>
      <c r="Z440" s="2" t="s">
        <v>38</v>
      </c>
      <c r="AA440" s="4">
        <v>31912</v>
      </c>
      <c r="AB440" s="4">
        <v>31919</v>
      </c>
      <c r="AC440" s="2" t="s">
        <v>39</v>
      </c>
    </row>
    <row r="441" spans="1:29" x14ac:dyDescent="0.25">
      <c r="A441" s="2" t="s">
        <v>714</v>
      </c>
      <c r="B441" s="2" t="s">
        <v>132</v>
      </c>
      <c r="C441" s="2" t="str">
        <f>VLOOKUP(B441,'Species Lookup'!$A$3:$F$13,3,FALSE)</f>
        <v>Oncorhynchus tshawytscha</v>
      </c>
      <c r="D441" s="2" t="str">
        <f>VLOOKUP(B441,'Species Lookup'!$A$3:$F$13,4,FALSE)</f>
        <v>urn:lsid:marinespecies.org:taxname:158075</v>
      </c>
      <c r="E441" s="2" t="str">
        <f>VLOOKUP(B441,'Species Lookup'!$A$3:$F$13,5,FALSE)</f>
        <v>SDN:S11::S1173 (smolt)</v>
      </c>
      <c r="F441" s="2" t="s">
        <v>178</v>
      </c>
      <c r="G441" s="10" t="str">
        <f>VLOOKUP(A441,'[1]LOG1987-1994'!$A$2:$I$3110,2,FALSE)</f>
        <v>1987-07-02T09:10-07:00</v>
      </c>
      <c r="H441" s="2" t="s">
        <v>715</v>
      </c>
      <c r="I441" s="3">
        <v>4</v>
      </c>
      <c r="J441" s="3">
        <v>6</v>
      </c>
      <c r="K441" s="7">
        <v>48.919499999999999</v>
      </c>
      <c r="L441" s="7">
        <v>-125.2522</v>
      </c>
      <c r="M441" s="3">
        <v>115</v>
      </c>
      <c r="N441" s="3" t="b">
        <v>1</v>
      </c>
      <c r="O441" s="3">
        <v>2</v>
      </c>
      <c r="P441" s="3"/>
      <c r="Q441" s="3"/>
      <c r="R441" s="2" t="s">
        <v>720</v>
      </c>
      <c r="S441" s="2" t="s">
        <v>33</v>
      </c>
      <c r="T441" s="2" t="s">
        <v>287</v>
      </c>
      <c r="U441" s="2" t="s">
        <v>136</v>
      </c>
      <c r="V441" s="2" t="s">
        <v>137</v>
      </c>
      <c r="W441" s="2" t="s">
        <v>48</v>
      </c>
      <c r="X441" s="2" t="s">
        <v>37</v>
      </c>
      <c r="Y441" s="2" t="s">
        <v>37</v>
      </c>
      <c r="Z441" s="2" t="s">
        <v>38</v>
      </c>
      <c r="AA441" s="4">
        <v>31912</v>
      </c>
      <c r="AB441" s="4">
        <v>31919</v>
      </c>
      <c r="AC441" s="2" t="s">
        <v>39</v>
      </c>
    </row>
    <row r="442" spans="1:29" x14ac:dyDescent="0.25">
      <c r="A442" s="2" t="s">
        <v>714</v>
      </c>
      <c r="B442" s="2" t="s">
        <v>132</v>
      </c>
      <c r="C442" s="2" t="str">
        <f>VLOOKUP(B442,'Species Lookup'!$A$3:$F$13,3,FALSE)</f>
        <v>Oncorhynchus tshawytscha</v>
      </c>
      <c r="D442" s="2" t="str">
        <f>VLOOKUP(B442,'Species Lookup'!$A$3:$F$13,4,FALSE)</f>
        <v>urn:lsid:marinespecies.org:taxname:158075</v>
      </c>
      <c r="E442" s="2" t="str">
        <f>VLOOKUP(B442,'Species Lookup'!$A$3:$F$13,5,FALSE)</f>
        <v>SDN:S11::S1173 (smolt)</v>
      </c>
      <c r="F442" s="2" t="s">
        <v>175</v>
      </c>
      <c r="G442" s="10" t="str">
        <f>VLOOKUP(A442,'[1]LOG1987-1994'!$A$2:$I$3110,2,FALSE)</f>
        <v>1987-07-02T09:10-07:00</v>
      </c>
      <c r="H442" s="2" t="s">
        <v>715</v>
      </c>
      <c r="I442" s="3">
        <v>4</v>
      </c>
      <c r="J442" s="3">
        <v>6</v>
      </c>
      <c r="K442" s="7">
        <v>48.919499999999999</v>
      </c>
      <c r="L442" s="7">
        <v>-125.2522</v>
      </c>
      <c r="M442" s="3">
        <v>125</v>
      </c>
      <c r="N442" s="3" t="b">
        <v>1</v>
      </c>
      <c r="O442" s="3">
        <v>2</v>
      </c>
      <c r="P442" s="3"/>
      <c r="Q442" s="3"/>
      <c r="R442" s="2" t="s">
        <v>724</v>
      </c>
      <c r="S442" s="2" t="s">
        <v>33</v>
      </c>
      <c r="T442" s="2" t="s">
        <v>180</v>
      </c>
      <c r="U442" s="2" t="s">
        <v>136</v>
      </c>
      <c r="V442" s="2" t="s">
        <v>137</v>
      </c>
      <c r="W442" s="2" t="s">
        <v>48</v>
      </c>
      <c r="X442" s="2" t="s">
        <v>37</v>
      </c>
      <c r="Y442" s="2" t="s">
        <v>37</v>
      </c>
      <c r="Z442" s="2" t="s">
        <v>38</v>
      </c>
      <c r="AA442" s="4">
        <v>31912</v>
      </c>
      <c r="AB442" s="4">
        <v>31927</v>
      </c>
      <c r="AC442" s="2" t="s">
        <v>39</v>
      </c>
    </row>
    <row r="443" spans="1:29" x14ac:dyDescent="0.25">
      <c r="A443" s="2" t="s">
        <v>714</v>
      </c>
      <c r="B443" s="2" t="s">
        <v>132</v>
      </c>
      <c r="C443" s="2" t="str">
        <f>VLOOKUP(B443,'Species Lookup'!$A$3:$F$13,3,FALSE)</f>
        <v>Oncorhynchus tshawytscha</v>
      </c>
      <c r="D443" s="2" t="str">
        <f>VLOOKUP(B443,'Species Lookup'!$A$3:$F$13,4,FALSE)</f>
        <v>urn:lsid:marinespecies.org:taxname:158075</v>
      </c>
      <c r="E443" s="2" t="str">
        <f>VLOOKUP(B443,'Species Lookup'!$A$3:$F$13,5,FALSE)</f>
        <v>SDN:S11::S1173 (smolt)</v>
      </c>
      <c r="F443" s="2" t="s">
        <v>154</v>
      </c>
      <c r="G443" s="10" t="str">
        <f>VLOOKUP(A443,'[1]LOG1987-1994'!$A$2:$I$3110,2,FALSE)</f>
        <v>1987-07-02T09:10-07:00</v>
      </c>
      <c r="H443" s="2" t="s">
        <v>715</v>
      </c>
      <c r="I443" s="3">
        <v>4</v>
      </c>
      <c r="J443" s="3">
        <v>6</v>
      </c>
      <c r="K443" s="7">
        <v>48.919499999999999</v>
      </c>
      <c r="L443" s="7">
        <v>-125.2522</v>
      </c>
      <c r="M443" s="3">
        <v>93</v>
      </c>
      <c r="N443" s="3" t="b">
        <v>1</v>
      </c>
      <c r="O443" s="3">
        <v>2</v>
      </c>
      <c r="P443" s="3"/>
      <c r="Q443" s="3"/>
      <c r="R443" s="2" t="s">
        <v>716</v>
      </c>
      <c r="S443" s="2" t="s">
        <v>33</v>
      </c>
      <c r="T443" s="2" t="s">
        <v>192</v>
      </c>
      <c r="U443" s="2" t="s">
        <v>136</v>
      </c>
      <c r="V443" s="2" t="s">
        <v>137</v>
      </c>
      <c r="W443" s="2" t="s">
        <v>48</v>
      </c>
      <c r="X443" s="2" t="s">
        <v>37</v>
      </c>
      <c r="Y443" s="2" t="s">
        <v>37</v>
      </c>
      <c r="Z443" s="2" t="s">
        <v>38</v>
      </c>
      <c r="AA443" s="4">
        <v>31912</v>
      </c>
      <c r="AB443" s="4">
        <v>31919</v>
      </c>
      <c r="AC443" s="2" t="s">
        <v>39</v>
      </c>
    </row>
    <row r="444" spans="1:29" x14ac:dyDescent="0.25">
      <c r="A444" s="2" t="s">
        <v>714</v>
      </c>
      <c r="B444" s="2" t="s">
        <v>132</v>
      </c>
      <c r="C444" s="2" t="str">
        <f>VLOOKUP(B444,'Species Lookup'!$A$3:$F$13,3,FALSE)</f>
        <v>Oncorhynchus tshawytscha</v>
      </c>
      <c r="D444" s="2" t="str">
        <f>VLOOKUP(B444,'Species Lookup'!$A$3:$F$13,4,FALSE)</f>
        <v>urn:lsid:marinespecies.org:taxname:158075</v>
      </c>
      <c r="E444" s="2" t="str">
        <f>VLOOKUP(B444,'Species Lookup'!$A$3:$F$13,5,FALSE)</f>
        <v>SDN:S11::S1173 (smolt)</v>
      </c>
      <c r="F444" s="2" t="s">
        <v>151</v>
      </c>
      <c r="G444" s="10" t="str">
        <f>VLOOKUP(A444,'[1]LOG1987-1994'!$A$2:$I$3110,2,FALSE)</f>
        <v>1987-07-02T09:10-07:00</v>
      </c>
      <c r="H444" s="2" t="s">
        <v>715</v>
      </c>
      <c r="I444" s="3">
        <v>4</v>
      </c>
      <c r="J444" s="3">
        <v>6</v>
      </c>
      <c r="K444" s="7">
        <v>48.919499999999999</v>
      </c>
      <c r="L444" s="7">
        <v>-125.2522</v>
      </c>
      <c r="M444" s="3">
        <v>100</v>
      </c>
      <c r="N444" s="3" t="b">
        <v>0</v>
      </c>
      <c r="O444" s="3">
        <v>2</v>
      </c>
      <c r="P444" s="3"/>
      <c r="Q444" s="3"/>
      <c r="R444" s="2" t="s">
        <v>717</v>
      </c>
      <c r="S444" s="2" t="s">
        <v>33</v>
      </c>
      <c r="T444" s="2" t="s">
        <v>127</v>
      </c>
      <c r="U444" s="2" t="s">
        <v>39</v>
      </c>
      <c r="V444" s="2" t="s">
        <v>137</v>
      </c>
      <c r="W444" s="2" t="s">
        <v>39</v>
      </c>
      <c r="X444" s="2" t="s">
        <v>39</v>
      </c>
      <c r="Y444" s="2" t="s">
        <v>39</v>
      </c>
      <c r="Z444" s="2" t="s">
        <v>39</v>
      </c>
      <c r="AA444" s="4"/>
      <c r="AB444" s="4"/>
      <c r="AC444" s="2" t="s">
        <v>39</v>
      </c>
    </row>
    <row r="445" spans="1:29" x14ac:dyDescent="0.25">
      <c r="A445" s="2" t="s">
        <v>729</v>
      </c>
      <c r="B445" s="2" t="s">
        <v>132</v>
      </c>
      <c r="C445" s="2" t="str">
        <f>VLOOKUP(B445,'Species Lookup'!$A$3:$F$13,3,FALSE)</f>
        <v>Oncorhynchus tshawytscha</v>
      </c>
      <c r="D445" s="2" t="str">
        <f>VLOOKUP(B445,'Species Lookup'!$A$3:$F$13,4,FALSE)</f>
        <v>urn:lsid:marinespecies.org:taxname:158075</v>
      </c>
      <c r="E445" s="2" t="str">
        <f>VLOOKUP(B445,'Species Lookup'!$A$3:$F$13,5,FALSE)</f>
        <v>SDN:S11::S1173 (smolt)</v>
      </c>
      <c r="F445" s="2" t="s">
        <v>43</v>
      </c>
      <c r="G445" s="10" t="str">
        <f>VLOOKUP(A445,'[1]LOG1987-1994'!$A$2:$I$3110,2,FALSE)</f>
        <v>1987-07-02T10:30-07:00</v>
      </c>
      <c r="H445" s="2" t="s">
        <v>2656</v>
      </c>
      <c r="I445" s="3">
        <v>3</v>
      </c>
      <c r="J445" s="3">
        <v>6</v>
      </c>
      <c r="K445" s="7">
        <v>48.918300000000002</v>
      </c>
      <c r="L445" s="7">
        <v>-125.22669999999999</v>
      </c>
      <c r="M445" s="3">
        <v>120</v>
      </c>
      <c r="N445" s="3" t="b">
        <v>1</v>
      </c>
      <c r="O445" s="3">
        <v>2</v>
      </c>
      <c r="P445" s="3"/>
      <c r="Q445" s="3"/>
      <c r="R445" s="2" t="s">
        <v>731</v>
      </c>
      <c r="S445" s="2" t="s">
        <v>33</v>
      </c>
      <c r="T445" s="2" t="s">
        <v>141</v>
      </c>
      <c r="U445" s="2" t="s">
        <v>136</v>
      </c>
      <c r="V445" s="2" t="s">
        <v>137</v>
      </c>
      <c r="W445" s="2" t="s">
        <v>48</v>
      </c>
      <c r="X445" s="2" t="s">
        <v>37</v>
      </c>
      <c r="Y445" s="2" t="s">
        <v>37</v>
      </c>
      <c r="Z445" s="2" t="s">
        <v>38</v>
      </c>
      <c r="AA445" s="4">
        <v>31912</v>
      </c>
      <c r="AB445" s="4">
        <v>31919</v>
      </c>
      <c r="AC445" s="2" t="s">
        <v>39</v>
      </c>
    </row>
    <row r="446" spans="1:29" x14ac:dyDescent="0.25">
      <c r="A446" s="2" t="s">
        <v>729</v>
      </c>
      <c r="B446" s="2" t="s">
        <v>132</v>
      </c>
      <c r="C446" s="2" t="str">
        <f>VLOOKUP(B446,'Species Lookup'!$A$3:$F$13,3,FALSE)</f>
        <v>Oncorhynchus tshawytscha</v>
      </c>
      <c r="D446" s="2" t="str">
        <f>VLOOKUP(B446,'Species Lookup'!$A$3:$F$13,4,FALSE)</f>
        <v>urn:lsid:marinespecies.org:taxname:158075</v>
      </c>
      <c r="E446" s="2" t="str">
        <f>VLOOKUP(B446,'Species Lookup'!$A$3:$F$13,5,FALSE)</f>
        <v>SDN:S11::S1173 (smolt)</v>
      </c>
      <c r="F446" s="2" t="s">
        <v>40</v>
      </c>
      <c r="G446" s="10" t="str">
        <f>VLOOKUP(A446,'[1]LOG1987-1994'!$A$2:$I$3110,2,FALSE)</f>
        <v>1987-07-02T10:30-07:00</v>
      </c>
      <c r="H446" s="2" t="s">
        <v>2656</v>
      </c>
      <c r="I446" s="3">
        <v>3</v>
      </c>
      <c r="J446" s="3">
        <v>6</v>
      </c>
      <c r="K446" s="7">
        <v>48.918300000000002</v>
      </c>
      <c r="L446" s="7">
        <v>-125.22669999999999</v>
      </c>
      <c r="M446" s="3">
        <v>130</v>
      </c>
      <c r="N446" s="3" t="b">
        <v>0</v>
      </c>
      <c r="O446" s="3">
        <v>2</v>
      </c>
      <c r="P446" s="3"/>
      <c r="Q446" s="3"/>
      <c r="R446" s="2" t="s">
        <v>732</v>
      </c>
      <c r="S446" s="2" t="s">
        <v>33</v>
      </c>
      <c r="T446" s="2" t="s">
        <v>127</v>
      </c>
      <c r="U446" s="2" t="s">
        <v>39</v>
      </c>
      <c r="V446" s="2" t="s">
        <v>137</v>
      </c>
      <c r="W446" s="2" t="s">
        <v>39</v>
      </c>
      <c r="X446" s="2" t="s">
        <v>39</v>
      </c>
      <c r="Y446" s="2" t="s">
        <v>39</v>
      </c>
      <c r="Z446" s="2" t="s">
        <v>39</v>
      </c>
      <c r="AA446" s="4"/>
      <c r="AB446" s="4"/>
      <c r="AC446" s="2" t="s">
        <v>39</v>
      </c>
    </row>
    <row r="447" spans="1:29" x14ac:dyDescent="0.25">
      <c r="A447" s="2" t="s">
        <v>729</v>
      </c>
      <c r="B447" s="2" t="s">
        <v>132</v>
      </c>
      <c r="C447" s="2" t="str">
        <f>VLOOKUP(B447,'Species Lookup'!$A$3:$F$13,3,FALSE)</f>
        <v>Oncorhynchus tshawytscha</v>
      </c>
      <c r="D447" s="2" t="str">
        <f>VLOOKUP(B447,'Species Lookup'!$A$3:$F$13,4,FALSE)</f>
        <v>urn:lsid:marinespecies.org:taxname:158075</v>
      </c>
      <c r="E447" s="2" t="str">
        <f>VLOOKUP(B447,'Species Lookup'!$A$3:$F$13,5,FALSE)</f>
        <v>SDN:S11::S1173 (smolt)</v>
      </c>
      <c r="F447" s="2" t="s">
        <v>30</v>
      </c>
      <c r="G447" s="10" t="str">
        <f>VLOOKUP(A447,'[1]LOG1987-1994'!$A$2:$I$3110,2,FALSE)</f>
        <v>1987-07-02T10:30-07:00</v>
      </c>
      <c r="H447" s="2" t="s">
        <v>2656</v>
      </c>
      <c r="I447" s="3">
        <v>3</v>
      </c>
      <c r="J447" s="3">
        <v>6</v>
      </c>
      <c r="K447" s="7">
        <v>48.918300000000002</v>
      </c>
      <c r="L447" s="7">
        <v>-125.22669999999999</v>
      </c>
      <c r="M447" s="3">
        <v>107</v>
      </c>
      <c r="N447" s="3" t="b">
        <v>1</v>
      </c>
      <c r="O447" s="3">
        <v>2</v>
      </c>
      <c r="P447" s="3"/>
      <c r="Q447" s="3"/>
      <c r="R447" s="2" t="s">
        <v>730</v>
      </c>
      <c r="S447" s="2" t="s">
        <v>33</v>
      </c>
      <c r="T447" s="2" t="s">
        <v>192</v>
      </c>
      <c r="U447" s="2" t="s">
        <v>136</v>
      </c>
      <c r="V447" s="2" t="s">
        <v>137</v>
      </c>
      <c r="W447" s="2" t="s">
        <v>48</v>
      </c>
      <c r="X447" s="2" t="s">
        <v>37</v>
      </c>
      <c r="Y447" s="2" t="s">
        <v>37</v>
      </c>
      <c r="Z447" s="2" t="s">
        <v>38</v>
      </c>
      <c r="AA447" s="4">
        <v>31912</v>
      </c>
      <c r="AB447" s="4">
        <v>31919</v>
      </c>
      <c r="AC447" s="2" t="s">
        <v>39</v>
      </c>
    </row>
    <row r="448" spans="1:29" x14ac:dyDescent="0.25">
      <c r="A448" s="2" t="s">
        <v>729</v>
      </c>
      <c r="B448" s="2" t="s">
        <v>132</v>
      </c>
      <c r="C448" s="2" t="str">
        <f>VLOOKUP(B448,'Species Lookup'!$A$3:$F$13,3,FALSE)</f>
        <v>Oncorhynchus tshawytscha</v>
      </c>
      <c r="D448" s="2" t="str">
        <f>VLOOKUP(B448,'Species Lookup'!$A$3:$F$13,4,FALSE)</f>
        <v>urn:lsid:marinespecies.org:taxname:158075</v>
      </c>
      <c r="E448" s="2" t="str">
        <f>VLOOKUP(B448,'Species Lookup'!$A$3:$F$13,5,FALSE)</f>
        <v>SDN:S11::S1173 (smolt)</v>
      </c>
      <c r="F448" s="2" t="s">
        <v>100</v>
      </c>
      <c r="G448" s="10" t="str">
        <f>VLOOKUP(A448,'[1]LOG1987-1994'!$A$2:$I$3110,2,FALSE)</f>
        <v>1987-07-02T10:30-07:00</v>
      </c>
      <c r="H448" s="2" t="s">
        <v>2656</v>
      </c>
      <c r="I448" s="3">
        <v>3</v>
      </c>
      <c r="J448" s="3">
        <v>6</v>
      </c>
      <c r="K448" s="7">
        <v>48.918300000000002</v>
      </c>
      <c r="L448" s="7">
        <v>-125.22669999999999</v>
      </c>
      <c r="M448" s="3">
        <v>130</v>
      </c>
      <c r="N448" s="3" t="b">
        <v>1</v>
      </c>
      <c r="O448" s="3">
        <v>2</v>
      </c>
      <c r="P448" s="3"/>
      <c r="Q448" s="3"/>
      <c r="R448" s="2" t="s">
        <v>733</v>
      </c>
      <c r="S448" s="2" t="s">
        <v>33</v>
      </c>
      <c r="T448" s="2" t="s">
        <v>192</v>
      </c>
      <c r="U448" s="2" t="s">
        <v>136</v>
      </c>
      <c r="V448" s="2" t="s">
        <v>137</v>
      </c>
      <c r="W448" s="2" t="s">
        <v>48</v>
      </c>
      <c r="X448" s="2" t="s">
        <v>37</v>
      </c>
      <c r="Y448" s="2" t="s">
        <v>37</v>
      </c>
      <c r="Z448" s="2" t="s">
        <v>38</v>
      </c>
      <c r="AA448" s="4">
        <v>31912</v>
      </c>
      <c r="AB448" s="4">
        <v>31919</v>
      </c>
      <c r="AC448" s="2" t="s">
        <v>39</v>
      </c>
    </row>
    <row r="449" spans="1:29" x14ac:dyDescent="0.25">
      <c r="A449" s="2" t="s">
        <v>734</v>
      </c>
      <c r="B449" s="2" t="s">
        <v>132</v>
      </c>
      <c r="C449" s="2" t="str">
        <f>VLOOKUP(B449,'Species Lookup'!$A$3:$F$13,3,FALSE)</f>
        <v>Oncorhynchus tshawytscha</v>
      </c>
      <c r="D449" s="2" t="str">
        <f>VLOOKUP(B449,'Species Lookup'!$A$3:$F$13,4,FALSE)</f>
        <v>urn:lsid:marinespecies.org:taxname:158075</v>
      </c>
      <c r="E449" s="2" t="str">
        <f>VLOOKUP(B449,'Species Lookup'!$A$3:$F$13,5,FALSE)</f>
        <v>SDN:S11::S1173 (smolt)</v>
      </c>
      <c r="F449" s="2" t="s">
        <v>43</v>
      </c>
      <c r="G449" s="10" t="str">
        <f>VLOOKUP(A449,'[1]LOG1987-1994'!$A$2:$I$3110,2,FALSE)</f>
        <v>1987-07-02T12:35-07:00</v>
      </c>
      <c r="H449" s="2" t="s">
        <v>658</v>
      </c>
      <c r="I449" s="3">
        <v>4</v>
      </c>
      <c r="J449" s="3">
        <v>6</v>
      </c>
      <c r="K449" s="7">
        <v>48.9512</v>
      </c>
      <c r="L449" s="7">
        <v>-125.26479999999999</v>
      </c>
      <c r="M449" s="3">
        <v>125</v>
      </c>
      <c r="N449" s="3" t="b">
        <v>1</v>
      </c>
      <c r="O449" s="3">
        <v>2</v>
      </c>
      <c r="P449" s="3"/>
      <c r="Q449" s="3"/>
      <c r="R449" s="2" t="s">
        <v>736</v>
      </c>
      <c r="S449" s="2" t="s">
        <v>33</v>
      </c>
      <c r="T449" s="2" t="s">
        <v>194</v>
      </c>
      <c r="U449" s="2" t="s">
        <v>136</v>
      </c>
      <c r="V449" s="2" t="s">
        <v>137</v>
      </c>
      <c r="W449" s="2" t="s">
        <v>48</v>
      </c>
      <c r="X449" s="2" t="s">
        <v>37</v>
      </c>
      <c r="Y449" s="2" t="s">
        <v>37</v>
      </c>
      <c r="Z449" s="2" t="s">
        <v>38</v>
      </c>
      <c r="AA449" s="4">
        <v>31912</v>
      </c>
      <c r="AB449" s="4">
        <v>31919</v>
      </c>
      <c r="AC449" s="2" t="s">
        <v>39</v>
      </c>
    </row>
    <row r="450" spans="1:29" x14ac:dyDescent="0.25">
      <c r="A450" s="2" t="s">
        <v>734</v>
      </c>
      <c r="B450" s="2" t="s">
        <v>132</v>
      </c>
      <c r="C450" s="2" t="str">
        <f>VLOOKUP(B450,'Species Lookup'!$A$3:$F$13,3,FALSE)</f>
        <v>Oncorhynchus tshawytscha</v>
      </c>
      <c r="D450" s="2" t="str">
        <f>VLOOKUP(B450,'Species Lookup'!$A$3:$F$13,4,FALSE)</f>
        <v>urn:lsid:marinespecies.org:taxname:158075</v>
      </c>
      <c r="E450" s="2" t="str">
        <f>VLOOKUP(B450,'Species Lookup'!$A$3:$F$13,5,FALSE)</f>
        <v>SDN:S11::S1173 (smolt)</v>
      </c>
      <c r="F450" s="2" t="s">
        <v>40</v>
      </c>
      <c r="G450" s="10" t="str">
        <f>VLOOKUP(A450,'[1]LOG1987-1994'!$A$2:$I$3110,2,FALSE)</f>
        <v>1987-07-02T12:35-07:00</v>
      </c>
      <c r="H450" s="2" t="s">
        <v>658</v>
      </c>
      <c r="I450" s="3">
        <v>4</v>
      </c>
      <c r="J450" s="3">
        <v>6</v>
      </c>
      <c r="K450" s="7">
        <v>48.9512</v>
      </c>
      <c r="L450" s="7">
        <v>-125.26479999999999</v>
      </c>
      <c r="M450" s="3">
        <v>117</v>
      </c>
      <c r="N450" s="3" t="b">
        <v>1</v>
      </c>
      <c r="O450" s="3">
        <v>2</v>
      </c>
      <c r="P450" s="3"/>
      <c r="Q450" s="3"/>
      <c r="R450" s="2" t="s">
        <v>735</v>
      </c>
      <c r="S450" s="2" t="s">
        <v>33</v>
      </c>
      <c r="T450" s="2" t="s">
        <v>135</v>
      </c>
      <c r="U450" s="2" t="s">
        <v>136</v>
      </c>
      <c r="V450" s="2" t="s">
        <v>137</v>
      </c>
      <c r="W450" s="2" t="s">
        <v>48</v>
      </c>
      <c r="X450" s="2" t="s">
        <v>37</v>
      </c>
      <c r="Y450" s="2" t="s">
        <v>37</v>
      </c>
      <c r="Z450" s="2" t="s">
        <v>38</v>
      </c>
      <c r="AA450" s="4">
        <v>31912</v>
      </c>
      <c r="AB450" s="4">
        <v>31919</v>
      </c>
      <c r="AC450" s="2" t="s">
        <v>39</v>
      </c>
    </row>
    <row r="451" spans="1:29" x14ac:dyDescent="0.25">
      <c r="A451" s="2" t="s">
        <v>737</v>
      </c>
      <c r="B451" s="2" t="s">
        <v>132</v>
      </c>
      <c r="C451" s="2" t="str">
        <f>VLOOKUP(B451,'Species Lookup'!$A$3:$F$13,3,FALSE)</f>
        <v>Oncorhynchus tshawytscha</v>
      </c>
      <c r="D451" s="2" t="str">
        <f>VLOOKUP(B451,'Species Lookup'!$A$3:$F$13,4,FALSE)</f>
        <v>urn:lsid:marinespecies.org:taxname:158075</v>
      </c>
      <c r="E451" s="2" t="str">
        <f>VLOOKUP(B451,'Species Lookup'!$A$3:$F$13,5,FALSE)</f>
        <v>SDN:S11::S1173 (smolt)</v>
      </c>
      <c r="F451" s="2" t="s">
        <v>43</v>
      </c>
      <c r="G451" s="10" t="str">
        <f>VLOOKUP(A451,'[1]LOG1987-1994'!$A$2:$I$3110,2,FALSE)</f>
        <v>1987-07-02T14:50-07:00</v>
      </c>
      <c r="H451" s="2" t="s">
        <v>738</v>
      </c>
      <c r="I451" s="3">
        <v>4</v>
      </c>
      <c r="J451" s="3">
        <v>6</v>
      </c>
      <c r="K451" s="7">
        <v>48.981499999999997</v>
      </c>
      <c r="L451" s="7">
        <v>-125.35850000000001</v>
      </c>
      <c r="M451" s="3">
        <v>110</v>
      </c>
      <c r="N451" s="3" t="b">
        <v>1</v>
      </c>
      <c r="O451" s="3">
        <v>2</v>
      </c>
      <c r="P451" s="3"/>
      <c r="Q451" s="3"/>
      <c r="R451" s="2" t="s">
        <v>742</v>
      </c>
      <c r="S451" s="2" t="s">
        <v>33</v>
      </c>
      <c r="T451" s="2" t="s">
        <v>192</v>
      </c>
      <c r="U451" s="2" t="s">
        <v>136</v>
      </c>
      <c r="V451" s="2" t="s">
        <v>137</v>
      </c>
      <c r="W451" s="2" t="s">
        <v>48</v>
      </c>
      <c r="X451" s="2" t="s">
        <v>37</v>
      </c>
      <c r="Y451" s="2" t="s">
        <v>37</v>
      </c>
      <c r="Z451" s="2" t="s">
        <v>38</v>
      </c>
      <c r="AA451" s="4">
        <v>31912</v>
      </c>
      <c r="AB451" s="4">
        <v>31919</v>
      </c>
      <c r="AC451" s="2" t="s">
        <v>39</v>
      </c>
    </row>
    <row r="452" spans="1:29" x14ac:dyDescent="0.25">
      <c r="A452" s="2" t="s">
        <v>737</v>
      </c>
      <c r="B452" s="2" t="s">
        <v>132</v>
      </c>
      <c r="C452" s="2" t="str">
        <f>VLOOKUP(B452,'Species Lookup'!$A$3:$F$13,3,FALSE)</f>
        <v>Oncorhynchus tshawytscha</v>
      </c>
      <c r="D452" s="2" t="str">
        <f>VLOOKUP(B452,'Species Lookup'!$A$3:$F$13,4,FALSE)</f>
        <v>urn:lsid:marinespecies.org:taxname:158075</v>
      </c>
      <c r="E452" s="2" t="str">
        <f>VLOOKUP(B452,'Species Lookup'!$A$3:$F$13,5,FALSE)</f>
        <v>SDN:S11::S1173 (smolt)</v>
      </c>
      <c r="F452" s="2" t="s">
        <v>40</v>
      </c>
      <c r="G452" s="10" t="str">
        <f>VLOOKUP(A452,'[1]LOG1987-1994'!$A$2:$I$3110,2,FALSE)</f>
        <v>1987-07-02T14:50-07:00</v>
      </c>
      <c r="H452" s="2" t="s">
        <v>738</v>
      </c>
      <c r="I452" s="3">
        <v>4</v>
      </c>
      <c r="J452" s="3">
        <v>6</v>
      </c>
      <c r="K452" s="7">
        <v>48.981499999999997</v>
      </c>
      <c r="L452" s="7">
        <v>-125.35850000000001</v>
      </c>
      <c r="M452" s="3">
        <v>124</v>
      </c>
      <c r="N452" s="3" t="b">
        <v>1</v>
      </c>
      <c r="O452" s="3">
        <v>2</v>
      </c>
      <c r="P452" s="3"/>
      <c r="Q452" s="3"/>
      <c r="R452" s="2" t="s">
        <v>743</v>
      </c>
      <c r="S452" s="2" t="s">
        <v>33</v>
      </c>
      <c r="T452" s="2" t="s">
        <v>158</v>
      </c>
      <c r="U452" s="2" t="s">
        <v>136</v>
      </c>
      <c r="V452" s="2" t="s">
        <v>137</v>
      </c>
      <c r="W452" s="2" t="s">
        <v>48</v>
      </c>
      <c r="X452" s="2" t="s">
        <v>37</v>
      </c>
      <c r="Y452" s="2" t="s">
        <v>37</v>
      </c>
      <c r="Z452" s="2" t="s">
        <v>38</v>
      </c>
      <c r="AA452" s="4">
        <v>31912</v>
      </c>
      <c r="AB452" s="4">
        <v>31919</v>
      </c>
      <c r="AC452" s="2" t="s">
        <v>39</v>
      </c>
    </row>
    <row r="453" spans="1:29" x14ac:dyDescent="0.25">
      <c r="A453" s="2" t="s">
        <v>737</v>
      </c>
      <c r="B453" s="2" t="s">
        <v>132</v>
      </c>
      <c r="C453" s="2" t="str">
        <f>VLOOKUP(B453,'Species Lookup'!$A$3:$F$13,3,FALSE)</f>
        <v>Oncorhynchus tshawytscha</v>
      </c>
      <c r="D453" s="2" t="str">
        <f>VLOOKUP(B453,'Species Lookup'!$A$3:$F$13,4,FALSE)</f>
        <v>urn:lsid:marinespecies.org:taxname:158075</v>
      </c>
      <c r="E453" s="2" t="str">
        <f>VLOOKUP(B453,'Species Lookup'!$A$3:$F$13,5,FALSE)</f>
        <v>SDN:S11::S1173 (smolt)</v>
      </c>
      <c r="F453" s="2" t="s">
        <v>30</v>
      </c>
      <c r="G453" s="10" t="str">
        <f>VLOOKUP(A453,'[1]LOG1987-1994'!$A$2:$I$3110,2,FALSE)</f>
        <v>1987-07-02T14:50-07:00</v>
      </c>
      <c r="H453" s="2" t="s">
        <v>738</v>
      </c>
      <c r="I453" s="3">
        <v>4</v>
      </c>
      <c r="J453" s="3">
        <v>6</v>
      </c>
      <c r="K453" s="7">
        <v>48.981499999999997</v>
      </c>
      <c r="L453" s="7">
        <v>-125.35850000000001</v>
      </c>
      <c r="M453" s="3">
        <v>142</v>
      </c>
      <c r="N453" s="3" t="b">
        <v>1</v>
      </c>
      <c r="O453" s="3">
        <v>2</v>
      </c>
      <c r="P453" s="3"/>
      <c r="Q453" s="3"/>
      <c r="R453" s="2" t="s">
        <v>744</v>
      </c>
      <c r="S453" s="2" t="s">
        <v>33</v>
      </c>
      <c r="T453" s="2" t="s">
        <v>354</v>
      </c>
      <c r="U453" s="2" t="s">
        <v>136</v>
      </c>
      <c r="V453" s="2" t="s">
        <v>137</v>
      </c>
      <c r="W453" s="2" t="s">
        <v>48</v>
      </c>
      <c r="X453" s="2" t="s">
        <v>37</v>
      </c>
      <c r="Y453" s="2" t="s">
        <v>37</v>
      </c>
      <c r="Z453" s="2" t="s">
        <v>38</v>
      </c>
      <c r="AA453" s="4">
        <v>31912</v>
      </c>
      <c r="AB453" s="4">
        <v>31919</v>
      </c>
      <c r="AC453" s="2" t="s">
        <v>39</v>
      </c>
    </row>
    <row r="454" spans="1:29" x14ac:dyDescent="0.25">
      <c r="A454" s="2" t="s">
        <v>737</v>
      </c>
      <c r="B454" s="2" t="s">
        <v>132</v>
      </c>
      <c r="C454" s="2" t="str">
        <f>VLOOKUP(B454,'Species Lookup'!$A$3:$F$13,3,FALSE)</f>
        <v>Oncorhynchus tshawytscha</v>
      </c>
      <c r="D454" s="2" t="str">
        <f>VLOOKUP(B454,'Species Lookup'!$A$3:$F$13,4,FALSE)</f>
        <v>urn:lsid:marinespecies.org:taxname:158075</v>
      </c>
      <c r="E454" s="2" t="str">
        <f>VLOOKUP(B454,'Species Lookup'!$A$3:$F$13,5,FALSE)</f>
        <v>SDN:S11::S1173 (smolt)</v>
      </c>
      <c r="F454" s="2" t="s">
        <v>100</v>
      </c>
      <c r="G454" s="10" t="str">
        <f>VLOOKUP(A454,'[1]LOG1987-1994'!$A$2:$I$3110,2,FALSE)</f>
        <v>1987-07-02T14:50-07:00</v>
      </c>
      <c r="H454" s="2" t="s">
        <v>738</v>
      </c>
      <c r="I454" s="3">
        <v>4</v>
      </c>
      <c r="J454" s="3">
        <v>6</v>
      </c>
      <c r="K454" s="7">
        <v>48.981499999999997</v>
      </c>
      <c r="L454" s="7">
        <v>-125.35850000000001</v>
      </c>
      <c r="M454" s="3">
        <v>106</v>
      </c>
      <c r="N454" s="3" t="b">
        <v>1</v>
      </c>
      <c r="O454" s="3">
        <v>2</v>
      </c>
      <c r="P454" s="3"/>
      <c r="Q454" s="3"/>
      <c r="R454" s="2" t="s">
        <v>741</v>
      </c>
      <c r="S454" s="2" t="s">
        <v>33</v>
      </c>
      <c r="T454" s="2" t="s">
        <v>287</v>
      </c>
      <c r="U454" s="2" t="s">
        <v>136</v>
      </c>
      <c r="V454" s="2" t="s">
        <v>137</v>
      </c>
      <c r="W454" s="2" t="s">
        <v>48</v>
      </c>
      <c r="X454" s="2" t="s">
        <v>37</v>
      </c>
      <c r="Y454" s="2" t="s">
        <v>37</v>
      </c>
      <c r="Z454" s="2" t="s">
        <v>38</v>
      </c>
      <c r="AA454" s="4">
        <v>31912</v>
      </c>
      <c r="AB454" s="4">
        <v>31919</v>
      </c>
      <c r="AC454" s="2" t="s">
        <v>39</v>
      </c>
    </row>
    <row r="455" spans="1:29" x14ac:dyDescent="0.25">
      <c r="A455" s="2" t="s">
        <v>737</v>
      </c>
      <c r="B455" s="2" t="s">
        <v>132</v>
      </c>
      <c r="C455" s="2" t="str">
        <f>VLOOKUP(B455,'Species Lookup'!$A$3:$F$13,3,FALSE)</f>
        <v>Oncorhynchus tshawytscha</v>
      </c>
      <c r="D455" s="2" t="str">
        <f>VLOOKUP(B455,'Species Lookup'!$A$3:$F$13,4,FALSE)</f>
        <v>urn:lsid:marinespecies.org:taxname:158075</v>
      </c>
      <c r="E455" s="2" t="str">
        <f>VLOOKUP(B455,'Species Lookup'!$A$3:$F$13,5,FALSE)</f>
        <v>SDN:S11::S1173 (smolt)</v>
      </c>
      <c r="F455" s="2" t="s">
        <v>145</v>
      </c>
      <c r="G455" s="10" t="str">
        <f>VLOOKUP(A455,'[1]LOG1987-1994'!$A$2:$I$3110,2,FALSE)</f>
        <v>1987-07-02T14:50-07:00</v>
      </c>
      <c r="H455" s="2" t="s">
        <v>738</v>
      </c>
      <c r="I455" s="3">
        <v>4</v>
      </c>
      <c r="J455" s="3">
        <v>6</v>
      </c>
      <c r="K455" s="7">
        <v>48.981499999999997</v>
      </c>
      <c r="L455" s="7">
        <v>-125.35850000000001</v>
      </c>
      <c r="M455" s="3">
        <v>95</v>
      </c>
      <c r="N455" s="3" t="b">
        <v>1</v>
      </c>
      <c r="O455" s="3">
        <v>2</v>
      </c>
      <c r="P455" s="3"/>
      <c r="Q455" s="3"/>
      <c r="R455" s="2" t="s">
        <v>740</v>
      </c>
      <c r="S455" s="2" t="s">
        <v>33</v>
      </c>
      <c r="T455" s="2" t="s">
        <v>247</v>
      </c>
      <c r="U455" s="2" t="s">
        <v>136</v>
      </c>
      <c r="V455" s="2" t="s">
        <v>137</v>
      </c>
      <c r="W455" s="2" t="s">
        <v>48</v>
      </c>
      <c r="X455" s="2" t="s">
        <v>37</v>
      </c>
      <c r="Y455" s="2" t="s">
        <v>37</v>
      </c>
      <c r="Z455" s="2" t="s">
        <v>38</v>
      </c>
      <c r="AA455" s="4">
        <v>31912</v>
      </c>
      <c r="AB455" s="4">
        <v>31927</v>
      </c>
      <c r="AC455" s="2" t="s">
        <v>39</v>
      </c>
    </row>
    <row r="456" spans="1:29" x14ac:dyDescent="0.25">
      <c r="A456" s="2" t="s">
        <v>737</v>
      </c>
      <c r="B456" s="2" t="s">
        <v>132</v>
      </c>
      <c r="C456" s="2" t="str">
        <f>VLOOKUP(B456,'Species Lookup'!$A$3:$F$13,3,FALSE)</f>
        <v>Oncorhynchus tshawytscha</v>
      </c>
      <c r="D456" s="2" t="str">
        <f>VLOOKUP(B456,'Species Lookup'!$A$3:$F$13,4,FALSE)</f>
        <v>urn:lsid:marinespecies.org:taxname:158075</v>
      </c>
      <c r="E456" s="2" t="str">
        <f>VLOOKUP(B456,'Species Lookup'!$A$3:$F$13,5,FALSE)</f>
        <v>SDN:S11::S1173 (smolt)</v>
      </c>
      <c r="F456" s="2" t="s">
        <v>33</v>
      </c>
      <c r="G456" s="10" t="str">
        <f>VLOOKUP(A456,'[1]LOG1987-1994'!$A$2:$I$3110,2,FALSE)</f>
        <v>1987-07-02T14:50-07:00</v>
      </c>
      <c r="H456" s="2" t="s">
        <v>738</v>
      </c>
      <c r="I456" s="3">
        <v>4</v>
      </c>
      <c r="J456" s="3">
        <v>6</v>
      </c>
      <c r="K456" s="7">
        <v>48.981499999999997</v>
      </c>
      <c r="L456" s="7">
        <v>-125.35850000000001</v>
      </c>
      <c r="M456" s="3">
        <v>95</v>
      </c>
      <c r="N456" s="3" t="b">
        <v>1</v>
      </c>
      <c r="O456" s="3">
        <v>2</v>
      </c>
      <c r="P456" s="3"/>
      <c r="Q456" s="3"/>
      <c r="R456" s="2" t="s">
        <v>739</v>
      </c>
      <c r="S456" s="2" t="s">
        <v>33</v>
      </c>
      <c r="T456" s="2" t="s">
        <v>180</v>
      </c>
      <c r="U456" s="2" t="s">
        <v>136</v>
      </c>
      <c r="V456" s="2" t="s">
        <v>137</v>
      </c>
      <c r="W456" s="2" t="s">
        <v>48</v>
      </c>
      <c r="X456" s="2" t="s">
        <v>37</v>
      </c>
      <c r="Y456" s="2" t="s">
        <v>37</v>
      </c>
      <c r="Z456" s="2" t="s">
        <v>38</v>
      </c>
      <c r="AA456" s="4">
        <v>31912</v>
      </c>
      <c r="AB456" s="4">
        <v>31927</v>
      </c>
      <c r="AC456" s="2" t="s">
        <v>39</v>
      </c>
    </row>
    <row r="457" spans="1:29" x14ac:dyDescent="0.25">
      <c r="A457" s="2" t="s">
        <v>745</v>
      </c>
      <c r="B457" s="2" t="s">
        <v>500</v>
      </c>
      <c r="C457" s="2" t="str">
        <f>VLOOKUP(B457,'Species Lookup'!$A$3:$F$13,3,FALSE)</f>
        <v>Oncorhynchus tshawytscha</v>
      </c>
      <c r="D457" s="2" t="str">
        <f>VLOOKUP(B457,'Species Lookup'!$A$3:$F$13,4,FALSE)</f>
        <v>urn:lsid:marinespecies.org:taxname:158075</v>
      </c>
      <c r="E457" s="2" t="str">
        <f>VLOOKUP(B457,'Species Lookup'!$A$3:$F$13,5,FALSE)</f>
        <v>SDN:S11::S1116 (adult)</v>
      </c>
      <c r="F457" s="2" t="s">
        <v>43</v>
      </c>
      <c r="G457" s="10" t="str">
        <f>VLOOKUP(A457,'[1]LOG1987-1994'!$A$2:$I$3110,2,FALSE)</f>
        <v>1987-07-03T04:25-07:00/1987-07-03T07:00-07:00</v>
      </c>
      <c r="H457" s="2" t="s">
        <v>746</v>
      </c>
      <c r="I457" s="3">
        <v>3</v>
      </c>
      <c r="J457" s="3">
        <v>6</v>
      </c>
      <c r="K457" s="7">
        <v>48.852499999999999</v>
      </c>
      <c r="L457" s="7">
        <v>-125.32170000000001</v>
      </c>
      <c r="M457" s="3"/>
      <c r="N457" s="3" t="b">
        <v>1</v>
      </c>
      <c r="O457" s="3">
        <v>0</v>
      </c>
      <c r="P457" s="3"/>
      <c r="Q457" s="3"/>
      <c r="R457" s="2" t="s">
        <v>445</v>
      </c>
      <c r="S457" s="2" t="s">
        <v>33</v>
      </c>
      <c r="T457" s="2" t="s">
        <v>747</v>
      </c>
      <c r="U457" s="2" t="s">
        <v>136</v>
      </c>
      <c r="V457" s="2" t="s">
        <v>137</v>
      </c>
      <c r="W457" s="2" t="s">
        <v>748</v>
      </c>
      <c r="X457" s="2" t="s">
        <v>749</v>
      </c>
      <c r="Y457" s="2" t="s">
        <v>750</v>
      </c>
      <c r="Z457" s="2" t="s">
        <v>751</v>
      </c>
      <c r="AA457" s="4">
        <v>31187</v>
      </c>
      <c r="AB457" s="4">
        <v>31199</v>
      </c>
      <c r="AC457" s="2" t="s">
        <v>39</v>
      </c>
    </row>
    <row r="458" spans="1:29" x14ac:dyDescent="0.25">
      <c r="A458" s="2" t="s">
        <v>745</v>
      </c>
      <c r="B458" s="2" t="s">
        <v>752</v>
      </c>
      <c r="C458" s="2" t="str">
        <f>VLOOKUP(B458,'Species Lookup'!$A$3:$F$13,3,FALSE)</f>
        <v>Oncorhynchus kisutch</v>
      </c>
      <c r="D458" s="2" t="str">
        <f>VLOOKUP(B458,'Species Lookup'!$A$3:$F$13,4,FALSE)</f>
        <v>urn:lsid:marinespecies.org:taxname:127184</v>
      </c>
      <c r="E458" s="2" t="str">
        <f>VLOOKUP(B458,'Species Lookup'!$A$3:$F$13,5,FALSE)</f>
        <v>SDN:S11::S1116 (adult)</v>
      </c>
      <c r="F458" s="2" t="s">
        <v>40</v>
      </c>
      <c r="G458" s="10" t="str">
        <f>VLOOKUP(A458,'[1]LOG1987-1994'!$A$2:$I$3110,2,FALSE)</f>
        <v>1987-07-03T04:25-07:00/1987-07-03T07:00-07:00</v>
      </c>
      <c r="H458" s="2" t="s">
        <v>746</v>
      </c>
      <c r="I458" s="3">
        <v>3</v>
      </c>
      <c r="J458" s="3">
        <v>6</v>
      </c>
      <c r="K458" s="7">
        <v>48.852499999999999</v>
      </c>
      <c r="L458" s="7">
        <v>-125.32170000000001</v>
      </c>
      <c r="M458" s="3"/>
      <c r="N458" s="3" t="b">
        <v>1</v>
      </c>
      <c r="O458" s="3">
        <v>0</v>
      </c>
      <c r="P458" s="3"/>
      <c r="Q458" s="3"/>
      <c r="R458" s="2" t="s">
        <v>445</v>
      </c>
      <c r="S458" s="2" t="s">
        <v>33</v>
      </c>
      <c r="T458" s="2" t="s">
        <v>753</v>
      </c>
      <c r="U458" s="2" t="s">
        <v>35</v>
      </c>
      <c r="V458" s="2" t="s">
        <v>35</v>
      </c>
      <c r="W458" s="2" t="s">
        <v>748</v>
      </c>
      <c r="X458" s="2" t="s">
        <v>754</v>
      </c>
      <c r="Y458" s="2" t="s">
        <v>755</v>
      </c>
      <c r="Z458" s="2" t="s">
        <v>372</v>
      </c>
      <c r="AA458" s="4">
        <v>31560</v>
      </c>
      <c r="AB458" s="4">
        <v>31575</v>
      </c>
      <c r="AC458" s="2" t="s">
        <v>39</v>
      </c>
    </row>
    <row r="459" spans="1:29" x14ac:dyDescent="0.25">
      <c r="A459" s="2" t="s">
        <v>756</v>
      </c>
      <c r="B459" s="2" t="s">
        <v>132</v>
      </c>
      <c r="C459" s="2" t="str">
        <f>VLOOKUP(B459,'Species Lookup'!$A$3:$F$13,3,FALSE)</f>
        <v>Oncorhynchus tshawytscha</v>
      </c>
      <c r="D459" s="2" t="str">
        <f>VLOOKUP(B459,'Species Lookup'!$A$3:$F$13,4,FALSE)</f>
        <v>urn:lsid:marinespecies.org:taxname:158075</v>
      </c>
      <c r="E459" s="2" t="str">
        <f>VLOOKUP(B459,'Species Lookup'!$A$3:$F$13,5,FALSE)</f>
        <v>SDN:S11::S1173 (smolt)</v>
      </c>
      <c r="F459" s="2" t="s">
        <v>43</v>
      </c>
      <c r="G459" s="10" t="str">
        <f>VLOOKUP(A459,'[1]LOG1987-1994'!$A$2:$I$3110,2,FALSE)</f>
        <v>1987-07-03T12:15-07:00</v>
      </c>
      <c r="H459" s="2" t="s">
        <v>757</v>
      </c>
      <c r="I459" s="3">
        <v>3</v>
      </c>
      <c r="J459" s="3">
        <v>6</v>
      </c>
      <c r="K459" s="7">
        <v>48.9925</v>
      </c>
      <c r="L459" s="7">
        <v>-125.1892</v>
      </c>
      <c r="M459" s="3">
        <v>115</v>
      </c>
      <c r="N459" s="3" t="b">
        <v>1</v>
      </c>
      <c r="O459" s="3">
        <v>2</v>
      </c>
      <c r="P459" s="3"/>
      <c r="Q459" s="3"/>
      <c r="R459" s="2" t="s">
        <v>758</v>
      </c>
      <c r="S459" s="2" t="s">
        <v>33</v>
      </c>
      <c r="T459" s="2" t="s">
        <v>726</v>
      </c>
      <c r="U459" s="2" t="s">
        <v>136</v>
      </c>
      <c r="V459" s="2" t="s">
        <v>137</v>
      </c>
      <c r="W459" s="2" t="s">
        <v>48</v>
      </c>
      <c r="X459" s="2" t="s">
        <v>643</v>
      </c>
      <c r="Y459" s="2" t="s">
        <v>643</v>
      </c>
      <c r="Z459" s="2" t="s">
        <v>38</v>
      </c>
      <c r="AA459" s="4">
        <v>31909</v>
      </c>
      <c r="AB459" s="4">
        <v>31916</v>
      </c>
      <c r="AC459" s="2" t="s">
        <v>39</v>
      </c>
    </row>
    <row r="460" spans="1:29" x14ac:dyDescent="0.25">
      <c r="A460" s="2" t="s">
        <v>759</v>
      </c>
      <c r="B460" s="2" t="s">
        <v>132</v>
      </c>
      <c r="C460" s="2" t="str">
        <f>VLOOKUP(B460,'Species Lookup'!$A$3:$F$13,3,FALSE)</f>
        <v>Oncorhynchus tshawytscha</v>
      </c>
      <c r="D460" s="2" t="str">
        <f>VLOOKUP(B460,'Species Lookup'!$A$3:$F$13,4,FALSE)</f>
        <v>urn:lsid:marinespecies.org:taxname:158075</v>
      </c>
      <c r="E460" s="2" t="str">
        <f>VLOOKUP(B460,'Species Lookup'!$A$3:$F$13,5,FALSE)</f>
        <v>SDN:S11::S1173 (smolt)</v>
      </c>
      <c r="F460" s="2" t="s">
        <v>43</v>
      </c>
      <c r="G460" s="10" t="str">
        <f>VLOOKUP(A460,'[1]LOG1987-1994'!$A$2:$I$3110,2,FALSE)</f>
        <v>1987-07-07T16:46-07:00</v>
      </c>
      <c r="H460" s="2" t="s">
        <v>84</v>
      </c>
      <c r="I460" s="3">
        <v>2</v>
      </c>
      <c r="J460" s="3">
        <v>6</v>
      </c>
      <c r="K460" s="7">
        <v>48.882300000000001</v>
      </c>
      <c r="L460" s="7">
        <v>-125.04949999999999</v>
      </c>
      <c r="M460" s="3">
        <v>123</v>
      </c>
      <c r="N460" s="3" t="b">
        <v>1</v>
      </c>
      <c r="O460" s="3">
        <v>2</v>
      </c>
      <c r="P460" s="3"/>
      <c r="Q460" s="3"/>
      <c r="R460" s="2" t="s">
        <v>760</v>
      </c>
      <c r="S460" s="2" t="s">
        <v>33</v>
      </c>
      <c r="T460" s="2" t="s">
        <v>354</v>
      </c>
      <c r="U460" s="2" t="s">
        <v>136</v>
      </c>
      <c r="V460" s="2" t="s">
        <v>137</v>
      </c>
      <c r="W460" s="2" t="s">
        <v>48</v>
      </c>
      <c r="X460" s="2" t="s">
        <v>37</v>
      </c>
      <c r="Y460" s="2" t="s">
        <v>37</v>
      </c>
      <c r="Z460" s="2" t="s">
        <v>38</v>
      </c>
      <c r="AA460" s="4">
        <v>31912</v>
      </c>
      <c r="AB460" s="4">
        <v>31919</v>
      </c>
      <c r="AC460" s="2" t="s">
        <v>39</v>
      </c>
    </row>
    <row r="461" spans="1:29" x14ac:dyDescent="0.25">
      <c r="A461" s="2" t="s">
        <v>761</v>
      </c>
      <c r="B461" s="2" t="s">
        <v>132</v>
      </c>
      <c r="C461" s="2" t="str">
        <f>VLOOKUP(B461,'Species Lookup'!$A$3:$F$13,3,FALSE)</f>
        <v>Oncorhynchus tshawytscha</v>
      </c>
      <c r="D461" s="2" t="str">
        <f>VLOOKUP(B461,'Species Lookup'!$A$3:$F$13,4,FALSE)</f>
        <v>urn:lsid:marinespecies.org:taxname:158075</v>
      </c>
      <c r="E461" s="2" t="str">
        <f>VLOOKUP(B461,'Species Lookup'!$A$3:$F$13,5,FALSE)</f>
        <v>SDN:S11::S1173 (smolt)</v>
      </c>
      <c r="F461" s="2" t="s">
        <v>43</v>
      </c>
      <c r="G461" s="10" t="str">
        <f>VLOOKUP(A461,'[1]LOG1987-1994'!$A$2:$I$3110,2,FALSE)</f>
        <v>1987-07-07T18:15-07:00</v>
      </c>
      <c r="H461" s="2" t="s">
        <v>762</v>
      </c>
      <c r="I461" s="3">
        <v>4</v>
      </c>
      <c r="J461" s="3">
        <v>6</v>
      </c>
      <c r="K461" s="7">
        <v>48.919199999999996</v>
      </c>
      <c r="L461" s="7">
        <v>-125.2533</v>
      </c>
      <c r="M461" s="3">
        <v>103</v>
      </c>
      <c r="N461" s="3" t="b">
        <v>1</v>
      </c>
      <c r="O461" s="3">
        <v>2</v>
      </c>
      <c r="P461" s="3"/>
      <c r="Q461" s="3"/>
      <c r="R461" s="2" t="s">
        <v>763</v>
      </c>
      <c r="S461" s="2" t="s">
        <v>33</v>
      </c>
      <c r="T461" s="2" t="s">
        <v>354</v>
      </c>
      <c r="U461" s="2" t="s">
        <v>136</v>
      </c>
      <c r="V461" s="2" t="s">
        <v>137</v>
      </c>
      <c r="W461" s="2" t="s">
        <v>48</v>
      </c>
      <c r="X461" s="2" t="s">
        <v>37</v>
      </c>
      <c r="Y461" s="2" t="s">
        <v>37</v>
      </c>
      <c r="Z461" s="2" t="s">
        <v>38</v>
      </c>
      <c r="AA461" s="4">
        <v>31912</v>
      </c>
      <c r="AB461" s="4">
        <v>31919</v>
      </c>
      <c r="AC461" s="2" t="s">
        <v>39</v>
      </c>
    </row>
    <row r="462" spans="1:29" x14ac:dyDescent="0.25">
      <c r="A462" s="2" t="s">
        <v>764</v>
      </c>
      <c r="B462" s="2" t="s">
        <v>132</v>
      </c>
      <c r="C462" s="2" t="str">
        <f>VLOOKUP(B462,'Species Lookup'!$A$3:$F$13,3,FALSE)</f>
        <v>Oncorhynchus tshawytscha</v>
      </c>
      <c r="D462" s="2" t="str">
        <f>VLOOKUP(B462,'Species Lookup'!$A$3:$F$13,4,FALSE)</f>
        <v>urn:lsid:marinespecies.org:taxname:158075</v>
      </c>
      <c r="E462" s="2" t="str">
        <f>VLOOKUP(B462,'Species Lookup'!$A$3:$F$13,5,FALSE)</f>
        <v>SDN:S11::S1173 (smolt)</v>
      </c>
      <c r="F462" s="2" t="s">
        <v>43</v>
      </c>
      <c r="G462" s="10" t="str">
        <f>VLOOKUP(A462,'[1]LOG1987-1994'!$A$2:$I$3110,2,FALSE)</f>
        <v>1987-07-08T08:35-07:00</v>
      </c>
      <c r="H462" s="2" t="s">
        <v>765</v>
      </c>
      <c r="I462" s="3">
        <v>4</v>
      </c>
      <c r="J462" s="3">
        <v>6</v>
      </c>
      <c r="K462" s="7">
        <v>48.920299999999997</v>
      </c>
      <c r="L462" s="7">
        <v>-125.2938</v>
      </c>
      <c r="M462" s="3">
        <v>127</v>
      </c>
      <c r="N462" s="3" t="b">
        <v>1</v>
      </c>
      <c r="O462" s="3">
        <v>2</v>
      </c>
      <c r="P462" s="3"/>
      <c r="Q462" s="3"/>
      <c r="R462" s="2" t="s">
        <v>769</v>
      </c>
      <c r="S462" s="2" t="s">
        <v>33</v>
      </c>
      <c r="T462" s="2" t="s">
        <v>214</v>
      </c>
      <c r="U462" s="2" t="s">
        <v>136</v>
      </c>
      <c r="V462" s="2" t="s">
        <v>137</v>
      </c>
      <c r="W462" s="2" t="s">
        <v>48</v>
      </c>
      <c r="X462" s="2" t="s">
        <v>37</v>
      </c>
      <c r="Y462" s="2" t="s">
        <v>37</v>
      </c>
      <c r="Z462" s="2" t="s">
        <v>38</v>
      </c>
      <c r="AA462" s="4">
        <v>31912</v>
      </c>
      <c r="AB462" s="4">
        <v>31919</v>
      </c>
      <c r="AC462" s="2" t="s">
        <v>39</v>
      </c>
    </row>
    <row r="463" spans="1:29" x14ac:dyDescent="0.25">
      <c r="A463" s="2" t="s">
        <v>764</v>
      </c>
      <c r="B463" s="2" t="s">
        <v>132</v>
      </c>
      <c r="C463" s="2" t="str">
        <f>VLOOKUP(B463,'Species Lookup'!$A$3:$F$13,3,FALSE)</f>
        <v>Oncorhynchus tshawytscha</v>
      </c>
      <c r="D463" s="2" t="str">
        <f>VLOOKUP(B463,'Species Lookup'!$A$3:$F$13,4,FALSE)</f>
        <v>urn:lsid:marinespecies.org:taxname:158075</v>
      </c>
      <c r="E463" s="2" t="str">
        <f>VLOOKUP(B463,'Species Lookup'!$A$3:$F$13,5,FALSE)</f>
        <v>SDN:S11::S1173 (smolt)</v>
      </c>
      <c r="F463" s="2" t="s">
        <v>40</v>
      </c>
      <c r="G463" s="10" t="str">
        <f>VLOOKUP(A463,'[1]LOG1987-1994'!$A$2:$I$3110,2,FALSE)</f>
        <v>1987-07-08T08:35-07:00</v>
      </c>
      <c r="H463" s="2" t="s">
        <v>765</v>
      </c>
      <c r="I463" s="3">
        <v>4</v>
      </c>
      <c r="J463" s="3">
        <v>6</v>
      </c>
      <c r="K463" s="7">
        <v>48.920299999999997</v>
      </c>
      <c r="L463" s="7">
        <v>-125.2938</v>
      </c>
      <c r="M463" s="3">
        <v>107</v>
      </c>
      <c r="N463" s="3" t="b">
        <v>1</v>
      </c>
      <c r="O463" s="3">
        <v>2</v>
      </c>
      <c r="P463" s="3"/>
      <c r="Q463" s="3"/>
      <c r="R463" s="2" t="s">
        <v>768</v>
      </c>
      <c r="S463" s="2" t="s">
        <v>33</v>
      </c>
      <c r="T463" s="2" t="s">
        <v>141</v>
      </c>
      <c r="U463" s="2" t="s">
        <v>136</v>
      </c>
      <c r="V463" s="2" t="s">
        <v>137</v>
      </c>
      <c r="W463" s="2" t="s">
        <v>48</v>
      </c>
      <c r="X463" s="2" t="s">
        <v>37</v>
      </c>
      <c r="Y463" s="2" t="s">
        <v>37</v>
      </c>
      <c r="Z463" s="2" t="s">
        <v>38</v>
      </c>
      <c r="AA463" s="4">
        <v>31912</v>
      </c>
      <c r="AB463" s="4">
        <v>31919</v>
      </c>
      <c r="AC463" s="2" t="s">
        <v>39</v>
      </c>
    </row>
    <row r="464" spans="1:29" x14ac:dyDescent="0.25">
      <c r="A464" s="2" t="s">
        <v>764</v>
      </c>
      <c r="B464" s="2" t="s">
        <v>132</v>
      </c>
      <c r="C464" s="2" t="str">
        <f>VLOOKUP(B464,'Species Lookup'!$A$3:$F$13,3,FALSE)</f>
        <v>Oncorhynchus tshawytscha</v>
      </c>
      <c r="D464" s="2" t="str">
        <f>VLOOKUP(B464,'Species Lookup'!$A$3:$F$13,4,FALSE)</f>
        <v>urn:lsid:marinespecies.org:taxname:158075</v>
      </c>
      <c r="E464" s="2" t="str">
        <f>VLOOKUP(B464,'Species Lookup'!$A$3:$F$13,5,FALSE)</f>
        <v>SDN:S11::S1173 (smolt)</v>
      </c>
      <c r="F464" s="2" t="s">
        <v>30</v>
      </c>
      <c r="G464" s="10" t="str">
        <f>VLOOKUP(A464,'[1]LOG1987-1994'!$A$2:$I$3110,2,FALSE)</f>
        <v>1987-07-08T08:35-07:00</v>
      </c>
      <c r="H464" s="2" t="s">
        <v>765</v>
      </c>
      <c r="I464" s="3">
        <v>4</v>
      </c>
      <c r="J464" s="3">
        <v>6</v>
      </c>
      <c r="K464" s="7">
        <v>48.920299999999997</v>
      </c>
      <c r="L464" s="7">
        <v>-125.2938</v>
      </c>
      <c r="M464" s="3">
        <v>91</v>
      </c>
      <c r="N464" s="3" t="b">
        <v>1</v>
      </c>
      <c r="O464" s="3">
        <v>2</v>
      </c>
      <c r="P464" s="3"/>
      <c r="Q464" s="3"/>
      <c r="R464" s="2" t="s">
        <v>766</v>
      </c>
      <c r="S464" s="2" t="s">
        <v>33</v>
      </c>
      <c r="T464" s="2" t="s">
        <v>236</v>
      </c>
      <c r="U464" s="2" t="s">
        <v>136</v>
      </c>
      <c r="V464" s="2" t="s">
        <v>137</v>
      </c>
      <c r="W464" s="2" t="s">
        <v>48</v>
      </c>
      <c r="X464" s="2" t="s">
        <v>37</v>
      </c>
      <c r="Y464" s="2" t="s">
        <v>37</v>
      </c>
      <c r="Z464" s="2" t="s">
        <v>38</v>
      </c>
      <c r="AA464" s="4">
        <v>31912</v>
      </c>
      <c r="AB464" s="4">
        <v>31927</v>
      </c>
      <c r="AC464" s="2" t="s">
        <v>39</v>
      </c>
    </row>
    <row r="465" spans="1:29" x14ac:dyDescent="0.25">
      <c r="A465" s="2" t="s">
        <v>764</v>
      </c>
      <c r="B465" s="2" t="s">
        <v>132</v>
      </c>
      <c r="C465" s="2" t="str">
        <f>VLOOKUP(B465,'Species Lookup'!$A$3:$F$13,3,FALSE)</f>
        <v>Oncorhynchus tshawytscha</v>
      </c>
      <c r="D465" s="2" t="str">
        <f>VLOOKUP(B465,'Species Lookup'!$A$3:$F$13,4,FALSE)</f>
        <v>urn:lsid:marinespecies.org:taxname:158075</v>
      </c>
      <c r="E465" s="2" t="str">
        <f>VLOOKUP(B465,'Species Lookup'!$A$3:$F$13,5,FALSE)</f>
        <v>SDN:S11::S1173 (smolt)</v>
      </c>
      <c r="F465" s="2" t="s">
        <v>100</v>
      </c>
      <c r="G465" s="10" t="str">
        <f>VLOOKUP(A465,'[1]LOG1987-1994'!$A$2:$I$3110,2,FALSE)</f>
        <v>1987-07-08T08:35-07:00</v>
      </c>
      <c r="H465" s="2" t="s">
        <v>765</v>
      </c>
      <c r="I465" s="3">
        <v>4</v>
      </c>
      <c r="J465" s="3">
        <v>6</v>
      </c>
      <c r="K465" s="7">
        <v>48.920299999999997</v>
      </c>
      <c r="L465" s="7">
        <v>-125.2938</v>
      </c>
      <c r="M465" s="3">
        <v>102</v>
      </c>
      <c r="N465" s="3" t="b">
        <v>1</v>
      </c>
      <c r="O465" s="3">
        <v>2</v>
      </c>
      <c r="P465" s="3"/>
      <c r="Q465" s="3"/>
      <c r="R465" s="2" t="s">
        <v>767</v>
      </c>
      <c r="S465" s="2" t="s">
        <v>33</v>
      </c>
      <c r="T465" s="2" t="s">
        <v>150</v>
      </c>
      <c r="U465" s="2" t="s">
        <v>136</v>
      </c>
      <c r="V465" s="2" t="s">
        <v>137</v>
      </c>
      <c r="W465" s="2" t="s">
        <v>48</v>
      </c>
      <c r="X465" s="2" t="s">
        <v>37</v>
      </c>
      <c r="Y465" s="2" t="s">
        <v>37</v>
      </c>
      <c r="Z465" s="2" t="s">
        <v>38</v>
      </c>
      <c r="AA465" s="4">
        <v>31912</v>
      </c>
      <c r="AB465" s="4">
        <v>31919</v>
      </c>
      <c r="AC465" s="2" t="s">
        <v>39</v>
      </c>
    </row>
    <row r="466" spans="1:29" x14ac:dyDescent="0.25">
      <c r="A466" s="2" t="s">
        <v>770</v>
      </c>
      <c r="B466" s="2" t="s">
        <v>132</v>
      </c>
      <c r="C466" s="2" t="str">
        <f>VLOOKUP(B466,'Species Lookup'!$A$3:$F$13,3,FALSE)</f>
        <v>Oncorhynchus tshawytscha</v>
      </c>
      <c r="D466" s="2" t="str">
        <f>VLOOKUP(B466,'Species Lookup'!$A$3:$F$13,4,FALSE)</f>
        <v>urn:lsid:marinespecies.org:taxname:158075</v>
      </c>
      <c r="E466" s="2" t="str">
        <f>VLOOKUP(B466,'Species Lookup'!$A$3:$F$13,5,FALSE)</f>
        <v>SDN:S11::S1173 (smolt)</v>
      </c>
      <c r="F466" s="2" t="s">
        <v>43</v>
      </c>
      <c r="G466" s="10" t="str">
        <f>VLOOKUP(A466,'[1]LOG1987-1994'!$A$2:$I$3110,2,FALSE)</f>
        <v>1987-07-08T17:08-07:00</v>
      </c>
      <c r="H466" s="2" t="s">
        <v>771</v>
      </c>
      <c r="I466" s="3">
        <v>4</v>
      </c>
      <c r="J466" s="3">
        <v>6</v>
      </c>
      <c r="K466" s="7">
        <v>48.921999999999997</v>
      </c>
      <c r="L466" s="7">
        <v>-125.3618</v>
      </c>
      <c r="M466" s="3">
        <v>122</v>
      </c>
      <c r="N466" s="3" t="b">
        <v>1</v>
      </c>
      <c r="O466" s="3">
        <v>2</v>
      </c>
      <c r="P466" s="3"/>
      <c r="Q466" s="3"/>
      <c r="R466" s="2" t="s">
        <v>773</v>
      </c>
      <c r="S466" s="2" t="s">
        <v>33</v>
      </c>
      <c r="T466" s="2" t="s">
        <v>247</v>
      </c>
      <c r="U466" s="2" t="s">
        <v>136</v>
      </c>
      <c r="V466" s="2" t="s">
        <v>137</v>
      </c>
      <c r="W466" s="2" t="s">
        <v>48</v>
      </c>
      <c r="X466" s="2" t="s">
        <v>37</v>
      </c>
      <c r="Y466" s="2" t="s">
        <v>37</v>
      </c>
      <c r="Z466" s="2" t="s">
        <v>38</v>
      </c>
      <c r="AA466" s="4">
        <v>31912</v>
      </c>
      <c r="AB466" s="4">
        <v>31927</v>
      </c>
      <c r="AC466" s="2" t="s">
        <v>39</v>
      </c>
    </row>
    <row r="467" spans="1:29" x14ac:dyDescent="0.25">
      <c r="A467" s="2" t="s">
        <v>770</v>
      </c>
      <c r="B467" s="2" t="s">
        <v>132</v>
      </c>
      <c r="C467" s="2" t="str">
        <f>VLOOKUP(B467,'Species Lookup'!$A$3:$F$13,3,FALSE)</f>
        <v>Oncorhynchus tshawytscha</v>
      </c>
      <c r="D467" s="2" t="str">
        <f>VLOOKUP(B467,'Species Lookup'!$A$3:$F$13,4,FALSE)</f>
        <v>urn:lsid:marinespecies.org:taxname:158075</v>
      </c>
      <c r="E467" s="2" t="str">
        <f>VLOOKUP(B467,'Species Lookup'!$A$3:$F$13,5,FALSE)</f>
        <v>SDN:S11::S1173 (smolt)</v>
      </c>
      <c r="F467" s="2" t="s">
        <v>40</v>
      </c>
      <c r="G467" s="10" t="str">
        <f>VLOOKUP(A467,'[1]LOG1987-1994'!$A$2:$I$3110,2,FALSE)</f>
        <v>1987-07-08T17:08-07:00</v>
      </c>
      <c r="H467" s="2" t="s">
        <v>771</v>
      </c>
      <c r="I467" s="3">
        <v>4</v>
      </c>
      <c r="J467" s="3">
        <v>6</v>
      </c>
      <c r="K467" s="7">
        <v>48.921999999999997</v>
      </c>
      <c r="L467" s="7">
        <v>-125.3618</v>
      </c>
      <c r="M467" s="3">
        <v>113</v>
      </c>
      <c r="N467" s="3" t="b">
        <v>1</v>
      </c>
      <c r="O467" s="3">
        <v>2</v>
      </c>
      <c r="P467" s="3"/>
      <c r="Q467" s="3"/>
      <c r="R467" s="2" t="s">
        <v>772</v>
      </c>
      <c r="S467" s="2" t="s">
        <v>33</v>
      </c>
      <c r="T467" s="2" t="s">
        <v>300</v>
      </c>
      <c r="U467" s="2" t="s">
        <v>136</v>
      </c>
      <c r="V467" s="2" t="s">
        <v>137</v>
      </c>
      <c r="W467" s="2" t="s">
        <v>48</v>
      </c>
      <c r="X467" s="2" t="s">
        <v>37</v>
      </c>
      <c r="Y467" s="2" t="s">
        <v>37</v>
      </c>
      <c r="Z467" s="2" t="s">
        <v>38</v>
      </c>
      <c r="AA467" s="4">
        <v>31912</v>
      </c>
      <c r="AB467" s="4">
        <v>31927</v>
      </c>
      <c r="AC467" s="2" t="s">
        <v>39</v>
      </c>
    </row>
    <row r="468" spans="1:29" x14ac:dyDescent="0.25">
      <c r="A468" s="2" t="s">
        <v>770</v>
      </c>
      <c r="B468" s="2" t="s">
        <v>132</v>
      </c>
      <c r="C468" s="2" t="str">
        <f>VLOOKUP(B468,'Species Lookup'!$A$3:$F$13,3,FALSE)</f>
        <v>Oncorhynchus tshawytscha</v>
      </c>
      <c r="D468" s="2" t="str">
        <f>VLOOKUP(B468,'Species Lookup'!$A$3:$F$13,4,FALSE)</f>
        <v>urn:lsid:marinespecies.org:taxname:158075</v>
      </c>
      <c r="E468" s="2" t="str">
        <f>VLOOKUP(B468,'Species Lookup'!$A$3:$F$13,5,FALSE)</f>
        <v>SDN:S11::S1173 (smolt)</v>
      </c>
      <c r="F468" s="2" t="s">
        <v>30</v>
      </c>
      <c r="G468" s="10" t="str">
        <f>VLOOKUP(A468,'[1]LOG1987-1994'!$A$2:$I$3110,2,FALSE)</f>
        <v>1987-07-08T17:08-07:00</v>
      </c>
      <c r="H468" s="2" t="s">
        <v>771</v>
      </c>
      <c r="I468" s="3">
        <v>4</v>
      </c>
      <c r="J468" s="3">
        <v>6</v>
      </c>
      <c r="K468" s="7">
        <v>48.921999999999997</v>
      </c>
      <c r="L468" s="7">
        <v>-125.3618</v>
      </c>
      <c r="M468" s="3">
        <v>133</v>
      </c>
      <c r="N468" s="3" t="b">
        <v>1</v>
      </c>
      <c r="O468" s="3">
        <v>1</v>
      </c>
      <c r="P468" s="3"/>
      <c r="Q468" s="3"/>
      <c r="R468" s="2" t="s">
        <v>775</v>
      </c>
      <c r="S468" s="2" t="s">
        <v>33</v>
      </c>
      <c r="T468" s="2" t="s">
        <v>300</v>
      </c>
      <c r="U468" s="2" t="s">
        <v>136</v>
      </c>
      <c r="V468" s="2" t="s">
        <v>137</v>
      </c>
      <c r="W468" s="2" t="s">
        <v>48</v>
      </c>
      <c r="X468" s="2" t="s">
        <v>37</v>
      </c>
      <c r="Y468" s="2" t="s">
        <v>37</v>
      </c>
      <c r="Z468" s="2" t="s">
        <v>38</v>
      </c>
      <c r="AA468" s="4">
        <v>31912</v>
      </c>
      <c r="AB468" s="4">
        <v>31927</v>
      </c>
      <c r="AC468" s="2" t="s">
        <v>39</v>
      </c>
    </row>
    <row r="469" spans="1:29" x14ac:dyDescent="0.25">
      <c r="A469" s="2" t="s">
        <v>770</v>
      </c>
      <c r="B469" s="2" t="s">
        <v>132</v>
      </c>
      <c r="C469" s="2" t="str">
        <f>VLOOKUP(B469,'Species Lookup'!$A$3:$F$13,3,FALSE)</f>
        <v>Oncorhynchus tshawytscha</v>
      </c>
      <c r="D469" s="2" t="str">
        <f>VLOOKUP(B469,'Species Lookup'!$A$3:$F$13,4,FALSE)</f>
        <v>urn:lsid:marinespecies.org:taxname:158075</v>
      </c>
      <c r="E469" s="2" t="str">
        <f>VLOOKUP(B469,'Species Lookup'!$A$3:$F$13,5,FALSE)</f>
        <v>SDN:S11::S1173 (smolt)</v>
      </c>
      <c r="F469" s="2" t="s">
        <v>100</v>
      </c>
      <c r="G469" s="10" t="str">
        <f>VLOOKUP(A469,'[1]LOG1987-1994'!$A$2:$I$3110,2,FALSE)</f>
        <v>1987-07-08T17:08-07:00</v>
      </c>
      <c r="H469" s="2" t="s">
        <v>771</v>
      </c>
      <c r="I469" s="3">
        <v>4</v>
      </c>
      <c r="J469" s="3">
        <v>6</v>
      </c>
      <c r="K469" s="7">
        <v>48.921999999999997</v>
      </c>
      <c r="L469" s="7">
        <v>-125.3618</v>
      </c>
      <c r="M469" s="3">
        <v>126</v>
      </c>
      <c r="N469" s="3" t="b">
        <v>1</v>
      </c>
      <c r="O469" s="3">
        <v>2</v>
      </c>
      <c r="P469" s="3"/>
      <c r="Q469" s="3"/>
      <c r="R469" s="2" t="s">
        <v>774</v>
      </c>
      <c r="S469" s="2" t="s">
        <v>33</v>
      </c>
      <c r="T469" s="2" t="s">
        <v>247</v>
      </c>
      <c r="U469" s="2" t="s">
        <v>136</v>
      </c>
      <c r="V469" s="2" t="s">
        <v>137</v>
      </c>
      <c r="W469" s="2" t="s">
        <v>48</v>
      </c>
      <c r="X469" s="2" t="s">
        <v>37</v>
      </c>
      <c r="Y469" s="2" t="s">
        <v>37</v>
      </c>
      <c r="Z469" s="2" t="s">
        <v>38</v>
      </c>
      <c r="AA469" s="4">
        <v>31912</v>
      </c>
      <c r="AB469" s="4">
        <v>31927</v>
      </c>
      <c r="AC469" s="2" t="s">
        <v>39</v>
      </c>
    </row>
    <row r="470" spans="1:29" x14ac:dyDescent="0.25">
      <c r="A470" s="2" t="s">
        <v>770</v>
      </c>
      <c r="B470" s="2" t="s">
        <v>132</v>
      </c>
      <c r="C470" s="2" t="str">
        <f>VLOOKUP(B470,'Species Lookup'!$A$3:$F$13,3,FALSE)</f>
        <v>Oncorhynchus tshawytscha</v>
      </c>
      <c r="D470" s="2" t="str">
        <f>VLOOKUP(B470,'Species Lookup'!$A$3:$F$13,4,FALSE)</f>
        <v>urn:lsid:marinespecies.org:taxname:158075</v>
      </c>
      <c r="E470" s="2" t="str">
        <f>VLOOKUP(B470,'Species Lookup'!$A$3:$F$13,5,FALSE)</f>
        <v>SDN:S11::S1173 (smolt)</v>
      </c>
      <c r="F470" s="2" t="s">
        <v>145</v>
      </c>
      <c r="G470" s="10" t="str">
        <f>VLOOKUP(A470,'[1]LOG1987-1994'!$A$2:$I$3110,2,FALSE)</f>
        <v>1987-07-08T17:08-07:00</v>
      </c>
      <c r="H470" s="2" t="s">
        <v>771</v>
      </c>
      <c r="I470" s="3">
        <v>4</v>
      </c>
      <c r="J470" s="3">
        <v>6</v>
      </c>
      <c r="K470" s="7">
        <v>48.921999999999997</v>
      </c>
      <c r="L470" s="7">
        <v>-125.3618</v>
      </c>
      <c r="M470" s="3">
        <v>133</v>
      </c>
      <c r="N470" s="3" t="b">
        <v>1</v>
      </c>
      <c r="O470" s="3">
        <v>2</v>
      </c>
      <c r="P470" s="3"/>
      <c r="Q470" s="3"/>
      <c r="R470" s="2" t="s">
        <v>776</v>
      </c>
      <c r="S470" s="2" t="s">
        <v>33</v>
      </c>
      <c r="T470" s="2" t="s">
        <v>247</v>
      </c>
      <c r="U470" s="2" t="s">
        <v>136</v>
      </c>
      <c r="V470" s="2" t="s">
        <v>137</v>
      </c>
      <c r="W470" s="2" t="s">
        <v>48</v>
      </c>
      <c r="X470" s="2" t="s">
        <v>37</v>
      </c>
      <c r="Y470" s="2" t="s">
        <v>37</v>
      </c>
      <c r="Z470" s="2" t="s">
        <v>38</v>
      </c>
      <c r="AA470" s="4">
        <v>31912</v>
      </c>
      <c r="AB470" s="4">
        <v>31927</v>
      </c>
      <c r="AC470" s="2" t="s">
        <v>39</v>
      </c>
    </row>
    <row r="471" spans="1:29" x14ac:dyDescent="0.25">
      <c r="A471" s="2" t="s">
        <v>770</v>
      </c>
      <c r="B471" s="2" t="s">
        <v>132</v>
      </c>
      <c r="C471" s="2" t="str">
        <f>VLOOKUP(B471,'Species Lookup'!$A$3:$F$13,3,FALSE)</f>
        <v>Oncorhynchus tshawytscha</v>
      </c>
      <c r="D471" s="2" t="str">
        <f>VLOOKUP(B471,'Species Lookup'!$A$3:$F$13,4,FALSE)</f>
        <v>urn:lsid:marinespecies.org:taxname:158075</v>
      </c>
      <c r="E471" s="2" t="str">
        <f>VLOOKUP(B471,'Species Lookup'!$A$3:$F$13,5,FALSE)</f>
        <v>SDN:S11::S1173 (smolt)</v>
      </c>
      <c r="F471" s="2" t="s">
        <v>33</v>
      </c>
      <c r="G471" s="10" t="str">
        <f>VLOOKUP(A471,'[1]LOG1987-1994'!$A$2:$I$3110,2,FALSE)</f>
        <v>1987-07-08T17:08-07:00</v>
      </c>
      <c r="H471" s="2" t="s">
        <v>771</v>
      </c>
      <c r="I471" s="3">
        <v>4</v>
      </c>
      <c r="J471" s="3">
        <v>6</v>
      </c>
      <c r="K471" s="7">
        <v>48.921999999999997</v>
      </c>
      <c r="L471" s="7">
        <v>-125.3618</v>
      </c>
      <c r="M471" s="3">
        <v>141</v>
      </c>
      <c r="N471" s="3" t="b">
        <v>1</v>
      </c>
      <c r="O471" s="3">
        <v>2</v>
      </c>
      <c r="P471" s="3"/>
      <c r="Q471" s="3"/>
      <c r="R471" s="2" t="s">
        <v>777</v>
      </c>
      <c r="S471" s="2" t="s">
        <v>33</v>
      </c>
      <c r="T471" s="2" t="s">
        <v>135</v>
      </c>
      <c r="U471" s="2" t="s">
        <v>136</v>
      </c>
      <c r="V471" s="2" t="s">
        <v>137</v>
      </c>
      <c r="W471" s="2" t="s">
        <v>48</v>
      </c>
      <c r="X471" s="2" t="s">
        <v>37</v>
      </c>
      <c r="Y471" s="2" t="s">
        <v>37</v>
      </c>
      <c r="Z471" s="2" t="s">
        <v>38</v>
      </c>
      <c r="AA471" s="4">
        <v>31912</v>
      </c>
      <c r="AB471" s="4">
        <v>31919</v>
      </c>
      <c r="AC471" s="2" t="s">
        <v>39</v>
      </c>
    </row>
    <row r="472" spans="1:29" x14ac:dyDescent="0.25">
      <c r="A472" s="2" t="s">
        <v>778</v>
      </c>
      <c r="B472" s="2" t="s">
        <v>2662</v>
      </c>
      <c r="C472" s="2" t="str">
        <f>VLOOKUP(B472,'Species Lookup'!$A$3:$F$13,3,FALSE)</f>
        <v>Oncorhynchus mykiss</v>
      </c>
      <c r="D472" s="2" t="str">
        <f>VLOOKUP(B472,'Species Lookup'!$A$3:$F$13,4,FALSE)</f>
        <v>urn:lsid:marinespecies.org:taxname:127185</v>
      </c>
      <c r="E472" s="2" t="str">
        <f>VLOOKUP(B472,'Species Lookup'!$A$3:$F$13,5,FALSE)</f>
        <v>SDN:S11::S1173 (smolt)</v>
      </c>
      <c r="F472" s="2" t="s">
        <v>43</v>
      </c>
      <c r="G472" s="10" t="str">
        <f>VLOOKUP(A472,'[1]LOG1987-1994'!$A$2:$I$3110,2,FALSE)</f>
        <v>1987-07-08T11:30-07:00</v>
      </c>
      <c r="H472" s="2" t="s">
        <v>278</v>
      </c>
      <c r="I472" s="3">
        <v>1</v>
      </c>
      <c r="J472" s="3">
        <v>6</v>
      </c>
      <c r="K472" s="7">
        <v>49.244999999999997</v>
      </c>
      <c r="L472" s="7">
        <v>-124.8242</v>
      </c>
      <c r="M472" s="3">
        <v>192</v>
      </c>
      <c r="N472" s="3" t="b">
        <v>1</v>
      </c>
      <c r="O472" s="3">
        <v>2</v>
      </c>
      <c r="P472" s="3"/>
      <c r="Q472" s="3"/>
      <c r="R472" s="2" t="s">
        <v>779</v>
      </c>
      <c r="S472" s="2" t="s">
        <v>33</v>
      </c>
      <c r="T472" s="2" t="s">
        <v>45</v>
      </c>
      <c r="U472" s="2" t="s">
        <v>46</v>
      </c>
      <c r="V472" s="2" t="s">
        <v>47</v>
      </c>
      <c r="W472" s="2" t="s">
        <v>48</v>
      </c>
      <c r="X472" s="2" t="s">
        <v>37</v>
      </c>
      <c r="Y472" s="2" t="s">
        <v>49</v>
      </c>
      <c r="Z472" s="2" t="s">
        <v>38</v>
      </c>
      <c r="AA472" s="4"/>
      <c r="AB472" s="4">
        <v>31888</v>
      </c>
      <c r="AC472" s="2" t="s">
        <v>780</v>
      </c>
    </row>
    <row r="473" spans="1:29" x14ac:dyDescent="0.25">
      <c r="A473" s="2" t="s">
        <v>781</v>
      </c>
      <c r="B473" s="2" t="s">
        <v>132</v>
      </c>
      <c r="C473" s="2" t="str">
        <f>VLOOKUP(B473,'Species Lookup'!$A$3:$F$13,3,FALSE)</f>
        <v>Oncorhynchus tshawytscha</v>
      </c>
      <c r="D473" s="2" t="str">
        <f>VLOOKUP(B473,'Species Lookup'!$A$3:$F$13,4,FALSE)</f>
        <v>urn:lsid:marinespecies.org:taxname:158075</v>
      </c>
      <c r="E473" s="2" t="str">
        <f>VLOOKUP(B473,'Species Lookup'!$A$3:$F$13,5,FALSE)</f>
        <v>SDN:S11::S1173 (smolt)</v>
      </c>
      <c r="F473" s="2" t="s">
        <v>43</v>
      </c>
      <c r="G473" s="10" t="str">
        <f>VLOOKUP(A473,'[1]LOG1987-1994'!$A$2:$I$3110,2,FALSE)</f>
        <v>1987-07-09T10:50-07:00</v>
      </c>
      <c r="H473" s="2" t="s">
        <v>368</v>
      </c>
      <c r="I473" s="3">
        <v>4</v>
      </c>
      <c r="J473" s="3">
        <v>6</v>
      </c>
      <c r="K473" s="7">
        <v>48.911999999999999</v>
      </c>
      <c r="L473" s="7">
        <v>-125.4755</v>
      </c>
      <c r="M473" s="3">
        <v>102</v>
      </c>
      <c r="N473" s="3" t="b">
        <v>1</v>
      </c>
      <c r="O473" s="3">
        <v>2</v>
      </c>
      <c r="P473" s="3"/>
      <c r="Q473" s="3"/>
      <c r="R473" s="2" t="s">
        <v>782</v>
      </c>
      <c r="S473" s="2" t="s">
        <v>33</v>
      </c>
      <c r="T473" s="2" t="s">
        <v>247</v>
      </c>
      <c r="U473" s="2" t="s">
        <v>136</v>
      </c>
      <c r="V473" s="2" t="s">
        <v>137</v>
      </c>
      <c r="W473" s="2" t="s">
        <v>48</v>
      </c>
      <c r="X473" s="2" t="s">
        <v>37</v>
      </c>
      <c r="Y473" s="2" t="s">
        <v>37</v>
      </c>
      <c r="Z473" s="2" t="s">
        <v>38</v>
      </c>
      <c r="AA473" s="4">
        <v>31912</v>
      </c>
      <c r="AB473" s="4">
        <v>31927</v>
      </c>
      <c r="AC473" s="2" t="s">
        <v>39</v>
      </c>
    </row>
    <row r="474" spans="1:29" x14ac:dyDescent="0.25">
      <c r="A474" s="2" t="s">
        <v>783</v>
      </c>
      <c r="B474" s="2" t="s">
        <v>132</v>
      </c>
      <c r="C474" s="2" t="str">
        <f>VLOOKUP(B474,'Species Lookup'!$A$3:$F$13,3,FALSE)</f>
        <v>Oncorhynchus tshawytscha</v>
      </c>
      <c r="D474" s="2" t="str">
        <f>VLOOKUP(B474,'Species Lookup'!$A$3:$F$13,4,FALSE)</f>
        <v>urn:lsid:marinespecies.org:taxname:158075</v>
      </c>
      <c r="E474" s="2" t="str">
        <f>VLOOKUP(B474,'Species Lookup'!$A$3:$F$13,5,FALSE)</f>
        <v>SDN:S11::S1173 (smolt)</v>
      </c>
      <c r="F474" s="2" t="s">
        <v>43</v>
      </c>
      <c r="G474" s="10" t="str">
        <f>VLOOKUP(A474,'[1]LOG1987-1994'!$A$2:$I$3110,2,FALSE)</f>
        <v>1987-07-09T13:50-07:00</v>
      </c>
      <c r="H474" s="2" t="s">
        <v>784</v>
      </c>
      <c r="I474" s="3">
        <v>4</v>
      </c>
      <c r="J474" s="3">
        <v>6</v>
      </c>
      <c r="K474" s="7">
        <v>48.9285</v>
      </c>
      <c r="L474" s="7">
        <v>-125.37179999999999</v>
      </c>
      <c r="M474" s="3">
        <v>115</v>
      </c>
      <c r="N474" s="3" t="b">
        <v>1</v>
      </c>
      <c r="O474" s="3">
        <v>2</v>
      </c>
      <c r="P474" s="3"/>
      <c r="Q474" s="3"/>
      <c r="R474" s="2" t="s">
        <v>785</v>
      </c>
      <c r="S474" s="2" t="s">
        <v>33</v>
      </c>
      <c r="T474" s="2" t="s">
        <v>180</v>
      </c>
      <c r="U474" s="2" t="s">
        <v>136</v>
      </c>
      <c r="V474" s="2" t="s">
        <v>137</v>
      </c>
      <c r="W474" s="2" t="s">
        <v>48</v>
      </c>
      <c r="X474" s="2" t="s">
        <v>37</v>
      </c>
      <c r="Y474" s="2" t="s">
        <v>37</v>
      </c>
      <c r="Z474" s="2" t="s">
        <v>38</v>
      </c>
      <c r="AA474" s="4">
        <v>31912</v>
      </c>
      <c r="AB474" s="4">
        <v>31927</v>
      </c>
      <c r="AC474" s="2" t="s">
        <v>39</v>
      </c>
    </row>
    <row r="475" spans="1:29" x14ac:dyDescent="0.25">
      <c r="A475" s="2" t="s">
        <v>786</v>
      </c>
      <c r="B475" s="2" t="s">
        <v>132</v>
      </c>
      <c r="C475" s="2" t="str">
        <f>VLOOKUP(B475,'Species Lookup'!$A$3:$F$13,3,FALSE)</f>
        <v>Oncorhynchus tshawytscha</v>
      </c>
      <c r="D475" s="2" t="str">
        <f>VLOOKUP(B475,'Species Lookup'!$A$3:$F$13,4,FALSE)</f>
        <v>urn:lsid:marinespecies.org:taxname:158075</v>
      </c>
      <c r="E475" s="2" t="str">
        <f>VLOOKUP(B475,'Species Lookup'!$A$3:$F$13,5,FALSE)</f>
        <v>SDN:S11::S1173 (smolt)</v>
      </c>
      <c r="F475" s="2" t="s">
        <v>43</v>
      </c>
      <c r="G475" s="10" t="str">
        <f>VLOOKUP(A475,'[1]LOG1987-1994'!$A$2:$I$3110,2,FALSE)</f>
        <v>1987-07-09T14:40-07:00</v>
      </c>
      <c r="H475" s="2" t="s">
        <v>2657</v>
      </c>
      <c r="I475" s="3">
        <v>4</v>
      </c>
      <c r="J475" s="3">
        <v>6</v>
      </c>
      <c r="K475" s="7">
        <v>48.945799999999998</v>
      </c>
      <c r="L475" s="7">
        <v>-125.32769999999999</v>
      </c>
      <c r="M475" s="3">
        <v>107</v>
      </c>
      <c r="N475" s="3" t="b">
        <v>1</v>
      </c>
      <c r="O475" s="3">
        <v>2</v>
      </c>
      <c r="P475" s="3"/>
      <c r="Q475" s="3"/>
      <c r="R475" s="2" t="s">
        <v>790</v>
      </c>
      <c r="S475" s="2" t="s">
        <v>33</v>
      </c>
      <c r="T475" s="2" t="s">
        <v>166</v>
      </c>
      <c r="U475" s="2" t="s">
        <v>136</v>
      </c>
      <c r="V475" s="2" t="s">
        <v>137</v>
      </c>
      <c r="W475" s="2" t="s">
        <v>48</v>
      </c>
      <c r="X475" s="2" t="s">
        <v>37</v>
      </c>
      <c r="Y475" s="2" t="s">
        <v>37</v>
      </c>
      <c r="Z475" s="2" t="s">
        <v>38</v>
      </c>
      <c r="AA475" s="4">
        <v>31912</v>
      </c>
      <c r="AB475" s="4">
        <v>31919</v>
      </c>
      <c r="AC475" s="2" t="s">
        <v>39</v>
      </c>
    </row>
    <row r="476" spans="1:29" x14ac:dyDescent="0.25">
      <c r="A476" s="2" t="s">
        <v>786</v>
      </c>
      <c r="B476" s="2" t="s">
        <v>132</v>
      </c>
      <c r="C476" s="2" t="str">
        <f>VLOOKUP(B476,'Species Lookup'!$A$3:$F$13,3,FALSE)</f>
        <v>Oncorhynchus tshawytscha</v>
      </c>
      <c r="D476" s="2" t="str">
        <f>VLOOKUP(B476,'Species Lookup'!$A$3:$F$13,4,FALSE)</f>
        <v>urn:lsid:marinespecies.org:taxname:158075</v>
      </c>
      <c r="E476" s="2" t="str">
        <f>VLOOKUP(B476,'Species Lookup'!$A$3:$F$13,5,FALSE)</f>
        <v>SDN:S11::S1173 (smolt)</v>
      </c>
      <c r="F476" s="2" t="s">
        <v>40</v>
      </c>
      <c r="G476" s="10" t="str">
        <f>VLOOKUP(A476,'[1]LOG1987-1994'!$A$2:$I$3110,2,FALSE)</f>
        <v>1987-07-09T14:40-07:00</v>
      </c>
      <c r="H476" s="2" t="s">
        <v>2657</v>
      </c>
      <c r="I476" s="3">
        <v>4</v>
      </c>
      <c r="J476" s="3">
        <v>6</v>
      </c>
      <c r="K476" s="7">
        <v>48.945799999999998</v>
      </c>
      <c r="L476" s="7">
        <v>-125.32769999999999</v>
      </c>
      <c r="M476" s="3">
        <v>101</v>
      </c>
      <c r="N476" s="3" t="b">
        <v>1</v>
      </c>
      <c r="O476" s="3">
        <v>2</v>
      </c>
      <c r="P476" s="3"/>
      <c r="Q476" s="3"/>
      <c r="R476" s="2" t="s">
        <v>788</v>
      </c>
      <c r="S476" s="2" t="s">
        <v>33</v>
      </c>
      <c r="T476" s="2" t="s">
        <v>143</v>
      </c>
      <c r="U476" s="2" t="s">
        <v>136</v>
      </c>
      <c r="V476" s="2" t="s">
        <v>137</v>
      </c>
      <c r="W476" s="2" t="s">
        <v>48</v>
      </c>
      <c r="X476" s="2" t="s">
        <v>37</v>
      </c>
      <c r="Y476" s="2" t="s">
        <v>37</v>
      </c>
      <c r="Z476" s="2" t="s">
        <v>38</v>
      </c>
      <c r="AA476" s="4">
        <v>31912</v>
      </c>
      <c r="AB476" s="4">
        <v>31919</v>
      </c>
      <c r="AC476" s="2" t="s">
        <v>39</v>
      </c>
    </row>
    <row r="477" spans="1:29" x14ac:dyDescent="0.25">
      <c r="A477" s="2" t="s">
        <v>786</v>
      </c>
      <c r="B477" s="2" t="s">
        <v>132</v>
      </c>
      <c r="C477" s="2" t="str">
        <f>VLOOKUP(B477,'Species Lookup'!$A$3:$F$13,3,FALSE)</f>
        <v>Oncorhynchus tshawytscha</v>
      </c>
      <c r="D477" s="2" t="str">
        <f>VLOOKUP(B477,'Species Lookup'!$A$3:$F$13,4,FALSE)</f>
        <v>urn:lsid:marinespecies.org:taxname:158075</v>
      </c>
      <c r="E477" s="2" t="str">
        <f>VLOOKUP(B477,'Species Lookup'!$A$3:$F$13,5,FALSE)</f>
        <v>SDN:S11::S1173 (smolt)</v>
      </c>
      <c r="F477" s="2" t="s">
        <v>30</v>
      </c>
      <c r="G477" s="10" t="str">
        <f>VLOOKUP(A477,'[1]LOG1987-1994'!$A$2:$I$3110,2,FALSE)</f>
        <v>1987-07-09T14:40-07:00</v>
      </c>
      <c r="H477" s="2" t="s">
        <v>2657</v>
      </c>
      <c r="I477" s="3">
        <v>4</v>
      </c>
      <c r="J477" s="3">
        <v>6</v>
      </c>
      <c r="K477" s="7">
        <v>48.945799999999998</v>
      </c>
      <c r="L477" s="7">
        <v>-125.32769999999999</v>
      </c>
      <c r="M477" s="3">
        <v>119</v>
      </c>
      <c r="N477" s="3" t="b">
        <v>1</v>
      </c>
      <c r="O477" s="3">
        <v>2</v>
      </c>
      <c r="P477" s="3"/>
      <c r="Q477" s="3"/>
      <c r="R477" s="2" t="s">
        <v>792</v>
      </c>
      <c r="S477" s="2" t="s">
        <v>33</v>
      </c>
      <c r="T477" s="2" t="s">
        <v>143</v>
      </c>
      <c r="U477" s="2" t="s">
        <v>136</v>
      </c>
      <c r="V477" s="2" t="s">
        <v>137</v>
      </c>
      <c r="W477" s="2" t="s">
        <v>48</v>
      </c>
      <c r="X477" s="2" t="s">
        <v>37</v>
      </c>
      <c r="Y477" s="2" t="s">
        <v>37</v>
      </c>
      <c r="Z477" s="2" t="s">
        <v>38</v>
      </c>
      <c r="AA477" s="4">
        <v>31912</v>
      </c>
      <c r="AB477" s="4">
        <v>31919</v>
      </c>
      <c r="AC477" s="2" t="s">
        <v>39</v>
      </c>
    </row>
    <row r="478" spans="1:29" x14ac:dyDescent="0.25">
      <c r="A478" s="2" t="s">
        <v>786</v>
      </c>
      <c r="B478" s="2" t="s">
        <v>132</v>
      </c>
      <c r="C478" s="2" t="str">
        <f>VLOOKUP(B478,'Species Lookup'!$A$3:$F$13,3,FALSE)</f>
        <v>Oncorhynchus tshawytscha</v>
      </c>
      <c r="D478" s="2" t="str">
        <f>VLOOKUP(B478,'Species Lookup'!$A$3:$F$13,4,FALSE)</f>
        <v>urn:lsid:marinespecies.org:taxname:158075</v>
      </c>
      <c r="E478" s="2" t="str">
        <f>VLOOKUP(B478,'Species Lookup'!$A$3:$F$13,5,FALSE)</f>
        <v>SDN:S11::S1173 (smolt)</v>
      </c>
      <c r="F478" s="2" t="s">
        <v>100</v>
      </c>
      <c r="G478" s="10" t="str">
        <f>VLOOKUP(A478,'[1]LOG1987-1994'!$A$2:$I$3110,2,FALSE)</f>
        <v>1987-07-09T14:40-07:00</v>
      </c>
      <c r="H478" s="2" t="s">
        <v>2657</v>
      </c>
      <c r="I478" s="3">
        <v>4</v>
      </c>
      <c r="J478" s="3">
        <v>6</v>
      </c>
      <c r="K478" s="7">
        <v>48.945799999999998</v>
      </c>
      <c r="L478" s="7">
        <v>-125.32769999999999</v>
      </c>
      <c r="M478" s="3">
        <v>100</v>
      </c>
      <c r="N478" s="3" t="b">
        <v>1</v>
      </c>
      <c r="O478" s="3">
        <v>2</v>
      </c>
      <c r="P478" s="3"/>
      <c r="Q478" s="3"/>
      <c r="R478" s="2" t="s">
        <v>787</v>
      </c>
      <c r="S478" s="2" t="s">
        <v>33</v>
      </c>
      <c r="T478" s="2" t="s">
        <v>166</v>
      </c>
      <c r="U478" s="2" t="s">
        <v>136</v>
      </c>
      <c r="V478" s="2" t="s">
        <v>137</v>
      </c>
      <c r="W478" s="2" t="s">
        <v>48</v>
      </c>
      <c r="X478" s="2" t="s">
        <v>37</v>
      </c>
      <c r="Y478" s="2" t="s">
        <v>37</v>
      </c>
      <c r="Z478" s="2" t="s">
        <v>38</v>
      </c>
      <c r="AA478" s="4">
        <v>31912</v>
      </c>
      <c r="AB478" s="4">
        <v>31919</v>
      </c>
      <c r="AC478" s="2" t="s">
        <v>39</v>
      </c>
    </row>
    <row r="479" spans="1:29" x14ac:dyDescent="0.25">
      <c r="A479" s="2" t="s">
        <v>786</v>
      </c>
      <c r="B479" s="2" t="s">
        <v>132</v>
      </c>
      <c r="C479" s="2" t="str">
        <f>VLOOKUP(B479,'Species Lookup'!$A$3:$F$13,3,FALSE)</f>
        <v>Oncorhynchus tshawytscha</v>
      </c>
      <c r="D479" s="2" t="str">
        <f>VLOOKUP(B479,'Species Lookup'!$A$3:$F$13,4,FALSE)</f>
        <v>urn:lsid:marinespecies.org:taxname:158075</v>
      </c>
      <c r="E479" s="2" t="str">
        <f>VLOOKUP(B479,'Species Lookup'!$A$3:$F$13,5,FALSE)</f>
        <v>SDN:S11::S1173 (smolt)</v>
      </c>
      <c r="F479" s="2" t="s">
        <v>145</v>
      </c>
      <c r="G479" s="10" t="str">
        <f>VLOOKUP(A479,'[1]LOG1987-1994'!$A$2:$I$3110,2,FALSE)</f>
        <v>1987-07-09T14:40-07:00</v>
      </c>
      <c r="H479" s="2" t="s">
        <v>2657</v>
      </c>
      <c r="I479" s="3">
        <v>4</v>
      </c>
      <c r="J479" s="3">
        <v>6</v>
      </c>
      <c r="K479" s="7">
        <v>48.945799999999998</v>
      </c>
      <c r="L479" s="7">
        <v>-125.32769999999999</v>
      </c>
      <c r="M479" s="3">
        <v>114</v>
      </c>
      <c r="N479" s="3" t="b">
        <v>1</v>
      </c>
      <c r="O479" s="3">
        <v>2</v>
      </c>
      <c r="P479" s="3"/>
      <c r="Q479" s="3"/>
      <c r="R479" s="2" t="s">
        <v>791</v>
      </c>
      <c r="S479" s="2" t="s">
        <v>33</v>
      </c>
      <c r="T479" s="2" t="s">
        <v>236</v>
      </c>
      <c r="U479" s="2" t="s">
        <v>136</v>
      </c>
      <c r="V479" s="2" t="s">
        <v>137</v>
      </c>
      <c r="W479" s="2" t="s">
        <v>48</v>
      </c>
      <c r="X479" s="2" t="s">
        <v>37</v>
      </c>
      <c r="Y479" s="2" t="s">
        <v>37</v>
      </c>
      <c r="Z479" s="2" t="s">
        <v>38</v>
      </c>
      <c r="AA479" s="4">
        <v>31912</v>
      </c>
      <c r="AB479" s="4">
        <v>31927</v>
      </c>
      <c r="AC479" s="2" t="s">
        <v>39</v>
      </c>
    </row>
    <row r="480" spans="1:29" x14ac:dyDescent="0.25">
      <c r="A480" s="2" t="s">
        <v>786</v>
      </c>
      <c r="B480" s="2" t="s">
        <v>132</v>
      </c>
      <c r="C480" s="2" t="str">
        <f>VLOOKUP(B480,'Species Lookup'!$A$3:$F$13,3,FALSE)</f>
        <v>Oncorhynchus tshawytscha</v>
      </c>
      <c r="D480" s="2" t="str">
        <f>VLOOKUP(B480,'Species Lookup'!$A$3:$F$13,4,FALSE)</f>
        <v>urn:lsid:marinespecies.org:taxname:158075</v>
      </c>
      <c r="E480" s="2" t="str">
        <f>VLOOKUP(B480,'Species Lookup'!$A$3:$F$13,5,FALSE)</f>
        <v>SDN:S11::S1173 (smolt)</v>
      </c>
      <c r="F480" s="2" t="s">
        <v>33</v>
      </c>
      <c r="G480" s="10" t="str">
        <f>VLOOKUP(A480,'[1]LOG1987-1994'!$A$2:$I$3110,2,FALSE)</f>
        <v>1987-07-09T14:40-07:00</v>
      </c>
      <c r="H480" s="2" t="s">
        <v>2657</v>
      </c>
      <c r="I480" s="3">
        <v>4</v>
      </c>
      <c r="J480" s="3">
        <v>6</v>
      </c>
      <c r="K480" s="7">
        <v>48.945799999999998</v>
      </c>
      <c r="L480" s="7">
        <v>-125.32769999999999</v>
      </c>
      <c r="M480" s="3">
        <v>104</v>
      </c>
      <c r="N480" s="3" t="b">
        <v>1</v>
      </c>
      <c r="O480" s="3">
        <v>2</v>
      </c>
      <c r="P480" s="3"/>
      <c r="Q480" s="3"/>
      <c r="R480" s="2" t="s">
        <v>789</v>
      </c>
      <c r="S480" s="2" t="s">
        <v>33</v>
      </c>
      <c r="T480" s="2" t="s">
        <v>236</v>
      </c>
      <c r="U480" s="2" t="s">
        <v>136</v>
      </c>
      <c r="V480" s="2" t="s">
        <v>137</v>
      </c>
      <c r="W480" s="2" t="s">
        <v>48</v>
      </c>
      <c r="X480" s="2" t="s">
        <v>37</v>
      </c>
      <c r="Y480" s="2" t="s">
        <v>37</v>
      </c>
      <c r="Z480" s="2" t="s">
        <v>38</v>
      </c>
      <c r="AA480" s="4">
        <v>31912</v>
      </c>
      <c r="AB480" s="4">
        <v>31927</v>
      </c>
      <c r="AC480" s="2" t="s">
        <v>39</v>
      </c>
    </row>
    <row r="481" spans="1:29" x14ac:dyDescent="0.25">
      <c r="A481" s="2" t="s">
        <v>793</v>
      </c>
      <c r="B481" s="2" t="s">
        <v>132</v>
      </c>
      <c r="C481" s="2" t="str">
        <f>VLOOKUP(B481,'Species Lookup'!$A$3:$F$13,3,FALSE)</f>
        <v>Oncorhynchus tshawytscha</v>
      </c>
      <c r="D481" s="2" t="str">
        <f>VLOOKUP(B481,'Species Lookup'!$A$3:$F$13,4,FALSE)</f>
        <v>urn:lsid:marinespecies.org:taxname:158075</v>
      </c>
      <c r="E481" s="2" t="str">
        <f>VLOOKUP(B481,'Species Lookup'!$A$3:$F$13,5,FALSE)</f>
        <v>SDN:S11::S1173 (smolt)</v>
      </c>
      <c r="F481" s="2" t="s">
        <v>43</v>
      </c>
      <c r="G481" s="10" t="str">
        <f>VLOOKUP(A481,'[1]LOG1987-1994'!$A$2:$I$3110,2,FALSE)</f>
        <v>1987-07-09T12:42-07:00/1987-07-09T13:12-07:00</v>
      </c>
      <c r="H481" s="2" t="s">
        <v>794</v>
      </c>
      <c r="I481" s="3">
        <v>4</v>
      </c>
      <c r="J481" s="3">
        <v>6</v>
      </c>
      <c r="K481" s="7">
        <v>48.9133</v>
      </c>
      <c r="L481" s="7">
        <v>-125.47329999999999</v>
      </c>
      <c r="M481" s="3">
        <v>126</v>
      </c>
      <c r="N481" s="3" t="b">
        <v>1</v>
      </c>
      <c r="O481" s="3">
        <v>2</v>
      </c>
      <c r="P481" s="3"/>
      <c r="Q481" s="3"/>
      <c r="R481" s="2" t="s">
        <v>795</v>
      </c>
      <c r="S481" s="2" t="s">
        <v>33</v>
      </c>
      <c r="T481" s="2" t="s">
        <v>796</v>
      </c>
      <c r="U481" s="2" t="s">
        <v>136</v>
      </c>
      <c r="V481" s="2" t="s">
        <v>137</v>
      </c>
      <c r="W481" s="2" t="s">
        <v>48</v>
      </c>
      <c r="X481" s="2" t="s">
        <v>503</v>
      </c>
      <c r="Y481" s="2" t="s">
        <v>504</v>
      </c>
      <c r="Z481" s="2" t="s">
        <v>372</v>
      </c>
      <c r="AA481" s="4">
        <v>31930</v>
      </c>
      <c r="AB481" s="4">
        <v>31930</v>
      </c>
      <c r="AC481" s="2" t="s">
        <v>39</v>
      </c>
    </row>
    <row r="482" spans="1:29" x14ac:dyDescent="0.25">
      <c r="A482" s="2" t="s">
        <v>797</v>
      </c>
      <c r="B482" s="2" t="s">
        <v>798</v>
      </c>
      <c r="C482" s="2" t="str">
        <f>VLOOKUP(B482,'Species Lookup'!$A$3:$F$13,3,FALSE)</f>
        <v>Oncorhynchus keta</v>
      </c>
      <c r="D482" s="2" t="str">
        <f>VLOOKUP(B482,'Species Lookup'!$A$3:$F$13,4,FALSE)</f>
        <v>urn:lsid:marinespecies.org:taxname:127183</v>
      </c>
      <c r="E482" s="2" t="str">
        <f>VLOOKUP(B482,'Species Lookup'!$A$3:$F$13,5,FALSE)</f>
        <v>SDN:S11::S1173 (smolt)</v>
      </c>
      <c r="F482" s="2" t="s">
        <v>43</v>
      </c>
      <c r="G482" s="10" t="str">
        <f>VLOOKUP(A482,'[1]LOG1987-1994'!$A$2:$I$3110,2,FALSE)</f>
        <v>1987-07-10T09:15-07:00</v>
      </c>
      <c r="H482" s="2" t="s">
        <v>437</v>
      </c>
      <c r="I482" s="3">
        <v>4</v>
      </c>
      <c r="J482" s="3">
        <v>6</v>
      </c>
      <c r="K482" s="7">
        <v>48.938499999999998</v>
      </c>
      <c r="L482" s="7">
        <v>-125.41800000000001</v>
      </c>
      <c r="M482" s="3">
        <v>110</v>
      </c>
      <c r="N482" s="3" t="b">
        <v>0</v>
      </c>
      <c r="O482" s="3">
        <v>0</v>
      </c>
      <c r="P482" s="3"/>
      <c r="Q482" s="3"/>
      <c r="R482" s="2" t="s">
        <v>799</v>
      </c>
      <c r="S482" s="2" t="s">
        <v>33</v>
      </c>
      <c r="T482" s="2" t="s">
        <v>445</v>
      </c>
      <c r="U482" s="2" t="s">
        <v>39</v>
      </c>
      <c r="V482" s="2" t="s">
        <v>800</v>
      </c>
      <c r="W482" s="2" t="s">
        <v>39</v>
      </c>
      <c r="X482" s="2" t="s">
        <v>39</v>
      </c>
      <c r="Y482" s="2" t="s">
        <v>39</v>
      </c>
      <c r="Z482" s="2" t="s">
        <v>39</v>
      </c>
      <c r="AA482" s="4"/>
      <c r="AB482" s="4"/>
      <c r="AC482" s="2" t="s">
        <v>39</v>
      </c>
    </row>
    <row r="483" spans="1:29" x14ac:dyDescent="0.25">
      <c r="A483" s="2" t="s">
        <v>797</v>
      </c>
      <c r="B483" s="2" t="s">
        <v>132</v>
      </c>
      <c r="C483" s="2" t="str">
        <f>VLOOKUP(B483,'Species Lookup'!$A$3:$F$13,3,FALSE)</f>
        <v>Oncorhynchus tshawytscha</v>
      </c>
      <c r="D483" s="2" t="str">
        <f>VLOOKUP(B483,'Species Lookup'!$A$3:$F$13,4,FALSE)</f>
        <v>urn:lsid:marinespecies.org:taxname:158075</v>
      </c>
      <c r="E483" s="2" t="str">
        <f>VLOOKUP(B483,'Species Lookup'!$A$3:$F$13,5,FALSE)</f>
        <v>SDN:S11::S1173 (smolt)</v>
      </c>
      <c r="F483" s="2" t="s">
        <v>100</v>
      </c>
      <c r="G483" s="10" t="str">
        <f>VLOOKUP(A483,'[1]LOG1987-1994'!$A$2:$I$3110,2,FALSE)</f>
        <v>1987-07-10T09:15-07:00</v>
      </c>
      <c r="H483" s="2" t="s">
        <v>437</v>
      </c>
      <c r="I483" s="3">
        <v>4</v>
      </c>
      <c r="J483" s="3">
        <v>6</v>
      </c>
      <c r="K483" s="7">
        <v>48.938499999999998</v>
      </c>
      <c r="L483" s="7">
        <v>-125.41800000000001</v>
      </c>
      <c r="M483" s="3">
        <v>127</v>
      </c>
      <c r="N483" s="3" t="b">
        <v>1</v>
      </c>
      <c r="O483" s="3">
        <v>2</v>
      </c>
      <c r="P483" s="3"/>
      <c r="Q483" s="3"/>
      <c r="R483" s="2" t="s">
        <v>801</v>
      </c>
      <c r="S483" s="2" t="s">
        <v>33</v>
      </c>
      <c r="T483" s="2" t="s">
        <v>236</v>
      </c>
      <c r="U483" s="2" t="s">
        <v>136</v>
      </c>
      <c r="V483" s="2" t="s">
        <v>137</v>
      </c>
      <c r="W483" s="2" t="s">
        <v>48</v>
      </c>
      <c r="X483" s="2" t="s">
        <v>37</v>
      </c>
      <c r="Y483" s="2" t="s">
        <v>37</v>
      </c>
      <c r="Z483" s="2" t="s">
        <v>38</v>
      </c>
      <c r="AA483" s="4">
        <v>31912</v>
      </c>
      <c r="AB483" s="4">
        <v>31927</v>
      </c>
      <c r="AC483" s="2" t="s">
        <v>39</v>
      </c>
    </row>
    <row r="484" spans="1:29" x14ac:dyDescent="0.25">
      <c r="A484" s="2" t="s">
        <v>802</v>
      </c>
      <c r="B484" s="2" t="s">
        <v>132</v>
      </c>
      <c r="C484" s="2" t="str">
        <f>VLOOKUP(B484,'Species Lookup'!$A$3:$F$13,3,FALSE)</f>
        <v>Oncorhynchus tshawytscha</v>
      </c>
      <c r="D484" s="2" t="str">
        <f>VLOOKUP(B484,'Species Lookup'!$A$3:$F$13,4,FALSE)</f>
        <v>urn:lsid:marinespecies.org:taxname:158075</v>
      </c>
      <c r="E484" s="2" t="str">
        <f>VLOOKUP(B484,'Species Lookup'!$A$3:$F$13,5,FALSE)</f>
        <v>SDN:S11::S1173 (smolt)</v>
      </c>
      <c r="F484" s="2" t="s">
        <v>43</v>
      </c>
      <c r="G484" s="10" t="str">
        <f>VLOOKUP(A484,'[1]LOG1987-1994'!$A$2:$I$3110,2,FALSE)</f>
        <v>1987-07-10T10:43-07:00</v>
      </c>
      <c r="H484" s="2" t="s">
        <v>803</v>
      </c>
      <c r="I484" s="3">
        <v>4</v>
      </c>
      <c r="J484" s="3">
        <v>6</v>
      </c>
      <c r="K484" s="7">
        <v>48.971699999999998</v>
      </c>
      <c r="L484" s="7">
        <v>-125.3938</v>
      </c>
      <c r="M484" s="3">
        <v>112</v>
      </c>
      <c r="N484" s="3" t="b">
        <v>1</v>
      </c>
      <c r="O484" s="3">
        <v>2</v>
      </c>
      <c r="P484" s="3"/>
      <c r="Q484" s="3"/>
      <c r="R484" s="2" t="s">
        <v>804</v>
      </c>
      <c r="S484" s="2" t="s">
        <v>33</v>
      </c>
      <c r="T484" s="2" t="s">
        <v>139</v>
      </c>
      <c r="U484" s="2" t="s">
        <v>136</v>
      </c>
      <c r="V484" s="2" t="s">
        <v>137</v>
      </c>
      <c r="W484" s="2" t="s">
        <v>48</v>
      </c>
      <c r="X484" s="2" t="s">
        <v>37</v>
      </c>
      <c r="Y484" s="2" t="s">
        <v>37</v>
      </c>
      <c r="Z484" s="2" t="s">
        <v>38</v>
      </c>
      <c r="AA484" s="4">
        <v>31912</v>
      </c>
      <c r="AB484" s="4">
        <v>31919</v>
      </c>
      <c r="AC484" s="2" t="s">
        <v>39</v>
      </c>
    </row>
    <row r="485" spans="1:29" x14ac:dyDescent="0.25">
      <c r="A485" s="2" t="s">
        <v>805</v>
      </c>
      <c r="B485" s="2" t="s">
        <v>132</v>
      </c>
      <c r="C485" s="2" t="str">
        <f>VLOOKUP(B485,'Species Lookup'!$A$3:$F$13,3,FALSE)</f>
        <v>Oncorhynchus tshawytscha</v>
      </c>
      <c r="D485" s="2" t="str">
        <f>VLOOKUP(B485,'Species Lookup'!$A$3:$F$13,4,FALSE)</f>
        <v>urn:lsid:marinespecies.org:taxname:158075</v>
      </c>
      <c r="E485" s="2" t="str">
        <f>VLOOKUP(B485,'Species Lookup'!$A$3:$F$13,5,FALSE)</f>
        <v>SDN:S11::S1173 (smolt)</v>
      </c>
      <c r="F485" s="2" t="s">
        <v>43</v>
      </c>
      <c r="G485" s="10" t="str">
        <f>VLOOKUP(A485,'[1]LOG1987-1994'!$A$2:$I$3110,2,FALSE)</f>
        <v>1987-07-10T12:20-07:00</v>
      </c>
      <c r="H485" s="2" t="s">
        <v>806</v>
      </c>
      <c r="I485" s="3">
        <v>4</v>
      </c>
      <c r="J485" s="3">
        <v>6</v>
      </c>
      <c r="K485" s="7">
        <v>49.000700000000002</v>
      </c>
      <c r="L485" s="7">
        <v>-125.33150000000001</v>
      </c>
      <c r="M485" s="3">
        <v>110</v>
      </c>
      <c r="N485" s="3" t="b">
        <v>1</v>
      </c>
      <c r="O485" s="3">
        <v>2</v>
      </c>
      <c r="P485" s="3"/>
      <c r="Q485" s="3"/>
      <c r="R485" s="2" t="s">
        <v>807</v>
      </c>
      <c r="S485" s="2" t="s">
        <v>33</v>
      </c>
      <c r="T485" s="2" t="s">
        <v>150</v>
      </c>
      <c r="U485" s="2" t="s">
        <v>136</v>
      </c>
      <c r="V485" s="2" t="s">
        <v>137</v>
      </c>
      <c r="W485" s="2" t="s">
        <v>48</v>
      </c>
      <c r="X485" s="2" t="s">
        <v>37</v>
      </c>
      <c r="Y485" s="2" t="s">
        <v>37</v>
      </c>
      <c r="Z485" s="2" t="s">
        <v>38</v>
      </c>
      <c r="AA485" s="4">
        <v>31912</v>
      </c>
      <c r="AB485" s="4">
        <v>31919</v>
      </c>
      <c r="AC485" s="2" t="s">
        <v>39</v>
      </c>
    </row>
    <row r="486" spans="1:29" x14ac:dyDescent="0.25">
      <c r="A486" s="2" t="s">
        <v>805</v>
      </c>
      <c r="B486" s="2" t="s">
        <v>132</v>
      </c>
      <c r="C486" s="2" t="str">
        <f>VLOOKUP(B486,'Species Lookup'!$A$3:$F$13,3,FALSE)</f>
        <v>Oncorhynchus tshawytscha</v>
      </c>
      <c r="D486" s="2" t="str">
        <f>VLOOKUP(B486,'Species Lookup'!$A$3:$F$13,4,FALSE)</f>
        <v>urn:lsid:marinespecies.org:taxname:158075</v>
      </c>
      <c r="E486" s="2" t="str">
        <f>VLOOKUP(B486,'Species Lookup'!$A$3:$F$13,5,FALSE)</f>
        <v>SDN:S11::S1173 (smolt)</v>
      </c>
      <c r="F486" s="2" t="s">
        <v>40</v>
      </c>
      <c r="G486" s="10" t="str">
        <f>VLOOKUP(A486,'[1]LOG1987-1994'!$A$2:$I$3110,2,FALSE)</f>
        <v>1987-07-10T12:20-07:00</v>
      </c>
      <c r="H486" s="2" t="s">
        <v>806</v>
      </c>
      <c r="I486" s="3">
        <v>4</v>
      </c>
      <c r="J486" s="3">
        <v>6</v>
      </c>
      <c r="K486" s="7">
        <v>49.000700000000002</v>
      </c>
      <c r="L486" s="7">
        <v>-125.33150000000001</v>
      </c>
      <c r="M486" s="3">
        <v>111</v>
      </c>
      <c r="N486" s="3" t="b">
        <v>1</v>
      </c>
      <c r="O486" s="3">
        <v>2</v>
      </c>
      <c r="P486" s="3"/>
      <c r="Q486" s="3"/>
      <c r="R486" s="2" t="s">
        <v>808</v>
      </c>
      <c r="S486" s="2" t="s">
        <v>33</v>
      </c>
      <c r="T486" s="2" t="s">
        <v>247</v>
      </c>
      <c r="U486" s="2" t="s">
        <v>136</v>
      </c>
      <c r="V486" s="2" t="s">
        <v>137</v>
      </c>
      <c r="W486" s="2" t="s">
        <v>48</v>
      </c>
      <c r="X486" s="2" t="s">
        <v>37</v>
      </c>
      <c r="Y486" s="2" t="s">
        <v>37</v>
      </c>
      <c r="Z486" s="2" t="s">
        <v>38</v>
      </c>
      <c r="AA486" s="4">
        <v>31912</v>
      </c>
      <c r="AB486" s="4">
        <v>31927</v>
      </c>
      <c r="AC486" s="2" t="s">
        <v>39</v>
      </c>
    </row>
    <row r="487" spans="1:29" x14ac:dyDescent="0.25">
      <c r="A487" s="2" t="s">
        <v>809</v>
      </c>
      <c r="B487" s="2" t="s">
        <v>132</v>
      </c>
      <c r="C487" s="2" t="str">
        <f>VLOOKUP(B487,'Species Lookup'!$A$3:$F$13,3,FALSE)</f>
        <v>Oncorhynchus tshawytscha</v>
      </c>
      <c r="D487" s="2" t="str">
        <f>VLOOKUP(B487,'Species Lookup'!$A$3:$F$13,4,FALSE)</f>
        <v>urn:lsid:marinespecies.org:taxname:158075</v>
      </c>
      <c r="E487" s="2" t="str">
        <f>VLOOKUP(B487,'Species Lookup'!$A$3:$F$13,5,FALSE)</f>
        <v>SDN:S11::S1173 (smolt)</v>
      </c>
      <c r="F487" s="2" t="s">
        <v>43</v>
      </c>
      <c r="G487" s="10" t="str">
        <f>VLOOKUP(A487,'[1]LOG1987-1994'!$A$2:$I$3110,2,FALSE)</f>
        <v>1987-07-15T08:00-07:00</v>
      </c>
      <c r="H487" s="2" t="s">
        <v>84</v>
      </c>
      <c r="I487" s="3">
        <v>2</v>
      </c>
      <c r="J487" s="3">
        <v>7</v>
      </c>
      <c r="K487" s="7">
        <v>48.8857</v>
      </c>
      <c r="L487" s="7">
        <v>-125.0788</v>
      </c>
      <c r="M487" s="3">
        <v>143</v>
      </c>
      <c r="N487" s="3" t="b">
        <v>1</v>
      </c>
      <c r="O487" s="3">
        <v>2</v>
      </c>
      <c r="P487" s="3"/>
      <c r="Q487" s="3"/>
      <c r="R487" s="2" t="s">
        <v>810</v>
      </c>
      <c r="S487" s="2" t="s">
        <v>33</v>
      </c>
      <c r="T487" s="2" t="s">
        <v>811</v>
      </c>
      <c r="U487" s="2" t="s">
        <v>136</v>
      </c>
      <c r="V487" s="2" t="s">
        <v>137</v>
      </c>
      <c r="W487" s="2" t="s">
        <v>48</v>
      </c>
      <c r="X487" s="2" t="s">
        <v>812</v>
      </c>
      <c r="Y487" s="2" t="s">
        <v>813</v>
      </c>
      <c r="Z487" s="2" t="s">
        <v>372</v>
      </c>
      <c r="AA487" s="4">
        <v>31895</v>
      </c>
      <c r="AB487" s="4">
        <v>31908</v>
      </c>
      <c r="AC487" s="2" t="s">
        <v>39</v>
      </c>
    </row>
    <row r="488" spans="1:29" x14ac:dyDescent="0.25">
      <c r="A488" s="2" t="s">
        <v>814</v>
      </c>
      <c r="B488" s="2" t="s">
        <v>132</v>
      </c>
      <c r="C488" s="2" t="str">
        <f>VLOOKUP(B488,'Species Lookup'!$A$3:$F$13,3,FALSE)</f>
        <v>Oncorhynchus tshawytscha</v>
      </c>
      <c r="D488" s="2" t="str">
        <f>VLOOKUP(B488,'Species Lookup'!$A$3:$F$13,4,FALSE)</f>
        <v>urn:lsid:marinespecies.org:taxname:158075</v>
      </c>
      <c r="E488" s="2" t="str">
        <f>VLOOKUP(B488,'Species Lookup'!$A$3:$F$13,5,FALSE)</f>
        <v>SDN:S11::S1173 (smolt)</v>
      </c>
      <c r="F488" s="2" t="s">
        <v>43</v>
      </c>
      <c r="G488" s="10" t="str">
        <f>VLOOKUP(A488,'[1]LOG1987-1994'!$A$2:$I$3110,2,FALSE)</f>
        <v>1987-07-15T08:45-07:00</v>
      </c>
      <c r="H488" s="2" t="s">
        <v>407</v>
      </c>
      <c r="I488" s="3">
        <v>2</v>
      </c>
      <c r="J488" s="3">
        <v>7</v>
      </c>
      <c r="K488" s="7">
        <v>48.919800000000002</v>
      </c>
      <c r="L488" s="7">
        <v>-125.0275</v>
      </c>
      <c r="M488" s="3">
        <v>127</v>
      </c>
      <c r="N488" s="3" t="b">
        <v>1</v>
      </c>
      <c r="O488" s="3">
        <v>2</v>
      </c>
      <c r="P488" s="3"/>
      <c r="Q488" s="3"/>
      <c r="R488" s="2" t="s">
        <v>816</v>
      </c>
      <c r="S488" s="2" t="s">
        <v>33</v>
      </c>
      <c r="T488" s="2" t="s">
        <v>445</v>
      </c>
      <c r="U488" s="2" t="s">
        <v>39</v>
      </c>
      <c r="V488" s="2" t="s">
        <v>137</v>
      </c>
      <c r="W488" s="2" t="s">
        <v>39</v>
      </c>
      <c r="X488" s="2" t="s">
        <v>39</v>
      </c>
      <c r="Y488" s="2" t="s">
        <v>39</v>
      </c>
      <c r="Z488" s="2" t="s">
        <v>39</v>
      </c>
      <c r="AA488" s="4"/>
      <c r="AB488" s="4"/>
      <c r="AC488" s="2" t="s">
        <v>39</v>
      </c>
    </row>
    <row r="489" spans="1:29" x14ac:dyDescent="0.25">
      <c r="A489" s="2" t="s">
        <v>814</v>
      </c>
      <c r="B489" s="2" t="s">
        <v>132</v>
      </c>
      <c r="C489" s="2" t="str">
        <f>VLOOKUP(B489,'Species Lookup'!$A$3:$F$13,3,FALSE)</f>
        <v>Oncorhynchus tshawytscha</v>
      </c>
      <c r="D489" s="2" t="str">
        <f>VLOOKUP(B489,'Species Lookup'!$A$3:$F$13,4,FALSE)</f>
        <v>urn:lsid:marinespecies.org:taxname:158075</v>
      </c>
      <c r="E489" s="2" t="str">
        <f>VLOOKUP(B489,'Species Lookup'!$A$3:$F$13,5,FALSE)</f>
        <v>SDN:S11::S1173 (smolt)</v>
      </c>
      <c r="F489" s="2" t="s">
        <v>40</v>
      </c>
      <c r="G489" s="10" t="str">
        <f>VLOOKUP(A489,'[1]LOG1987-1994'!$A$2:$I$3110,2,FALSE)</f>
        <v>1987-07-15T08:45-07:00</v>
      </c>
      <c r="H489" s="2" t="s">
        <v>407</v>
      </c>
      <c r="I489" s="3">
        <v>2</v>
      </c>
      <c r="J489" s="3">
        <v>7</v>
      </c>
      <c r="K489" s="7">
        <v>48.919800000000002</v>
      </c>
      <c r="L489" s="7">
        <v>-125.0275</v>
      </c>
      <c r="M489" s="3">
        <v>120</v>
      </c>
      <c r="N489" s="3" t="b">
        <v>1</v>
      </c>
      <c r="O489" s="3">
        <v>2</v>
      </c>
      <c r="P489" s="3"/>
      <c r="Q489" s="3"/>
      <c r="R489" s="2" t="s">
        <v>815</v>
      </c>
      <c r="S489" s="2" t="s">
        <v>33</v>
      </c>
      <c r="T489" s="2" t="s">
        <v>247</v>
      </c>
      <c r="U489" s="2" t="s">
        <v>136</v>
      </c>
      <c r="V489" s="2" t="s">
        <v>137</v>
      </c>
      <c r="W489" s="2" t="s">
        <v>48</v>
      </c>
      <c r="X489" s="2" t="s">
        <v>37</v>
      </c>
      <c r="Y489" s="2" t="s">
        <v>37</v>
      </c>
      <c r="Z489" s="2" t="s">
        <v>38</v>
      </c>
      <c r="AA489" s="4">
        <v>31912</v>
      </c>
      <c r="AB489" s="4">
        <v>31927</v>
      </c>
      <c r="AC489" s="2" t="s">
        <v>39</v>
      </c>
    </row>
    <row r="490" spans="1:29" x14ac:dyDescent="0.25">
      <c r="A490" s="2" t="s">
        <v>817</v>
      </c>
      <c r="B490" s="2" t="s">
        <v>132</v>
      </c>
      <c r="C490" s="2" t="str">
        <f>VLOOKUP(B490,'Species Lookup'!$A$3:$F$13,3,FALSE)</f>
        <v>Oncorhynchus tshawytscha</v>
      </c>
      <c r="D490" s="2" t="str">
        <f>VLOOKUP(B490,'Species Lookup'!$A$3:$F$13,4,FALSE)</f>
        <v>urn:lsid:marinespecies.org:taxname:158075</v>
      </c>
      <c r="E490" s="2" t="str">
        <f>VLOOKUP(B490,'Species Lookup'!$A$3:$F$13,5,FALSE)</f>
        <v>SDN:S11::S1173 (smolt)</v>
      </c>
      <c r="F490" s="2" t="s">
        <v>43</v>
      </c>
      <c r="G490" s="10" t="str">
        <f>VLOOKUP(A490,'[1]LOG1987-1994'!$A$2:$I$3110,2,FALSE)</f>
        <v>1987-07-15T14:25-07:00</v>
      </c>
      <c r="H490" s="2" t="s">
        <v>2658</v>
      </c>
      <c r="I490" s="3">
        <v>2</v>
      </c>
      <c r="J490" s="3">
        <v>7</v>
      </c>
      <c r="K490" s="7">
        <v>48.956699999999998</v>
      </c>
      <c r="L490" s="7">
        <v>-125.0607</v>
      </c>
      <c r="M490" s="3">
        <v>125</v>
      </c>
      <c r="N490" s="3" t="b">
        <v>1</v>
      </c>
      <c r="O490" s="3">
        <v>2</v>
      </c>
      <c r="P490" s="3"/>
      <c r="Q490" s="3"/>
      <c r="R490" s="2" t="s">
        <v>818</v>
      </c>
      <c r="S490" s="2" t="s">
        <v>33</v>
      </c>
      <c r="T490" s="2" t="s">
        <v>139</v>
      </c>
      <c r="U490" s="2" t="s">
        <v>136</v>
      </c>
      <c r="V490" s="2" t="s">
        <v>137</v>
      </c>
      <c r="W490" s="2" t="s">
        <v>48</v>
      </c>
      <c r="X490" s="2" t="s">
        <v>37</v>
      </c>
      <c r="Y490" s="2" t="s">
        <v>37</v>
      </c>
      <c r="Z490" s="2" t="s">
        <v>38</v>
      </c>
      <c r="AA490" s="4">
        <v>31912</v>
      </c>
      <c r="AB490" s="4">
        <v>31919</v>
      </c>
      <c r="AC490" s="2" t="s">
        <v>39</v>
      </c>
    </row>
    <row r="491" spans="1:29" x14ac:dyDescent="0.25">
      <c r="A491" s="2" t="s">
        <v>819</v>
      </c>
      <c r="B491" s="2" t="s">
        <v>132</v>
      </c>
      <c r="C491" s="2" t="str">
        <f>VLOOKUP(B491,'Species Lookup'!$A$3:$F$13,3,FALSE)</f>
        <v>Oncorhynchus tshawytscha</v>
      </c>
      <c r="D491" s="2" t="str">
        <f>VLOOKUP(B491,'Species Lookup'!$A$3:$F$13,4,FALSE)</f>
        <v>urn:lsid:marinespecies.org:taxname:158075</v>
      </c>
      <c r="E491" s="2" t="str">
        <f>VLOOKUP(B491,'Species Lookup'!$A$3:$F$13,5,FALSE)</f>
        <v>SDN:S11::S1173 (smolt)</v>
      </c>
      <c r="F491" s="2" t="s">
        <v>43</v>
      </c>
      <c r="G491" s="10" t="str">
        <f>VLOOKUP(A491,'[1]LOG1987-1994'!$A$2:$I$3110,2,FALSE)</f>
        <v>1987-07-15T16:05-07:00</v>
      </c>
      <c r="H491" s="2" t="s">
        <v>820</v>
      </c>
      <c r="I491" s="3">
        <v>3</v>
      </c>
      <c r="J491" s="3">
        <v>7</v>
      </c>
      <c r="K491" s="7">
        <v>48.991799999999998</v>
      </c>
      <c r="L491" s="7">
        <v>-125.1587</v>
      </c>
      <c r="M491" s="3">
        <v>107</v>
      </c>
      <c r="N491" s="3" t="b">
        <v>1</v>
      </c>
      <c r="O491" s="3">
        <v>2</v>
      </c>
      <c r="P491" s="3"/>
      <c r="Q491" s="3"/>
      <c r="R491" s="2" t="s">
        <v>821</v>
      </c>
      <c r="S491" s="2" t="s">
        <v>33</v>
      </c>
      <c r="T491" s="2" t="s">
        <v>150</v>
      </c>
      <c r="U491" s="2" t="s">
        <v>136</v>
      </c>
      <c r="V491" s="2" t="s">
        <v>137</v>
      </c>
      <c r="W491" s="2" t="s">
        <v>48</v>
      </c>
      <c r="X491" s="2" t="s">
        <v>37</v>
      </c>
      <c r="Y491" s="2" t="s">
        <v>37</v>
      </c>
      <c r="Z491" s="2" t="s">
        <v>38</v>
      </c>
      <c r="AA491" s="4">
        <v>31912</v>
      </c>
      <c r="AB491" s="4">
        <v>31919</v>
      </c>
      <c r="AC491" s="2" t="s">
        <v>39</v>
      </c>
    </row>
    <row r="492" spans="1:29" x14ac:dyDescent="0.25">
      <c r="A492" s="2" t="s">
        <v>822</v>
      </c>
      <c r="B492" s="2" t="s">
        <v>132</v>
      </c>
      <c r="C492" s="2" t="str">
        <f>VLOOKUP(B492,'Species Lookup'!$A$3:$F$13,3,FALSE)</f>
        <v>Oncorhynchus tshawytscha</v>
      </c>
      <c r="D492" s="2" t="str">
        <f>VLOOKUP(B492,'Species Lookup'!$A$3:$F$13,4,FALSE)</f>
        <v>urn:lsid:marinespecies.org:taxname:158075</v>
      </c>
      <c r="E492" s="2" t="str">
        <f>VLOOKUP(B492,'Species Lookup'!$A$3:$F$13,5,FALSE)</f>
        <v>SDN:S11::S1173 (smolt)</v>
      </c>
      <c r="F492" s="2" t="s">
        <v>43</v>
      </c>
      <c r="G492" s="10" t="str">
        <f>VLOOKUP(A492,'[1]LOG1987-1994'!$A$2:$I$3110,2,FALSE)</f>
        <v>1987-07-16T06:00-07:00</v>
      </c>
      <c r="H492" s="2" t="s">
        <v>823</v>
      </c>
      <c r="I492" s="3">
        <v>2</v>
      </c>
      <c r="J492" s="3">
        <v>7</v>
      </c>
      <c r="K492" s="7">
        <v>48.85</v>
      </c>
      <c r="L492" s="7">
        <v>-125.1567</v>
      </c>
      <c r="M492" s="3">
        <v>115</v>
      </c>
      <c r="N492" s="3" t="b">
        <v>1</v>
      </c>
      <c r="O492" s="3">
        <v>2</v>
      </c>
      <c r="P492" s="3"/>
      <c r="Q492" s="3"/>
      <c r="R492" s="2" t="s">
        <v>824</v>
      </c>
      <c r="S492" s="2" t="s">
        <v>33</v>
      </c>
      <c r="T492" s="2" t="s">
        <v>642</v>
      </c>
      <c r="U492" s="2" t="s">
        <v>136</v>
      </c>
      <c r="V492" s="2" t="s">
        <v>137</v>
      </c>
      <c r="W492" s="2" t="s">
        <v>48</v>
      </c>
      <c r="X492" s="2" t="s">
        <v>643</v>
      </c>
      <c r="Y492" s="2" t="s">
        <v>643</v>
      </c>
      <c r="Z492" s="2" t="s">
        <v>38</v>
      </c>
      <c r="AA492" s="4">
        <v>31909</v>
      </c>
      <c r="AB492" s="4">
        <v>31916</v>
      </c>
      <c r="AC492" s="2" t="s">
        <v>39</v>
      </c>
    </row>
    <row r="493" spans="1:29" x14ac:dyDescent="0.25">
      <c r="A493" s="2" t="s">
        <v>825</v>
      </c>
      <c r="B493" s="2" t="s">
        <v>132</v>
      </c>
      <c r="C493" s="2" t="str">
        <f>VLOOKUP(B493,'Species Lookup'!$A$3:$F$13,3,FALSE)</f>
        <v>Oncorhynchus tshawytscha</v>
      </c>
      <c r="D493" s="2" t="str">
        <f>VLOOKUP(B493,'Species Lookup'!$A$3:$F$13,4,FALSE)</f>
        <v>urn:lsid:marinespecies.org:taxname:158075</v>
      </c>
      <c r="E493" s="2" t="str">
        <f>VLOOKUP(B493,'Species Lookup'!$A$3:$F$13,5,FALSE)</f>
        <v>SDN:S11::S1173 (smolt)</v>
      </c>
      <c r="F493" s="2" t="s">
        <v>43</v>
      </c>
      <c r="G493" s="10" t="str">
        <f>VLOOKUP(A493,'[1]LOG1987-1994'!$A$2:$I$3110,2,FALSE)</f>
        <v>1987-07-16T06:40-07:00</v>
      </c>
      <c r="H493" s="2" t="s">
        <v>108</v>
      </c>
      <c r="I493" s="3">
        <v>2</v>
      </c>
      <c r="J493" s="3">
        <v>7</v>
      </c>
      <c r="K493" s="7">
        <v>48.84</v>
      </c>
      <c r="L493" s="7">
        <v>-125.14</v>
      </c>
      <c r="M493" s="3"/>
      <c r="N493" s="3" t="b">
        <v>1</v>
      </c>
      <c r="O493" s="3">
        <v>0</v>
      </c>
      <c r="P493" s="3"/>
      <c r="Q493" s="3"/>
      <c r="R493" s="2" t="s">
        <v>445</v>
      </c>
      <c r="S493" s="2" t="s">
        <v>33</v>
      </c>
      <c r="T493" s="2" t="s">
        <v>287</v>
      </c>
      <c r="U493" s="2" t="s">
        <v>136</v>
      </c>
      <c r="V493" s="2" t="s">
        <v>137</v>
      </c>
      <c r="W493" s="2" t="s">
        <v>48</v>
      </c>
      <c r="X493" s="2" t="s">
        <v>37</v>
      </c>
      <c r="Y493" s="2" t="s">
        <v>37</v>
      </c>
      <c r="Z493" s="2" t="s">
        <v>38</v>
      </c>
      <c r="AA493" s="4">
        <v>31912</v>
      </c>
      <c r="AB493" s="4">
        <v>31919</v>
      </c>
      <c r="AC493" s="2" t="s">
        <v>39</v>
      </c>
    </row>
    <row r="494" spans="1:29" x14ac:dyDescent="0.25">
      <c r="A494" s="2" t="s">
        <v>825</v>
      </c>
      <c r="B494" s="2" t="s">
        <v>132</v>
      </c>
      <c r="C494" s="2" t="str">
        <f>VLOOKUP(B494,'Species Lookup'!$A$3:$F$13,3,FALSE)</f>
        <v>Oncorhynchus tshawytscha</v>
      </c>
      <c r="D494" s="2" t="str">
        <f>VLOOKUP(B494,'Species Lookup'!$A$3:$F$13,4,FALSE)</f>
        <v>urn:lsid:marinespecies.org:taxname:158075</v>
      </c>
      <c r="E494" s="2" t="str">
        <f>VLOOKUP(B494,'Species Lookup'!$A$3:$F$13,5,FALSE)</f>
        <v>SDN:S11::S1173 (smolt)</v>
      </c>
      <c r="F494" s="2" t="s">
        <v>40</v>
      </c>
      <c r="G494" s="10" t="str">
        <f>VLOOKUP(A494,'[1]LOG1987-1994'!$A$2:$I$3110,2,FALSE)</f>
        <v>1987-07-16T06:40-07:00</v>
      </c>
      <c r="H494" s="2" t="s">
        <v>108</v>
      </c>
      <c r="I494" s="3">
        <v>2</v>
      </c>
      <c r="J494" s="3">
        <v>7</v>
      </c>
      <c r="K494" s="7">
        <v>48.84</v>
      </c>
      <c r="L494" s="7">
        <v>-125.14</v>
      </c>
      <c r="M494" s="3">
        <v>139</v>
      </c>
      <c r="N494" s="3" t="b">
        <v>1</v>
      </c>
      <c r="O494" s="3">
        <v>2</v>
      </c>
      <c r="P494" s="3"/>
      <c r="Q494" s="3"/>
      <c r="R494" s="2" t="s">
        <v>828</v>
      </c>
      <c r="S494" s="2" t="s">
        <v>33</v>
      </c>
      <c r="T494" s="2" t="s">
        <v>180</v>
      </c>
      <c r="U494" s="2" t="s">
        <v>136</v>
      </c>
      <c r="V494" s="2" t="s">
        <v>137</v>
      </c>
      <c r="W494" s="2" t="s">
        <v>48</v>
      </c>
      <c r="X494" s="2" t="s">
        <v>37</v>
      </c>
      <c r="Y494" s="2" t="s">
        <v>37</v>
      </c>
      <c r="Z494" s="2" t="s">
        <v>38</v>
      </c>
      <c r="AA494" s="4">
        <v>31912</v>
      </c>
      <c r="AB494" s="4">
        <v>31927</v>
      </c>
      <c r="AC494" s="2" t="s">
        <v>39</v>
      </c>
    </row>
    <row r="495" spans="1:29" x14ac:dyDescent="0.25">
      <c r="A495" s="2" t="s">
        <v>825</v>
      </c>
      <c r="B495" s="2" t="s">
        <v>132</v>
      </c>
      <c r="C495" s="2" t="str">
        <f>VLOOKUP(B495,'Species Lookup'!$A$3:$F$13,3,FALSE)</f>
        <v>Oncorhynchus tshawytscha</v>
      </c>
      <c r="D495" s="2" t="str">
        <f>VLOOKUP(B495,'Species Lookup'!$A$3:$F$13,4,FALSE)</f>
        <v>urn:lsid:marinespecies.org:taxname:158075</v>
      </c>
      <c r="E495" s="2" t="str">
        <f>VLOOKUP(B495,'Species Lookup'!$A$3:$F$13,5,FALSE)</f>
        <v>SDN:S11::S1173 (smolt)</v>
      </c>
      <c r="F495" s="2" t="s">
        <v>30</v>
      </c>
      <c r="G495" s="10" t="str">
        <f>VLOOKUP(A495,'[1]LOG1987-1994'!$A$2:$I$3110,2,FALSE)</f>
        <v>1987-07-16T06:40-07:00</v>
      </c>
      <c r="H495" s="2" t="s">
        <v>108</v>
      </c>
      <c r="I495" s="3">
        <v>2</v>
      </c>
      <c r="J495" s="3">
        <v>7</v>
      </c>
      <c r="K495" s="7">
        <v>48.84</v>
      </c>
      <c r="L495" s="7">
        <v>-125.14</v>
      </c>
      <c r="M495" s="3">
        <v>130</v>
      </c>
      <c r="N495" s="3" t="b">
        <v>1</v>
      </c>
      <c r="O495" s="3">
        <v>2</v>
      </c>
      <c r="P495" s="3"/>
      <c r="Q495" s="3"/>
      <c r="R495" s="2" t="s">
        <v>827</v>
      </c>
      <c r="S495" s="2" t="s">
        <v>33</v>
      </c>
      <c r="T495" s="2" t="s">
        <v>647</v>
      </c>
      <c r="U495" s="2" t="s">
        <v>136</v>
      </c>
      <c r="V495" s="2" t="s">
        <v>137</v>
      </c>
      <c r="W495" s="2" t="s">
        <v>48</v>
      </c>
      <c r="X495" s="2" t="s">
        <v>643</v>
      </c>
      <c r="Y495" s="2" t="s">
        <v>643</v>
      </c>
      <c r="Z495" s="2" t="s">
        <v>38</v>
      </c>
      <c r="AA495" s="4">
        <v>31925</v>
      </c>
      <c r="AB495" s="4">
        <v>31932</v>
      </c>
      <c r="AC495" s="2" t="s">
        <v>39</v>
      </c>
    </row>
    <row r="496" spans="1:29" x14ac:dyDescent="0.25">
      <c r="A496" s="2" t="s">
        <v>825</v>
      </c>
      <c r="B496" s="2" t="s">
        <v>132</v>
      </c>
      <c r="C496" s="2" t="str">
        <f>VLOOKUP(B496,'Species Lookup'!$A$3:$F$13,3,FALSE)</f>
        <v>Oncorhynchus tshawytscha</v>
      </c>
      <c r="D496" s="2" t="str">
        <f>VLOOKUP(B496,'Species Lookup'!$A$3:$F$13,4,FALSE)</f>
        <v>urn:lsid:marinespecies.org:taxname:158075</v>
      </c>
      <c r="E496" s="2" t="str">
        <f>VLOOKUP(B496,'Species Lookup'!$A$3:$F$13,5,FALSE)</f>
        <v>SDN:S11::S1173 (smolt)</v>
      </c>
      <c r="F496" s="2" t="s">
        <v>100</v>
      </c>
      <c r="G496" s="10" t="str">
        <f>VLOOKUP(A496,'[1]LOG1987-1994'!$A$2:$I$3110,2,FALSE)</f>
        <v>1987-07-16T06:40-07:00</v>
      </c>
      <c r="H496" s="2" t="s">
        <v>108</v>
      </c>
      <c r="I496" s="3">
        <v>2</v>
      </c>
      <c r="J496" s="3">
        <v>7</v>
      </c>
      <c r="K496" s="7">
        <v>48.84</v>
      </c>
      <c r="L496" s="7">
        <v>-125.14</v>
      </c>
      <c r="M496" s="3">
        <v>128</v>
      </c>
      <c r="N496" s="3" t="b">
        <v>1</v>
      </c>
      <c r="O496" s="3">
        <v>2</v>
      </c>
      <c r="P496" s="3"/>
      <c r="Q496" s="3"/>
      <c r="R496" s="2" t="s">
        <v>826</v>
      </c>
      <c r="S496" s="2" t="s">
        <v>33</v>
      </c>
      <c r="T496" s="2" t="s">
        <v>228</v>
      </c>
      <c r="U496" s="2" t="s">
        <v>136</v>
      </c>
      <c r="V496" s="2" t="s">
        <v>137</v>
      </c>
      <c r="W496" s="2" t="s">
        <v>48</v>
      </c>
      <c r="X496" s="2" t="s">
        <v>37</v>
      </c>
      <c r="Y496" s="2" t="s">
        <v>37</v>
      </c>
      <c r="Z496" s="2" t="s">
        <v>38</v>
      </c>
      <c r="AA496" s="4">
        <v>31907</v>
      </c>
      <c r="AB496" s="4">
        <v>31927</v>
      </c>
      <c r="AC496" s="2" t="s">
        <v>39</v>
      </c>
    </row>
    <row r="497" spans="1:29" x14ac:dyDescent="0.25">
      <c r="A497" s="2" t="s">
        <v>829</v>
      </c>
      <c r="B497" s="2" t="s">
        <v>132</v>
      </c>
      <c r="C497" s="2" t="str">
        <f>VLOOKUP(B497,'Species Lookup'!$A$3:$F$13,3,FALSE)</f>
        <v>Oncorhynchus tshawytscha</v>
      </c>
      <c r="D497" s="2" t="str">
        <f>VLOOKUP(B497,'Species Lookup'!$A$3:$F$13,4,FALSE)</f>
        <v>urn:lsid:marinespecies.org:taxname:158075</v>
      </c>
      <c r="E497" s="2" t="str">
        <f>VLOOKUP(B497,'Species Lookup'!$A$3:$F$13,5,FALSE)</f>
        <v>SDN:S11::S1173 (smolt)</v>
      </c>
      <c r="F497" s="2" t="s">
        <v>43</v>
      </c>
      <c r="G497" s="10" t="str">
        <f>VLOOKUP(A497,'[1]LOG1987-1994'!$A$2:$I$3110,2,FALSE)</f>
        <v>1987-07-16T09:20-07:00</v>
      </c>
      <c r="H497" s="2" t="s">
        <v>830</v>
      </c>
      <c r="I497" s="3">
        <v>4</v>
      </c>
      <c r="J497" s="3">
        <v>7</v>
      </c>
      <c r="K497" s="7">
        <v>48.9437</v>
      </c>
      <c r="L497" s="7">
        <v>-125.4037</v>
      </c>
      <c r="M497" s="3">
        <v>111</v>
      </c>
      <c r="N497" s="3" t="b">
        <v>1</v>
      </c>
      <c r="O497" s="3">
        <v>2</v>
      </c>
      <c r="P497" s="3"/>
      <c r="Q497" s="3"/>
      <c r="R497" s="2" t="s">
        <v>831</v>
      </c>
      <c r="S497" s="2" t="s">
        <v>33</v>
      </c>
      <c r="T497" s="2" t="s">
        <v>192</v>
      </c>
      <c r="U497" s="2" t="s">
        <v>136</v>
      </c>
      <c r="V497" s="2" t="s">
        <v>137</v>
      </c>
      <c r="W497" s="2" t="s">
        <v>48</v>
      </c>
      <c r="X497" s="2" t="s">
        <v>37</v>
      </c>
      <c r="Y497" s="2" t="s">
        <v>37</v>
      </c>
      <c r="Z497" s="2" t="s">
        <v>38</v>
      </c>
      <c r="AA497" s="4">
        <v>31912</v>
      </c>
      <c r="AB497" s="4">
        <v>31919</v>
      </c>
      <c r="AC497" s="2" t="s">
        <v>39</v>
      </c>
    </row>
    <row r="498" spans="1:29" x14ac:dyDescent="0.25">
      <c r="A498" s="2" t="s">
        <v>829</v>
      </c>
      <c r="B498" s="2" t="s">
        <v>132</v>
      </c>
      <c r="C498" s="2" t="str">
        <f>VLOOKUP(B498,'Species Lookup'!$A$3:$F$13,3,FALSE)</f>
        <v>Oncorhynchus tshawytscha</v>
      </c>
      <c r="D498" s="2" t="str">
        <f>VLOOKUP(B498,'Species Lookup'!$A$3:$F$13,4,FALSE)</f>
        <v>urn:lsid:marinespecies.org:taxname:158075</v>
      </c>
      <c r="E498" s="2" t="str">
        <f>VLOOKUP(B498,'Species Lookup'!$A$3:$F$13,5,FALSE)</f>
        <v>SDN:S11::S1173 (smolt)</v>
      </c>
      <c r="F498" s="2" t="s">
        <v>40</v>
      </c>
      <c r="G498" s="10" t="str">
        <f>VLOOKUP(A498,'[1]LOG1987-1994'!$A$2:$I$3110,2,FALSE)</f>
        <v>1987-07-16T09:20-07:00</v>
      </c>
      <c r="H498" s="2" t="s">
        <v>830</v>
      </c>
      <c r="I498" s="3">
        <v>4</v>
      </c>
      <c r="J498" s="3">
        <v>7</v>
      </c>
      <c r="K498" s="7">
        <v>48.9437</v>
      </c>
      <c r="L498" s="7">
        <v>-125.4037</v>
      </c>
      <c r="M498" s="3">
        <v>140</v>
      </c>
      <c r="N498" s="3" t="b">
        <v>1</v>
      </c>
      <c r="O498" s="3">
        <v>2</v>
      </c>
      <c r="P498" s="3"/>
      <c r="Q498" s="3"/>
      <c r="R498" s="2" t="s">
        <v>832</v>
      </c>
      <c r="S498" s="2" t="s">
        <v>33</v>
      </c>
      <c r="T498" s="2" t="s">
        <v>300</v>
      </c>
      <c r="U498" s="2" t="s">
        <v>136</v>
      </c>
      <c r="V498" s="2" t="s">
        <v>137</v>
      </c>
      <c r="W498" s="2" t="s">
        <v>48</v>
      </c>
      <c r="X498" s="2" t="s">
        <v>37</v>
      </c>
      <c r="Y498" s="2" t="s">
        <v>37</v>
      </c>
      <c r="Z498" s="2" t="s">
        <v>38</v>
      </c>
      <c r="AA498" s="4">
        <v>31912</v>
      </c>
      <c r="AB498" s="4">
        <v>31927</v>
      </c>
      <c r="AC498" s="2" t="s">
        <v>39</v>
      </c>
    </row>
    <row r="499" spans="1:29" x14ac:dyDescent="0.25">
      <c r="A499" s="2" t="s">
        <v>833</v>
      </c>
      <c r="B499" s="2" t="s">
        <v>132</v>
      </c>
      <c r="C499" s="2" t="str">
        <f>VLOOKUP(B499,'Species Lookup'!$A$3:$F$13,3,FALSE)</f>
        <v>Oncorhynchus tshawytscha</v>
      </c>
      <c r="D499" s="2" t="str">
        <f>VLOOKUP(B499,'Species Lookup'!$A$3:$F$13,4,FALSE)</f>
        <v>urn:lsid:marinespecies.org:taxname:158075</v>
      </c>
      <c r="E499" s="2" t="str">
        <f>VLOOKUP(B499,'Species Lookup'!$A$3:$F$13,5,FALSE)</f>
        <v>SDN:S11::S1173 (smolt)</v>
      </c>
      <c r="F499" s="2" t="s">
        <v>43</v>
      </c>
      <c r="G499" s="10" t="str">
        <f>VLOOKUP(A499,'[1]LOG1987-1994'!$A$2:$I$3110,2,FALSE)</f>
        <v>1987-07-16T12:45-07:00</v>
      </c>
      <c r="H499" s="2" t="s">
        <v>834</v>
      </c>
      <c r="I499" s="3">
        <v>4</v>
      </c>
      <c r="J499" s="3">
        <v>7</v>
      </c>
      <c r="K499" s="7">
        <v>48.929200000000002</v>
      </c>
      <c r="L499" s="7">
        <v>-125.3275</v>
      </c>
      <c r="M499" s="3">
        <v>118</v>
      </c>
      <c r="N499" s="3" t="b">
        <v>1</v>
      </c>
      <c r="O499" s="3">
        <v>2</v>
      </c>
      <c r="P499" s="3"/>
      <c r="Q499" s="3"/>
      <c r="R499" s="2" t="s">
        <v>836</v>
      </c>
      <c r="S499" s="2" t="s">
        <v>33</v>
      </c>
      <c r="T499" s="2" t="s">
        <v>141</v>
      </c>
      <c r="U499" s="2" t="s">
        <v>136</v>
      </c>
      <c r="V499" s="2" t="s">
        <v>137</v>
      </c>
      <c r="W499" s="2" t="s">
        <v>48</v>
      </c>
      <c r="X499" s="2" t="s">
        <v>37</v>
      </c>
      <c r="Y499" s="2" t="s">
        <v>37</v>
      </c>
      <c r="Z499" s="2" t="s">
        <v>38</v>
      </c>
      <c r="AA499" s="4">
        <v>31912</v>
      </c>
      <c r="AB499" s="4">
        <v>31919</v>
      </c>
      <c r="AC499" s="2" t="s">
        <v>39</v>
      </c>
    </row>
    <row r="500" spans="1:29" x14ac:dyDescent="0.25">
      <c r="A500" s="2" t="s">
        <v>833</v>
      </c>
      <c r="B500" s="2" t="s">
        <v>132</v>
      </c>
      <c r="C500" s="2" t="str">
        <f>VLOOKUP(B500,'Species Lookup'!$A$3:$F$13,3,FALSE)</f>
        <v>Oncorhynchus tshawytscha</v>
      </c>
      <c r="D500" s="2" t="str">
        <f>VLOOKUP(B500,'Species Lookup'!$A$3:$F$13,4,FALSE)</f>
        <v>urn:lsid:marinespecies.org:taxname:158075</v>
      </c>
      <c r="E500" s="2" t="str">
        <f>VLOOKUP(B500,'Species Lookup'!$A$3:$F$13,5,FALSE)</f>
        <v>SDN:S11::S1173 (smolt)</v>
      </c>
      <c r="F500" s="2" t="s">
        <v>40</v>
      </c>
      <c r="G500" s="10" t="str">
        <f>VLOOKUP(A500,'[1]LOG1987-1994'!$A$2:$I$3110,2,FALSE)</f>
        <v>1987-07-16T12:45-07:00</v>
      </c>
      <c r="H500" s="2" t="s">
        <v>834</v>
      </c>
      <c r="I500" s="3">
        <v>4</v>
      </c>
      <c r="J500" s="3">
        <v>7</v>
      </c>
      <c r="K500" s="7">
        <v>48.929200000000002</v>
      </c>
      <c r="L500" s="7">
        <v>-125.3275</v>
      </c>
      <c r="M500" s="3">
        <v>110</v>
      </c>
      <c r="N500" s="3" t="b">
        <v>1</v>
      </c>
      <c r="O500" s="3">
        <v>2</v>
      </c>
      <c r="P500" s="3"/>
      <c r="Q500" s="3"/>
      <c r="R500" s="2" t="s">
        <v>835</v>
      </c>
      <c r="S500" s="2" t="s">
        <v>33</v>
      </c>
      <c r="T500" s="2" t="s">
        <v>247</v>
      </c>
      <c r="U500" s="2" t="s">
        <v>136</v>
      </c>
      <c r="V500" s="2" t="s">
        <v>137</v>
      </c>
      <c r="W500" s="2" t="s">
        <v>48</v>
      </c>
      <c r="X500" s="2" t="s">
        <v>37</v>
      </c>
      <c r="Y500" s="2" t="s">
        <v>37</v>
      </c>
      <c r="Z500" s="2" t="s">
        <v>38</v>
      </c>
      <c r="AA500" s="4">
        <v>31912</v>
      </c>
      <c r="AB500" s="4">
        <v>31927</v>
      </c>
      <c r="AC500" s="2" t="s">
        <v>39</v>
      </c>
    </row>
    <row r="501" spans="1:29" x14ac:dyDescent="0.25">
      <c r="A501" s="2" t="s">
        <v>837</v>
      </c>
      <c r="B501" s="2" t="s">
        <v>132</v>
      </c>
      <c r="C501" s="2" t="str">
        <f>VLOOKUP(B501,'Species Lookup'!$A$3:$F$13,3,FALSE)</f>
        <v>Oncorhynchus tshawytscha</v>
      </c>
      <c r="D501" s="2" t="str">
        <f>VLOOKUP(B501,'Species Lookup'!$A$3:$F$13,4,FALSE)</f>
        <v>urn:lsid:marinespecies.org:taxname:158075</v>
      </c>
      <c r="E501" s="2" t="str">
        <f>VLOOKUP(B501,'Species Lookup'!$A$3:$F$13,5,FALSE)</f>
        <v>SDN:S11::S1173 (smolt)</v>
      </c>
      <c r="F501" s="2" t="s">
        <v>43</v>
      </c>
      <c r="G501" s="10" t="str">
        <f>VLOOKUP(A501,'[1]LOG1987-1994'!$A$2:$I$3110,2,FALSE)</f>
        <v>1987-07-16T14:40-07:00</v>
      </c>
      <c r="H501" s="2" t="s">
        <v>838</v>
      </c>
      <c r="I501" s="3">
        <v>4</v>
      </c>
      <c r="J501" s="3">
        <v>7</v>
      </c>
      <c r="K501" s="7">
        <v>48.954300000000003</v>
      </c>
      <c r="L501" s="7">
        <v>-125.2713</v>
      </c>
      <c r="M501" s="3">
        <v>133</v>
      </c>
      <c r="N501" s="3" t="b">
        <v>0</v>
      </c>
      <c r="O501" s="3">
        <v>2</v>
      </c>
      <c r="P501" s="3"/>
      <c r="Q501" s="3"/>
      <c r="R501" s="2" t="s">
        <v>840</v>
      </c>
      <c r="S501" s="2" t="s">
        <v>33</v>
      </c>
      <c r="T501" s="2" t="s">
        <v>127</v>
      </c>
      <c r="U501" s="2" t="s">
        <v>39</v>
      </c>
      <c r="V501" s="2" t="s">
        <v>137</v>
      </c>
      <c r="W501" s="2" t="s">
        <v>39</v>
      </c>
      <c r="X501" s="2" t="s">
        <v>39</v>
      </c>
      <c r="Y501" s="2" t="s">
        <v>39</v>
      </c>
      <c r="Z501" s="2" t="s">
        <v>39</v>
      </c>
      <c r="AA501" s="4"/>
      <c r="AB501" s="4"/>
      <c r="AC501" s="2" t="s">
        <v>39</v>
      </c>
    </row>
    <row r="502" spans="1:29" x14ac:dyDescent="0.25">
      <c r="A502" s="2" t="s">
        <v>837</v>
      </c>
      <c r="B502" s="2" t="s">
        <v>132</v>
      </c>
      <c r="C502" s="2" t="str">
        <f>VLOOKUP(B502,'Species Lookup'!$A$3:$F$13,3,FALSE)</f>
        <v>Oncorhynchus tshawytscha</v>
      </c>
      <c r="D502" s="2" t="str">
        <f>VLOOKUP(B502,'Species Lookup'!$A$3:$F$13,4,FALSE)</f>
        <v>urn:lsid:marinespecies.org:taxname:158075</v>
      </c>
      <c r="E502" s="2" t="str">
        <f>VLOOKUP(B502,'Species Lookup'!$A$3:$F$13,5,FALSE)</f>
        <v>SDN:S11::S1173 (smolt)</v>
      </c>
      <c r="F502" s="2" t="s">
        <v>40</v>
      </c>
      <c r="G502" s="10" t="str">
        <f>VLOOKUP(A502,'[1]LOG1987-1994'!$A$2:$I$3110,2,FALSE)</f>
        <v>1987-07-16T14:40-07:00</v>
      </c>
      <c r="H502" s="2" t="s">
        <v>838</v>
      </c>
      <c r="I502" s="3">
        <v>4</v>
      </c>
      <c r="J502" s="3">
        <v>7</v>
      </c>
      <c r="K502" s="7">
        <v>48.954300000000003</v>
      </c>
      <c r="L502" s="7">
        <v>-125.2713</v>
      </c>
      <c r="M502" s="3">
        <v>127</v>
      </c>
      <c r="N502" s="3" t="b">
        <v>1</v>
      </c>
      <c r="O502" s="3">
        <v>2</v>
      </c>
      <c r="P502" s="3"/>
      <c r="Q502" s="3"/>
      <c r="R502" s="2" t="s">
        <v>839</v>
      </c>
      <c r="S502" s="2" t="s">
        <v>33</v>
      </c>
      <c r="T502" s="2" t="s">
        <v>158</v>
      </c>
      <c r="U502" s="2" t="s">
        <v>136</v>
      </c>
      <c r="V502" s="2" t="s">
        <v>137</v>
      </c>
      <c r="W502" s="2" t="s">
        <v>48</v>
      </c>
      <c r="X502" s="2" t="s">
        <v>37</v>
      </c>
      <c r="Y502" s="2" t="s">
        <v>37</v>
      </c>
      <c r="Z502" s="2" t="s">
        <v>38</v>
      </c>
      <c r="AA502" s="4">
        <v>31912</v>
      </c>
      <c r="AB502" s="4">
        <v>31919</v>
      </c>
      <c r="AC502" s="2" t="s">
        <v>39</v>
      </c>
    </row>
    <row r="503" spans="1:29" x14ac:dyDescent="0.25">
      <c r="A503" s="2" t="s">
        <v>841</v>
      </c>
      <c r="B503" s="2" t="s">
        <v>132</v>
      </c>
      <c r="C503" s="2" t="str">
        <f>VLOOKUP(B503,'Species Lookup'!$A$3:$F$13,3,FALSE)</f>
        <v>Oncorhynchus tshawytscha</v>
      </c>
      <c r="D503" s="2" t="str">
        <f>VLOOKUP(B503,'Species Lookup'!$A$3:$F$13,4,FALSE)</f>
        <v>urn:lsid:marinespecies.org:taxname:158075</v>
      </c>
      <c r="E503" s="2" t="str">
        <f>VLOOKUP(B503,'Species Lookup'!$A$3:$F$13,5,FALSE)</f>
        <v>SDN:S11::S1173 (smolt)</v>
      </c>
      <c r="F503" s="2" t="s">
        <v>43</v>
      </c>
      <c r="G503" s="10" t="str">
        <f>VLOOKUP(A503,'[1]LOG1987-1994'!$A$2:$I$3110,2,FALSE)</f>
        <v>1987-07-16T16:10-07:00</v>
      </c>
      <c r="H503" s="2" t="s">
        <v>842</v>
      </c>
      <c r="I503" s="3">
        <v>3</v>
      </c>
      <c r="J503" s="3">
        <v>7</v>
      </c>
      <c r="K503" s="7">
        <v>48.940800000000003</v>
      </c>
      <c r="L503" s="7">
        <v>-125.0973</v>
      </c>
      <c r="M503" s="3">
        <v>110</v>
      </c>
      <c r="N503" s="3" t="b">
        <v>1</v>
      </c>
      <c r="O503" s="3">
        <v>2</v>
      </c>
      <c r="P503" s="3"/>
      <c r="Q503" s="3"/>
      <c r="R503" s="2" t="s">
        <v>843</v>
      </c>
      <c r="S503" s="2" t="s">
        <v>33</v>
      </c>
      <c r="T503" s="2" t="s">
        <v>166</v>
      </c>
      <c r="U503" s="2" t="s">
        <v>136</v>
      </c>
      <c r="V503" s="2" t="s">
        <v>137</v>
      </c>
      <c r="W503" s="2" t="s">
        <v>48</v>
      </c>
      <c r="X503" s="2" t="s">
        <v>37</v>
      </c>
      <c r="Y503" s="2" t="s">
        <v>37</v>
      </c>
      <c r="Z503" s="2" t="s">
        <v>38</v>
      </c>
      <c r="AA503" s="4">
        <v>31912</v>
      </c>
      <c r="AB503" s="4">
        <v>31919</v>
      </c>
      <c r="AC503" s="2" t="s">
        <v>39</v>
      </c>
    </row>
    <row r="504" spans="1:29" x14ac:dyDescent="0.25">
      <c r="A504" s="2" t="s">
        <v>844</v>
      </c>
      <c r="B504" s="2" t="s">
        <v>2662</v>
      </c>
      <c r="C504" s="2" t="str">
        <f>VLOOKUP(B504,'Species Lookup'!$A$3:$F$13,3,FALSE)</f>
        <v>Oncorhynchus mykiss</v>
      </c>
      <c r="D504" s="2" t="str">
        <f>VLOOKUP(B504,'Species Lookup'!$A$3:$F$13,4,FALSE)</f>
        <v>urn:lsid:marinespecies.org:taxname:127185</v>
      </c>
      <c r="E504" s="2" t="str">
        <f>VLOOKUP(B504,'Species Lookup'!$A$3:$F$13,5,FALSE)</f>
        <v>SDN:S11::S1173 (smolt)</v>
      </c>
      <c r="F504" s="2" t="s">
        <v>43</v>
      </c>
      <c r="G504" s="10" t="str">
        <f>VLOOKUP(A504,'[1]LOG1987-1994'!$A$2:$I$3110,2,FALSE)</f>
        <v>1987-07-16T07:00-07:00</v>
      </c>
      <c r="H504" s="2" t="s">
        <v>278</v>
      </c>
      <c r="I504" s="3">
        <v>1</v>
      </c>
      <c r="J504" s="3">
        <v>7</v>
      </c>
      <c r="K504" s="7">
        <v>49.244999999999997</v>
      </c>
      <c r="L504" s="7">
        <v>-124.8242</v>
      </c>
      <c r="M504" s="3">
        <v>205</v>
      </c>
      <c r="N504" s="3" t="b">
        <v>1</v>
      </c>
      <c r="O504" s="3">
        <v>2</v>
      </c>
      <c r="P504" s="3"/>
      <c r="Q504" s="3"/>
      <c r="R504" s="2" t="s">
        <v>845</v>
      </c>
      <c r="S504" s="2" t="s">
        <v>33</v>
      </c>
      <c r="T504" s="2" t="s">
        <v>185</v>
      </c>
      <c r="U504" s="2" t="s">
        <v>46</v>
      </c>
      <c r="V504" s="2" t="s">
        <v>47</v>
      </c>
      <c r="W504" s="2" t="s">
        <v>48</v>
      </c>
      <c r="X504" s="2" t="s">
        <v>37</v>
      </c>
      <c r="Y504" s="2" t="s">
        <v>49</v>
      </c>
      <c r="Z504" s="2" t="s">
        <v>38</v>
      </c>
      <c r="AA504" s="4"/>
      <c r="AB504" s="4">
        <v>31909</v>
      </c>
      <c r="AC504" s="2" t="s">
        <v>39</v>
      </c>
    </row>
    <row r="505" spans="1:29" x14ac:dyDescent="0.25">
      <c r="A505" s="2" t="s">
        <v>846</v>
      </c>
      <c r="B505" s="2" t="s">
        <v>500</v>
      </c>
      <c r="C505" s="2" t="str">
        <f>VLOOKUP(B505,'Species Lookup'!$A$3:$F$13,3,FALSE)</f>
        <v>Oncorhynchus tshawytscha</v>
      </c>
      <c r="D505" s="2" t="str">
        <f>VLOOKUP(B505,'Species Lookup'!$A$3:$F$13,4,FALSE)</f>
        <v>urn:lsid:marinespecies.org:taxname:158075</v>
      </c>
      <c r="E505" s="2" t="str">
        <f>VLOOKUP(B505,'Species Lookup'!$A$3:$F$13,5,FALSE)</f>
        <v>SDN:S11::S1116 (adult)</v>
      </c>
      <c r="F505" s="2" t="s">
        <v>43</v>
      </c>
      <c r="G505" s="10" t="str">
        <f>VLOOKUP(A505,'[1]LOG1987-1994'!$A$2:$I$3110,2,FALSE)</f>
        <v>1987-07-16T21:55-07:00/1987-07-16T22:15-07:00</v>
      </c>
      <c r="H505" s="2" t="s">
        <v>481</v>
      </c>
      <c r="I505" s="3">
        <v>2</v>
      </c>
      <c r="J505" s="3">
        <v>7</v>
      </c>
      <c r="K505" s="7">
        <v>48.896500000000003</v>
      </c>
      <c r="L505" s="7">
        <v>-125.08750000000001</v>
      </c>
      <c r="M505" s="3"/>
      <c r="N505" s="3" t="b">
        <v>1</v>
      </c>
      <c r="O505" s="3">
        <v>2</v>
      </c>
      <c r="P505" s="3"/>
      <c r="Q505" s="3"/>
      <c r="R505" s="2" t="s">
        <v>445</v>
      </c>
      <c r="S505" s="2" t="s">
        <v>33</v>
      </c>
      <c r="T505" s="2" t="s">
        <v>847</v>
      </c>
      <c r="U505" s="2" t="s">
        <v>136</v>
      </c>
      <c r="V505" s="2" t="s">
        <v>137</v>
      </c>
      <c r="W505" s="2" t="s">
        <v>36</v>
      </c>
      <c r="X505" s="2" t="s">
        <v>848</v>
      </c>
      <c r="Y505" s="2" t="s">
        <v>849</v>
      </c>
      <c r="Z505" s="2" t="s">
        <v>372</v>
      </c>
      <c r="AA505" s="4">
        <v>31527</v>
      </c>
      <c r="AB505" s="4">
        <v>31527</v>
      </c>
      <c r="AC505" s="2" t="s">
        <v>39</v>
      </c>
    </row>
    <row r="506" spans="1:29" x14ac:dyDescent="0.25">
      <c r="A506" s="2" t="s">
        <v>850</v>
      </c>
      <c r="B506" s="2" t="s">
        <v>132</v>
      </c>
      <c r="C506" s="2" t="str">
        <f>VLOOKUP(B506,'Species Lookup'!$A$3:$F$13,3,FALSE)</f>
        <v>Oncorhynchus tshawytscha</v>
      </c>
      <c r="D506" s="2" t="str">
        <f>VLOOKUP(B506,'Species Lookup'!$A$3:$F$13,4,FALSE)</f>
        <v>urn:lsid:marinespecies.org:taxname:158075</v>
      </c>
      <c r="E506" s="2" t="str">
        <f>VLOOKUP(B506,'Species Lookup'!$A$3:$F$13,5,FALSE)</f>
        <v>SDN:S11::S1173 (smolt)</v>
      </c>
      <c r="F506" s="2" t="s">
        <v>43</v>
      </c>
      <c r="G506" s="10" t="str">
        <f>VLOOKUP(A506,'[1]LOG1987-1994'!$A$2:$I$3110,2,FALSE)</f>
        <v>1987-07-17T10:41-07:00</v>
      </c>
      <c r="H506" s="2" t="s">
        <v>637</v>
      </c>
      <c r="I506" s="3">
        <v>3</v>
      </c>
      <c r="J506" s="3">
        <v>7</v>
      </c>
      <c r="K506" s="7">
        <v>48.914999999999999</v>
      </c>
      <c r="L506" s="7">
        <v>-125.14319999999999</v>
      </c>
      <c r="M506" s="3">
        <v>115</v>
      </c>
      <c r="N506" s="3" t="b">
        <v>1</v>
      </c>
      <c r="O506" s="3">
        <v>2</v>
      </c>
      <c r="P506" s="3"/>
      <c r="Q506" s="3"/>
      <c r="R506" s="2" t="s">
        <v>851</v>
      </c>
      <c r="S506" s="2" t="s">
        <v>33</v>
      </c>
      <c r="T506" s="2" t="s">
        <v>236</v>
      </c>
      <c r="U506" s="2" t="s">
        <v>136</v>
      </c>
      <c r="V506" s="2" t="s">
        <v>137</v>
      </c>
      <c r="W506" s="2" t="s">
        <v>48</v>
      </c>
      <c r="X506" s="2" t="s">
        <v>37</v>
      </c>
      <c r="Y506" s="2" t="s">
        <v>37</v>
      </c>
      <c r="Z506" s="2" t="s">
        <v>38</v>
      </c>
      <c r="AA506" s="4">
        <v>31912</v>
      </c>
      <c r="AB506" s="4">
        <v>31927</v>
      </c>
      <c r="AC506" s="2" t="s">
        <v>39</v>
      </c>
    </row>
    <row r="507" spans="1:29" x14ac:dyDescent="0.25">
      <c r="A507" s="2" t="s">
        <v>852</v>
      </c>
      <c r="B507" s="2" t="s">
        <v>132</v>
      </c>
      <c r="C507" s="2" t="str">
        <f>VLOOKUP(B507,'Species Lookup'!$A$3:$F$13,3,FALSE)</f>
        <v>Oncorhynchus tshawytscha</v>
      </c>
      <c r="D507" s="2" t="str">
        <f>VLOOKUP(B507,'Species Lookup'!$A$3:$F$13,4,FALSE)</f>
        <v>urn:lsid:marinespecies.org:taxname:158075</v>
      </c>
      <c r="E507" s="2" t="str">
        <f>VLOOKUP(B507,'Species Lookup'!$A$3:$F$13,5,FALSE)</f>
        <v>SDN:S11::S1173 (smolt)</v>
      </c>
      <c r="F507" s="2" t="s">
        <v>43</v>
      </c>
      <c r="G507" s="10" t="str">
        <f>VLOOKUP(A507,'[1]LOG1987-1994'!$A$2:$I$3110,2,FALSE)</f>
        <v>1987-07-22T10:50-07:00</v>
      </c>
      <c r="H507" s="2" t="s">
        <v>2657</v>
      </c>
      <c r="I507" s="3">
        <v>4</v>
      </c>
      <c r="J507" s="3">
        <v>7</v>
      </c>
      <c r="K507" s="7">
        <v>48.9495</v>
      </c>
      <c r="L507" s="7">
        <v>-125.33799999999999</v>
      </c>
      <c r="M507" s="3">
        <v>137</v>
      </c>
      <c r="N507" s="3" t="b">
        <v>1</v>
      </c>
      <c r="O507" s="3">
        <v>2</v>
      </c>
      <c r="P507" s="3"/>
      <c r="Q507" s="3"/>
      <c r="R507" s="2" t="s">
        <v>853</v>
      </c>
      <c r="S507" s="2" t="s">
        <v>33</v>
      </c>
      <c r="T507" s="2" t="s">
        <v>726</v>
      </c>
      <c r="U507" s="2" t="s">
        <v>136</v>
      </c>
      <c r="V507" s="2" t="s">
        <v>137</v>
      </c>
      <c r="W507" s="2" t="s">
        <v>48</v>
      </c>
      <c r="X507" s="2" t="s">
        <v>643</v>
      </c>
      <c r="Y507" s="2" t="s">
        <v>643</v>
      </c>
      <c r="Z507" s="2" t="s">
        <v>38</v>
      </c>
      <c r="AA507" s="4">
        <v>31909</v>
      </c>
      <c r="AB507" s="4">
        <v>31916</v>
      </c>
      <c r="AC507" s="2" t="s">
        <v>39</v>
      </c>
    </row>
    <row r="508" spans="1:29" x14ac:dyDescent="0.25">
      <c r="A508" s="2" t="s">
        <v>854</v>
      </c>
      <c r="B508" s="2" t="s">
        <v>132</v>
      </c>
      <c r="C508" s="2" t="str">
        <f>VLOOKUP(B508,'Species Lookup'!$A$3:$F$13,3,FALSE)</f>
        <v>Oncorhynchus tshawytscha</v>
      </c>
      <c r="D508" s="2" t="str">
        <f>VLOOKUP(B508,'Species Lookup'!$A$3:$F$13,4,FALSE)</f>
        <v>urn:lsid:marinespecies.org:taxname:158075</v>
      </c>
      <c r="E508" s="2" t="str">
        <f>VLOOKUP(B508,'Species Lookup'!$A$3:$F$13,5,FALSE)</f>
        <v>SDN:S11::S1173 (smolt)</v>
      </c>
      <c r="F508" s="2" t="s">
        <v>43</v>
      </c>
      <c r="G508" s="10" t="str">
        <f>VLOOKUP(A508,'[1]LOG1987-1994'!$A$2:$I$3110,2,FALSE)</f>
        <v>1987-07-22T11:35-07:00</v>
      </c>
      <c r="H508" s="2" t="s">
        <v>855</v>
      </c>
      <c r="I508" s="3">
        <v>4</v>
      </c>
      <c r="J508" s="3">
        <v>7</v>
      </c>
      <c r="K508" s="7">
        <v>48.946300000000001</v>
      </c>
      <c r="L508" s="7">
        <v>-125.2907</v>
      </c>
      <c r="M508" s="3">
        <v>121</v>
      </c>
      <c r="N508" s="3" t="b">
        <v>1</v>
      </c>
      <c r="O508" s="3">
        <v>2</v>
      </c>
      <c r="P508" s="3"/>
      <c r="Q508" s="3"/>
      <c r="R508" s="2" t="s">
        <v>856</v>
      </c>
      <c r="S508" s="2" t="s">
        <v>33</v>
      </c>
      <c r="T508" s="2" t="s">
        <v>150</v>
      </c>
      <c r="U508" s="2" t="s">
        <v>136</v>
      </c>
      <c r="V508" s="2" t="s">
        <v>137</v>
      </c>
      <c r="W508" s="2" t="s">
        <v>48</v>
      </c>
      <c r="X508" s="2" t="s">
        <v>37</v>
      </c>
      <c r="Y508" s="2" t="s">
        <v>37</v>
      </c>
      <c r="Z508" s="2" t="s">
        <v>38</v>
      </c>
      <c r="AA508" s="4">
        <v>31912</v>
      </c>
      <c r="AB508" s="4">
        <v>31919</v>
      </c>
      <c r="AC508" s="2" t="s">
        <v>39</v>
      </c>
    </row>
    <row r="509" spans="1:29" x14ac:dyDescent="0.25">
      <c r="A509" s="2" t="s">
        <v>854</v>
      </c>
      <c r="B509" s="2" t="s">
        <v>132</v>
      </c>
      <c r="C509" s="2" t="str">
        <f>VLOOKUP(B509,'Species Lookup'!$A$3:$F$13,3,FALSE)</f>
        <v>Oncorhynchus tshawytscha</v>
      </c>
      <c r="D509" s="2" t="str">
        <f>VLOOKUP(B509,'Species Lookup'!$A$3:$F$13,4,FALSE)</f>
        <v>urn:lsid:marinespecies.org:taxname:158075</v>
      </c>
      <c r="E509" s="2" t="str">
        <f>VLOOKUP(B509,'Species Lookup'!$A$3:$F$13,5,FALSE)</f>
        <v>SDN:S11::S1173 (smolt)</v>
      </c>
      <c r="F509" s="2" t="s">
        <v>40</v>
      </c>
      <c r="G509" s="10" t="str">
        <f>VLOOKUP(A509,'[1]LOG1987-1994'!$A$2:$I$3110,2,FALSE)</f>
        <v>1987-07-22T11:35-07:00</v>
      </c>
      <c r="H509" s="2" t="s">
        <v>855</v>
      </c>
      <c r="I509" s="3">
        <v>4</v>
      </c>
      <c r="J509" s="3">
        <v>7</v>
      </c>
      <c r="K509" s="7">
        <v>48.946300000000001</v>
      </c>
      <c r="L509" s="7">
        <v>-125.2907</v>
      </c>
      <c r="M509" s="3">
        <v>123</v>
      </c>
      <c r="N509" s="3" t="b">
        <v>1</v>
      </c>
      <c r="O509" s="3">
        <v>2</v>
      </c>
      <c r="P509" s="3"/>
      <c r="Q509" s="3"/>
      <c r="R509" s="2" t="s">
        <v>857</v>
      </c>
      <c r="S509" s="2" t="s">
        <v>33</v>
      </c>
      <c r="T509" s="2" t="s">
        <v>180</v>
      </c>
      <c r="U509" s="2" t="s">
        <v>136</v>
      </c>
      <c r="V509" s="2" t="s">
        <v>137</v>
      </c>
      <c r="W509" s="2" t="s">
        <v>48</v>
      </c>
      <c r="X509" s="2" t="s">
        <v>37</v>
      </c>
      <c r="Y509" s="2" t="s">
        <v>37</v>
      </c>
      <c r="Z509" s="2" t="s">
        <v>38</v>
      </c>
      <c r="AA509" s="4">
        <v>31912</v>
      </c>
      <c r="AB509" s="4">
        <v>31927</v>
      </c>
      <c r="AC509" s="2" t="s">
        <v>39</v>
      </c>
    </row>
    <row r="510" spans="1:29" x14ac:dyDescent="0.25">
      <c r="A510" s="2" t="s">
        <v>854</v>
      </c>
      <c r="B510" s="2" t="s">
        <v>132</v>
      </c>
      <c r="C510" s="2" t="str">
        <f>VLOOKUP(B510,'Species Lookup'!$A$3:$F$13,3,FALSE)</f>
        <v>Oncorhynchus tshawytscha</v>
      </c>
      <c r="D510" s="2" t="str">
        <f>VLOOKUP(B510,'Species Lookup'!$A$3:$F$13,4,FALSE)</f>
        <v>urn:lsid:marinespecies.org:taxname:158075</v>
      </c>
      <c r="E510" s="2" t="str">
        <f>VLOOKUP(B510,'Species Lookup'!$A$3:$F$13,5,FALSE)</f>
        <v>SDN:S11::S1173 (smolt)</v>
      </c>
      <c r="F510" s="2" t="s">
        <v>30</v>
      </c>
      <c r="G510" s="10" t="str">
        <f>VLOOKUP(A510,'[1]LOG1987-1994'!$A$2:$I$3110,2,FALSE)</f>
        <v>1987-07-22T11:35-07:00</v>
      </c>
      <c r="H510" s="2" t="s">
        <v>855</v>
      </c>
      <c r="I510" s="3">
        <v>4</v>
      </c>
      <c r="J510" s="3">
        <v>7</v>
      </c>
      <c r="K510" s="7">
        <v>48.946300000000001</v>
      </c>
      <c r="L510" s="7">
        <v>-125.2907</v>
      </c>
      <c r="M510" s="3"/>
      <c r="N510" s="3" t="b">
        <v>1</v>
      </c>
      <c r="O510" s="3">
        <v>0</v>
      </c>
      <c r="P510" s="3"/>
      <c r="Q510" s="3"/>
      <c r="R510" s="2" t="s">
        <v>445</v>
      </c>
      <c r="S510" s="2" t="s">
        <v>33</v>
      </c>
      <c r="T510" s="2" t="s">
        <v>153</v>
      </c>
      <c r="U510" s="2" t="s">
        <v>136</v>
      </c>
      <c r="V510" s="2" t="s">
        <v>137</v>
      </c>
      <c r="W510" s="2" t="s">
        <v>48</v>
      </c>
      <c r="X510" s="2" t="s">
        <v>37</v>
      </c>
      <c r="Y510" s="2" t="s">
        <v>37</v>
      </c>
      <c r="Z510" s="2" t="s">
        <v>38</v>
      </c>
      <c r="AA510" s="4">
        <v>31907</v>
      </c>
      <c r="AB510" s="4">
        <v>31927</v>
      </c>
      <c r="AC510" s="2" t="s">
        <v>39</v>
      </c>
    </row>
    <row r="511" spans="1:29" x14ac:dyDescent="0.25">
      <c r="A511" s="2" t="s">
        <v>858</v>
      </c>
      <c r="B511" s="2" t="s">
        <v>132</v>
      </c>
      <c r="C511" s="2" t="str">
        <f>VLOOKUP(B511,'Species Lookup'!$A$3:$F$13,3,FALSE)</f>
        <v>Oncorhynchus tshawytscha</v>
      </c>
      <c r="D511" s="2" t="str">
        <f>VLOOKUP(B511,'Species Lookup'!$A$3:$F$13,4,FALSE)</f>
        <v>urn:lsid:marinespecies.org:taxname:158075</v>
      </c>
      <c r="E511" s="2" t="str">
        <f>VLOOKUP(B511,'Species Lookup'!$A$3:$F$13,5,FALSE)</f>
        <v>SDN:S11::S1173 (smolt)</v>
      </c>
      <c r="F511" s="2" t="s">
        <v>43</v>
      </c>
      <c r="G511" s="10" t="str">
        <f>VLOOKUP(A511,'[1]LOG1987-1994'!$A$2:$I$3110,2,FALSE)</f>
        <v>1987-07-22T13:30-07:00</v>
      </c>
      <c r="H511" s="2" t="s">
        <v>650</v>
      </c>
      <c r="I511" s="3">
        <v>4</v>
      </c>
      <c r="J511" s="3">
        <v>7</v>
      </c>
      <c r="K511" s="7">
        <v>48.943800000000003</v>
      </c>
      <c r="L511" s="7">
        <v>-125.2748</v>
      </c>
      <c r="M511" s="3">
        <v>133</v>
      </c>
      <c r="N511" s="3" t="b">
        <v>1</v>
      </c>
      <c r="O511" s="3">
        <v>2</v>
      </c>
      <c r="P511" s="3"/>
      <c r="Q511" s="3"/>
      <c r="R511" s="2" t="s">
        <v>860</v>
      </c>
      <c r="S511" s="2" t="s">
        <v>33</v>
      </c>
      <c r="T511" s="2" t="s">
        <v>180</v>
      </c>
      <c r="U511" s="2" t="s">
        <v>136</v>
      </c>
      <c r="V511" s="2" t="s">
        <v>137</v>
      </c>
      <c r="W511" s="2" t="s">
        <v>48</v>
      </c>
      <c r="X511" s="2" t="s">
        <v>37</v>
      </c>
      <c r="Y511" s="2" t="s">
        <v>37</v>
      </c>
      <c r="Z511" s="2" t="s">
        <v>38</v>
      </c>
      <c r="AA511" s="4">
        <v>31912</v>
      </c>
      <c r="AB511" s="4">
        <v>31927</v>
      </c>
      <c r="AC511" s="2" t="s">
        <v>39</v>
      </c>
    </row>
    <row r="512" spans="1:29" x14ac:dyDescent="0.25">
      <c r="A512" s="2" t="s">
        <v>858</v>
      </c>
      <c r="B512" s="2" t="s">
        <v>132</v>
      </c>
      <c r="C512" s="2" t="str">
        <f>VLOOKUP(B512,'Species Lookup'!$A$3:$F$13,3,FALSE)</f>
        <v>Oncorhynchus tshawytscha</v>
      </c>
      <c r="D512" s="2" t="str">
        <f>VLOOKUP(B512,'Species Lookup'!$A$3:$F$13,4,FALSE)</f>
        <v>urn:lsid:marinespecies.org:taxname:158075</v>
      </c>
      <c r="E512" s="2" t="str">
        <f>VLOOKUP(B512,'Species Lookup'!$A$3:$F$13,5,FALSE)</f>
        <v>SDN:S11::S1173 (smolt)</v>
      </c>
      <c r="F512" s="2" t="s">
        <v>40</v>
      </c>
      <c r="G512" s="10" t="str">
        <f>VLOOKUP(A512,'[1]LOG1987-1994'!$A$2:$I$3110,2,FALSE)</f>
        <v>1987-07-22T13:30-07:00</v>
      </c>
      <c r="H512" s="2" t="s">
        <v>650</v>
      </c>
      <c r="I512" s="3">
        <v>4</v>
      </c>
      <c r="J512" s="3">
        <v>7</v>
      </c>
      <c r="K512" s="7">
        <v>48.943800000000003</v>
      </c>
      <c r="L512" s="7">
        <v>-125.2748</v>
      </c>
      <c r="M512" s="3">
        <v>122</v>
      </c>
      <c r="N512" s="3" t="b">
        <v>1</v>
      </c>
      <c r="O512" s="3">
        <v>2</v>
      </c>
      <c r="P512" s="3"/>
      <c r="Q512" s="3"/>
      <c r="R512" s="2" t="s">
        <v>859</v>
      </c>
      <c r="S512" s="2" t="s">
        <v>33</v>
      </c>
      <c r="T512" s="2" t="s">
        <v>153</v>
      </c>
      <c r="U512" s="2" t="s">
        <v>136</v>
      </c>
      <c r="V512" s="2" t="s">
        <v>137</v>
      </c>
      <c r="W512" s="2" t="s">
        <v>48</v>
      </c>
      <c r="X512" s="2" t="s">
        <v>37</v>
      </c>
      <c r="Y512" s="2" t="s">
        <v>37</v>
      </c>
      <c r="Z512" s="2" t="s">
        <v>38</v>
      </c>
      <c r="AA512" s="4">
        <v>31907</v>
      </c>
      <c r="AB512" s="4">
        <v>31927</v>
      </c>
      <c r="AC512" s="2" t="s">
        <v>39</v>
      </c>
    </row>
    <row r="513" spans="1:29" x14ac:dyDescent="0.25">
      <c r="A513" s="2" t="s">
        <v>861</v>
      </c>
      <c r="B513" s="2" t="s">
        <v>132</v>
      </c>
      <c r="C513" s="2" t="str">
        <f>VLOOKUP(B513,'Species Lookup'!$A$3:$F$13,3,FALSE)</f>
        <v>Oncorhynchus tshawytscha</v>
      </c>
      <c r="D513" s="2" t="str">
        <f>VLOOKUP(B513,'Species Lookup'!$A$3:$F$13,4,FALSE)</f>
        <v>urn:lsid:marinespecies.org:taxname:158075</v>
      </c>
      <c r="E513" s="2" t="str">
        <f>VLOOKUP(B513,'Species Lookup'!$A$3:$F$13,5,FALSE)</f>
        <v>SDN:S11::S1173 (smolt)</v>
      </c>
      <c r="F513" s="2" t="s">
        <v>43</v>
      </c>
      <c r="G513" s="10" t="str">
        <f>VLOOKUP(A513,'[1]LOG1987-1994'!$A$2:$I$3110,2,FALSE)</f>
        <v>1987-07-22T14:45-07:00</v>
      </c>
      <c r="H513" s="2" t="s">
        <v>658</v>
      </c>
      <c r="I513" s="3">
        <v>4</v>
      </c>
      <c r="J513" s="3">
        <v>7</v>
      </c>
      <c r="K513" s="7">
        <v>48.954500000000003</v>
      </c>
      <c r="L513" s="7">
        <v>-125.265</v>
      </c>
      <c r="M513" s="3">
        <v>115</v>
      </c>
      <c r="N513" s="3" t="b">
        <v>1</v>
      </c>
      <c r="O513" s="3">
        <v>2</v>
      </c>
      <c r="P513" s="3"/>
      <c r="Q513" s="3"/>
      <c r="R513" s="2" t="s">
        <v>862</v>
      </c>
      <c r="S513" s="2" t="s">
        <v>33</v>
      </c>
      <c r="T513" s="2" t="s">
        <v>247</v>
      </c>
      <c r="U513" s="2" t="s">
        <v>136</v>
      </c>
      <c r="V513" s="2" t="s">
        <v>137</v>
      </c>
      <c r="W513" s="2" t="s">
        <v>48</v>
      </c>
      <c r="X513" s="2" t="s">
        <v>37</v>
      </c>
      <c r="Y513" s="2" t="s">
        <v>37</v>
      </c>
      <c r="Z513" s="2" t="s">
        <v>38</v>
      </c>
      <c r="AA513" s="4">
        <v>31912</v>
      </c>
      <c r="AB513" s="4">
        <v>31927</v>
      </c>
      <c r="AC513" s="2" t="s">
        <v>39</v>
      </c>
    </row>
    <row r="514" spans="1:29" x14ac:dyDescent="0.25">
      <c r="A514" s="2" t="s">
        <v>861</v>
      </c>
      <c r="B514" s="2" t="s">
        <v>132</v>
      </c>
      <c r="C514" s="2" t="str">
        <f>VLOOKUP(B514,'Species Lookup'!$A$3:$F$13,3,FALSE)</f>
        <v>Oncorhynchus tshawytscha</v>
      </c>
      <c r="D514" s="2" t="str">
        <f>VLOOKUP(B514,'Species Lookup'!$A$3:$F$13,4,FALSE)</f>
        <v>urn:lsid:marinespecies.org:taxname:158075</v>
      </c>
      <c r="E514" s="2" t="str">
        <f>VLOOKUP(B514,'Species Lookup'!$A$3:$F$13,5,FALSE)</f>
        <v>SDN:S11::S1173 (smolt)</v>
      </c>
      <c r="F514" s="2" t="s">
        <v>40</v>
      </c>
      <c r="G514" s="10" t="str">
        <f>VLOOKUP(A514,'[1]LOG1987-1994'!$A$2:$I$3110,2,FALSE)</f>
        <v>1987-07-22T14:45-07:00</v>
      </c>
      <c r="H514" s="2" t="s">
        <v>658</v>
      </c>
      <c r="I514" s="3">
        <v>4</v>
      </c>
      <c r="J514" s="3">
        <v>7</v>
      </c>
      <c r="K514" s="7">
        <v>48.954500000000003</v>
      </c>
      <c r="L514" s="7">
        <v>-125.265</v>
      </c>
      <c r="M514" s="3">
        <v>155</v>
      </c>
      <c r="N514" s="3" t="b">
        <v>1</v>
      </c>
      <c r="O514" s="3">
        <v>2</v>
      </c>
      <c r="P514" s="3"/>
      <c r="Q514" s="3"/>
      <c r="R514" s="2" t="s">
        <v>864</v>
      </c>
      <c r="S514" s="2" t="s">
        <v>33</v>
      </c>
      <c r="T514" s="2" t="s">
        <v>135</v>
      </c>
      <c r="U514" s="2" t="s">
        <v>136</v>
      </c>
      <c r="V514" s="2" t="s">
        <v>137</v>
      </c>
      <c r="W514" s="2" t="s">
        <v>48</v>
      </c>
      <c r="X514" s="2" t="s">
        <v>37</v>
      </c>
      <c r="Y514" s="2" t="s">
        <v>37</v>
      </c>
      <c r="Z514" s="2" t="s">
        <v>38</v>
      </c>
      <c r="AA514" s="4">
        <v>31912</v>
      </c>
      <c r="AB514" s="4">
        <v>31919</v>
      </c>
      <c r="AC514" s="2" t="s">
        <v>39</v>
      </c>
    </row>
    <row r="515" spans="1:29" x14ac:dyDescent="0.25">
      <c r="A515" s="2" t="s">
        <v>861</v>
      </c>
      <c r="B515" s="2" t="s">
        <v>132</v>
      </c>
      <c r="C515" s="2" t="str">
        <f>VLOOKUP(B515,'Species Lookup'!$A$3:$F$13,3,FALSE)</f>
        <v>Oncorhynchus tshawytscha</v>
      </c>
      <c r="D515" s="2" t="str">
        <f>VLOOKUP(B515,'Species Lookup'!$A$3:$F$13,4,FALSE)</f>
        <v>urn:lsid:marinespecies.org:taxname:158075</v>
      </c>
      <c r="E515" s="2" t="str">
        <f>VLOOKUP(B515,'Species Lookup'!$A$3:$F$13,5,FALSE)</f>
        <v>SDN:S11::S1173 (smolt)</v>
      </c>
      <c r="F515" s="2" t="s">
        <v>30</v>
      </c>
      <c r="G515" s="10" t="str">
        <f>VLOOKUP(A515,'[1]LOG1987-1994'!$A$2:$I$3110,2,FALSE)</f>
        <v>1987-07-22T14:45-07:00</v>
      </c>
      <c r="H515" s="2" t="s">
        <v>658</v>
      </c>
      <c r="I515" s="3">
        <v>4</v>
      </c>
      <c r="J515" s="3">
        <v>7</v>
      </c>
      <c r="K515" s="7">
        <v>48.954500000000003</v>
      </c>
      <c r="L515" s="7">
        <v>-125.265</v>
      </c>
      <c r="M515" s="3">
        <v>141</v>
      </c>
      <c r="N515" s="3" t="b">
        <v>1</v>
      </c>
      <c r="O515" s="3">
        <v>2</v>
      </c>
      <c r="P515" s="3"/>
      <c r="Q515" s="3"/>
      <c r="R515" s="2" t="s">
        <v>863</v>
      </c>
      <c r="S515" s="2" t="s">
        <v>33</v>
      </c>
      <c r="T515" s="2" t="s">
        <v>214</v>
      </c>
      <c r="U515" s="2" t="s">
        <v>136</v>
      </c>
      <c r="V515" s="2" t="s">
        <v>137</v>
      </c>
      <c r="W515" s="2" t="s">
        <v>48</v>
      </c>
      <c r="X515" s="2" t="s">
        <v>37</v>
      </c>
      <c r="Y515" s="2" t="s">
        <v>37</v>
      </c>
      <c r="Z515" s="2" t="s">
        <v>38</v>
      </c>
      <c r="AA515" s="4">
        <v>31912</v>
      </c>
      <c r="AB515" s="4">
        <v>31919</v>
      </c>
      <c r="AC515" s="2" t="s">
        <v>39</v>
      </c>
    </row>
    <row r="516" spans="1:29" x14ac:dyDescent="0.25">
      <c r="A516" s="2" t="s">
        <v>865</v>
      </c>
      <c r="B516" s="2" t="s">
        <v>132</v>
      </c>
      <c r="C516" s="2" t="str">
        <f>VLOOKUP(B516,'Species Lookup'!$A$3:$F$13,3,FALSE)</f>
        <v>Oncorhynchus tshawytscha</v>
      </c>
      <c r="D516" s="2" t="str">
        <f>VLOOKUP(B516,'Species Lookup'!$A$3:$F$13,4,FALSE)</f>
        <v>urn:lsid:marinespecies.org:taxname:158075</v>
      </c>
      <c r="E516" s="2" t="str">
        <f>VLOOKUP(B516,'Species Lookup'!$A$3:$F$13,5,FALSE)</f>
        <v>SDN:S11::S1173 (smolt)</v>
      </c>
      <c r="F516" s="2" t="s">
        <v>43</v>
      </c>
      <c r="G516" s="10" t="str">
        <f>VLOOKUP(A516,'[1]LOG1987-1994'!$A$2:$I$3110,2,FALSE)</f>
        <v>1987-07-24T11:30-07:00</v>
      </c>
      <c r="H516" s="2" t="s">
        <v>866</v>
      </c>
      <c r="I516" s="3">
        <v>4</v>
      </c>
      <c r="J516" s="3">
        <v>7</v>
      </c>
      <c r="K516" s="7">
        <v>48.897799999999997</v>
      </c>
      <c r="L516" s="7">
        <v>-125.4877</v>
      </c>
      <c r="M516" s="3">
        <v>143</v>
      </c>
      <c r="N516" s="3" t="b">
        <v>1</v>
      </c>
      <c r="O516" s="3">
        <v>2</v>
      </c>
      <c r="P516" s="3"/>
      <c r="Q516" s="3"/>
      <c r="R516" s="2" t="s">
        <v>867</v>
      </c>
      <c r="S516" s="2" t="s">
        <v>33</v>
      </c>
      <c r="T516" s="2" t="s">
        <v>247</v>
      </c>
      <c r="U516" s="2" t="s">
        <v>136</v>
      </c>
      <c r="V516" s="2" t="s">
        <v>137</v>
      </c>
      <c r="W516" s="2" t="s">
        <v>48</v>
      </c>
      <c r="X516" s="2" t="s">
        <v>37</v>
      </c>
      <c r="Y516" s="2" t="s">
        <v>37</v>
      </c>
      <c r="Z516" s="2" t="s">
        <v>38</v>
      </c>
      <c r="AA516" s="4">
        <v>31912</v>
      </c>
      <c r="AB516" s="4">
        <v>31927</v>
      </c>
      <c r="AC516" s="2" t="s">
        <v>39</v>
      </c>
    </row>
    <row r="517" spans="1:29" x14ac:dyDescent="0.25">
      <c r="A517" s="2" t="s">
        <v>868</v>
      </c>
      <c r="B517" s="2" t="s">
        <v>132</v>
      </c>
      <c r="C517" s="2" t="str">
        <f>VLOOKUP(B517,'Species Lookup'!$A$3:$F$13,3,FALSE)</f>
        <v>Oncorhynchus tshawytscha</v>
      </c>
      <c r="D517" s="2" t="str">
        <f>VLOOKUP(B517,'Species Lookup'!$A$3:$F$13,4,FALSE)</f>
        <v>urn:lsid:marinespecies.org:taxname:158075</v>
      </c>
      <c r="E517" s="2" t="str">
        <f>VLOOKUP(B517,'Species Lookup'!$A$3:$F$13,5,FALSE)</f>
        <v>SDN:S11::S1173 (smolt)</v>
      </c>
      <c r="F517" s="2" t="s">
        <v>43</v>
      </c>
      <c r="G517" s="10" t="str">
        <f>VLOOKUP(A517,'[1]LOG1987-1994'!$A$2:$I$3110,2,FALSE)</f>
        <v>1987-07-24T12:10-07:00</v>
      </c>
      <c r="H517" s="2" t="s">
        <v>368</v>
      </c>
      <c r="I517" s="3">
        <v>4</v>
      </c>
      <c r="J517" s="3">
        <v>7</v>
      </c>
      <c r="K517" s="7">
        <v>48.911000000000001</v>
      </c>
      <c r="L517" s="7">
        <v>-125.4752</v>
      </c>
      <c r="M517" s="3">
        <v>131</v>
      </c>
      <c r="N517" s="3" t="b">
        <v>1</v>
      </c>
      <c r="O517" s="3">
        <v>2</v>
      </c>
      <c r="P517" s="3"/>
      <c r="Q517" s="3"/>
      <c r="R517" s="2" t="s">
        <v>871</v>
      </c>
      <c r="S517" s="2" t="s">
        <v>33</v>
      </c>
      <c r="T517" s="2" t="s">
        <v>247</v>
      </c>
      <c r="U517" s="2" t="s">
        <v>136</v>
      </c>
      <c r="V517" s="2" t="s">
        <v>137</v>
      </c>
      <c r="W517" s="2" t="s">
        <v>48</v>
      </c>
      <c r="X517" s="2" t="s">
        <v>37</v>
      </c>
      <c r="Y517" s="2" t="s">
        <v>37</v>
      </c>
      <c r="Z517" s="2" t="s">
        <v>38</v>
      </c>
      <c r="AA517" s="4">
        <v>31912</v>
      </c>
      <c r="AB517" s="4">
        <v>31927</v>
      </c>
      <c r="AC517" s="2" t="s">
        <v>39</v>
      </c>
    </row>
    <row r="518" spans="1:29" x14ac:dyDescent="0.25">
      <c r="A518" s="2" t="s">
        <v>868</v>
      </c>
      <c r="B518" s="2" t="s">
        <v>132</v>
      </c>
      <c r="C518" s="2" t="str">
        <f>VLOOKUP(B518,'Species Lookup'!$A$3:$F$13,3,FALSE)</f>
        <v>Oncorhynchus tshawytscha</v>
      </c>
      <c r="D518" s="2" t="str">
        <f>VLOOKUP(B518,'Species Lookup'!$A$3:$F$13,4,FALSE)</f>
        <v>urn:lsid:marinespecies.org:taxname:158075</v>
      </c>
      <c r="E518" s="2" t="str">
        <f>VLOOKUP(B518,'Species Lookup'!$A$3:$F$13,5,FALSE)</f>
        <v>SDN:S11::S1173 (smolt)</v>
      </c>
      <c r="F518" s="2" t="s">
        <v>40</v>
      </c>
      <c r="G518" s="10" t="str">
        <f>VLOOKUP(A518,'[1]LOG1987-1994'!$A$2:$I$3110,2,FALSE)</f>
        <v>1987-07-24T12:10-07:00</v>
      </c>
      <c r="H518" s="2" t="s">
        <v>368</v>
      </c>
      <c r="I518" s="3">
        <v>4</v>
      </c>
      <c r="J518" s="3">
        <v>7</v>
      </c>
      <c r="K518" s="7">
        <v>48.911000000000001</v>
      </c>
      <c r="L518" s="7">
        <v>-125.4752</v>
      </c>
      <c r="M518" s="3">
        <v>140</v>
      </c>
      <c r="N518" s="3" t="b">
        <v>1</v>
      </c>
      <c r="O518" s="3">
        <v>2</v>
      </c>
      <c r="P518" s="3"/>
      <c r="Q518" s="3"/>
      <c r="R518" s="2" t="s">
        <v>877</v>
      </c>
      <c r="S518" s="2" t="s">
        <v>33</v>
      </c>
      <c r="T518" s="2" t="s">
        <v>287</v>
      </c>
      <c r="U518" s="2" t="s">
        <v>136</v>
      </c>
      <c r="V518" s="2" t="s">
        <v>137</v>
      </c>
      <c r="W518" s="2" t="s">
        <v>48</v>
      </c>
      <c r="X518" s="2" t="s">
        <v>37</v>
      </c>
      <c r="Y518" s="2" t="s">
        <v>37</v>
      </c>
      <c r="Z518" s="2" t="s">
        <v>38</v>
      </c>
      <c r="AA518" s="4">
        <v>31912</v>
      </c>
      <c r="AB518" s="4">
        <v>31919</v>
      </c>
      <c r="AC518" s="2" t="s">
        <v>39</v>
      </c>
    </row>
    <row r="519" spans="1:29" x14ac:dyDescent="0.25">
      <c r="A519" s="2" t="s">
        <v>868</v>
      </c>
      <c r="B519" s="2" t="s">
        <v>132</v>
      </c>
      <c r="C519" s="2" t="str">
        <f>VLOOKUP(B519,'Species Lookup'!$A$3:$F$13,3,FALSE)</f>
        <v>Oncorhynchus tshawytscha</v>
      </c>
      <c r="D519" s="2" t="str">
        <f>VLOOKUP(B519,'Species Lookup'!$A$3:$F$13,4,FALSE)</f>
        <v>urn:lsid:marinespecies.org:taxname:158075</v>
      </c>
      <c r="E519" s="2" t="str">
        <f>VLOOKUP(B519,'Species Lookup'!$A$3:$F$13,5,FALSE)</f>
        <v>SDN:S11::S1173 (smolt)</v>
      </c>
      <c r="F519" s="2" t="s">
        <v>30</v>
      </c>
      <c r="G519" s="10" t="str">
        <f>VLOOKUP(A519,'[1]LOG1987-1994'!$A$2:$I$3110,2,FALSE)</f>
        <v>1987-07-24T12:10-07:00</v>
      </c>
      <c r="H519" s="2" t="s">
        <v>368</v>
      </c>
      <c r="I519" s="3">
        <v>4</v>
      </c>
      <c r="J519" s="3">
        <v>7</v>
      </c>
      <c r="K519" s="7">
        <v>48.911000000000001</v>
      </c>
      <c r="L519" s="7">
        <v>-125.4752</v>
      </c>
      <c r="M519" s="3">
        <v>121</v>
      </c>
      <c r="N519" s="3" t="b">
        <v>1</v>
      </c>
      <c r="O519" s="3">
        <v>2</v>
      </c>
      <c r="P519" s="3"/>
      <c r="Q519" s="3"/>
      <c r="R519" s="2" t="s">
        <v>869</v>
      </c>
      <c r="S519" s="2" t="s">
        <v>33</v>
      </c>
      <c r="T519" s="2" t="s">
        <v>870</v>
      </c>
      <c r="U519" s="2" t="s">
        <v>39</v>
      </c>
      <c r="V519" s="2" t="s">
        <v>137</v>
      </c>
      <c r="W519" s="2" t="s">
        <v>39</v>
      </c>
      <c r="X519" s="2" t="s">
        <v>39</v>
      </c>
      <c r="Y519" s="2" t="s">
        <v>39</v>
      </c>
      <c r="Z519" s="2" t="s">
        <v>39</v>
      </c>
      <c r="AA519" s="4"/>
      <c r="AB519" s="4"/>
      <c r="AC519" s="2" t="s">
        <v>39</v>
      </c>
    </row>
    <row r="520" spans="1:29" x14ac:dyDescent="0.25">
      <c r="A520" s="2" t="s">
        <v>868</v>
      </c>
      <c r="B520" s="2" t="s">
        <v>132</v>
      </c>
      <c r="C520" s="2" t="str">
        <f>VLOOKUP(B520,'Species Lookup'!$A$3:$F$13,3,FALSE)</f>
        <v>Oncorhynchus tshawytscha</v>
      </c>
      <c r="D520" s="2" t="str">
        <f>VLOOKUP(B520,'Species Lookup'!$A$3:$F$13,4,FALSE)</f>
        <v>urn:lsid:marinespecies.org:taxname:158075</v>
      </c>
      <c r="E520" s="2" t="str">
        <f>VLOOKUP(B520,'Species Lookup'!$A$3:$F$13,5,FALSE)</f>
        <v>SDN:S11::S1173 (smolt)</v>
      </c>
      <c r="F520" s="2" t="s">
        <v>100</v>
      </c>
      <c r="G520" s="10" t="str">
        <f>VLOOKUP(A520,'[1]LOG1987-1994'!$A$2:$I$3110,2,FALSE)</f>
        <v>1987-07-24T12:10-07:00</v>
      </c>
      <c r="H520" s="2" t="s">
        <v>368</v>
      </c>
      <c r="I520" s="3">
        <v>4</v>
      </c>
      <c r="J520" s="3">
        <v>7</v>
      </c>
      <c r="K520" s="7">
        <v>48.911000000000001</v>
      </c>
      <c r="L520" s="7">
        <v>-125.4752</v>
      </c>
      <c r="M520" s="3">
        <v>132</v>
      </c>
      <c r="N520" s="3" t="b">
        <v>1</v>
      </c>
      <c r="O520" s="3">
        <v>2</v>
      </c>
      <c r="P520" s="3"/>
      <c r="Q520" s="3"/>
      <c r="R520" s="2" t="s">
        <v>872</v>
      </c>
      <c r="S520" s="2" t="s">
        <v>33</v>
      </c>
      <c r="T520" s="2" t="s">
        <v>166</v>
      </c>
      <c r="U520" s="2" t="s">
        <v>136</v>
      </c>
      <c r="V520" s="2" t="s">
        <v>137</v>
      </c>
      <c r="W520" s="2" t="s">
        <v>48</v>
      </c>
      <c r="X520" s="2" t="s">
        <v>37</v>
      </c>
      <c r="Y520" s="2" t="s">
        <v>37</v>
      </c>
      <c r="Z520" s="2" t="s">
        <v>38</v>
      </c>
      <c r="AA520" s="4">
        <v>31912</v>
      </c>
      <c r="AB520" s="4">
        <v>31919</v>
      </c>
      <c r="AC520" s="2" t="s">
        <v>39</v>
      </c>
    </row>
    <row r="521" spans="1:29" x14ac:dyDescent="0.25">
      <c r="A521" s="2" t="s">
        <v>868</v>
      </c>
      <c r="B521" s="2" t="s">
        <v>132</v>
      </c>
      <c r="C521" s="2" t="str">
        <f>VLOOKUP(B521,'Species Lookup'!$A$3:$F$13,3,FALSE)</f>
        <v>Oncorhynchus tshawytscha</v>
      </c>
      <c r="D521" s="2" t="str">
        <f>VLOOKUP(B521,'Species Lookup'!$A$3:$F$13,4,FALSE)</f>
        <v>urn:lsid:marinespecies.org:taxname:158075</v>
      </c>
      <c r="E521" s="2" t="str">
        <f>VLOOKUP(B521,'Species Lookup'!$A$3:$F$13,5,FALSE)</f>
        <v>SDN:S11::S1173 (smolt)</v>
      </c>
      <c r="F521" s="2" t="s">
        <v>145</v>
      </c>
      <c r="G521" s="10" t="str">
        <f>VLOOKUP(A521,'[1]LOG1987-1994'!$A$2:$I$3110,2,FALSE)</f>
        <v>1987-07-24T12:10-07:00</v>
      </c>
      <c r="H521" s="2" t="s">
        <v>368</v>
      </c>
      <c r="I521" s="3">
        <v>4</v>
      </c>
      <c r="J521" s="3">
        <v>7</v>
      </c>
      <c r="K521" s="7">
        <v>48.911000000000001</v>
      </c>
      <c r="L521" s="7">
        <v>-125.4752</v>
      </c>
      <c r="M521" s="3">
        <v>140</v>
      </c>
      <c r="N521" s="3" t="b">
        <v>1</v>
      </c>
      <c r="O521" s="3">
        <v>2</v>
      </c>
      <c r="P521" s="3"/>
      <c r="Q521" s="3"/>
      <c r="R521" s="2" t="s">
        <v>873</v>
      </c>
      <c r="S521" s="2" t="s">
        <v>33</v>
      </c>
      <c r="T521" s="2" t="s">
        <v>874</v>
      </c>
      <c r="U521" s="2" t="s">
        <v>136</v>
      </c>
      <c r="V521" s="2" t="s">
        <v>137</v>
      </c>
      <c r="W521" s="2" t="s">
        <v>48</v>
      </c>
      <c r="X521" s="2" t="s">
        <v>875</v>
      </c>
      <c r="Y521" s="2" t="s">
        <v>876</v>
      </c>
      <c r="Z521" s="2" t="s">
        <v>372</v>
      </c>
      <c r="AA521" s="4">
        <v>31901</v>
      </c>
      <c r="AB521" s="4">
        <v>31901</v>
      </c>
      <c r="AC521" s="2" t="s">
        <v>39</v>
      </c>
    </row>
    <row r="522" spans="1:29" x14ac:dyDescent="0.25">
      <c r="A522" s="2" t="s">
        <v>878</v>
      </c>
      <c r="B522" s="2" t="s">
        <v>752</v>
      </c>
      <c r="C522" s="2" t="str">
        <f>VLOOKUP(B522,'Species Lookup'!$A$3:$F$13,3,FALSE)</f>
        <v>Oncorhynchus kisutch</v>
      </c>
      <c r="D522" s="2" t="str">
        <f>VLOOKUP(B522,'Species Lookup'!$A$3:$F$13,4,FALSE)</f>
        <v>urn:lsid:marinespecies.org:taxname:127184</v>
      </c>
      <c r="E522" s="2" t="str">
        <f>VLOOKUP(B522,'Species Lookup'!$A$3:$F$13,5,FALSE)</f>
        <v>SDN:S11::S1116 (adult)</v>
      </c>
      <c r="F522" s="2" t="s">
        <v>43</v>
      </c>
      <c r="G522" s="10" t="str">
        <f>VLOOKUP(A522,'[1]LOG1987-1994'!$A$2:$I$3110,2,FALSE)</f>
        <v>1987-07-24T14:35-07:00</v>
      </c>
      <c r="H522" s="2" t="s">
        <v>2659</v>
      </c>
      <c r="I522" s="3">
        <v>3</v>
      </c>
      <c r="J522" s="3">
        <v>7</v>
      </c>
      <c r="K522" s="7">
        <v>48.866700000000002</v>
      </c>
      <c r="L522" s="7">
        <v>-125.2698</v>
      </c>
      <c r="M522" s="3"/>
      <c r="N522" s="3" t="b">
        <v>1</v>
      </c>
      <c r="O522" s="3">
        <v>0</v>
      </c>
      <c r="P522" s="3"/>
      <c r="Q522" s="3"/>
      <c r="R522" s="2" t="s">
        <v>445</v>
      </c>
      <c r="S522" s="2" t="s">
        <v>33</v>
      </c>
      <c r="T522" s="2" t="s">
        <v>879</v>
      </c>
      <c r="U522" s="2" t="s">
        <v>35</v>
      </c>
      <c r="V522" s="2" t="s">
        <v>35</v>
      </c>
      <c r="W522" s="2" t="s">
        <v>748</v>
      </c>
      <c r="X522" s="2" t="s">
        <v>880</v>
      </c>
      <c r="Y522" s="2" t="s">
        <v>881</v>
      </c>
      <c r="Z522" s="2" t="s">
        <v>38</v>
      </c>
      <c r="AA522" s="4">
        <v>31545</v>
      </c>
      <c r="AB522" s="4">
        <v>31547</v>
      </c>
      <c r="AC522" s="2" t="s">
        <v>39</v>
      </c>
    </row>
    <row r="523" spans="1:29" x14ac:dyDescent="0.25">
      <c r="A523" s="2" t="s">
        <v>882</v>
      </c>
      <c r="B523" s="2" t="s">
        <v>132</v>
      </c>
      <c r="C523" s="2" t="str">
        <f>VLOOKUP(B523,'Species Lookup'!$A$3:$F$13,3,FALSE)</f>
        <v>Oncorhynchus tshawytscha</v>
      </c>
      <c r="D523" s="2" t="str">
        <f>VLOOKUP(B523,'Species Lookup'!$A$3:$F$13,4,FALSE)</f>
        <v>urn:lsid:marinespecies.org:taxname:158075</v>
      </c>
      <c r="E523" s="2" t="str">
        <f>VLOOKUP(B523,'Species Lookup'!$A$3:$F$13,5,FALSE)</f>
        <v>SDN:S11::S1173 (smolt)</v>
      </c>
      <c r="F523" s="2" t="s">
        <v>43</v>
      </c>
      <c r="G523" s="10" t="str">
        <f>VLOOKUP(A523,'[1]LOG1987-1994'!$A$2:$I$3110,2,FALSE)</f>
        <v>1987-07-28T17:23-07:00</v>
      </c>
      <c r="H523" s="2" t="s">
        <v>2660</v>
      </c>
      <c r="I523" s="3">
        <v>2</v>
      </c>
      <c r="J523" s="3">
        <v>7</v>
      </c>
      <c r="K523" s="7">
        <v>48.842500000000001</v>
      </c>
      <c r="L523" s="7">
        <v>-125.1403</v>
      </c>
      <c r="M523" s="3">
        <v>122</v>
      </c>
      <c r="N523" s="3" t="b">
        <v>1</v>
      </c>
      <c r="O523" s="3">
        <v>2</v>
      </c>
      <c r="P523" s="3"/>
      <c r="Q523" s="3"/>
      <c r="R523" s="2" t="s">
        <v>885</v>
      </c>
      <c r="S523" s="2" t="s">
        <v>33</v>
      </c>
      <c r="T523" s="2" t="s">
        <v>143</v>
      </c>
      <c r="U523" s="2" t="s">
        <v>136</v>
      </c>
      <c r="V523" s="2" t="s">
        <v>137</v>
      </c>
      <c r="W523" s="2" t="s">
        <v>48</v>
      </c>
      <c r="X523" s="2" t="s">
        <v>37</v>
      </c>
      <c r="Y523" s="2" t="s">
        <v>37</v>
      </c>
      <c r="Z523" s="2" t="s">
        <v>38</v>
      </c>
      <c r="AA523" s="4">
        <v>31912</v>
      </c>
      <c r="AB523" s="4">
        <v>31919</v>
      </c>
      <c r="AC523" s="2" t="s">
        <v>39</v>
      </c>
    </row>
    <row r="524" spans="1:29" x14ac:dyDescent="0.25">
      <c r="A524" s="2" t="s">
        <v>882</v>
      </c>
      <c r="B524" s="2" t="s">
        <v>132</v>
      </c>
      <c r="C524" s="2" t="str">
        <f>VLOOKUP(B524,'Species Lookup'!$A$3:$F$13,3,FALSE)</f>
        <v>Oncorhynchus tshawytscha</v>
      </c>
      <c r="D524" s="2" t="str">
        <f>VLOOKUP(B524,'Species Lookup'!$A$3:$F$13,4,FALSE)</f>
        <v>urn:lsid:marinespecies.org:taxname:158075</v>
      </c>
      <c r="E524" s="2" t="str">
        <f>VLOOKUP(B524,'Species Lookup'!$A$3:$F$13,5,FALSE)</f>
        <v>SDN:S11::S1173 (smolt)</v>
      </c>
      <c r="F524" s="2" t="s">
        <v>40</v>
      </c>
      <c r="G524" s="10" t="str">
        <f>VLOOKUP(A524,'[1]LOG1987-1994'!$A$2:$I$3110,2,FALSE)</f>
        <v>1987-07-28T17:23-07:00</v>
      </c>
      <c r="H524" s="2" t="s">
        <v>2660</v>
      </c>
      <c r="I524" s="3">
        <v>2</v>
      </c>
      <c r="J524" s="3">
        <v>7</v>
      </c>
      <c r="K524" s="7">
        <v>48.842500000000001</v>
      </c>
      <c r="L524" s="7">
        <v>-125.1403</v>
      </c>
      <c r="M524" s="3">
        <v>112</v>
      </c>
      <c r="N524" s="3" t="b">
        <v>1</v>
      </c>
      <c r="O524" s="3">
        <v>2</v>
      </c>
      <c r="P524" s="3"/>
      <c r="Q524" s="3"/>
      <c r="R524" s="2" t="s">
        <v>884</v>
      </c>
      <c r="S524" s="2" t="s">
        <v>33</v>
      </c>
      <c r="T524" s="2" t="s">
        <v>214</v>
      </c>
      <c r="U524" s="2" t="s">
        <v>136</v>
      </c>
      <c r="V524" s="2" t="s">
        <v>137</v>
      </c>
      <c r="W524" s="2" t="s">
        <v>48</v>
      </c>
      <c r="X524" s="2" t="s">
        <v>37</v>
      </c>
      <c r="Y524" s="2" t="s">
        <v>37</v>
      </c>
      <c r="Z524" s="2" t="s">
        <v>38</v>
      </c>
      <c r="AA524" s="4">
        <v>31912</v>
      </c>
      <c r="AB524" s="4">
        <v>31919</v>
      </c>
      <c r="AC524" s="2" t="s">
        <v>39</v>
      </c>
    </row>
    <row r="525" spans="1:29" x14ac:dyDescent="0.25">
      <c r="A525" s="2" t="s">
        <v>882</v>
      </c>
      <c r="B525" s="2" t="s">
        <v>132</v>
      </c>
      <c r="C525" s="2" t="str">
        <f>VLOOKUP(B525,'Species Lookup'!$A$3:$F$13,3,FALSE)</f>
        <v>Oncorhynchus tshawytscha</v>
      </c>
      <c r="D525" s="2" t="str">
        <f>VLOOKUP(B525,'Species Lookup'!$A$3:$F$13,4,FALSE)</f>
        <v>urn:lsid:marinespecies.org:taxname:158075</v>
      </c>
      <c r="E525" s="2" t="str">
        <f>VLOOKUP(B525,'Species Lookup'!$A$3:$F$13,5,FALSE)</f>
        <v>SDN:S11::S1173 (smolt)</v>
      </c>
      <c r="F525" s="2" t="s">
        <v>30</v>
      </c>
      <c r="G525" s="10" t="str">
        <f>VLOOKUP(A525,'[1]LOG1987-1994'!$A$2:$I$3110,2,FALSE)</f>
        <v>1987-07-28T17:23-07:00</v>
      </c>
      <c r="H525" s="2" t="s">
        <v>2660</v>
      </c>
      <c r="I525" s="3">
        <v>2</v>
      </c>
      <c r="J525" s="3">
        <v>7</v>
      </c>
      <c r="K525" s="7">
        <v>48.842500000000001</v>
      </c>
      <c r="L525" s="7">
        <v>-125.1403</v>
      </c>
      <c r="M525" s="3">
        <v>105</v>
      </c>
      <c r="N525" s="3" t="b">
        <v>1</v>
      </c>
      <c r="O525" s="3">
        <v>2</v>
      </c>
      <c r="P525" s="3"/>
      <c r="Q525" s="3"/>
      <c r="R525" s="2" t="s">
        <v>883</v>
      </c>
      <c r="S525" s="2" t="s">
        <v>33</v>
      </c>
      <c r="T525" s="2" t="s">
        <v>180</v>
      </c>
      <c r="U525" s="2" t="s">
        <v>136</v>
      </c>
      <c r="V525" s="2" t="s">
        <v>137</v>
      </c>
      <c r="W525" s="2" t="s">
        <v>48</v>
      </c>
      <c r="X525" s="2" t="s">
        <v>37</v>
      </c>
      <c r="Y525" s="2" t="s">
        <v>37</v>
      </c>
      <c r="Z525" s="2" t="s">
        <v>38</v>
      </c>
      <c r="AA525" s="4">
        <v>31912</v>
      </c>
      <c r="AB525" s="4">
        <v>31927</v>
      </c>
      <c r="AC525" s="2" t="s">
        <v>39</v>
      </c>
    </row>
    <row r="526" spans="1:29" x14ac:dyDescent="0.25">
      <c r="A526" s="2" t="s">
        <v>882</v>
      </c>
      <c r="B526" s="2" t="s">
        <v>132</v>
      </c>
      <c r="C526" s="2" t="str">
        <f>VLOOKUP(B526,'Species Lookup'!$A$3:$F$13,3,FALSE)</f>
        <v>Oncorhynchus tshawytscha</v>
      </c>
      <c r="D526" s="2" t="str">
        <f>VLOOKUP(B526,'Species Lookup'!$A$3:$F$13,4,FALSE)</f>
        <v>urn:lsid:marinespecies.org:taxname:158075</v>
      </c>
      <c r="E526" s="2" t="str">
        <f>VLOOKUP(B526,'Species Lookup'!$A$3:$F$13,5,FALSE)</f>
        <v>SDN:S11::S1173 (smolt)</v>
      </c>
      <c r="F526" s="2" t="s">
        <v>100</v>
      </c>
      <c r="G526" s="10" t="str">
        <f>VLOOKUP(A526,'[1]LOG1987-1994'!$A$2:$I$3110,2,FALSE)</f>
        <v>1987-07-28T17:23-07:00</v>
      </c>
      <c r="H526" s="2" t="s">
        <v>2660</v>
      </c>
      <c r="I526" s="3">
        <v>2</v>
      </c>
      <c r="J526" s="3">
        <v>7</v>
      </c>
      <c r="K526" s="7">
        <v>48.842500000000001</v>
      </c>
      <c r="L526" s="7">
        <v>-125.1403</v>
      </c>
      <c r="M526" s="3">
        <v>127</v>
      </c>
      <c r="N526" s="3" t="b">
        <v>1</v>
      </c>
      <c r="O526" s="3">
        <v>2</v>
      </c>
      <c r="P526" s="3"/>
      <c r="Q526" s="3"/>
      <c r="R526" s="2" t="s">
        <v>886</v>
      </c>
      <c r="S526" s="2" t="s">
        <v>33</v>
      </c>
      <c r="T526" s="2" t="s">
        <v>180</v>
      </c>
      <c r="U526" s="2" t="s">
        <v>136</v>
      </c>
      <c r="V526" s="2" t="s">
        <v>137</v>
      </c>
      <c r="W526" s="2" t="s">
        <v>48</v>
      </c>
      <c r="X526" s="2" t="s">
        <v>37</v>
      </c>
      <c r="Y526" s="2" t="s">
        <v>37</v>
      </c>
      <c r="Z526" s="2" t="s">
        <v>38</v>
      </c>
      <c r="AA526" s="4">
        <v>31912</v>
      </c>
      <c r="AB526" s="4">
        <v>31927</v>
      </c>
      <c r="AC526" s="2" t="s">
        <v>39</v>
      </c>
    </row>
    <row r="527" spans="1:29" x14ac:dyDescent="0.25">
      <c r="A527" s="2" t="s">
        <v>887</v>
      </c>
      <c r="B527" s="2" t="s">
        <v>132</v>
      </c>
      <c r="C527" s="2" t="str">
        <f>VLOOKUP(B527,'Species Lookup'!$A$3:$F$13,3,FALSE)</f>
        <v>Oncorhynchus tshawytscha</v>
      </c>
      <c r="D527" s="2" t="str">
        <f>VLOOKUP(B527,'Species Lookup'!$A$3:$F$13,4,FALSE)</f>
        <v>urn:lsid:marinespecies.org:taxname:158075</v>
      </c>
      <c r="E527" s="2" t="str">
        <f>VLOOKUP(B527,'Species Lookup'!$A$3:$F$13,5,FALSE)</f>
        <v>SDN:S11::S1173 (smolt)</v>
      </c>
      <c r="F527" s="2" t="s">
        <v>43</v>
      </c>
      <c r="G527" s="10" t="str">
        <f>VLOOKUP(A527,'[1]LOG1987-1994'!$A$2:$I$3110,2,FALSE)</f>
        <v>1987-07-29T06:25-07:00</v>
      </c>
      <c r="H527" s="2" t="s">
        <v>2660</v>
      </c>
      <c r="I527" s="3">
        <v>2</v>
      </c>
      <c r="J527" s="3">
        <v>8</v>
      </c>
      <c r="K527" s="7">
        <v>48.844000000000001</v>
      </c>
      <c r="L527" s="7">
        <v>-125.14100000000001</v>
      </c>
      <c r="M527" s="3">
        <v>147</v>
      </c>
      <c r="N527" s="3" t="b">
        <v>1</v>
      </c>
      <c r="O527" s="3">
        <v>2</v>
      </c>
      <c r="P527" s="3"/>
      <c r="Q527" s="3"/>
      <c r="R527" s="2" t="s">
        <v>888</v>
      </c>
      <c r="S527" s="2" t="s">
        <v>33</v>
      </c>
      <c r="T527" s="2" t="s">
        <v>180</v>
      </c>
      <c r="U527" s="2" t="s">
        <v>136</v>
      </c>
      <c r="V527" s="2" t="s">
        <v>137</v>
      </c>
      <c r="W527" s="2" t="s">
        <v>48</v>
      </c>
      <c r="X527" s="2" t="s">
        <v>37</v>
      </c>
      <c r="Y527" s="2" t="s">
        <v>37</v>
      </c>
      <c r="Z527" s="2" t="s">
        <v>38</v>
      </c>
      <c r="AA527" s="4">
        <v>31912</v>
      </c>
      <c r="AB527" s="4">
        <v>31927</v>
      </c>
      <c r="AC527" s="2" t="s">
        <v>39</v>
      </c>
    </row>
    <row r="528" spans="1:29" x14ac:dyDescent="0.25">
      <c r="A528" s="2" t="s">
        <v>887</v>
      </c>
      <c r="B528" s="2" t="s">
        <v>132</v>
      </c>
      <c r="C528" s="2" t="str">
        <f>VLOOKUP(B528,'Species Lookup'!$A$3:$F$13,3,FALSE)</f>
        <v>Oncorhynchus tshawytscha</v>
      </c>
      <c r="D528" s="2" t="str">
        <f>VLOOKUP(B528,'Species Lookup'!$A$3:$F$13,4,FALSE)</f>
        <v>urn:lsid:marinespecies.org:taxname:158075</v>
      </c>
      <c r="E528" s="2" t="str">
        <f>VLOOKUP(B528,'Species Lookup'!$A$3:$F$13,5,FALSE)</f>
        <v>SDN:S11::S1173 (smolt)</v>
      </c>
      <c r="F528" s="2" t="s">
        <v>40</v>
      </c>
      <c r="G528" s="10" t="str">
        <f>VLOOKUP(A528,'[1]LOG1987-1994'!$A$2:$I$3110,2,FALSE)</f>
        <v>1987-07-29T06:25-07:00</v>
      </c>
      <c r="H528" s="2" t="s">
        <v>2660</v>
      </c>
      <c r="I528" s="3">
        <v>2</v>
      </c>
      <c r="J528" s="3">
        <v>8</v>
      </c>
      <c r="K528" s="7">
        <v>48.844000000000001</v>
      </c>
      <c r="L528" s="7">
        <v>-125.14100000000001</v>
      </c>
      <c r="M528" s="3">
        <v>155</v>
      </c>
      <c r="N528" s="3" t="b">
        <v>1</v>
      </c>
      <c r="O528" s="3">
        <v>2</v>
      </c>
      <c r="P528" s="3"/>
      <c r="Q528" s="3"/>
      <c r="R528" s="2" t="s">
        <v>889</v>
      </c>
      <c r="S528" s="2" t="s">
        <v>33</v>
      </c>
      <c r="T528" s="2" t="s">
        <v>642</v>
      </c>
      <c r="U528" s="2" t="s">
        <v>136</v>
      </c>
      <c r="V528" s="2" t="s">
        <v>137</v>
      </c>
      <c r="W528" s="2" t="s">
        <v>48</v>
      </c>
      <c r="X528" s="2" t="s">
        <v>643</v>
      </c>
      <c r="Y528" s="2" t="s">
        <v>643</v>
      </c>
      <c r="Z528" s="2" t="s">
        <v>38</v>
      </c>
      <c r="AA528" s="4">
        <v>31909</v>
      </c>
      <c r="AB528" s="4">
        <v>31916</v>
      </c>
      <c r="AC528" s="2" t="s">
        <v>39</v>
      </c>
    </row>
    <row r="529" spans="1:29" x14ac:dyDescent="0.25">
      <c r="A529" s="2" t="s">
        <v>890</v>
      </c>
      <c r="B529" s="2" t="s">
        <v>132</v>
      </c>
      <c r="C529" s="2" t="str">
        <f>VLOOKUP(B529,'Species Lookup'!$A$3:$F$13,3,FALSE)</f>
        <v>Oncorhynchus tshawytscha</v>
      </c>
      <c r="D529" s="2" t="str">
        <f>VLOOKUP(B529,'Species Lookup'!$A$3:$F$13,4,FALSE)</f>
        <v>urn:lsid:marinespecies.org:taxname:158075</v>
      </c>
      <c r="E529" s="2" t="str">
        <f>VLOOKUP(B529,'Species Lookup'!$A$3:$F$13,5,FALSE)</f>
        <v>SDN:S11::S1173 (smolt)</v>
      </c>
      <c r="F529" s="2" t="s">
        <v>43</v>
      </c>
      <c r="G529" s="10" t="str">
        <f>VLOOKUP(A529,'[1]LOG1987-1994'!$A$2:$I$3110,2,FALSE)</f>
        <v>1987-07-29T11:08-07:00</v>
      </c>
      <c r="H529" s="2" t="s">
        <v>2660</v>
      </c>
      <c r="I529" s="3">
        <v>2</v>
      </c>
      <c r="J529" s="3">
        <v>8</v>
      </c>
      <c r="K529" s="7">
        <v>48.842799999999997</v>
      </c>
      <c r="L529" s="7">
        <v>-125.1418</v>
      </c>
      <c r="M529" s="3">
        <v>150</v>
      </c>
      <c r="N529" s="3" t="b">
        <v>1</v>
      </c>
      <c r="O529" s="3">
        <v>2</v>
      </c>
      <c r="P529" s="3"/>
      <c r="Q529" s="3"/>
      <c r="R529" s="2" t="s">
        <v>891</v>
      </c>
      <c r="S529" s="2" t="s">
        <v>33</v>
      </c>
      <c r="T529" s="2" t="s">
        <v>180</v>
      </c>
      <c r="U529" s="2" t="s">
        <v>136</v>
      </c>
      <c r="V529" s="2" t="s">
        <v>137</v>
      </c>
      <c r="W529" s="2" t="s">
        <v>48</v>
      </c>
      <c r="X529" s="2" t="s">
        <v>37</v>
      </c>
      <c r="Y529" s="2" t="s">
        <v>37</v>
      </c>
      <c r="Z529" s="2" t="s">
        <v>38</v>
      </c>
      <c r="AA529" s="4">
        <v>31912</v>
      </c>
      <c r="AB529" s="4">
        <v>31927</v>
      </c>
      <c r="AC529" s="2" t="s">
        <v>39</v>
      </c>
    </row>
    <row r="530" spans="1:29" x14ac:dyDescent="0.25">
      <c r="A530" s="2" t="s">
        <v>892</v>
      </c>
      <c r="B530" s="2" t="s">
        <v>132</v>
      </c>
      <c r="C530" s="2" t="str">
        <f>VLOOKUP(B530,'Species Lookup'!$A$3:$F$13,3,FALSE)</f>
        <v>Oncorhynchus tshawytscha</v>
      </c>
      <c r="D530" s="2" t="str">
        <f>VLOOKUP(B530,'Species Lookup'!$A$3:$F$13,4,FALSE)</f>
        <v>urn:lsid:marinespecies.org:taxname:158075</v>
      </c>
      <c r="E530" s="2" t="str">
        <f>VLOOKUP(B530,'Species Lookup'!$A$3:$F$13,5,FALSE)</f>
        <v>SDN:S11::S1173 (smolt)</v>
      </c>
      <c r="F530" s="2" t="s">
        <v>43</v>
      </c>
      <c r="G530" s="10" t="str">
        <f>VLOOKUP(A530,'[1]LOG1987-1994'!$A$2:$I$3110,2,FALSE)</f>
        <v>1987-07-29T12:30-07:00</v>
      </c>
      <c r="H530" s="2" t="s">
        <v>2660</v>
      </c>
      <c r="I530" s="3">
        <v>2</v>
      </c>
      <c r="J530" s="3">
        <v>8</v>
      </c>
      <c r="K530" s="7">
        <v>48.842799999999997</v>
      </c>
      <c r="L530" s="7">
        <v>-125.1417</v>
      </c>
      <c r="M530" s="3">
        <v>121</v>
      </c>
      <c r="N530" s="3" t="b">
        <v>1</v>
      </c>
      <c r="O530" s="3">
        <v>2</v>
      </c>
      <c r="P530" s="3"/>
      <c r="Q530" s="3"/>
      <c r="R530" s="2" t="s">
        <v>893</v>
      </c>
      <c r="S530" s="2" t="s">
        <v>33</v>
      </c>
      <c r="T530" s="2" t="s">
        <v>236</v>
      </c>
      <c r="U530" s="2" t="s">
        <v>136</v>
      </c>
      <c r="V530" s="2" t="s">
        <v>137</v>
      </c>
      <c r="W530" s="2" t="s">
        <v>48</v>
      </c>
      <c r="X530" s="2" t="s">
        <v>37</v>
      </c>
      <c r="Y530" s="2" t="s">
        <v>37</v>
      </c>
      <c r="Z530" s="2" t="s">
        <v>38</v>
      </c>
      <c r="AA530" s="4">
        <v>31912</v>
      </c>
      <c r="AB530" s="4">
        <v>31927</v>
      </c>
      <c r="AC530" s="2" t="s">
        <v>39</v>
      </c>
    </row>
    <row r="531" spans="1:29" x14ac:dyDescent="0.25">
      <c r="A531" s="2" t="s">
        <v>892</v>
      </c>
      <c r="B531" s="2" t="s">
        <v>132</v>
      </c>
      <c r="C531" s="2" t="str">
        <f>VLOOKUP(B531,'Species Lookup'!$A$3:$F$13,3,FALSE)</f>
        <v>Oncorhynchus tshawytscha</v>
      </c>
      <c r="D531" s="2" t="str">
        <f>VLOOKUP(B531,'Species Lookup'!$A$3:$F$13,4,FALSE)</f>
        <v>urn:lsid:marinespecies.org:taxname:158075</v>
      </c>
      <c r="E531" s="2" t="str">
        <f>VLOOKUP(B531,'Species Lookup'!$A$3:$F$13,5,FALSE)</f>
        <v>SDN:S11::S1173 (smolt)</v>
      </c>
      <c r="F531" s="2" t="s">
        <v>40</v>
      </c>
      <c r="G531" s="10" t="str">
        <f>VLOOKUP(A531,'[1]LOG1987-1994'!$A$2:$I$3110,2,FALSE)</f>
        <v>1987-07-29T12:30-07:00</v>
      </c>
      <c r="H531" s="2" t="s">
        <v>2660</v>
      </c>
      <c r="I531" s="3">
        <v>2</v>
      </c>
      <c r="J531" s="3">
        <v>8</v>
      </c>
      <c r="K531" s="7">
        <v>48.842799999999997</v>
      </c>
      <c r="L531" s="7">
        <v>-125.1417</v>
      </c>
      <c r="M531" s="3">
        <v>147</v>
      </c>
      <c r="N531" s="3" t="b">
        <v>1</v>
      </c>
      <c r="O531" s="3">
        <v>2</v>
      </c>
      <c r="P531" s="3"/>
      <c r="Q531" s="3"/>
      <c r="R531" s="2" t="s">
        <v>894</v>
      </c>
      <c r="S531" s="2" t="s">
        <v>33</v>
      </c>
      <c r="T531" s="2" t="s">
        <v>726</v>
      </c>
      <c r="U531" s="2" t="s">
        <v>136</v>
      </c>
      <c r="V531" s="2" t="s">
        <v>137</v>
      </c>
      <c r="W531" s="2" t="s">
        <v>48</v>
      </c>
      <c r="X531" s="2" t="s">
        <v>643</v>
      </c>
      <c r="Y531" s="2" t="s">
        <v>643</v>
      </c>
      <c r="Z531" s="2" t="s">
        <v>38</v>
      </c>
      <c r="AA531" s="4">
        <v>31909</v>
      </c>
      <c r="AB531" s="4">
        <v>31916</v>
      </c>
      <c r="AC531" s="2" t="s">
        <v>39</v>
      </c>
    </row>
    <row r="532" spans="1:29" x14ac:dyDescent="0.25">
      <c r="A532" s="2" t="s">
        <v>895</v>
      </c>
      <c r="B532" s="2" t="s">
        <v>132</v>
      </c>
      <c r="C532" s="2" t="str">
        <f>VLOOKUP(B532,'Species Lookup'!$A$3:$F$13,3,FALSE)</f>
        <v>Oncorhynchus tshawytscha</v>
      </c>
      <c r="D532" s="2" t="str">
        <f>VLOOKUP(B532,'Species Lookup'!$A$3:$F$13,4,FALSE)</f>
        <v>urn:lsid:marinespecies.org:taxname:158075</v>
      </c>
      <c r="E532" s="2" t="str">
        <f>VLOOKUP(B532,'Species Lookup'!$A$3:$F$13,5,FALSE)</f>
        <v>SDN:S11::S1173 (smolt)</v>
      </c>
      <c r="F532" s="2" t="s">
        <v>43</v>
      </c>
      <c r="G532" s="10" t="str">
        <f>VLOOKUP(A532,'[1]LOG1987-1994'!$A$2:$I$3110,2,FALSE)</f>
        <v>1987-07-29T13:50-07:00</v>
      </c>
      <c r="H532" s="2" t="s">
        <v>896</v>
      </c>
      <c r="I532" s="3">
        <v>2</v>
      </c>
      <c r="J532" s="3">
        <v>8</v>
      </c>
      <c r="K532" s="7">
        <v>48.881999999999998</v>
      </c>
      <c r="L532" s="7">
        <v>-125.09</v>
      </c>
      <c r="M532" s="3">
        <v>150</v>
      </c>
      <c r="N532" s="3" t="b">
        <v>1</v>
      </c>
      <c r="O532" s="3">
        <v>2</v>
      </c>
      <c r="P532" s="3"/>
      <c r="Q532" s="3"/>
      <c r="R532" s="2" t="s">
        <v>897</v>
      </c>
      <c r="S532" s="2" t="s">
        <v>33</v>
      </c>
      <c r="T532" s="2" t="s">
        <v>153</v>
      </c>
      <c r="U532" s="2" t="s">
        <v>136</v>
      </c>
      <c r="V532" s="2" t="s">
        <v>137</v>
      </c>
      <c r="W532" s="2" t="s">
        <v>48</v>
      </c>
      <c r="X532" s="2" t="s">
        <v>37</v>
      </c>
      <c r="Y532" s="2" t="s">
        <v>37</v>
      </c>
      <c r="Z532" s="2" t="s">
        <v>38</v>
      </c>
      <c r="AA532" s="4">
        <v>31907</v>
      </c>
      <c r="AB532" s="4">
        <v>31927</v>
      </c>
      <c r="AC532" s="2" t="s">
        <v>39</v>
      </c>
    </row>
    <row r="533" spans="1:29" x14ac:dyDescent="0.25">
      <c r="A533" s="2" t="s">
        <v>898</v>
      </c>
      <c r="B533" s="2" t="s">
        <v>2662</v>
      </c>
      <c r="C533" s="2" t="str">
        <f>VLOOKUP(B533,'Species Lookup'!$A$3:$F$13,3,FALSE)</f>
        <v>Oncorhynchus mykiss</v>
      </c>
      <c r="D533" s="2" t="str">
        <f>VLOOKUP(B533,'Species Lookup'!$A$3:$F$13,4,FALSE)</f>
        <v>urn:lsid:marinespecies.org:taxname:127185</v>
      </c>
      <c r="E533" s="2" t="str">
        <f>VLOOKUP(B533,'Species Lookup'!$A$3:$F$13,5,FALSE)</f>
        <v>SDN:S11::S1173 (smolt)</v>
      </c>
      <c r="F533" s="2" t="s">
        <v>43</v>
      </c>
      <c r="G533" s="10" t="str">
        <f>VLOOKUP(A533,'[1]LOG1987-1994'!$A$2:$I$3110,2,FALSE)</f>
        <v>1987-07-31T08:41-07:00</v>
      </c>
      <c r="H533" s="2" t="s">
        <v>278</v>
      </c>
      <c r="I533" s="3">
        <v>1</v>
      </c>
      <c r="J533" s="3">
        <v>8</v>
      </c>
      <c r="K533" s="7">
        <v>49.244999999999997</v>
      </c>
      <c r="L533" s="7">
        <v>-124.8242</v>
      </c>
      <c r="M533" s="3">
        <v>220</v>
      </c>
      <c r="N533" s="3" t="b">
        <v>1</v>
      </c>
      <c r="O533" s="3">
        <v>1</v>
      </c>
      <c r="P533" s="3"/>
      <c r="Q533" s="3"/>
      <c r="R533" s="2" t="s">
        <v>899</v>
      </c>
      <c r="S533" s="2" t="s">
        <v>33</v>
      </c>
      <c r="T533" s="2" t="s">
        <v>58</v>
      </c>
      <c r="U533" s="2" t="s">
        <v>46</v>
      </c>
      <c r="V533" s="2" t="s">
        <v>47</v>
      </c>
      <c r="W533" s="2" t="s">
        <v>48</v>
      </c>
      <c r="X533" s="2" t="s">
        <v>37</v>
      </c>
      <c r="Y533" s="2" t="s">
        <v>49</v>
      </c>
      <c r="Z533" s="2" t="s">
        <v>38</v>
      </c>
      <c r="AA533" s="4"/>
      <c r="AB533" s="4">
        <v>31888</v>
      </c>
      <c r="AC533" s="2" t="s">
        <v>39</v>
      </c>
    </row>
    <row r="534" spans="1:29" x14ac:dyDescent="0.25">
      <c r="A534" s="2" t="s">
        <v>900</v>
      </c>
      <c r="B534" s="2" t="s">
        <v>2663</v>
      </c>
      <c r="C534" s="2" t="str">
        <f>VLOOKUP(B534,'Species Lookup'!$A$3:$F$13,3,FALSE)</f>
        <v>Oncorhynchus mykiss</v>
      </c>
      <c r="D534" s="2" t="str">
        <f>VLOOKUP(B534,'Species Lookup'!$A$3:$F$13,4,FALSE)</f>
        <v>urn:lsid:marinespecies.org:taxname:127185</v>
      </c>
      <c r="E534" s="2" t="str">
        <f>VLOOKUP(B534,'Species Lookup'!$A$3:$F$13,5,FALSE)</f>
        <v>SDN:S11::S1116 (adult)</v>
      </c>
      <c r="F534" s="2" t="s">
        <v>43</v>
      </c>
      <c r="G534" s="10" t="str">
        <f>VLOOKUP(A534,'[1]LOG1987-1994'!$A$2:$I$3110,2,FALSE)</f>
        <v>1987-07-31T06:05-07:00</v>
      </c>
      <c r="H534" s="2" t="s">
        <v>901</v>
      </c>
      <c r="I534" s="3">
        <v>1</v>
      </c>
      <c r="J534" s="3">
        <v>8</v>
      </c>
      <c r="K534" s="7">
        <v>49.1905</v>
      </c>
      <c r="L534" s="7">
        <v>-124.8175</v>
      </c>
      <c r="M534" s="3"/>
      <c r="N534" s="3" t="b">
        <v>1</v>
      </c>
      <c r="O534" s="3">
        <v>0</v>
      </c>
      <c r="P534" s="3"/>
      <c r="Q534" s="3"/>
      <c r="R534" s="2" t="s">
        <v>445</v>
      </c>
      <c r="S534" s="2" t="s">
        <v>33</v>
      </c>
      <c r="T534" s="2" t="s">
        <v>902</v>
      </c>
      <c r="U534" s="2" t="s">
        <v>46</v>
      </c>
      <c r="V534" s="2" t="s">
        <v>47</v>
      </c>
      <c r="W534" s="2" t="s">
        <v>748</v>
      </c>
      <c r="X534" s="2" t="s">
        <v>37</v>
      </c>
      <c r="Y534" s="2" t="s">
        <v>49</v>
      </c>
      <c r="Z534" s="2" t="s">
        <v>38</v>
      </c>
      <c r="AA534" s="4">
        <v>31160</v>
      </c>
      <c r="AB534" s="4">
        <v>31161</v>
      </c>
      <c r="AC534" s="2" t="s">
        <v>39</v>
      </c>
    </row>
    <row r="535" spans="1:29" x14ac:dyDescent="0.25">
      <c r="A535" s="2" t="s">
        <v>912</v>
      </c>
      <c r="B535" s="2" t="s">
        <v>2662</v>
      </c>
      <c r="C535" s="2" t="str">
        <f>VLOOKUP(B535,'Species Lookup'!$A$3:$F$13,3,FALSE)</f>
        <v>Oncorhynchus mykiss</v>
      </c>
      <c r="D535" s="2" t="str">
        <f>VLOOKUP(B535,'Species Lookup'!$A$3:$F$13,4,FALSE)</f>
        <v>urn:lsid:marinespecies.org:taxname:127185</v>
      </c>
      <c r="E535" s="2" t="str">
        <f>VLOOKUP(B535,'Species Lookup'!$A$3:$F$13,5,FALSE)</f>
        <v>SDN:S11::S1173 (smolt)</v>
      </c>
      <c r="F535" s="2" t="s">
        <v>43</v>
      </c>
      <c r="G535" s="10" t="str">
        <f>VLOOKUP(A535,'[1]LOG1987-1994'!$A$2:$I$3110,2,FALSE)</f>
        <v>1988-04-26T20:40-07:00/1988-04-26T21:10-07:00</v>
      </c>
      <c r="H535" s="2" t="s">
        <v>51</v>
      </c>
      <c r="I535" s="3">
        <v>1</v>
      </c>
      <c r="J535" s="3">
        <v>1</v>
      </c>
      <c r="K535" s="7">
        <v>49.215000000000003</v>
      </c>
      <c r="L535" s="7">
        <v>-124.8167</v>
      </c>
      <c r="M535" s="3">
        <v>186</v>
      </c>
      <c r="N535" s="3" t="b">
        <v>1</v>
      </c>
      <c r="O535" s="3">
        <v>2</v>
      </c>
      <c r="P535" s="3"/>
      <c r="Q535" s="3"/>
      <c r="R535" s="2" t="s">
        <v>522</v>
      </c>
      <c r="S535" s="2" t="s">
        <v>33</v>
      </c>
      <c r="T535" s="2" t="s">
        <v>913</v>
      </c>
      <c r="U535" s="2" t="s">
        <v>46</v>
      </c>
      <c r="V535" s="2" t="s">
        <v>47</v>
      </c>
      <c r="W535" s="2" t="s">
        <v>914</v>
      </c>
      <c r="X535" s="2" t="s">
        <v>37</v>
      </c>
      <c r="Y535" s="2" t="s">
        <v>49</v>
      </c>
      <c r="Z535" s="2" t="s">
        <v>38</v>
      </c>
      <c r="AA535" s="4">
        <v>32251</v>
      </c>
      <c r="AB535" s="4">
        <v>32252</v>
      </c>
      <c r="AC535" s="2" t="s">
        <v>2697</v>
      </c>
    </row>
    <row r="536" spans="1:29" x14ac:dyDescent="0.25">
      <c r="A536" s="2" t="s">
        <v>915</v>
      </c>
      <c r="B536" s="2" t="s">
        <v>2662</v>
      </c>
      <c r="C536" s="2" t="str">
        <f>VLOOKUP(B536,'Species Lookup'!$A$3:$F$13,3,FALSE)</f>
        <v>Oncorhynchus mykiss</v>
      </c>
      <c r="D536" s="2" t="str">
        <f>VLOOKUP(B536,'Species Lookup'!$A$3:$F$13,4,FALSE)</f>
        <v>urn:lsid:marinespecies.org:taxname:127185</v>
      </c>
      <c r="E536" s="2" t="str">
        <f>VLOOKUP(B536,'Species Lookup'!$A$3:$F$13,5,FALSE)</f>
        <v>SDN:S11::S1173 (smolt)</v>
      </c>
      <c r="F536" s="2" t="s">
        <v>43</v>
      </c>
      <c r="G536" s="10" t="str">
        <f>VLOOKUP(A536,'[1]LOG1987-1994'!$A$2:$I$3110,2,FALSE)</f>
        <v>1988-04-26T22:06-07:00/1988-04-26T22:36-07:00</v>
      </c>
      <c r="H536" s="2" t="s">
        <v>901</v>
      </c>
      <c r="I536" s="3">
        <v>1</v>
      </c>
      <c r="J536" s="3">
        <v>1</v>
      </c>
      <c r="K536" s="7">
        <v>49.183300000000003</v>
      </c>
      <c r="L536" s="7">
        <v>-124.815</v>
      </c>
      <c r="M536" s="3">
        <v>179</v>
      </c>
      <c r="N536" s="3" t="b">
        <v>1</v>
      </c>
      <c r="O536" s="3">
        <v>1</v>
      </c>
      <c r="P536" s="3"/>
      <c r="Q536" s="3"/>
      <c r="R536" s="2" t="s">
        <v>656</v>
      </c>
      <c r="S536" s="2" t="s">
        <v>33</v>
      </c>
      <c r="T536" s="2" t="s">
        <v>916</v>
      </c>
      <c r="U536" s="2" t="s">
        <v>46</v>
      </c>
      <c r="V536" s="2" t="s">
        <v>47</v>
      </c>
      <c r="W536" s="2" t="s">
        <v>914</v>
      </c>
      <c r="X536" s="2" t="s">
        <v>37</v>
      </c>
      <c r="Y536" s="2" t="s">
        <v>49</v>
      </c>
      <c r="Z536" s="2" t="s">
        <v>38</v>
      </c>
      <c r="AA536" s="4">
        <v>32251</v>
      </c>
      <c r="AB536" s="4">
        <v>32252</v>
      </c>
      <c r="AC536" s="2" t="s">
        <v>39</v>
      </c>
    </row>
    <row r="537" spans="1:29" x14ac:dyDescent="0.25">
      <c r="A537" s="2" t="s">
        <v>917</v>
      </c>
      <c r="B537" s="2" t="s">
        <v>2662</v>
      </c>
      <c r="C537" s="2" t="str">
        <f>VLOOKUP(B537,'Species Lookup'!$A$3:$F$13,3,FALSE)</f>
        <v>Oncorhynchus mykiss</v>
      </c>
      <c r="D537" s="2" t="str">
        <f>VLOOKUP(B537,'Species Lookup'!$A$3:$F$13,4,FALSE)</f>
        <v>urn:lsid:marinespecies.org:taxname:127185</v>
      </c>
      <c r="E537" s="2" t="str">
        <f>VLOOKUP(B537,'Species Lookup'!$A$3:$F$13,5,FALSE)</f>
        <v>SDN:S11::S1173 (smolt)</v>
      </c>
      <c r="F537" s="2" t="s">
        <v>43</v>
      </c>
      <c r="G537" s="10" t="str">
        <f>VLOOKUP(A537,'[1]LOG1987-1994'!$A$2:$I$3110,2,FALSE)</f>
        <v>1988-05-03T10:45-07:00</v>
      </c>
      <c r="H537" s="2" t="s">
        <v>305</v>
      </c>
      <c r="I537" s="3">
        <v>1</v>
      </c>
      <c r="J537" s="3">
        <v>2</v>
      </c>
      <c r="K537" s="7">
        <v>49.16</v>
      </c>
      <c r="L537" s="7">
        <v>-124.80670000000001</v>
      </c>
      <c r="M537" s="3">
        <v>165</v>
      </c>
      <c r="N537" s="3" t="b">
        <v>1</v>
      </c>
      <c r="O537" s="3">
        <v>2</v>
      </c>
      <c r="P537" s="3"/>
      <c r="Q537" s="3"/>
      <c r="R537" s="2" t="s">
        <v>431</v>
      </c>
      <c r="S537" s="2" t="s">
        <v>33</v>
      </c>
      <c r="T537" s="2" t="s">
        <v>913</v>
      </c>
      <c r="U537" s="2" t="s">
        <v>46</v>
      </c>
      <c r="V537" s="2" t="s">
        <v>47</v>
      </c>
      <c r="W537" s="2" t="s">
        <v>914</v>
      </c>
      <c r="X537" s="2" t="s">
        <v>37</v>
      </c>
      <c r="Y537" s="2" t="s">
        <v>49</v>
      </c>
      <c r="Z537" s="2" t="s">
        <v>38</v>
      </c>
      <c r="AA537" s="4">
        <v>32251</v>
      </c>
      <c r="AB537" s="4">
        <v>32252</v>
      </c>
      <c r="AC537" s="2" t="s">
        <v>39</v>
      </c>
    </row>
    <row r="538" spans="1:29" x14ac:dyDescent="0.25">
      <c r="A538" s="2" t="s">
        <v>917</v>
      </c>
      <c r="B538" s="2" t="s">
        <v>2662</v>
      </c>
      <c r="C538" s="2" t="str">
        <f>VLOOKUP(B538,'Species Lookup'!$A$3:$F$13,3,FALSE)</f>
        <v>Oncorhynchus mykiss</v>
      </c>
      <c r="D538" s="2" t="str">
        <f>VLOOKUP(B538,'Species Lookup'!$A$3:$F$13,4,FALSE)</f>
        <v>urn:lsid:marinespecies.org:taxname:127185</v>
      </c>
      <c r="E538" s="2" t="str">
        <f>VLOOKUP(B538,'Species Lookup'!$A$3:$F$13,5,FALSE)</f>
        <v>SDN:S11::S1173 (smolt)</v>
      </c>
      <c r="F538" s="2" t="s">
        <v>40</v>
      </c>
      <c r="G538" s="10" t="str">
        <f>VLOOKUP(A538,'[1]LOG1987-1994'!$A$2:$I$3110,2,FALSE)</f>
        <v>1988-05-03T10:45-07:00</v>
      </c>
      <c r="H538" s="2" t="s">
        <v>305</v>
      </c>
      <c r="I538" s="3">
        <v>1</v>
      </c>
      <c r="J538" s="3">
        <v>2</v>
      </c>
      <c r="K538" s="7">
        <v>49.16</v>
      </c>
      <c r="L538" s="7">
        <v>-124.80670000000001</v>
      </c>
      <c r="M538" s="3">
        <v>179</v>
      </c>
      <c r="N538" s="3" t="b">
        <v>0</v>
      </c>
      <c r="O538" s="3">
        <v>2</v>
      </c>
      <c r="P538" s="3"/>
      <c r="Q538" s="3"/>
      <c r="R538" s="2" t="s">
        <v>918</v>
      </c>
      <c r="S538" s="2" t="s">
        <v>33</v>
      </c>
      <c r="T538" s="2"/>
      <c r="U538" s="2" t="s">
        <v>39</v>
      </c>
      <c r="V538" s="2" t="s">
        <v>39</v>
      </c>
      <c r="W538" s="2" t="s">
        <v>39</v>
      </c>
      <c r="X538" s="2" t="s">
        <v>39</v>
      </c>
      <c r="Y538" s="2" t="s">
        <v>39</v>
      </c>
      <c r="Z538" s="2" t="s">
        <v>39</v>
      </c>
      <c r="AA538" s="4"/>
      <c r="AB538" s="4"/>
      <c r="AC538" s="2" t="s">
        <v>39</v>
      </c>
    </row>
    <row r="539" spans="1:29" x14ac:dyDescent="0.25">
      <c r="A539" s="2" t="s">
        <v>917</v>
      </c>
      <c r="B539" s="2" t="s">
        <v>2662</v>
      </c>
      <c r="C539" s="2" t="str">
        <f>VLOOKUP(B539,'Species Lookup'!$A$3:$F$13,3,FALSE)</f>
        <v>Oncorhynchus mykiss</v>
      </c>
      <c r="D539" s="2" t="str">
        <f>VLOOKUP(B539,'Species Lookup'!$A$3:$F$13,4,FALSE)</f>
        <v>urn:lsid:marinespecies.org:taxname:127185</v>
      </c>
      <c r="E539" s="2" t="str">
        <f>VLOOKUP(B539,'Species Lookup'!$A$3:$F$13,5,FALSE)</f>
        <v>SDN:S11::S1173 (smolt)</v>
      </c>
      <c r="F539" s="2" t="s">
        <v>30</v>
      </c>
      <c r="G539" s="10" t="str">
        <f>VLOOKUP(A539,'[1]LOG1987-1994'!$A$2:$I$3110,2,FALSE)</f>
        <v>1988-05-03T10:45-07:00</v>
      </c>
      <c r="H539" s="2" t="s">
        <v>305</v>
      </c>
      <c r="I539" s="3">
        <v>1</v>
      </c>
      <c r="J539" s="3">
        <v>2</v>
      </c>
      <c r="K539" s="7">
        <v>49.16</v>
      </c>
      <c r="L539" s="7">
        <v>-124.80670000000001</v>
      </c>
      <c r="M539" s="3">
        <v>168</v>
      </c>
      <c r="N539" s="3" t="b">
        <v>1</v>
      </c>
      <c r="O539" s="3">
        <v>2</v>
      </c>
      <c r="P539" s="3"/>
      <c r="Q539" s="3"/>
      <c r="R539" s="2" t="s">
        <v>422</v>
      </c>
      <c r="S539" s="2" t="s">
        <v>33</v>
      </c>
      <c r="T539" s="2" t="s">
        <v>919</v>
      </c>
      <c r="U539" s="2" t="s">
        <v>46</v>
      </c>
      <c r="V539" s="2" t="s">
        <v>47</v>
      </c>
      <c r="W539" s="2" t="s">
        <v>914</v>
      </c>
      <c r="X539" s="2" t="s">
        <v>37</v>
      </c>
      <c r="Y539" s="2" t="s">
        <v>37</v>
      </c>
      <c r="Z539" s="2" t="s">
        <v>38</v>
      </c>
      <c r="AA539" s="4">
        <v>32240</v>
      </c>
      <c r="AB539" s="4">
        <v>32242</v>
      </c>
      <c r="AC539" s="2" t="s">
        <v>39</v>
      </c>
    </row>
    <row r="540" spans="1:29" x14ac:dyDescent="0.25">
      <c r="A540" s="2" t="s">
        <v>917</v>
      </c>
      <c r="B540" s="2" t="s">
        <v>2662</v>
      </c>
      <c r="C540" s="2" t="str">
        <f>VLOOKUP(B540,'Species Lookup'!$A$3:$F$13,3,FALSE)</f>
        <v>Oncorhynchus mykiss</v>
      </c>
      <c r="D540" s="2" t="str">
        <f>VLOOKUP(B540,'Species Lookup'!$A$3:$F$13,4,FALSE)</f>
        <v>urn:lsid:marinespecies.org:taxname:127185</v>
      </c>
      <c r="E540" s="2" t="str">
        <f>VLOOKUP(B540,'Species Lookup'!$A$3:$F$13,5,FALSE)</f>
        <v>SDN:S11::S1173 (smolt)</v>
      </c>
      <c r="F540" s="2" t="s">
        <v>100</v>
      </c>
      <c r="G540" s="10" t="str">
        <f>VLOOKUP(A540,'[1]LOG1987-1994'!$A$2:$I$3110,2,FALSE)</f>
        <v>1988-05-03T10:45-07:00</v>
      </c>
      <c r="H540" s="2" t="s">
        <v>305</v>
      </c>
      <c r="I540" s="3">
        <v>1</v>
      </c>
      <c r="J540" s="3">
        <v>2</v>
      </c>
      <c r="K540" s="7">
        <v>49.16</v>
      </c>
      <c r="L540" s="7">
        <v>-124.80670000000001</v>
      </c>
      <c r="M540" s="3">
        <v>180</v>
      </c>
      <c r="N540" s="3" t="b">
        <v>1</v>
      </c>
      <c r="O540" s="3">
        <v>2</v>
      </c>
      <c r="P540" s="3"/>
      <c r="Q540" s="3"/>
      <c r="R540" s="2" t="s">
        <v>424</v>
      </c>
      <c r="S540" s="2" t="s">
        <v>33</v>
      </c>
      <c r="T540" s="2" t="s">
        <v>913</v>
      </c>
      <c r="U540" s="2" t="s">
        <v>46</v>
      </c>
      <c r="V540" s="2" t="s">
        <v>47</v>
      </c>
      <c r="W540" s="2" t="s">
        <v>914</v>
      </c>
      <c r="X540" s="2" t="s">
        <v>37</v>
      </c>
      <c r="Y540" s="2" t="s">
        <v>49</v>
      </c>
      <c r="Z540" s="2" t="s">
        <v>38</v>
      </c>
      <c r="AA540" s="4">
        <v>32251</v>
      </c>
      <c r="AB540" s="4">
        <v>32252</v>
      </c>
      <c r="AC540" s="2" t="s">
        <v>39</v>
      </c>
    </row>
    <row r="541" spans="1:29" x14ac:dyDescent="0.25">
      <c r="A541" s="2" t="s">
        <v>917</v>
      </c>
      <c r="B541" s="2" t="s">
        <v>2662</v>
      </c>
      <c r="C541" s="2" t="str">
        <f>VLOOKUP(B541,'Species Lookup'!$A$3:$F$13,3,FALSE)</f>
        <v>Oncorhynchus mykiss</v>
      </c>
      <c r="D541" s="2" t="str">
        <f>VLOOKUP(B541,'Species Lookup'!$A$3:$F$13,4,FALSE)</f>
        <v>urn:lsid:marinespecies.org:taxname:127185</v>
      </c>
      <c r="E541" s="2" t="str">
        <f>VLOOKUP(B541,'Species Lookup'!$A$3:$F$13,5,FALSE)</f>
        <v>SDN:S11::S1173 (smolt)</v>
      </c>
      <c r="F541" s="2" t="s">
        <v>145</v>
      </c>
      <c r="G541" s="10" t="str">
        <f>VLOOKUP(A541,'[1]LOG1987-1994'!$A$2:$I$3110,2,FALSE)</f>
        <v>1988-05-03T10:45-07:00</v>
      </c>
      <c r="H541" s="2" t="s">
        <v>305</v>
      </c>
      <c r="I541" s="3">
        <v>1</v>
      </c>
      <c r="J541" s="3">
        <v>2</v>
      </c>
      <c r="K541" s="7">
        <v>49.16</v>
      </c>
      <c r="L541" s="7">
        <v>-124.80670000000001</v>
      </c>
      <c r="M541" s="3">
        <v>168</v>
      </c>
      <c r="N541" s="3" t="b">
        <v>1</v>
      </c>
      <c r="O541" s="3">
        <v>2</v>
      </c>
      <c r="P541" s="3"/>
      <c r="Q541" s="3"/>
      <c r="R541" s="2" t="s">
        <v>430</v>
      </c>
      <c r="S541" s="2" t="s">
        <v>33</v>
      </c>
      <c r="T541" s="2" t="s">
        <v>913</v>
      </c>
      <c r="U541" s="2" t="s">
        <v>46</v>
      </c>
      <c r="V541" s="2" t="s">
        <v>47</v>
      </c>
      <c r="W541" s="2" t="s">
        <v>914</v>
      </c>
      <c r="X541" s="2" t="s">
        <v>37</v>
      </c>
      <c r="Y541" s="2" t="s">
        <v>49</v>
      </c>
      <c r="Z541" s="2" t="s">
        <v>38</v>
      </c>
      <c r="AA541" s="4">
        <v>32251</v>
      </c>
      <c r="AB541" s="4">
        <v>32252</v>
      </c>
      <c r="AC541" s="2" t="s">
        <v>39</v>
      </c>
    </row>
    <row r="542" spans="1:29" x14ac:dyDescent="0.25">
      <c r="A542" s="2" t="s">
        <v>917</v>
      </c>
      <c r="B542" s="2" t="s">
        <v>29</v>
      </c>
      <c r="C542" s="2" t="str">
        <f>VLOOKUP(B542,'Species Lookup'!$A$3:$F$13,3,FALSE)</f>
        <v>Oncorhynchus kisutch</v>
      </c>
      <c r="D542" s="2" t="str">
        <f>VLOOKUP(B542,'Species Lookup'!$A$3:$F$13,4,FALSE)</f>
        <v>urn:lsid:marinespecies.org:taxname:127184</v>
      </c>
      <c r="E542" s="2" t="str">
        <f>VLOOKUP(B542,'Species Lookup'!$A$3:$F$13,5,FALSE)</f>
        <v>SDN:S11::S1173 (smolt)</v>
      </c>
      <c r="F542" s="2" t="s">
        <v>33</v>
      </c>
      <c r="G542" s="10" t="str">
        <f>VLOOKUP(A542,'[1]LOG1987-1994'!$A$2:$I$3110,2,FALSE)</f>
        <v>1988-05-03T10:45-07:00</v>
      </c>
      <c r="H542" s="2" t="s">
        <v>305</v>
      </c>
      <c r="I542" s="3">
        <v>1</v>
      </c>
      <c r="J542" s="3">
        <v>2</v>
      </c>
      <c r="K542" s="7">
        <v>49.16</v>
      </c>
      <c r="L542" s="7">
        <v>-124.80670000000001</v>
      </c>
      <c r="M542" s="3">
        <v>141</v>
      </c>
      <c r="N542" s="3" t="b">
        <v>1</v>
      </c>
      <c r="O542" s="3">
        <v>2</v>
      </c>
      <c r="P542" s="3"/>
      <c r="Q542" s="3"/>
      <c r="R542" s="2" t="s">
        <v>537</v>
      </c>
      <c r="S542" s="2" t="s">
        <v>33</v>
      </c>
      <c r="T542" s="2" t="s">
        <v>920</v>
      </c>
      <c r="U542" s="2" t="s">
        <v>35</v>
      </c>
      <c r="V542" s="2" t="s">
        <v>35</v>
      </c>
      <c r="W542" s="2" t="s">
        <v>48</v>
      </c>
      <c r="X542" s="2" t="s">
        <v>37</v>
      </c>
      <c r="Y542" s="2" t="s">
        <v>37</v>
      </c>
      <c r="Z542" s="2" t="s">
        <v>38</v>
      </c>
      <c r="AA542" s="4">
        <v>32245</v>
      </c>
      <c r="AB542" s="4">
        <v>32251</v>
      </c>
      <c r="AC542" s="2" t="s">
        <v>39</v>
      </c>
    </row>
    <row r="543" spans="1:29" x14ac:dyDescent="0.25">
      <c r="A543" s="2" t="s">
        <v>917</v>
      </c>
      <c r="B543" s="2" t="s">
        <v>29</v>
      </c>
      <c r="C543" s="2" t="str">
        <f>VLOOKUP(B543,'Species Lookup'!$A$3:$F$13,3,FALSE)</f>
        <v>Oncorhynchus kisutch</v>
      </c>
      <c r="D543" s="2" t="str">
        <f>VLOOKUP(B543,'Species Lookup'!$A$3:$F$13,4,FALSE)</f>
        <v>urn:lsid:marinespecies.org:taxname:127184</v>
      </c>
      <c r="E543" s="2" t="str">
        <f>VLOOKUP(B543,'Species Lookup'!$A$3:$F$13,5,FALSE)</f>
        <v>SDN:S11::S1173 (smolt)</v>
      </c>
      <c r="F543" s="2" t="s">
        <v>161</v>
      </c>
      <c r="G543" s="10" t="str">
        <f>VLOOKUP(A543,'[1]LOG1987-1994'!$A$2:$I$3110,2,FALSE)</f>
        <v>1988-05-03T10:45-07:00</v>
      </c>
      <c r="H543" s="2" t="s">
        <v>305</v>
      </c>
      <c r="I543" s="3">
        <v>1</v>
      </c>
      <c r="J543" s="3">
        <v>2</v>
      </c>
      <c r="K543" s="7">
        <v>49.16</v>
      </c>
      <c r="L543" s="7">
        <v>-124.80670000000001</v>
      </c>
      <c r="M543" s="3">
        <v>150</v>
      </c>
      <c r="N543" s="3" t="b">
        <v>1</v>
      </c>
      <c r="O543" s="3">
        <v>2</v>
      </c>
      <c r="P543" s="3"/>
      <c r="Q543" s="3"/>
      <c r="R543" s="2" t="s">
        <v>548</v>
      </c>
      <c r="S543" s="2" t="s">
        <v>33</v>
      </c>
      <c r="T543" s="2" t="s">
        <v>920</v>
      </c>
      <c r="U543" s="2" t="s">
        <v>35</v>
      </c>
      <c r="V543" s="2" t="s">
        <v>35</v>
      </c>
      <c r="W543" s="2" t="s">
        <v>48</v>
      </c>
      <c r="X543" s="2" t="s">
        <v>37</v>
      </c>
      <c r="Y543" s="2" t="s">
        <v>37</v>
      </c>
      <c r="Z543" s="2" t="s">
        <v>38</v>
      </c>
      <c r="AA543" s="4">
        <v>32245</v>
      </c>
      <c r="AB543" s="4">
        <v>32251</v>
      </c>
      <c r="AC543" s="2" t="s">
        <v>39</v>
      </c>
    </row>
    <row r="544" spans="1:29" x14ac:dyDescent="0.25">
      <c r="A544" s="2" t="s">
        <v>917</v>
      </c>
      <c r="B544" s="2" t="s">
        <v>29</v>
      </c>
      <c r="C544" s="2" t="str">
        <f>VLOOKUP(B544,'Species Lookup'!$A$3:$F$13,3,FALSE)</f>
        <v>Oncorhynchus kisutch</v>
      </c>
      <c r="D544" s="2" t="str">
        <f>VLOOKUP(B544,'Species Lookup'!$A$3:$F$13,4,FALSE)</f>
        <v>urn:lsid:marinespecies.org:taxname:127184</v>
      </c>
      <c r="E544" s="2" t="str">
        <f>VLOOKUP(B544,'Species Lookup'!$A$3:$F$13,5,FALSE)</f>
        <v>SDN:S11::S1173 (smolt)</v>
      </c>
      <c r="F544" s="2" t="s">
        <v>178</v>
      </c>
      <c r="G544" s="10" t="str">
        <f>VLOOKUP(A544,'[1]LOG1987-1994'!$A$2:$I$3110,2,FALSE)</f>
        <v>1988-05-03T10:45-07:00</v>
      </c>
      <c r="H544" s="2" t="s">
        <v>305</v>
      </c>
      <c r="I544" s="3">
        <v>1</v>
      </c>
      <c r="J544" s="3">
        <v>2</v>
      </c>
      <c r="K544" s="7">
        <v>49.16</v>
      </c>
      <c r="L544" s="7">
        <v>-124.80670000000001</v>
      </c>
      <c r="M544" s="3">
        <v>139</v>
      </c>
      <c r="N544" s="3" t="b">
        <v>1</v>
      </c>
      <c r="O544" s="3">
        <v>2</v>
      </c>
      <c r="P544" s="3"/>
      <c r="Q544" s="3"/>
      <c r="R544" s="2" t="s">
        <v>543</v>
      </c>
      <c r="S544" s="2" t="s">
        <v>33</v>
      </c>
      <c r="T544" s="2" t="s">
        <v>920</v>
      </c>
      <c r="U544" s="2" t="s">
        <v>35</v>
      </c>
      <c r="V544" s="2" t="s">
        <v>35</v>
      </c>
      <c r="W544" s="2" t="s">
        <v>48</v>
      </c>
      <c r="X544" s="2" t="s">
        <v>37</v>
      </c>
      <c r="Y544" s="2" t="s">
        <v>37</v>
      </c>
      <c r="Z544" s="2" t="s">
        <v>38</v>
      </c>
      <c r="AA544" s="4">
        <v>32245</v>
      </c>
      <c r="AB544" s="4">
        <v>32251</v>
      </c>
      <c r="AC544" s="2" t="s">
        <v>39</v>
      </c>
    </row>
    <row r="545" spans="1:29" x14ac:dyDescent="0.25">
      <c r="A545" s="2" t="s">
        <v>917</v>
      </c>
      <c r="B545" s="2" t="s">
        <v>29</v>
      </c>
      <c r="C545" s="2" t="str">
        <f>VLOOKUP(B545,'Species Lookup'!$A$3:$F$13,3,FALSE)</f>
        <v>Oncorhynchus kisutch</v>
      </c>
      <c r="D545" s="2" t="str">
        <f>VLOOKUP(B545,'Species Lookup'!$A$3:$F$13,4,FALSE)</f>
        <v>urn:lsid:marinespecies.org:taxname:127184</v>
      </c>
      <c r="E545" s="2" t="str">
        <f>VLOOKUP(B545,'Species Lookup'!$A$3:$F$13,5,FALSE)</f>
        <v>SDN:S11::S1173 (smolt)</v>
      </c>
      <c r="F545" s="2" t="s">
        <v>175</v>
      </c>
      <c r="G545" s="10" t="str">
        <f>VLOOKUP(A545,'[1]LOG1987-1994'!$A$2:$I$3110,2,FALSE)</f>
        <v>1988-05-03T10:45-07:00</v>
      </c>
      <c r="H545" s="2" t="s">
        <v>305</v>
      </c>
      <c r="I545" s="3">
        <v>1</v>
      </c>
      <c r="J545" s="3">
        <v>2</v>
      </c>
      <c r="K545" s="7">
        <v>49.16</v>
      </c>
      <c r="L545" s="7">
        <v>-124.80670000000001</v>
      </c>
      <c r="M545" s="3">
        <v>126</v>
      </c>
      <c r="N545" s="3" t="b">
        <v>1</v>
      </c>
      <c r="O545" s="3">
        <v>2</v>
      </c>
      <c r="P545" s="3"/>
      <c r="Q545" s="3"/>
      <c r="R545" s="2" t="s">
        <v>544</v>
      </c>
      <c r="S545" s="2" t="s">
        <v>33</v>
      </c>
      <c r="T545" s="2" t="s">
        <v>921</v>
      </c>
      <c r="U545" s="2" t="s">
        <v>35</v>
      </c>
      <c r="V545" s="2" t="s">
        <v>35</v>
      </c>
      <c r="W545" s="2" t="s">
        <v>48</v>
      </c>
      <c r="X545" s="2" t="s">
        <v>37</v>
      </c>
      <c r="Y545" s="2" t="s">
        <v>37</v>
      </c>
      <c r="Z545" s="2" t="s">
        <v>38</v>
      </c>
      <c r="AA545" s="4">
        <v>32245</v>
      </c>
      <c r="AB545" s="4">
        <v>32251</v>
      </c>
      <c r="AC545" s="2" t="s">
        <v>39</v>
      </c>
    </row>
    <row r="546" spans="1:29" x14ac:dyDescent="0.25">
      <c r="A546" s="2" t="s">
        <v>917</v>
      </c>
      <c r="B546" s="2" t="s">
        <v>29</v>
      </c>
      <c r="C546" s="2" t="str">
        <f>VLOOKUP(B546,'Species Lookup'!$A$3:$F$13,3,FALSE)</f>
        <v>Oncorhynchus kisutch</v>
      </c>
      <c r="D546" s="2" t="str">
        <f>VLOOKUP(B546,'Species Lookup'!$A$3:$F$13,4,FALSE)</f>
        <v>urn:lsid:marinespecies.org:taxname:127184</v>
      </c>
      <c r="E546" s="2" t="str">
        <f>VLOOKUP(B546,'Species Lookup'!$A$3:$F$13,5,FALSE)</f>
        <v>SDN:S11::S1173 (smolt)</v>
      </c>
      <c r="F546" s="2" t="s">
        <v>154</v>
      </c>
      <c r="G546" s="10" t="str">
        <f>VLOOKUP(A546,'[1]LOG1987-1994'!$A$2:$I$3110,2,FALSE)</f>
        <v>1988-05-03T10:45-07:00</v>
      </c>
      <c r="H546" s="2" t="s">
        <v>305</v>
      </c>
      <c r="I546" s="3">
        <v>1</v>
      </c>
      <c r="J546" s="3">
        <v>2</v>
      </c>
      <c r="K546" s="7">
        <v>49.16</v>
      </c>
      <c r="L546" s="7">
        <v>-124.80670000000001</v>
      </c>
      <c r="M546" s="3">
        <v>135</v>
      </c>
      <c r="N546" s="3" t="b">
        <v>1</v>
      </c>
      <c r="O546" s="3">
        <v>2</v>
      </c>
      <c r="P546" s="3"/>
      <c r="Q546" s="3"/>
      <c r="R546" s="2" t="s">
        <v>547</v>
      </c>
      <c r="S546" s="2" t="s">
        <v>33</v>
      </c>
      <c r="T546" s="2" t="s">
        <v>920</v>
      </c>
      <c r="U546" s="2" t="s">
        <v>35</v>
      </c>
      <c r="V546" s="2" t="s">
        <v>35</v>
      </c>
      <c r="W546" s="2" t="s">
        <v>48</v>
      </c>
      <c r="X546" s="2" t="s">
        <v>37</v>
      </c>
      <c r="Y546" s="2" t="s">
        <v>37</v>
      </c>
      <c r="Z546" s="2" t="s">
        <v>38</v>
      </c>
      <c r="AA546" s="4">
        <v>32245</v>
      </c>
      <c r="AB546" s="4">
        <v>32251</v>
      </c>
      <c r="AC546" s="2" t="s">
        <v>39</v>
      </c>
    </row>
    <row r="547" spans="1:29" x14ac:dyDescent="0.25">
      <c r="A547" s="2" t="s">
        <v>917</v>
      </c>
      <c r="B547" s="2" t="s">
        <v>29</v>
      </c>
      <c r="C547" s="2" t="str">
        <f>VLOOKUP(B547,'Species Lookup'!$A$3:$F$13,3,FALSE)</f>
        <v>Oncorhynchus kisutch</v>
      </c>
      <c r="D547" s="2" t="str">
        <f>VLOOKUP(B547,'Species Lookup'!$A$3:$F$13,4,FALSE)</f>
        <v>urn:lsid:marinespecies.org:taxname:127184</v>
      </c>
      <c r="E547" s="2" t="str">
        <f>VLOOKUP(B547,'Species Lookup'!$A$3:$F$13,5,FALSE)</f>
        <v>SDN:S11::S1173 (smolt)</v>
      </c>
      <c r="F547" s="2" t="s">
        <v>151</v>
      </c>
      <c r="G547" s="10" t="str">
        <f>VLOOKUP(A547,'[1]LOG1987-1994'!$A$2:$I$3110,2,FALSE)</f>
        <v>1988-05-03T10:45-07:00</v>
      </c>
      <c r="H547" s="2" t="s">
        <v>305</v>
      </c>
      <c r="I547" s="3">
        <v>1</v>
      </c>
      <c r="J547" s="3">
        <v>2</v>
      </c>
      <c r="K547" s="7">
        <v>49.16</v>
      </c>
      <c r="L547" s="7">
        <v>-124.80670000000001</v>
      </c>
      <c r="M547" s="3">
        <v>133</v>
      </c>
      <c r="N547" s="3" t="b">
        <v>1</v>
      </c>
      <c r="O547" s="3">
        <v>2</v>
      </c>
      <c r="P547" s="3"/>
      <c r="Q547" s="3"/>
      <c r="R547" s="2" t="s">
        <v>541</v>
      </c>
      <c r="S547" s="2" t="s">
        <v>33</v>
      </c>
      <c r="T547" s="2" t="s">
        <v>920</v>
      </c>
      <c r="U547" s="2" t="s">
        <v>35</v>
      </c>
      <c r="V547" s="2" t="s">
        <v>35</v>
      </c>
      <c r="W547" s="2" t="s">
        <v>48</v>
      </c>
      <c r="X547" s="2" t="s">
        <v>37</v>
      </c>
      <c r="Y547" s="2" t="s">
        <v>37</v>
      </c>
      <c r="Z547" s="2" t="s">
        <v>38</v>
      </c>
      <c r="AA547" s="4">
        <v>32245</v>
      </c>
      <c r="AB547" s="4">
        <v>32251</v>
      </c>
      <c r="AC547" s="2" t="s">
        <v>39</v>
      </c>
    </row>
    <row r="548" spans="1:29" x14ac:dyDescent="0.25">
      <c r="A548" s="2" t="s">
        <v>922</v>
      </c>
      <c r="B548" s="2" t="s">
        <v>29</v>
      </c>
      <c r="C548" s="2" t="str">
        <f>VLOOKUP(B548,'Species Lookup'!$A$3:$F$13,3,FALSE)</f>
        <v>Oncorhynchus kisutch</v>
      </c>
      <c r="D548" s="2" t="str">
        <f>VLOOKUP(B548,'Species Lookup'!$A$3:$F$13,4,FALSE)</f>
        <v>urn:lsid:marinespecies.org:taxname:127184</v>
      </c>
      <c r="E548" s="2" t="str">
        <f>VLOOKUP(B548,'Species Lookup'!$A$3:$F$13,5,FALSE)</f>
        <v>SDN:S11::S1173 (smolt)</v>
      </c>
      <c r="F548" s="2" t="s">
        <v>43</v>
      </c>
      <c r="G548" s="10" t="str">
        <f>VLOOKUP(A548,'[1]LOG1987-1994'!$A$2:$I$3110,2,FALSE)</f>
        <v>1988-05-04T14:25-07:00</v>
      </c>
      <c r="H548" s="2" t="s">
        <v>84</v>
      </c>
      <c r="I548" s="3">
        <v>2</v>
      </c>
      <c r="J548" s="3">
        <v>2</v>
      </c>
      <c r="K548" s="7">
        <v>48.8825</v>
      </c>
      <c r="L548" s="7">
        <v>-125.0767</v>
      </c>
      <c r="M548" s="3">
        <v>159</v>
      </c>
      <c r="N548" s="3" t="b">
        <v>1</v>
      </c>
      <c r="O548" s="3">
        <v>2</v>
      </c>
      <c r="P548" s="3"/>
      <c r="Q548" s="3"/>
      <c r="R548" s="2" t="s">
        <v>270</v>
      </c>
      <c r="S548" s="2" t="s">
        <v>33</v>
      </c>
      <c r="T548" s="2" t="s">
        <v>921</v>
      </c>
      <c r="U548" s="2" t="s">
        <v>35</v>
      </c>
      <c r="V548" s="2" t="s">
        <v>35</v>
      </c>
      <c r="W548" s="2" t="s">
        <v>48</v>
      </c>
      <c r="X548" s="2" t="s">
        <v>37</v>
      </c>
      <c r="Y548" s="2" t="s">
        <v>37</v>
      </c>
      <c r="Z548" s="2" t="s">
        <v>38</v>
      </c>
      <c r="AA548" s="4">
        <v>32245</v>
      </c>
      <c r="AB548" s="4">
        <v>32251</v>
      </c>
      <c r="AC548" s="2" t="s">
        <v>39</v>
      </c>
    </row>
    <row r="549" spans="1:29" x14ac:dyDescent="0.25">
      <c r="A549" s="2" t="s">
        <v>922</v>
      </c>
      <c r="B549" s="2" t="s">
        <v>29</v>
      </c>
      <c r="C549" s="2" t="str">
        <f>VLOOKUP(B549,'Species Lookup'!$A$3:$F$13,3,FALSE)</f>
        <v>Oncorhynchus kisutch</v>
      </c>
      <c r="D549" s="2" t="str">
        <f>VLOOKUP(B549,'Species Lookup'!$A$3:$F$13,4,FALSE)</f>
        <v>urn:lsid:marinespecies.org:taxname:127184</v>
      </c>
      <c r="E549" s="2" t="str">
        <f>VLOOKUP(B549,'Species Lookup'!$A$3:$F$13,5,FALSE)</f>
        <v>SDN:S11::S1173 (smolt)</v>
      </c>
      <c r="F549" s="2" t="s">
        <v>40</v>
      </c>
      <c r="G549" s="10" t="str">
        <f>VLOOKUP(A549,'[1]LOG1987-1994'!$A$2:$I$3110,2,FALSE)</f>
        <v>1988-05-04T14:25-07:00</v>
      </c>
      <c r="H549" s="2" t="s">
        <v>84</v>
      </c>
      <c r="I549" s="3">
        <v>2</v>
      </c>
      <c r="J549" s="3">
        <v>2</v>
      </c>
      <c r="K549" s="7">
        <v>48.8825</v>
      </c>
      <c r="L549" s="7">
        <v>-125.0767</v>
      </c>
      <c r="M549" s="3">
        <v>153</v>
      </c>
      <c r="N549" s="3" t="b">
        <v>1</v>
      </c>
      <c r="O549" s="3">
        <v>2</v>
      </c>
      <c r="P549" s="3"/>
      <c r="Q549" s="3"/>
      <c r="R549" s="2" t="s">
        <v>274</v>
      </c>
      <c r="S549" s="2" t="s">
        <v>33</v>
      </c>
      <c r="T549" s="2" t="s">
        <v>921</v>
      </c>
      <c r="U549" s="2" t="s">
        <v>35</v>
      </c>
      <c r="V549" s="2" t="s">
        <v>35</v>
      </c>
      <c r="W549" s="2" t="s">
        <v>48</v>
      </c>
      <c r="X549" s="2" t="s">
        <v>37</v>
      </c>
      <c r="Y549" s="2" t="s">
        <v>37</v>
      </c>
      <c r="Z549" s="2" t="s">
        <v>38</v>
      </c>
      <c r="AA549" s="4">
        <v>32245</v>
      </c>
      <c r="AB549" s="4">
        <v>32251</v>
      </c>
      <c r="AC549" s="2" t="s">
        <v>39</v>
      </c>
    </row>
    <row r="550" spans="1:29" x14ac:dyDescent="0.25">
      <c r="A550" s="2" t="s">
        <v>922</v>
      </c>
      <c r="B550" s="2" t="s">
        <v>29</v>
      </c>
      <c r="C550" s="2" t="str">
        <f>VLOOKUP(B550,'Species Lookup'!$A$3:$F$13,3,FALSE)</f>
        <v>Oncorhynchus kisutch</v>
      </c>
      <c r="D550" s="2" t="str">
        <f>VLOOKUP(B550,'Species Lookup'!$A$3:$F$13,4,FALSE)</f>
        <v>urn:lsid:marinespecies.org:taxname:127184</v>
      </c>
      <c r="E550" s="2" t="str">
        <f>VLOOKUP(B550,'Species Lookup'!$A$3:$F$13,5,FALSE)</f>
        <v>SDN:S11::S1173 (smolt)</v>
      </c>
      <c r="F550" s="2" t="s">
        <v>30</v>
      </c>
      <c r="G550" s="10" t="str">
        <f>VLOOKUP(A550,'[1]LOG1987-1994'!$A$2:$I$3110,2,FALSE)</f>
        <v>1988-05-04T14:25-07:00</v>
      </c>
      <c r="H550" s="2" t="s">
        <v>84</v>
      </c>
      <c r="I550" s="3">
        <v>2</v>
      </c>
      <c r="J550" s="3">
        <v>2</v>
      </c>
      <c r="K550" s="7">
        <v>48.8825</v>
      </c>
      <c r="L550" s="7">
        <v>-125.0767</v>
      </c>
      <c r="M550" s="3">
        <v>145</v>
      </c>
      <c r="N550" s="3" t="b">
        <v>1</v>
      </c>
      <c r="O550" s="3">
        <v>2</v>
      </c>
      <c r="P550" s="3"/>
      <c r="Q550" s="3"/>
      <c r="R550" s="2" t="s">
        <v>276</v>
      </c>
      <c r="S550" s="2" t="s">
        <v>33</v>
      </c>
      <c r="T550" s="2" t="s">
        <v>921</v>
      </c>
      <c r="U550" s="2" t="s">
        <v>35</v>
      </c>
      <c r="V550" s="2" t="s">
        <v>35</v>
      </c>
      <c r="W550" s="2" t="s">
        <v>48</v>
      </c>
      <c r="X550" s="2" t="s">
        <v>37</v>
      </c>
      <c r="Y550" s="2" t="s">
        <v>37</v>
      </c>
      <c r="Z550" s="2" t="s">
        <v>38</v>
      </c>
      <c r="AA550" s="4">
        <v>32245</v>
      </c>
      <c r="AB550" s="4">
        <v>32251</v>
      </c>
      <c r="AC550" s="2" t="s">
        <v>39</v>
      </c>
    </row>
    <row r="551" spans="1:29" x14ac:dyDescent="0.25">
      <c r="A551" s="2" t="s">
        <v>922</v>
      </c>
      <c r="B551" s="2" t="s">
        <v>29</v>
      </c>
      <c r="C551" s="2" t="str">
        <f>VLOOKUP(B551,'Species Lookup'!$A$3:$F$13,3,FALSE)</f>
        <v>Oncorhynchus kisutch</v>
      </c>
      <c r="D551" s="2" t="str">
        <f>VLOOKUP(B551,'Species Lookup'!$A$3:$F$13,4,FALSE)</f>
        <v>urn:lsid:marinespecies.org:taxname:127184</v>
      </c>
      <c r="E551" s="2" t="str">
        <f>VLOOKUP(B551,'Species Lookup'!$A$3:$F$13,5,FALSE)</f>
        <v>SDN:S11::S1173 (smolt)</v>
      </c>
      <c r="F551" s="2" t="s">
        <v>100</v>
      </c>
      <c r="G551" s="10" t="str">
        <f>VLOOKUP(A551,'[1]LOG1987-1994'!$A$2:$I$3110,2,FALSE)</f>
        <v>1988-05-04T14:25-07:00</v>
      </c>
      <c r="H551" s="2" t="s">
        <v>84</v>
      </c>
      <c r="I551" s="3">
        <v>2</v>
      </c>
      <c r="J551" s="3">
        <v>2</v>
      </c>
      <c r="K551" s="7">
        <v>48.8825</v>
      </c>
      <c r="L551" s="7">
        <v>-125.0767</v>
      </c>
      <c r="M551" s="3">
        <v>131</v>
      </c>
      <c r="N551" s="3" t="b">
        <v>1</v>
      </c>
      <c r="O551" s="3">
        <v>2</v>
      </c>
      <c r="P551" s="3"/>
      <c r="Q551" s="3"/>
      <c r="R551" s="2" t="s">
        <v>272</v>
      </c>
      <c r="S551" s="2" t="s">
        <v>33</v>
      </c>
      <c r="T551" s="2" t="s">
        <v>920</v>
      </c>
      <c r="U551" s="2" t="s">
        <v>35</v>
      </c>
      <c r="V551" s="2" t="s">
        <v>35</v>
      </c>
      <c r="W551" s="2" t="s">
        <v>48</v>
      </c>
      <c r="X551" s="2" t="s">
        <v>37</v>
      </c>
      <c r="Y551" s="2" t="s">
        <v>37</v>
      </c>
      <c r="Z551" s="2" t="s">
        <v>38</v>
      </c>
      <c r="AA551" s="4">
        <v>32245</v>
      </c>
      <c r="AB551" s="4">
        <v>32251</v>
      </c>
      <c r="AC551" s="2" t="s">
        <v>39</v>
      </c>
    </row>
    <row r="552" spans="1:29" x14ac:dyDescent="0.25">
      <c r="A552" s="2" t="s">
        <v>922</v>
      </c>
      <c r="B552" s="2" t="s">
        <v>29</v>
      </c>
      <c r="C552" s="2" t="str">
        <f>VLOOKUP(B552,'Species Lookup'!$A$3:$F$13,3,FALSE)</f>
        <v>Oncorhynchus kisutch</v>
      </c>
      <c r="D552" s="2" t="str">
        <f>VLOOKUP(B552,'Species Lookup'!$A$3:$F$13,4,FALSE)</f>
        <v>urn:lsid:marinespecies.org:taxname:127184</v>
      </c>
      <c r="E552" s="2" t="str">
        <f>VLOOKUP(B552,'Species Lookup'!$A$3:$F$13,5,FALSE)</f>
        <v>SDN:S11::S1173 (smolt)</v>
      </c>
      <c r="F552" s="2" t="s">
        <v>145</v>
      </c>
      <c r="G552" s="10" t="str">
        <f>VLOOKUP(A552,'[1]LOG1987-1994'!$A$2:$I$3110,2,FALSE)</f>
        <v>1988-05-04T14:25-07:00</v>
      </c>
      <c r="H552" s="2" t="s">
        <v>84</v>
      </c>
      <c r="I552" s="3">
        <v>2</v>
      </c>
      <c r="J552" s="3">
        <v>2</v>
      </c>
      <c r="K552" s="7">
        <v>48.8825</v>
      </c>
      <c r="L552" s="7">
        <v>-125.0767</v>
      </c>
      <c r="M552" s="3">
        <v>141</v>
      </c>
      <c r="N552" s="3" t="b">
        <v>1</v>
      </c>
      <c r="O552" s="3">
        <v>2</v>
      </c>
      <c r="P552" s="3"/>
      <c r="Q552" s="3"/>
      <c r="R552" s="2" t="s">
        <v>816</v>
      </c>
      <c r="S552" s="2" t="s">
        <v>33</v>
      </c>
      <c r="T552" s="2" t="s">
        <v>921</v>
      </c>
      <c r="U552" s="2" t="s">
        <v>35</v>
      </c>
      <c r="V552" s="2" t="s">
        <v>35</v>
      </c>
      <c r="W552" s="2" t="s">
        <v>48</v>
      </c>
      <c r="X552" s="2" t="s">
        <v>37</v>
      </c>
      <c r="Y552" s="2" t="s">
        <v>37</v>
      </c>
      <c r="Z552" s="2" t="s">
        <v>38</v>
      </c>
      <c r="AA552" s="4">
        <v>32245</v>
      </c>
      <c r="AB552" s="4">
        <v>32251</v>
      </c>
      <c r="AC552" s="2" t="s">
        <v>39</v>
      </c>
    </row>
    <row r="553" spans="1:29" x14ac:dyDescent="0.25">
      <c r="A553" s="2" t="s">
        <v>922</v>
      </c>
      <c r="B553" s="2" t="s">
        <v>29</v>
      </c>
      <c r="C553" s="2" t="str">
        <f>VLOOKUP(B553,'Species Lookup'!$A$3:$F$13,3,FALSE)</f>
        <v>Oncorhynchus kisutch</v>
      </c>
      <c r="D553" s="2" t="str">
        <f>VLOOKUP(B553,'Species Lookup'!$A$3:$F$13,4,FALSE)</f>
        <v>urn:lsid:marinespecies.org:taxname:127184</v>
      </c>
      <c r="E553" s="2" t="str">
        <f>VLOOKUP(B553,'Species Lookup'!$A$3:$F$13,5,FALSE)</f>
        <v>SDN:S11::S1173 (smolt)</v>
      </c>
      <c r="F553" s="2" t="s">
        <v>33</v>
      </c>
      <c r="G553" s="10" t="str">
        <f>VLOOKUP(A553,'[1]LOG1987-1994'!$A$2:$I$3110,2,FALSE)</f>
        <v>1988-05-04T14:25-07:00</v>
      </c>
      <c r="H553" s="2" t="s">
        <v>84</v>
      </c>
      <c r="I553" s="3">
        <v>2</v>
      </c>
      <c r="J553" s="3">
        <v>2</v>
      </c>
      <c r="K553" s="7">
        <v>48.8825</v>
      </c>
      <c r="L553" s="7">
        <v>-125.0767</v>
      </c>
      <c r="M553" s="3">
        <v>148</v>
      </c>
      <c r="N553" s="3" t="b">
        <v>1</v>
      </c>
      <c r="O553" s="3">
        <v>2</v>
      </c>
      <c r="P553" s="3"/>
      <c r="Q553" s="3"/>
      <c r="R553" s="2" t="s">
        <v>815</v>
      </c>
      <c r="S553" s="2" t="s">
        <v>33</v>
      </c>
      <c r="T553" s="2" t="s">
        <v>920</v>
      </c>
      <c r="U553" s="2" t="s">
        <v>35</v>
      </c>
      <c r="V553" s="2" t="s">
        <v>35</v>
      </c>
      <c r="W553" s="2" t="s">
        <v>48</v>
      </c>
      <c r="X553" s="2" t="s">
        <v>37</v>
      </c>
      <c r="Y553" s="2" t="s">
        <v>37</v>
      </c>
      <c r="Z553" s="2" t="s">
        <v>38</v>
      </c>
      <c r="AA553" s="4">
        <v>32245</v>
      </c>
      <c r="AB553" s="4">
        <v>32251</v>
      </c>
      <c r="AC553" s="2" t="s">
        <v>39</v>
      </c>
    </row>
    <row r="554" spans="1:29" x14ac:dyDescent="0.25">
      <c r="A554" s="2" t="s">
        <v>923</v>
      </c>
      <c r="B554" s="2" t="s">
        <v>2662</v>
      </c>
      <c r="C554" s="2" t="str">
        <f>VLOOKUP(B554,'Species Lookup'!$A$3:$F$13,3,FALSE)</f>
        <v>Oncorhynchus mykiss</v>
      </c>
      <c r="D554" s="2" t="str">
        <f>VLOOKUP(B554,'Species Lookup'!$A$3:$F$13,4,FALSE)</f>
        <v>urn:lsid:marinespecies.org:taxname:127185</v>
      </c>
      <c r="E554" s="2" t="str">
        <f>VLOOKUP(B554,'Species Lookup'!$A$3:$F$13,5,FALSE)</f>
        <v>SDN:S11::S1173 (smolt)</v>
      </c>
      <c r="F554" s="2" t="s">
        <v>43</v>
      </c>
      <c r="G554" s="10" t="str">
        <f>VLOOKUP(A554,'[1]LOG1987-1994'!$A$2:$I$3110,2,FALSE)</f>
        <v>1988-05-10T03:03-07:00/1988-05-10T03:33-07:00</v>
      </c>
      <c r="H554" s="2" t="s">
        <v>924</v>
      </c>
      <c r="I554" s="3">
        <v>1</v>
      </c>
      <c r="J554" s="3">
        <v>2</v>
      </c>
      <c r="K554" s="7">
        <v>49.011699999999998</v>
      </c>
      <c r="L554" s="7">
        <v>-124.87</v>
      </c>
      <c r="M554" s="3">
        <v>181</v>
      </c>
      <c r="N554" s="3" t="b">
        <v>1</v>
      </c>
      <c r="O554" s="3">
        <v>2</v>
      </c>
      <c r="P554" s="3"/>
      <c r="Q554" s="3"/>
      <c r="R554" s="2" t="s">
        <v>519</v>
      </c>
      <c r="S554" s="2" t="s">
        <v>33</v>
      </c>
      <c r="T554" s="2" t="s">
        <v>913</v>
      </c>
      <c r="U554" s="2" t="s">
        <v>46</v>
      </c>
      <c r="V554" s="2" t="s">
        <v>47</v>
      </c>
      <c r="W554" s="2" t="s">
        <v>914</v>
      </c>
      <c r="X554" s="2" t="s">
        <v>37</v>
      </c>
      <c r="Y554" s="2" t="s">
        <v>49</v>
      </c>
      <c r="Z554" s="2" t="s">
        <v>38</v>
      </c>
      <c r="AA554" s="4">
        <v>32251</v>
      </c>
      <c r="AB554" s="4">
        <v>32252</v>
      </c>
      <c r="AC554" s="2" t="s">
        <v>39</v>
      </c>
    </row>
    <row r="555" spans="1:29" x14ac:dyDescent="0.25">
      <c r="A555" s="2" t="s">
        <v>925</v>
      </c>
      <c r="B555" s="2" t="s">
        <v>2662</v>
      </c>
      <c r="C555" s="2" t="str">
        <f>VLOOKUP(B555,'Species Lookup'!$A$3:$F$13,3,FALSE)</f>
        <v>Oncorhynchus mykiss</v>
      </c>
      <c r="D555" s="2" t="str">
        <f>VLOOKUP(B555,'Species Lookup'!$A$3:$F$13,4,FALSE)</f>
        <v>urn:lsid:marinespecies.org:taxname:127185</v>
      </c>
      <c r="E555" s="2" t="str">
        <f>VLOOKUP(B555,'Species Lookup'!$A$3:$F$13,5,FALSE)</f>
        <v>SDN:S11::S1173 (smolt)</v>
      </c>
      <c r="F555" s="2" t="s">
        <v>43</v>
      </c>
      <c r="G555" s="10" t="str">
        <f>VLOOKUP(A555,'[1]LOG1987-1994'!$A$2:$I$3110,2,FALSE)</f>
        <v>1988-05-10T05:50-07:00</v>
      </c>
      <c r="H555" s="2" t="s">
        <v>51</v>
      </c>
      <c r="I555" s="3">
        <v>1</v>
      </c>
      <c r="J555" s="3">
        <v>2</v>
      </c>
      <c r="K555" s="7">
        <v>49.216700000000003</v>
      </c>
      <c r="L555" s="7">
        <v>-124.8167</v>
      </c>
      <c r="M555" s="3">
        <v>178</v>
      </c>
      <c r="N555" s="3" t="b">
        <v>1</v>
      </c>
      <c r="O555" s="3">
        <v>2</v>
      </c>
      <c r="P555" s="3"/>
      <c r="Q555" s="3"/>
      <c r="R555" s="2" t="s">
        <v>899</v>
      </c>
      <c r="S555" s="2" t="s">
        <v>33</v>
      </c>
      <c r="T555" s="2" t="s">
        <v>913</v>
      </c>
      <c r="U555" s="2" t="s">
        <v>46</v>
      </c>
      <c r="V555" s="2" t="s">
        <v>47</v>
      </c>
      <c r="W555" s="2" t="s">
        <v>914</v>
      </c>
      <c r="X555" s="2" t="s">
        <v>37</v>
      </c>
      <c r="Y555" s="2" t="s">
        <v>49</v>
      </c>
      <c r="Z555" s="2" t="s">
        <v>38</v>
      </c>
      <c r="AA555" s="4">
        <v>32251</v>
      </c>
      <c r="AB555" s="4">
        <v>32252</v>
      </c>
      <c r="AC555" s="2" t="s">
        <v>39</v>
      </c>
    </row>
    <row r="556" spans="1:29" x14ac:dyDescent="0.25">
      <c r="A556" s="2" t="s">
        <v>925</v>
      </c>
      <c r="B556" s="2" t="s">
        <v>29</v>
      </c>
      <c r="C556" s="2" t="str">
        <f>VLOOKUP(B556,'Species Lookup'!$A$3:$F$13,3,FALSE)</f>
        <v>Oncorhynchus kisutch</v>
      </c>
      <c r="D556" s="2" t="str">
        <f>VLOOKUP(B556,'Species Lookup'!$A$3:$F$13,4,FALSE)</f>
        <v>urn:lsid:marinespecies.org:taxname:127184</v>
      </c>
      <c r="E556" s="2" t="str">
        <f>VLOOKUP(B556,'Species Lookup'!$A$3:$F$13,5,FALSE)</f>
        <v>SDN:S11::S1173 (smolt)</v>
      </c>
      <c r="F556" s="2" t="s">
        <v>40</v>
      </c>
      <c r="G556" s="10" t="str">
        <f>VLOOKUP(A556,'[1]LOG1987-1994'!$A$2:$I$3110,2,FALSE)</f>
        <v>1988-05-10T05:50-07:00</v>
      </c>
      <c r="H556" s="2" t="s">
        <v>51</v>
      </c>
      <c r="I556" s="3">
        <v>1</v>
      </c>
      <c r="J556" s="3">
        <v>2</v>
      </c>
      <c r="K556" s="7">
        <v>49.216700000000003</v>
      </c>
      <c r="L556" s="7">
        <v>-124.8167</v>
      </c>
      <c r="M556" s="3">
        <v>130</v>
      </c>
      <c r="N556" s="3" t="b">
        <v>1</v>
      </c>
      <c r="O556" s="3">
        <v>2</v>
      </c>
      <c r="P556" s="3"/>
      <c r="Q556" s="3"/>
      <c r="R556" s="2" t="s">
        <v>534</v>
      </c>
      <c r="S556" s="2" t="s">
        <v>33</v>
      </c>
      <c r="T556" s="2" t="s">
        <v>926</v>
      </c>
      <c r="U556" s="2" t="s">
        <v>35</v>
      </c>
      <c r="V556" s="2" t="s">
        <v>35</v>
      </c>
      <c r="W556" s="2" t="s">
        <v>48</v>
      </c>
      <c r="X556" s="2" t="s">
        <v>927</v>
      </c>
      <c r="Y556" s="2" t="s">
        <v>927</v>
      </c>
      <c r="Z556" s="2" t="s">
        <v>38</v>
      </c>
      <c r="AA556" s="4">
        <v>32281</v>
      </c>
      <c r="AB556" s="4">
        <v>32283</v>
      </c>
      <c r="AC556" s="2" t="s">
        <v>39</v>
      </c>
    </row>
    <row r="557" spans="1:29" x14ac:dyDescent="0.25">
      <c r="A557" s="2" t="s">
        <v>928</v>
      </c>
      <c r="B557" s="2" t="s">
        <v>29</v>
      </c>
      <c r="C557" s="2" t="str">
        <f>VLOOKUP(B557,'Species Lookup'!$A$3:$F$13,3,FALSE)</f>
        <v>Oncorhynchus kisutch</v>
      </c>
      <c r="D557" s="2" t="str">
        <f>VLOOKUP(B557,'Species Lookup'!$A$3:$F$13,4,FALSE)</f>
        <v>urn:lsid:marinespecies.org:taxname:127184</v>
      </c>
      <c r="E557" s="2" t="str">
        <f>VLOOKUP(B557,'Species Lookup'!$A$3:$F$13,5,FALSE)</f>
        <v>SDN:S11::S1173 (smolt)</v>
      </c>
      <c r="F557" s="2" t="s">
        <v>43</v>
      </c>
      <c r="G557" s="10" t="str">
        <f>VLOOKUP(A557,'[1]LOG1987-1994'!$A$2:$I$3110,2,FALSE)</f>
        <v>1988-05-10T07:40-07:00</v>
      </c>
      <c r="H557" s="2" t="s">
        <v>305</v>
      </c>
      <c r="I557" s="3">
        <v>1</v>
      </c>
      <c r="J557" s="3">
        <v>2</v>
      </c>
      <c r="K557" s="7">
        <v>49.153300000000002</v>
      </c>
      <c r="L557" s="7">
        <v>-124.80670000000001</v>
      </c>
      <c r="M557" s="3">
        <v>139</v>
      </c>
      <c r="N557" s="3" t="b">
        <v>1</v>
      </c>
      <c r="O557" s="3">
        <v>2</v>
      </c>
      <c r="P557" s="3"/>
      <c r="Q557" s="3"/>
      <c r="R557" s="2" t="s">
        <v>524</v>
      </c>
      <c r="S557" s="2" t="s">
        <v>33</v>
      </c>
      <c r="T557" s="2" t="s">
        <v>921</v>
      </c>
      <c r="U557" s="2" t="s">
        <v>35</v>
      </c>
      <c r="V557" s="2" t="s">
        <v>35</v>
      </c>
      <c r="W557" s="2" t="s">
        <v>48</v>
      </c>
      <c r="X557" s="2" t="s">
        <v>37</v>
      </c>
      <c r="Y557" s="2" t="s">
        <v>37</v>
      </c>
      <c r="Z557" s="2" t="s">
        <v>38</v>
      </c>
      <c r="AA557" s="4">
        <v>32245</v>
      </c>
      <c r="AB557" s="4">
        <v>32251</v>
      </c>
      <c r="AC557" s="2" t="s">
        <v>39</v>
      </c>
    </row>
    <row r="558" spans="1:29" x14ac:dyDescent="0.25">
      <c r="A558" s="2" t="s">
        <v>928</v>
      </c>
      <c r="B558" s="2" t="s">
        <v>29</v>
      </c>
      <c r="C558" s="2" t="str">
        <f>VLOOKUP(B558,'Species Lookup'!$A$3:$F$13,3,FALSE)</f>
        <v>Oncorhynchus kisutch</v>
      </c>
      <c r="D558" s="2" t="str">
        <f>VLOOKUP(B558,'Species Lookup'!$A$3:$F$13,4,FALSE)</f>
        <v>urn:lsid:marinespecies.org:taxname:127184</v>
      </c>
      <c r="E558" s="2" t="str">
        <f>VLOOKUP(B558,'Species Lookup'!$A$3:$F$13,5,FALSE)</f>
        <v>SDN:S11::S1173 (smolt)</v>
      </c>
      <c r="F558" s="2" t="s">
        <v>40</v>
      </c>
      <c r="G558" s="10" t="str">
        <f>VLOOKUP(A558,'[1]LOG1987-1994'!$A$2:$I$3110,2,FALSE)</f>
        <v>1988-05-10T07:40-07:00</v>
      </c>
      <c r="H558" s="2" t="s">
        <v>305</v>
      </c>
      <c r="I558" s="3">
        <v>1</v>
      </c>
      <c r="J558" s="3">
        <v>2</v>
      </c>
      <c r="K558" s="7">
        <v>49.153300000000002</v>
      </c>
      <c r="L558" s="7">
        <v>-124.80670000000001</v>
      </c>
      <c r="M558" s="3">
        <v>127</v>
      </c>
      <c r="N558" s="3" t="b">
        <v>1</v>
      </c>
      <c r="O558" s="3">
        <v>2</v>
      </c>
      <c r="P558" s="3"/>
      <c r="Q558" s="3"/>
      <c r="R558" s="2" t="s">
        <v>526</v>
      </c>
      <c r="S558" s="2" t="s">
        <v>33</v>
      </c>
      <c r="T558" s="2" t="s">
        <v>921</v>
      </c>
      <c r="U558" s="2" t="s">
        <v>35</v>
      </c>
      <c r="V558" s="2" t="s">
        <v>35</v>
      </c>
      <c r="W558" s="2" t="s">
        <v>48</v>
      </c>
      <c r="X558" s="2" t="s">
        <v>37</v>
      </c>
      <c r="Y558" s="2" t="s">
        <v>37</v>
      </c>
      <c r="Z558" s="2" t="s">
        <v>38</v>
      </c>
      <c r="AA558" s="4">
        <v>32245</v>
      </c>
      <c r="AB558" s="4">
        <v>32251</v>
      </c>
      <c r="AC558" s="2" t="s">
        <v>39</v>
      </c>
    </row>
    <row r="559" spans="1:29" x14ac:dyDescent="0.25">
      <c r="A559" s="2" t="s">
        <v>928</v>
      </c>
      <c r="B559" s="2" t="s">
        <v>2662</v>
      </c>
      <c r="C559" s="2" t="str">
        <f>VLOOKUP(B559,'Species Lookup'!$A$3:$F$13,3,FALSE)</f>
        <v>Oncorhynchus mykiss</v>
      </c>
      <c r="D559" s="2" t="str">
        <f>VLOOKUP(B559,'Species Lookup'!$A$3:$F$13,4,FALSE)</f>
        <v>urn:lsid:marinespecies.org:taxname:127185</v>
      </c>
      <c r="E559" s="2" t="str">
        <f>VLOOKUP(B559,'Species Lookup'!$A$3:$F$13,5,FALSE)</f>
        <v>SDN:S11::S1173 (smolt)</v>
      </c>
      <c r="F559" s="2" t="s">
        <v>30</v>
      </c>
      <c r="G559" s="10" t="str">
        <f>VLOOKUP(A559,'[1]LOG1987-1994'!$A$2:$I$3110,2,FALSE)</f>
        <v>1988-05-10T07:40-07:00</v>
      </c>
      <c r="H559" s="2" t="s">
        <v>305</v>
      </c>
      <c r="I559" s="3">
        <v>1</v>
      </c>
      <c r="J559" s="3">
        <v>2</v>
      </c>
      <c r="K559" s="7">
        <v>49.153300000000002</v>
      </c>
      <c r="L559" s="7">
        <v>-124.80670000000001</v>
      </c>
      <c r="M559" s="3">
        <v>173</v>
      </c>
      <c r="N559" s="3" t="b">
        <v>1</v>
      </c>
      <c r="O559" s="3">
        <v>2</v>
      </c>
      <c r="P559" s="3"/>
      <c r="Q559" s="3"/>
      <c r="R559" s="2" t="s">
        <v>412</v>
      </c>
      <c r="S559" s="2" t="s">
        <v>33</v>
      </c>
      <c r="T559" s="2" t="s">
        <v>913</v>
      </c>
      <c r="U559" s="2" t="s">
        <v>46</v>
      </c>
      <c r="V559" s="2" t="s">
        <v>47</v>
      </c>
      <c r="W559" s="2" t="s">
        <v>914</v>
      </c>
      <c r="X559" s="2" t="s">
        <v>37</v>
      </c>
      <c r="Y559" s="2" t="s">
        <v>49</v>
      </c>
      <c r="Z559" s="2" t="s">
        <v>38</v>
      </c>
      <c r="AA559" s="4">
        <v>32251</v>
      </c>
      <c r="AB559" s="4">
        <v>32252</v>
      </c>
      <c r="AC559" s="2" t="s">
        <v>39</v>
      </c>
    </row>
    <row r="560" spans="1:29" x14ac:dyDescent="0.25">
      <c r="A560" s="2" t="s">
        <v>928</v>
      </c>
      <c r="B560" s="2" t="s">
        <v>2662</v>
      </c>
      <c r="C560" s="2" t="str">
        <f>VLOOKUP(B560,'Species Lookup'!$A$3:$F$13,3,FALSE)</f>
        <v>Oncorhynchus mykiss</v>
      </c>
      <c r="D560" s="2" t="str">
        <f>VLOOKUP(B560,'Species Lookup'!$A$3:$F$13,4,FALSE)</f>
        <v>urn:lsid:marinespecies.org:taxname:127185</v>
      </c>
      <c r="E560" s="2" t="str">
        <f>VLOOKUP(B560,'Species Lookup'!$A$3:$F$13,5,FALSE)</f>
        <v>SDN:S11::S1173 (smolt)</v>
      </c>
      <c r="F560" s="2" t="s">
        <v>100</v>
      </c>
      <c r="G560" s="10" t="str">
        <f>VLOOKUP(A560,'[1]LOG1987-1994'!$A$2:$I$3110,2,FALSE)</f>
        <v>1988-05-10T07:40-07:00</v>
      </c>
      <c r="H560" s="2" t="s">
        <v>305</v>
      </c>
      <c r="I560" s="3">
        <v>1</v>
      </c>
      <c r="J560" s="3">
        <v>2</v>
      </c>
      <c r="K560" s="7">
        <v>49.153300000000002</v>
      </c>
      <c r="L560" s="7">
        <v>-124.80670000000001</v>
      </c>
      <c r="M560" s="3">
        <v>178</v>
      </c>
      <c r="N560" s="3" t="b">
        <v>1</v>
      </c>
      <c r="O560" s="3">
        <v>2</v>
      </c>
      <c r="P560" s="3"/>
      <c r="Q560" s="3"/>
      <c r="R560" s="2" t="s">
        <v>257</v>
      </c>
      <c r="S560" s="2" t="s">
        <v>33</v>
      </c>
      <c r="T560" s="2" t="s">
        <v>913</v>
      </c>
      <c r="U560" s="2" t="s">
        <v>46</v>
      </c>
      <c r="V560" s="2" t="s">
        <v>47</v>
      </c>
      <c r="W560" s="2" t="s">
        <v>914</v>
      </c>
      <c r="X560" s="2" t="s">
        <v>37</v>
      </c>
      <c r="Y560" s="2" t="s">
        <v>49</v>
      </c>
      <c r="Z560" s="2" t="s">
        <v>38</v>
      </c>
      <c r="AA560" s="4">
        <v>32251</v>
      </c>
      <c r="AB560" s="4">
        <v>32252</v>
      </c>
      <c r="AC560" s="2" t="s">
        <v>39</v>
      </c>
    </row>
    <row r="561" spans="1:29" x14ac:dyDescent="0.25">
      <c r="A561" s="2" t="s">
        <v>929</v>
      </c>
      <c r="B561" s="2" t="s">
        <v>1187</v>
      </c>
      <c r="C561" s="2" t="str">
        <f>VLOOKUP(B561,'Species Lookup'!$A$3:$F$13,3,FALSE)</f>
        <v>Oncorhynchus tshawytscha</v>
      </c>
      <c r="D561" s="2" t="str">
        <f>VLOOKUP(B561,'Species Lookup'!$A$3:$F$13,4,FALSE)</f>
        <v>urn:lsid:marinespecies.org:taxname:158075</v>
      </c>
      <c r="E561" s="2" t="str">
        <f>VLOOKUP(B561,'Species Lookup'!$A$3:$F$13,5,FALSE)</f>
        <v>SDN:S11::S1127 (juvenile)</v>
      </c>
      <c r="F561" s="2" t="s">
        <v>43</v>
      </c>
      <c r="G561" s="10" t="str">
        <f>VLOOKUP(A561,'[1]LOG1987-1994'!$A$2:$I$3110,2,FALSE)</f>
        <v>1988-05-11T10:35-07:00</v>
      </c>
      <c r="H561" s="2" t="s">
        <v>930</v>
      </c>
      <c r="I561" s="3">
        <v>4</v>
      </c>
      <c r="J561" s="3">
        <v>2</v>
      </c>
      <c r="K561" s="7">
        <v>48.941800000000001</v>
      </c>
      <c r="L561" s="7">
        <v>-125.3182</v>
      </c>
      <c r="M561" s="3">
        <v>238</v>
      </c>
      <c r="N561" s="3" t="b">
        <v>1</v>
      </c>
      <c r="O561" s="3">
        <v>2</v>
      </c>
      <c r="P561" s="3"/>
      <c r="Q561" s="3"/>
      <c r="R561" s="2" t="s">
        <v>827</v>
      </c>
      <c r="S561" s="2" t="s">
        <v>33</v>
      </c>
      <c r="T561" s="2" t="s">
        <v>931</v>
      </c>
      <c r="U561" s="2" t="s">
        <v>136</v>
      </c>
      <c r="V561" s="2" t="s">
        <v>137</v>
      </c>
      <c r="W561" s="2" t="s">
        <v>48</v>
      </c>
      <c r="X561" s="2" t="s">
        <v>932</v>
      </c>
      <c r="Y561" s="2" t="s">
        <v>933</v>
      </c>
      <c r="Z561" s="2" t="s">
        <v>751</v>
      </c>
      <c r="AA561" s="4"/>
      <c r="AB561" s="4">
        <v>32086</v>
      </c>
      <c r="AC561" s="2" t="s">
        <v>39</v>
      </c>
    </row>
    <row r="562" spans="1:29" x14ac:dyDescent="0.25">
      <c r="A562" s="2" t="s">
        <v>934</v>
      </c>
      <c r="B562" s="2" t="s">
        <v>29</v>
      </c>
      <c r="C562" s="2" t="str">
        <f>VLOOKUP(B562,'Species Lookup'!$A$3:$F$13,3,FALSE)</f>
        <v>Oncorhynchus kisutch</v>
      </c>
      <c r="D562" s="2" t="str">
        <f>VLOOKUP(B562,'Species Lookup'!$A$3:$F$13,4,FALSE)</f>
        <v>urn:lsid:marinespecies.org:taxname:127184</v>
      </c>
      <c r="E562" s="2" t="str">
        <f>VLOOKUP(B562,'Species Lookup'!$A$3:$F$13,5,FALSE)</f>
        <v>SDN:S11::S1173 (smolt)</v>
      </c>
      <c r="F562" s="2" t="s">
        <v>43</v>
      </c>
      <c r="G562" s="10" t="str">
        <f>VLOOKUP(A562,'[1]LOG1987-1994'!$A$2:$I$3110,2,FALSE)</f>
        <v>1988-05-12T10:00-07:00</v>
      </c>
      <c r="H562" s="2" t="s">
        <v>105</v>
      </c>
      <c r="I562" s="3">
        <v>2</v>
      </c>
      <c r="J562" s="3">
        <v>2</v>
      </c>
      <c r="K562" s="7">
        <v>48.842500000000001</v>
      </c>
      <c r="L562" s="7">
        <v>-125.1765</v>
      </c>
      <c r="M562" s="3">
        <v>145</v>
      </c>
      <c r="N562" s="3" t="b">
        <v>0</v>
      </c>
      <c r="O562" s="3">
        <v>2</v>
      </c>
      <c r="P562" s="3"/>
      <c r="Q562" s="3"/>
      <c r="R562" s="2" t="s">
        <v>680</v>
      </c>
      <c r="S562" s="2" t="s">
        <v>33</v>
      </c>
      <c r="T562" s="2"/>
      <c r="U562" s="2" t="s">
        <v>39</v>
      </c>
      <c r="V562" s="2" t="s">
        <v>39</v>
      </c>
      <c r="W562" s="2" t="s">
        <v>39</v>
      </c>
      <c r="X562" s="2" t="s">
        <v>39</v>
      </c>
      <c r="Y562" s="2" t="s">
        <v>39</v>
      </c>
      <c r="Z562" s="2" t="s">
        <v>39</v>
      </c>
      <c r="AA562" s="4"/>
      <c r="AB562" s="4"/>
      <c r="AC562" s="2" t="s">
        <v>39</v>
      </c>
    </row>
    <row r="563" spans="1:29" x14ac:dyDescent="0.25">
      <c r="A563" s="2" t="s">
        <v>934</v>
      </c>
      <c r="B563" s="2" t="s">
        <v>29</v>
      </c>
      <c r="C563" s="2" t="str">
        <f>VLOOKUP(B563,'Species Lookup'!$A$3:$F$13,3,FALSE)</f>
        <v>Oncorhynchus kisutch</v>
      </c>
      <c r="D563" s="2" t="str">
        <f>VLOOKUP(B563,'Species Lookup'!$A$3:$F$13,4,FALSE)</f>
        <v>urn:lsid:marinespecies.org:taxname:127184</v>
      </c>
      <c r="E563" s="2" t="str">
        <f>VLOOKUP(B563,'Species Lookup'!$A$3:$F$13,5,FALSE)</f>
        <v>SDN:S11::S1173 (smolt)</v>
      </c>
      <c r="F563" s="2" t="s">
        <v>40</v>
      </c>
      <c r="G563" s="10" t="str">
        <f>VLOOKUP(A563,'[1]LOG1987-1994'!$A$2:$I$3110,2,FALSE)</f>
        <v>1988-05-12T10:00-07:00</v>
      </c>
      <c r="H563" s="2" t="s">
        <v>105</v>
      </c>
      <c r="I563" s="3">
        <v>2</v>
      </c>
      <c r="J563" s="3">
        <v>2</v>
      </c>
      <c r="K563" s="7">
        <v>48.842500000000001</v>
      </c>
      <c r="L563" s="7">
        <v>-125.1765</v>
      </c>
      <c r="M563" s="3">
        <v>144</v>
      </c>
      <c r="N563" s="3" t="b">
        <v>1</v>
      </c>
      <c r="O563" s="3">
        <v>2</v>
      </c>
      <c r="P563" s="3"/>
      <c r="Q563" s="3"/>
      <c r="R563" s="2" t="s">
        <v>790</v>
      </c>
      <c r="S563" s="2" t="s">
        <v>33</v>
      </c>
      <c r="T563" s="2" t="s">
        <v>920</v>
      </c>
      <c r="U563" s="2" t="s">
        <v>35</v>
      </c>
      <c r="V563" s="2" t="s">
        <v>35</v>
      </c>
      <c r="W563" s="2" t="s">
        <v>48</v>
      </c>
      <c r="X563" s="2" t="s">
        <v>37</v>
      </c>
      <c r="Y563" s="2" t="s">
        <v>37</v>
      </c>
      <c r="Z563" s="2" t="s">
        <v>38</v>
      </c>
      <c r="AA563" s="4">
        <v>32245</v>
      </c>
      <c r="AB563" s="4">
        <v>32251</v>
      </c>
      <c r="AC563" s="2" t="s">
        <v>39</v>
      </c>
    </row>
    <row r="564" spans="1:29" x14ac:dyDescent="0.25">
      <c r="A564" s="2" t="s">
        <v>934</v>
      </c>
      <c r="B564" s="2" t="s">
        <v>29</v>
      </c>
      <c r="C564" s="2" t="str">
        <f>VLOOKUP(B564,'Species Lookup'!$A$3:$F$13,3,FALSE)</f>
        <v>Oncorhynchus kisutch</v>
      </c>
      <c r="D564" s="2" t="str">
        <f>VLOOKUP(B564,'Species Lookup'!$A$3:$F$13,4,FALSE)</f>
        <v>urn:lsid:marinespecies.org:taxname:127184</v>
      </c>
      <c r="E564" s="2" t="str">
        <f>VLOOKUP(B564,'Species Lookup'!$A$3:$F$13,5,FALSE)</f>
        <v>SDN:S11::S1173 (smolt)</v>
      </c>
      <c r="F564" s="2" t="s">
        <v>30</v>
      </c>
      <c r="G564" s="10" t="str">
        <f>VLOOKUP(A564,'[1]LOG1987-1994'!$A$2:$I$3110,2,FALSE)</f>
        <v>1988-05-12T10:00-07:00</v>
      </c>
      <c r="H564" s="2" t="s">
        <v>105</v>
      </c>
      <c r="I564" s="3">
        <v>2</v>
      </c>
      <c r="J564" s="3">
        <v>2</v>
      </c>
      <c r="K564" s="7">
        <v>48.842500000000001</v>
      </c>
      <c r="L564" s="7">
        <v>-125.1765</v>
      </c>
      <c r="M564" s="3">
        <v>140</v>
      </c>
      <c r="N564" s="3" t="b">
        <v>1</v>
      </c>
      <c r="O564" s="3">
        <v>2</v>
      </c>
      <c r="P564" s="3"/>
      <c r="Q564" s="3"/>
      <c r="R564" s="2" t="s">
        <v>788</v>
      </c>
      <c r="S564" s="2" t="s">
        <v>33</v>
      </c>
      <c r="T564" s="2" t="s">
        <v>921</v>
      </c>
      <c r="U564" s="2" t="s">
        <v>35</v>
      </c>
      <c r="V564" s="2" t="s">
        <v>35</v>
      </c>
      <c r="W564" s="2" t="s">
        <v>48</v>
      </c>
      <c r="X564" s="2" t="s">
        <v>37</v>
      </c>
      <c r="Y564" s="2" t="s">
        <v>37</v>
      </c>
      <c r="Z564" s="2" t="s">
        <v>38</v>
      </c>
      <c r="AA564" s="4">
        <v>32245</v>
      </c>
      <c r="AB564" s="4">
        <v>32251</v>
      </c>
      <c r="AC564" s="2" t="s">
        <v>39</v>
      </c>
    </row>
    <row r="565" spans="1:29" x14ac:dyDescent="0.25">
      <c r="A565" s="2" t="s">
        <v>935</v>
      </c>
      <c r="B565" s="2" t="s">
        <v>29</v>
      </c>
      <c r="C565" s="2" t="str">
        <f>VLOOKUP(B565,'Species Lookup'!$A$3:$F$13,3,FALSE)</f>
        <v>Oncorhynchus kisutch</v>
      </c>
      <c r="D565" s="2" t="str">
        <f>VLOOKUP(B565,'Species Lookup'!$A$3:$F$13,4,FALSE)</f>
        <v>urn:lsid:marinespecies.org:taxname:127184</v>
      </c>
      <c r="E565" s="2" t="str">
        <f>VLOOKUP(B565,'Species Lookup'!$A$3:$F$13,5,FALSE)</f>
        <v>SDN:S11::S1173 (smolt)</v>
      </c>
      <c r="F565" s="2" t="s">
        <v>43</v>
      </c>
      <c r="G565" s="10" t="str">
        <f>VLOOKUP(A565,'[1]LOG1987-1994'!$A$2:$I$3110,2,FALSE)</f>
        <v>1988-05-12T11:05-07:00</v>
      </c>
      <c r="H565" s="2" t="s">
        <v>108</v>
      </c>
      <c r="I565" s="3">
        <v>2</v>
      </c>
      <c r="J565" s="3">
        <v>2</v>
      </c>
      <c r="K565" s="7">
        <v>48.840699999999998</v>
      </c>
      <c r="L565" s="7">
        <v>-125.1397</v>
      </c>
      <c r="M565" s="3">
        <v>138</v>
      </c>
      <c r="N565" s="3" t="b">
        <v>1</v>
      </c>
      <c r="O565" s="3">
        <v>2</v>
      </c>
      <c r="P565" s="3"/>
      <c r="Q565" s="3"/>
      <c r="R565" s="2" t="s">
        <v>665</v>
      </c>
      <c r="S565" s="2" t="s">
        <v>33</v>
      </c>
      <c r="T565" s="2" t="s">
        <v>920</v>
      </c>
      <c r="U565" s="2" t="s">
        <v>35</v>
      </c>
      <c r="V565" s="2" t="s">
        <v>35</v>
      </c>
      <c r="W565" s="2" t="s">
        <v>48</v>
      </c>
      <c r="X565" s="2" t="s">
        <v>37</v>
      </c>
      <c r="Y565" s="2" t="s">
        <v>37</v>
      </c>
      <c r="Z565" s="2" t="s">
        <v>38</v>
      </c>
      <c r="AA565" s="4">
        <v>32245</v>
      </c>
      <c r="AB565" s="4">
        <v>32251</v>
      </c>
      <c r="AC565" s="2" t="s">
        <v>39</v>
      </c>
    </row>
    <row r="566" spans="1:29" x14ac:dyDescent="0.25">
      <c r="A566" s="2" t="s">
        <v>935</v>
      </c>
      <c r="B566" s="2" t="s">
        <v>29</v>
      </c>
      <c r="C566" s="2" t="str">
        <f>VLOOKUP(B566,'Species Lookup'!$A$3:$F$13,3,FALSE)</f>
        <v>Oncorhynchus kisutch</v>
      </c>
      <c r="D566" s="2" t="str">
        <f>VLOOKUP(B566,'Species Lookup'!$A$3:$F$13,4,FALSE)</f>
        <v>urn:lsid:marinespecies.org:taxname:127184</v>
      </c>
      <c r="E566" s="2" t="str">
        <f>VLOOKUP(B566,'Species Lookup'!$A$3:$F$13,5,FALSE)</f>
        <v>SDN:S11::S1173 (smolt)</v>
      </c>
      <c r="F566" s="2" t="s">
        <v>40</v>
      </c>
      <c r="G566" s="10" t="str">
        <f>VLOOKUP(A566,'[1]LOG1987-1994'!$A$2:$I$3110,2,FALSE)</f>
        <v>1988-05-12T11:05-07:00</v>
      </c>
      <c r="H566" s="2" t="s">
        <v>108</v>
      </c>
      <c r="I566" s="3">
        <v>2</v>
      </c>
      <c r="J566" s="3">
        <v>2</v>
      </c>
      <c r="K566" s="7">
        <v>48.840699999999998</v>
      </c>
      <c r="L566" s="7">
        <v>-125.1397</v>
      </c>
      <c r="M566" s="3">
        <v>151</v>
      </c>
      <c r="N566" s="3" t="b">
        <v>1</v>
      </c>
      <c r="O566" s="3">
        <v>2</v>
      </c>
      <c r="P566" s="3"/>
      <c r="Q566" s="3"/>
      <c r="R566" s="2" t="s">
        <v>667</v>
      </c>
      <c r="S566" s="2" t="s">
        <v>33</v>
      </c>
      <c r="T566" s="2" t="s">
        <v>921</v>
      </c>
      <c r="U566" s="2" t="s">
        <v>35</v>
      </c>
      <c r="V566" s="2" t="s">
        <v>35</v>
      </c>
      <c r="W566" s="2" t="s">
        <v>48</v>
      </c>
      <c r="X566" s="2" t="s">
        <v>37</v>
      </c>
      <c r="Y566" s="2" t="s">
        <v>37</v>
      </c>
      <c r="Z566" s="2" t="s">
        <v>38</v>
      </c>
      <c r="AA566" s="4">
        <v>32245</v>
      </c>
      <c r="AB566" s="4">
        <v>32251</v>
      </c>
      <c r="AC566" s="2" t="s">
        <v>39</v>
      </c>
    </row>
    <row r="567" spans="1:29" x14ac:dyDescent="0.25">
      <c r="A567" s="2" t="s">
        <v>935</v>
      </c>
      <c r="B567" s="2" t="s">
        <v>29</v>
      </c>
      <c r="C567" s="2" t="str">
        <f>VLOOKUP(B567,'Species Lookup'!$A$3:$F$13,3,FALSE)</f>
        <v>Oncorhynchus kisutch</v>
      </c>
      <c r="D567" s="2" t="str">
        <f>VLOOKUP(B567,'Species Lookup'!$A$3:$F$13,4,FALSE)</f>
        <v>urn:lsid:marinespecies.org:taxname:127184</v>
      </c>
      <c r="E567" s="2" t="str">
        <f>VLOOKUP(B567,'Species Lookup'!$A$3:$F$13,5,FALSE)</f>
        <v>SDN:S11::S1173 (smolt)</v>
      </c>
      <c r="F567" s="2" t="s">
        <v>30</v>
      </c>
      <c r="G567" s="10" t="str">
        <f>VLOOKUP(A567,'[1]LOG1987-1994'!$A$2:$I$3110,2,FALSE)</f>
        <v>1988-05-12T11:05-07:00</v>
      </c>
      <c r="H567" s="2" t="s">
        <v>108</v>
      </c>
      <c r="I567" s="3">
        <v>2</v>
      </c>
      <c r="J567" s="3">
        <v>2</v>
      </c>
      <c r="K567" s="7">
        <v>48.840699999999998</v>
      </c>
      <c r="L567" s="7">
        <v>-125.1397</v>
      </c>
      <c r="M567" s="3">
        <v>138</v>
      </c>
      <c r="N567" s="3" t="b">
        <v>1</v>
      </c>
      <c r="O567" s="3">
        <v>2</v>
      </c>
      <c r="P567" s="3"/>
      <c r="Q567" s="3"/>
      <c r="R567" s="2" t="s">
        <v>666</v>
      </c>
      <c r="S567" s="2" t="s">
        <v>33</v>
      </c>
      <c r="T567" s="2" t="s">
        <v>921</v>
      </c>
      <c r="U567" s="2" t="s">
        <v>35</v>
      </c>
      <c r="V567" s="2" t="s">
        <v>35</v>
      </c>
      <c r="W567" s="2" t="s">
        <v>48</v>
      </c>
      <c r="X567" s="2" t="s">
        <v>37</v>
      </c>
      <c r="Y567" s="2" t="s">
        <v>37</v>
      </c>
      <c r="Z567" s="2" t="s">
        <v>38</v>
      </c>
      <c r="AA567" s="4">
        <v>32245</v>
      </c>
      <c r="AB567" s="4">
        <v>32251</v>
      </c>
      <c r="AC567" s="2" t="s">
        <v>39</v>
      </c>
    </row>
    <row r="568" spans="1:29" x14ac:dyDescent="0.25">
      <c r="A568" s="2" t="s">
        <v>935</v>
      </c>
      <c r="B568" s="2" t="s">
        <v>29</v>
      </c>
      <c r="C568" s="2" t="str">
        <f>VLOOKUP(B568,'Species Lookup'!$A$3:$F$13,3,FALSE)</f>
        <v>Oncorhynchus kisutch</v>
      </c>
      <c r="D568" s="2" t="str">
        <f>VLOOKUP(B568,'Species Lookup'!$A$3:$F$13,4,FALSE)</f>
        <v>urn:lsid:marinespecies.org:taxname:127184</v>
      </c>
      <c r="E568" s="2" t="str">
        <f>VLOOKUP(B568,'Species Lookup'!$A$3:$F$13,5,FALSE)</f>
        <v>SDN:S11::S1173 (smolt)</v>
      </c>
      <c r="F568" s="2" t="s">
        <v>100</v>
      </c>
      <c r="G568" s="10" t="str">
        <f>VLOOKUP(A568,'[1]LOG1987-1994'!$A$2:$I$3110,2,FALSE)</f>
        <v>1988-05-12T11:05-07:00</v>
      </c>
      <c r="H568" s="2" t="s">
        <v>108</v>
      </c>
      <c r="I568" s="3">
        <v>2</v>
      </c>
      <c r="J568" s="3">
        <v>2</v>
      </c>
      <c r="K568" s="7">
        <v>48.840699999999998</v>
      </c>
      <c r="L568" s="7">
        <v>-125.1397</v>
      </c>
      <c r="M568" s="3">
        <v>133</v>
      </c>
      <c r="N568" s="3" t="b">
        <v>1</v>
      </c>
      <c r="O568" s="3">
        <v>2</v>
      </c>
      <c r="P568" s="3"/>
      <c r="Q568" s="3"/>
      <c r="R568" s="2" t="s">
        <v>687</v>
      </c>
      <c r="S568" s="2" t="s">
        <v>33</v>
      </c>
      <c r="T568" s="2" t="s">
        <v>920</v>
      </c>
      <c r="U568" s="2" t="s">
        <v>35</v>
      </c>
      <c r="V568" s="2" t="s">
        <v>35</v>
      </c>
      <c r="W568" s="2" t="s">
        <v>48</v>
      </c>
      <c r="X568" s="2" t="s">
        <v>37</v>
      </c>
      <c r="Y568" s="2" t="s">
        <v>37</v>
      </c>
      <c r="Z568" s="2" t="s">
        <v>38</v>
      </c>
      <c r="AA568" s="4">
        <v>32245</v>
      </c>
      <c r="AB568" s="4">
        <v>32251</v>
      </c>
      <c r="AC568" s="2" t="s">
        <v>39</v>
      </c>
    </row>
    <row r="569" spans="1:29" x14ac:dyDescent="0.25">
      <c r="A569" s="2" t="s">
        <v>935</v>
      </c>
      <c r="B569" s="2" t="s">
        <v>29</v>
      </c>
      <c r="C569" s="2" t="str">
        <f>VLOOKUP(B569,'Species Lookup'!$A$3:$F$13,3,FALSE)</f>
        <v>Oncorhynchus kisutch</v>
      </c>
      <c r="D569" s="2" t="str">
        <f>VLOOKUP(B569,'Species Lookup'!$A$3:$F$13,4,FALSE)</f>
        <v>urn:lsid:marinespecies.org:taxname:127184</v>
      </c>
      <c r="E569" s="2" t="str">
        <f>VLOOKUP(B569,'Species Lookup'!$A$3:$F$13,5,FALSE)</f>
        <v>SDN:S11::S1173 (smolt)</v>
      </c>
      <c r="F569" s="2" t="s">
        <v>145</v>
      </c>
      <c r="G569" s="10" t="str">
        <f>VLOOKUP(A569,'[1]LOG1987-1994'!$A$2:$I$3110,2,FALSE)</f>
        <v>1988-05-12T11:05-07:00</v>
      </c>
      <c r="H569" s="2" t="s">
        <v>108</v>
      </c>
      <c r="I569" s="3">
        <v>2</v>
      </c>
      <c r="J569" s="3">
        <v>2</v>
      </c>
      <c r="K569" s="7">
        <v>48.840699999999998</v>
      </c>
      <c r="L569" s="7">
        <v>-125.1397</v>
      </c>
      <c r="M569" s="3">
        <v>139</v>
      </c>
      <c r="N569" s="3" t="b">
        <v>1</v>
      </c>
      <c r="O569" s="3">
        <v>2</v>
      </c>
      <c r="P569" s="3"/>
      <c r="Q569" s="3"/>
      <c r="R569" s="2" t="s">
        <v>836</v>
      </c>
      <c r="S569" s="2" t="s">
        <v>33</v>
      </c>
      <c r="T569" s="2" t="s">
        <v>920</v>
      </c>
      <c r="U569" s="2" t="s">
        <v>35</v>
      </c>
      <c r="V569" s="2" t="s">
        <v>35</v>
      </c>
      <c r="W569" s="2" t="s">
        <v>48</v>
      </c>
      <c r="X569" s="2" t="s">
        <v>37</v>
      </c>
      <c r="Y569" s="2" t="s">
        <v>37</v>
      </c>
      <c r="Z569" s="2" t="s">
        <v>38</v>
      </c>
      <c r="AA569" s="4">
        <v>32245</v>
      </c>
      <c r="AB569" s="4">
        <v>32251</v>
      </c>
      <c r="AC569" s="2" t="s">
        <v>39</v>
      </c>
    </row>
    <row r="570" spans="1:29" x14ac:dyDescent="0.25">
      <c r="A570" s="2" t="s">
        <v>935</v>
      </c>
      <c r="B570" s="2" t="s">
        <v>29</v>
      </c>
      <c r="C570" s="2" t="str">
        <f>VLOOKUP(B570,'Species Lookup'!$A$3:$F$13,3,FALSE)</f>
        <v>Oncorhynchus kisutch</v>
      </c>
      <c r="D570" s="2" t="str">
        <f>VLOOKUP(B570,'Species Lookup'!$A$3:$F$13,4,FALSE)</f>
        <v>urn:lsid:marinespecies.org:taxname:127184</v>
      </c>
      <c r="E570" s="2" t="str">
        <f>VLOOKUP(B570,'Species Lookup'!$A$3:$F$13,5,FALSE)</f>
        <v>SDN:S11::S1173 (smolt)</v>
      </c>
      <c r="F570" s="2" t="s">
        <v>33</v>
      </c>
      <c r="G570" s="10" t="str">
        <f>VLOOKUP(A570,'[1]LOG1987-1994'!$A$2:$I$3110,2,FALSE)</f>
        <v>1988-05-12T11:05-07:00</v>
      </c>
      <c r="H570" s="2" t="s">
        <v>108</v>
      </c>
      <c r="I570" s="3">
        <v>2</v>
      </c>
      <c r="J570" s="3">
        <v>2</v>
      </c>
      <c r="K570" s="7">
        <v>48.840699999999998</v>
      </c>
      <c r="L570" s="7">
        <v>-125.1397</v>
      </c>
      <c r="M570" s="3">
        <v>150</v>
      </c>
      <c r="N570" s="3" t="b">
        <v>1</v>
      </c>
      <c r="O570" s="3">
        <v>2</v>
      </c>
      <c r="P570" s="3"/>
      <c r="Q570" s="3"/>
      <c r="R570" s="2" t="s">
        <v>835</v>
      </c>
      <c r="S570" s="2" t="s">
        <v>33</v>
      </c>
      <c r="T570" s="2" t="s">
        <v>921</v>
      </c>
      <c r="U570" s="2" t="s">
        <v>35</v>
      </c>
      <c r="V570" s="2" t="s">
        <v>35</v>
      </c>
      <c r="W570" s="2" t="s">
        <v>48</v>
      </c>
      <c r="X570" s="2" t="s">
        <v>37</v>
      </c>
      <c r="Y570" s="2" t="s">
        <v>37</v>
      </c>
      <c r="Z570" s="2" t="s">
        <v>38</v>
      </c>
      <c r="AA570" s="4">
        <v>32245</v>
      </c>
      <c r="AB570" s="4">
        <v>32251</v>
      </c>
      <c r="AC570" s="2" t="s">
        <v>39</v>
      </c>
    </row>
    <row r="571" spans="1:29" x14ac:dyDescent="0.25">
      <c r="A571" s="2" t="s">
        <v>935</v>
      </c>
      <c r="B571" s="2" t="s">
        <v>29</v>
      </c>
      <c r="C571" s="2" t="str">
        <f>VLOOKUP(B571,'Species Lookup'!$A$3:$F$13,3,FALSE)</f>
        <v>Oncorhynchus kisutch</v>
      </c>
      <c r="D571" s="2" t="str">
        <f>VLOOKUP(B571,'Species Lookup'!$A$3:$F$13,4,FALSE)</f>
        <v>urn:lsid:marinespecies.org:taxname:127184</v>
      </c>
      <c r="E571" s="2" t="str">
        <f>VLOOKUP(B571,'Species Lookup'!$A$3:$F$13,5,FALSE)</f>
        <v>SDN:S11::S1173 (smolt)</v>
      </c>
      <c r="F571" s="2" t="s">
        <v>161</v>
      </c>
      <c r="G571" s="10" t="str">
        <f>VLOOKUP(A571,'[1]LOG1987-1994'!$A$2:$I$3110,2,FALSE)</f>
        <v>1988-05-12T11:05-07:00</v>
      </c>
      <c r="H571" s="2" t="s">
        <v>108</v>
      </c>
      <c r="I571" s="3">
        <v>2</v>
      </c>
      <c r="J571" s="3">
        <v>2</v>
      </c>
      <c r="K571" s="7">
        <v>48.840699999999998</v>
      </c>
      <c r="L571" s="7">
        <v>-125.1397</v>
      </c>
      <c r="M571" s="3">
        <v>147</v>
      </c>
      <c r="N571" s="3" t="b">
        <v>1</v>
      </c>
      <c r="O571" s="3">
        <v>2</v>
      </c>
      <c r="P571" s="3"/>
      <c r="Q571" s="3"/>
      <c r="R571" s="2" t="s">
        <v>271</v>
      </c>
      <c r="S571" s="2" t="s">
        <v>33</v>
      </c>
      <c r="T571" s="2" t="s">
        <v>920</v>
      </c>
      <c r="U571" s="2" t="s">
        <v>35</v>
      </c>
      <c r="V571" s="2" t="s">
        <v>35</v>
      </c>
      <c r="W571" s="2" t="s">
        <v>48</v>
      </c>
      <c r="X571" s="2" t="s">
        <v>37</v>
      </c>
      <c r="Y571" s="2" t="s">
        <v>37</v>
      </c>
      <c r="Z571" s="2" t="s">
        <v>38</v>
      </c>
      <c r="AA571" s="4">
        <v>32245</v>
      </c>
      <c r="AB571" s="4">
        <v>32251</v>
      </c>
      <c r="AC571" s="2" t="s">
        <v>39</v>
      </c>
    </row>
    <row r="572" spans="1:29" x14ac:dyDescent="0.25">
      <c r="A572" s="2" t="s">
        <v>935</v>
      </c>
      <c r="B572" s="2" t="s">
        <v>29</v>
      </c>
      <c r="C572" s="2" t="str">
        <f>VLOOKUP(B572,'Species Lookup'!$A$3:$F$13,3,FALSE)</f>
        <v>Oncorhynchus kisutch</v>
      </c>
      <c r="D572" s="2" t="str">
        <f>VLOOKUP(B572,'Species Lookup'!$A$3:$F$13,4,FALSE)</f>
        <v>urn:lsid:marinespecies.org:taxname:127184</v>
      </c>
      <c r="E572" s="2" t="str">
        <f>VLOOKUP(B572,'Species Lookup'!$A$3:$F$13,5,FALSE)</f>
        <v>SDN:S11::S1173 (smolt)</v>
      </c>
      <c r="F572" s="2" t="s">
        <v>178</v>
      </c>
      <c r="G572" s="10" t="str">
        <f>VLOOKUP(A572,'[1]LOG1987-1994'!$A$2:$I$3110,2,FALSE)</f>
        <v>1988-05-12T11:05-07:00</v>
      </c>
      <c r="H572" s="2" t="s">
        <v>108</v>
      </c>
      <c r="I572" s="3">
        <v>2</v>
      </c>
      <c r="J572" s="3">
        <v>2</v>
      </c>
      <c r="K572" s="7">
        <v>48.840699999999998</v>
      </c>
      <c r="L572" s="7">
        <v>-125.1397</v>
      </c>
      <c r="M572" s="3">
        <v>143</v>
      </c>
      <c r="N572" s="3" t="b">
        <v>1</v>
      </c>
      <c r="O572" s="3">
        <v>2</v>
      </c>
      <c r="P572" s="3"/>
      <c r="Q572" s="3"/>
      <c r="R572" s="2" t="s">
        <v>269</v>
      </c>
      <c r="S572" s="2" t="s">
        <v>33</v>
      </c>
      <c r="T572" s="2" t="s">
        <v>921</v>
      </c>
      <c r="U572" s="2" t="s">
        <v>35</v>
      </c>
      <c r="V572" s="2" t="s">
        <v>35</v>
      </c>
      <c r="W572" s="2" t="s">
        <v>48</v>
      </c>
      <c r="X572" s="2" t="s">
        <v>37</v>
      </c>
      <c r="Y572" s="2" t="s">
        <v>37</v>
      </c>
      <c r="Z572" s="2" t="s">
        <v>38</v>
      </c>
      <c r="AA572" s="4">
        <v>32245</v>
      </c>
      <c r="AB572" s="4">
        <v>32251</v>
      </c>
      <c r="AC572" s="2" t="s">
        <v>39</v>
      </c>
    </row>
    <row r="573" spans="1:29" x14ac:dyDescent="0.25">
      <c r="A573" s="2" t="s">
        <v>935</v>
      </c>
      <c r="B573" s="2" t="s">
        <v>29</v>
      </c>
      <c r="C573" s="2" t="str">
        <f>VLOOKUP(B573,'Species Lookup'!$A$3:$F$13,3,FALSE)</f>
        <v>Oncorhynchus kisutch</v>
      </c>
      <c r="D573" s="2" t="str">
        <f>VLOOKUP(B573,'Species Lookup'!$A$3:$F$13,4,FALSE)</f>
        <v>urn:lsid:marinespecies.org:taxname:127184</v>
      </c>
      <c r="E573" s="2" t="str">
        <f>VLOOKUP(B573,'Species Lookup'!$A$3:$F$13,5,FALSE)</f>
        <v>SDN:S11::S1173 (smolt)</v>
      </c>
      <c r="F573" s="2" t="s">
        <v>175</v>
      </c>
      <c r="G573" s="10" t="str">
        <f>VLOOKUP(A573,'[1]LOG1987-1994'!$A$2:$I$3110,2,FALSE)</f>
        <v>1988-05-12T11:05-07:00</v>
      </c>
      <c r="H573" s="2" t="s">
        <v>108</v>
      </c>
      <c r="I573" s="3">
        <v>2</v>
      </c>
      <c r="J573" s="3">
        <v>2</v>
      </c>
      <c r="K573" s="7">
        <v>48.840699999999998</v>
      </c>
      <c r="L573" s="7">
        <v>-125.1397</v>
      </c>
      <c r="M573" s="3">
        <v>145</v>
      </c>
      <c r="N573" s="3" t="b">
        <v>1</v>
      </c>
      <c r="O573" s="3">
        <v>2</v>
      </c>
      <c r="P573" s="3"/>
      <c r="Q573" s="3"/>
      <c r="R573" s="2" t="s">
        <v>409</v>
      </c>
      <c r="S573" s="2" t="s">
        <v>33</v>
      </c>
      <c r="T573" s="2" t="s">
        <v>920</v>
      </c>
      <c r="U573" s="2" t="s">
        <v>35</v>
      </c>
      <c r="V573" s="2" t="s">
        <v>35</v>
      </c>
      <c r="W573" s="2" t="s">
        <v>48</v>
      </c>
      <c r="X573" s="2" t="s">
        <v>37</v>
      </c>
      <c r="Y573" s="2" t="s">
        <v>37</v>
      </c>
      <c r="Z573" s="2" t="s">
        <v>38</v>
      </c>
      <c r="AA573" s="4">
        <v>32245</v>
      </c>
      <c r="AB573" s="4">
        <v>32251</v>
      </c>
      <c r="AC573" s="2" t="s">
        <v>39</v>
      </c>
    </row>
    <row r="574" spans="1:29" x14ac:dyDescent="0.25">
      <c r="A574" s="2" t="s">
        <v>936</v>
      </c>
      <c r="B574" s="2" t="s">
        <v>29</v>
      </c>
      <c r="C574" s="2" t="str">
        <f>VLOOKUP(B574,'Species Lookup'!$A$3:$F$13,3,FALSE)</f>
        <v>Oncorhynchus kisutch</v>
      </c>
      <c r="D574" s="2" t="str">
        <f>VLOOKUP(B574,'Species Lookup'!$A$3:$F$13,4,FALSE)</f>
        <v>urn:lsid:marinespecies.org:taxname:127184</v>
      </c>
      <c r="E574" s="2" t="str">
        <f>VLOOKUP(B574,'Species Lookup'!$A$3:$F$13,5,FALSE)</f>
        <v>SDN:S11::S1173 (smolt)</v>
      </c>
      <c r="F574" s="2" t="s">
        <v>43</v>
      </c>
      <c r="G574" s="10" t="str">
        <f>VLOOKUP(A574,'[1]LOG1987-1994'!$A$2:$I$3110,2,FALSE)</f>
        <v>1988-05-12T13:10-07:00</v>
      </c>
      <c r="H574" s="2" t="s">
        <v>84</v>
      </c>
      <c r="I574" s="3">
        <v>2</v>
      </c>
      <c r="J574" s="3">
        <v>2</v>
      </c>
      <c r="K574" s="7">
        <v>48.883299999999998</v>
      </c>
      <c r="L574" s="7">
        <v>-125.08499999999999</v>
      </c>
      <c r="M574" s="3">
        <v>147</v>
      </c>
      <c r="N574" s="3" t="b">
        <v>1</v>
      </c>
      <c r="O574" s="3">
        <v>2</v>
      </c>
      <c r="P574" s="3"/>
      <c r="Q574" s="3"/>
      <c r="R574" s="2" t="s">
        <v>799</v>
      </c>
      <c r="S574" s="2" t="s">
        <v>33</v>
      </c>
      <c r="T574" s="2" t="s">
        <v>921</v>
      </c>
      <c r="U574" s="2" t="s">
        <v>35</v>
      </c>
      <c r="V574" s="2" t="s">
        <v>35</v>
      </c>
      <c r="W574" s="2" t="s">
        <v>48</v>
      </c>
      <c r="X574" s="2" t="s">
        <v>37</v>
      </c>
      <c r="Y574" s="2" t="s">
        <v>37</v>
      </c>
      <c r="Z574" s="2" t="s">
        <v>38</v>
      </c>
      <c r="AA574" s="4">
        <v>32245</v>
      </c>
      <c r="AB574" s="4">
        <v>32251</v>
      </c>
      <c r="AC574" s="2" t="s">
        <v>39</v>
      </c>
    </row>
    <row r="575" spans="1:29" x14ac:dyDescent="0.25">
      <c r="A575" s="2" t="s">
        <v>937</v>
      </c>
      <c r="B575" s="2" t="s">
        <v>29</v>
      </c>
      <c r="C575" s="2" t="str">
        <f>VLOOKUP(B575,'Species Lookup'!$A$3:$F$13,3,FALSE)</f>
        <v>Oncorhynchus kisutch</v>
      </c>
      <c r="D575" s="2" t="str">
        <f>VLOOKUP(B575,'Species Lookup'!$A$3:$F$13,4,FALSE)</f>
        <v>urn:lsid:marinespecies.org:taxname:127184</v>
      </c>
      <c r="E575" s="2" t="str">
        <f>VLOOKUP(B575,'Species Lookup'!$A$3:$F$13,5,FALSE)</f>
        <v>SDN:S11::S1173 (smolt)</v>
      </c>
      <c r="F575" s="2" t="s">
        <v>43</v>
      </c>
      <c r="G575" s="10" t="str">
        <f>VLOOKUP(A575,'[1]LOG1987-1994'!$A$2:$I$3110,2,FALSE)</f>
        <v>1988-05-17T11:00-07:00</v>
      </c>
      <c r="H575" s="2" t="s">
        <v>84</v>
      </c>
      <c r="I575" s="3">
        <v>2</v>
      </c>
      <c r="J575" s="3">
        <v>3</v>
      </c>
      <c r="K575" s="7">
        <v>48.883299999999998</v>
      </c>
      <c r="L575" s="7">
        <v>-125.08</v>
      </c>
      <c r="M575" s="3">
        <v>129</v>
      </c>
      <c r="N575" s="3" t="b">
        <v>0</v>
      </c>
      <c r="O575" s="3">
        <v>0</v>
      </c>
      <c r="P575" s="3"/>
      <c r="Q575" s="3"/>
      <c r="R575" s="2" t="s">
        <v>39</v>
      </c>
      <c r="S575" s="2" t="s">
        <v>33</v>
      </c>
      <c r="T575" s="2"/>
      <c r="U575" s="2" t="s">
        <v>39</v>
      </c>
      <c r="V575" s="2" t="s">
        <v>39</v>
      </c>
      <c r="W575" s="2" t="s">
        <v>39</v>
      </c>
      <c r="X575" s="2" t="s">
        <v>39</v>
      </c>
      <c r="Y575" s="2" t="s">
        <v>39</v>
      </c>
      <c r="Z575" s="2" t="s">
        <v>39</v>
      </c>
      <c r="AA575" s="4"/>
      <c r="AB575" s="4"/>
      <c r="AC575" s="2" t="s">
        <v>39</v>
      </c>
    </row>
    <row r="576" spans="1:29" x14ac:dyDescent="0.25">
      <c r="A576" s="2" t="s">
        <v>938</v>
      </c>
      <c r="B576" s="2" t="s">
        <v>29</v>
      </c>
      <c r="C576" s="2" t="str">
        <f>VLOOKUP(B576,'Species Lookup'!$A$3:$F$13,3,FALSE)</f>
        <v>Oncorhynchus kisutch</v>
      </c>
      <c r="D576" s="2" t="str">
        <f>VLOOKUP(B576,'Species Lookup'!$A$3:$F$13,4,FALSE)</f>
        <v>urn:lsid:marinespecies.org:taxname:127184</v>
      </c>
      <c r="E576" s="2" t="str">
        <f>VLOOKUP(B576,'Species Lookup'!$A$3:$F$13,5,FALSE)</f>
        <v>SDN:S11::S1173 (smolt)</v>
      </c>
      <c r="F576" s="2" t="s">
        <v>43</v>
      </c>
      <c r="G576" s="10" t="str">
        <f>VLOOKUP(A576,'[1]LOG1987-1994'!$A$2:$I$3110,2,FALSE)</f>
        <v>1988-05-17T13:25-07:00</v>
      </c>
      <c r="H576" s="2" t="s">
        <v>108</v>
      </c>
      <c r="I576" s="3">
        <v>2</v>
      </c>
      <c r="J576" s="3">
        <v>3</v>
      </c>
      <c r="K576" s="7">
        <v>48.839300000000001</v>
      </c>
      <c r="L576" s="7">
        <v>-125.1373</v>
      </c>
      <c r="M576" s="3">
        <v>154</v>
      </c>
      <c r="N576" s="3" t="b">
        <v>1</v>
      </c>
      <c r="O576" s="3">
        <v>2</v>
      </c>
      <c r="P576" s="3"/>
      <c r="Q576" s="3"/>
      <c r="R576" s="2" t="s">
        <v>420</v>
      </c>
      <c r="S576" s="2" t="s">
        <v>33</v>
      </c>
      <c r="T576" s="2" t="s">
        <v>920</v>
      </c>
      <c r="U576" s="2" t="s">
        <v>35</v>
      </c>
      <c r="V576" s="2" t="s">
        <v>35</v>
      </c>
      <c r="W576" s="2" t="s">
        <v>48</v>
      </c>
      <c r="X576" s="2" t="s">
        <v>37</v>
      </c>
      <c r="Y576" s="2" t="s">
        <v>37</v>
      </c>
      <c r="Z576" s="2" t="s">
        <v>38</v>
      </c>
      <c r="AA576" s="4">
        <v>32245</v>
      </c>
      <c r="AB576" s="4">
        <v>32251</v>
      </c>
      <c r="AC576" s="2" t="s">
        <v>39</v>
      </c>
    </row>
    <row r="577" spans="1:29" x14ac:dyDescent="0.25">
      <c r="A577" s="2" t="s">
        <v>938</v>
      </c>
      <c r="B577" s="2" t="s">
        <v>29</v>
      </c>
      <c r="C577" s="2" t="str">
        <f>VLOOKUP(B577,'Species Lookup'!$A$3:$F$13,3,FALSE)</f>
        <v>Oncorhynchus kisutch</v>
      </c>
      <c r="D577" s="2" t="str">
        <f>VLOOKUP(B577,'Species Lookup'!$A$3:$F$13,4,FALSE)</f>
        <v>urn:lsid:marinespecies.org:taxname:127184</v>
      </c>
      <c r="E577" s="2" t="str">
        <f>VLOOKUP(B577,'Species Lookup'!$A$3:$F$13,5,FALSE)</f>
        <v>SDN:S11::S1173 (smolt)</v>
      </c>
      <c r="F577" s="2" t="s">
        <v>40</v>
      </c>
      <c r="G577" s="10" t="str">
        <f>VLOOKUP(A577,'[1]LOG1987-1994'!$A$2:$I$3110,2,FALSE)</f>
        <v>1988-05-17T13:25-07:00</v>
      </c>
      <c r="H577" s="2" t="s">
        <v>108</v>
      </c>
      <c r="I577" s="3">
        <v>2</v>
      </c>
      <c r="J577" s="3">
        <v>3</v>
      </c>
      <c r="K577" s="7">
        <v>48.839300000000001</v>
      </c>
      <c r="L577" s="7">
        <v>-125.1373</v>
      </c>
      <c r="M577" s="3">
        <v>150</v>
      </c>
      <c r="N577" s="3" t="b">
        <v>1</v>
      </c>
      <c r="O577" s="3">
        <v>2</v>
      </c>
      <c r="P577" s="3"/>
      <c r="Q577" s="3"/>
      <c r="R577" s="2" t="s">
        <v>423</v>
      </c>
      <c r="S577" s="2" t="s">
        <v>33</v>
      </c>
      <c r="T577" s="2" t="s">
        <v>920</v>
      </c>
      <c r="U577" s="2" t="s">
        <v>35</v>
      </c>
      <c r="V577" s="2" t="s">
        <v>35</v>
      </c>
      <c r="W577" s="2" t="s">
        <v>48</v>
      </c>
      <c r="X577" s="2" t="s">
        <v>37</v>
      </c>
      <c r="Y577" s="2" t="s">
        <v>37</v>
      </c>
      <c r="Z577" s="2" t="s">
        <v>38</v>
      </c>
      <c r="AA577" s="4">
        <v>32245</v>
      </c>
      <c r="AB577" s="4">
        <v>32251</v>
      </c>
      <c r="AC577" s="2" t="s">
        <v>39</v>
      </c>
    </row>
    <row r="578" spans="1:29" x14ac:dyDescent="0.25">
      <c r="A578" s="2" t="s">
        <v>938</v>
      </c>
      <c r="B578" s="2" t="s">
        <v>29</v>
      </c>
      <c r="C578" s="2" t="str">
        <f>VLOOKUP(B578,'Species Lookup'!$A$3:$F$13,3,FALSE)</f>
        <v>Oncorhynchus kisutch</v>
      </c>
      <c r="D578" s="2" t="str">
        <f>VLOOKUP(B578,'Species Lookup'!$A$3:$F$13,4,FALSE)</f>
        <v>urn:lsid:marinespecies.org:taxname:127184</v>
      </c>
      <c r="E578" s="2" t="str">
        <f>VLOOKUP(B578,'Species Lookup'!$A$3:$F$13,5,FALSE)</f>
        <v>SDN:S11::S1173 (smolt)</v>
      </c>
      <c r="F578" s="2" t="s">
        <v>30</v>
      </c>
      <c r="G578" s="10" t="str">
        <f>VLOOKUP(A578,'[1]LOG1987-1994'!$A$2:$I$3110,2,FALSE)</f>
        <v>1988-05-17T13:25-07:00</v>
      </c>
      <c r="H578" s="2" t="s">
        <v>108</v>
      </c>
      <c r="I578" s="3">
        <v>2</v>
      </c>
      <c r="J578" s="3">
        <v>3</v>
      </c>
      <c r="K578" s="7">
        <v>48.839300000000001</v>
      </c>
      <c r="L578" s="7">
        <v>-125.1373</v>
      </c>
      <c r="M578" s="3">
        <v>146</v>
      </c>
      <c r="N578" s="3" t="b">
        <v>1</v>
      </c>
      <c r="O578" s="3">
        <v>0</v>
      </c>
      <c r="P578" s="3"/>
      <c r="Q578" s="3"/>
      <c r="R578" s="2" t="s">
        <v>428</v>
      </c>
      <c r="S578" s="2" t="s">
        <v>33</v>
      </c>
      <c r="T578" s="2" t="s">
        <v>920</v>
      </c>
      <c r="U578" s="2" t="s">
        <v>35</v>
      </c>
      <c r="V578" s="2" t="s">
        <v>35</v>
      </c>
      <c r="W578" s="2" t="s">
        <v>48</v>
      </c>
      <c r="X578" s="2" t="s">
        <v>37</v>
      </c>
      <c r="Y578" s="2" t="s">
        <v>37</v>
      </c>
      <c r="Z578" s="2" t="s">
        <v>38</v>
      </c>
      <c r="AA578" s="4">
        <v>32245</v>
      </c>
      <c r="AB578" s="4">
        <v>32251</v>
      </c>
      <c r="AC578" s="2" t="s">
        <v>39</v>
      </c>
    </row>
    <row r="579" spans="1:29" x14ac:dyDescent="0.25">
      <c r="A579" s="2" t="s">
        <v>939</v>
      </c>
      <c r="B579" s="2" t="s">
        <v>29</v>
      </c>
      <c r="C579" s="2" t="str">
        <f>VLOOKUP(B579,'Species Lookup'!$A$3:$F$13,3,FALSE)</f>
        <v>Oncorhynchus kisutch</v>
      </c>
      <c r="D579" s="2" t="str">
        <f>VLOOKUP(B579,'Species Lookup'!$A$3:$F$13,4,FALSE)</f>
        <v>urn:lsid:marinespecies.org:taxname:127184</v>
      </c>
      <c r="E579" s="2" t="str">
        <f>VLOOKUP(B579,'Species Lookup'!$A$3:$F$13,5,FALSE)</f>
        <v>SDN:S11::S1173 (smolt)</v>
      </c>
      <c r="F579" s="2" t="s">
        <v>43</v>
      </c>
      <c r="G579" s="10" t="str">
        <f>VLOOKUP(A579,'[1]LOG1987-1994'!$A$2:$I$3110,2,FALSE)</f>
        <v>1988-05-17T15:35-07:00</v>
      </c>
      <c r="H579" s="2" t="s">
        <v>940</v>
      </c>
      <c r="I579" s="3">
        <v>2</v>
      </c>
      <c r="J579" s="3">
        <v>3</v>
      </c>
      <c r="K579" s="7">
        <v>48.864800000000002</v>
      </c>
      <c r="L579" s="7">
        <v>-125.15430000000001</v>
      </c>
      <c r="M579" s="3">
        <v>192</v>
      </c>
      <c r="N579" s="3" t="b">
        <v>1</v>
      </c>
      <c r="O579" s="3">
        <v>2</v>
      </c>
      <c r="P579" s="3"/>
      <c r="Q579" s="3"/>
      <c r="R579" s="2" t="s">
        <v>540</v>
      </c>
      <c r="S579" s="2" t="s">
        <v>33</v>
      </c>
      <c r="T579" s="2" t="s">
        <v>921</v>
      </c>
      <c r="U579" s="2" t="s">
        <v>35</v>
      </c>
      <c r="V579" s="2" t="s">
        <v>35</v>
      </c>
      <c r="W579" s="2" t="s">
        <v>48</v>
      </c>
      <c r="X579" s="2" t="s">
        <v>37</v>
      </c>
      <c r="Y579" s="2" t="s">
        <v>37</v>
      </c>
      <c r="Z579" s="2" t="s">
        <v>38</v>
      </c>
      <c r="AA579" s="4">
        <v>32245</v>
      </c>
      <c r="AB579" s="4">
        <v>32251</v>
      </c>
      <c r="AC579" s="2" t="s">
        <v>39</v>
      </c>
    </row>
    <row r="580" spans="1:29" x14ac:dyDescent="0.25">
      <c r="A580" s="2" t="s">
        <v>939</v>
      </c>
      <c r="B580" s="2" t="s">
        <v>29</v>
      </c>
      <c r="C580" s="2" t="str">
        <f>VLOOKUP(B580,'Species Lookup'!$A$3:$F$13,3,FALSE)</f>
        <v>Oncorhynchus kisutch</v>
      </c>
      <c r="D580" s="2" t="str">
        <f>VLOOKUP(B580,'Species Lookup'!$A$3:$F$13,4,FALSE)</f>
        <v>urn:lsid:marinespecies.org:taxname:127184</v>
      </c>
      <c r="E580" s="2" t="str">
        <f>VLOOKUP(B580,'Species Lookup'!$A$3:$F$13,5,FALSE)</f>
        <v>SDN:S11::S1173 (smolt)</v>
      </c>
      <c r="F580" s="2" t="s">
        <v>40</v>
      </c>
      <c r="G580" s="10" t="str">
        <f>VLOOKUP(A580,'[1]LOG1987-1994'!$A$2:$I$3110,2,FALSE)</f>
        <v>1988-05-17T15:35-07:00</v>
      </c>
      <c r="H580" s="2" t="s">
        <v>940</v>
      </c>
      <c r="I580" s="3">
        <v>2</v>
      </c>
      <c r="J580" s="3">
        <v>3</v>
      </c>
      <c r="K580" s="7">
        <v>48.864800000000002</v>
      </c>
      <c r="L580" s="7">
        <v>-125.15430000000001</v>
      </c>
      <c r="M580" s="3">
        <v>155</v>
      </c>
      <c r="N580" s="3" t="b">
        <v>1</v>
      </c>
      <c r="O580" s="3">
        <v>2</v>
      </c>
      <c r="P580" s="3"/>
      <c r="Q580" s="3"/>
      <c r="R580" s="2" t="s">
        <v>546</v>
      </c>
      <c r="S580" s="2" t="s">
        <v>33</v>
      </c>
      <c r="T580" s="2" t="s">
        <v>921</v>
      </c>
      <c r="U580" s="2" t="s">
        <v>35</v>
      </c>
      <c r="V580" s="2" t="s">
        <v>35</v>
      </c>
      <c r="W580" s="2" t="s">
        <v>48</v>
      </c>
      <c r="X580" s="2" t="s">
        <v>37</v>
      </c>
      <c r="Y580" s="2" t="s">
        <v>37</v>
      </c>
      <c r="Z580" s="2" t="s">
        <v>38</v>
      </c>
      <c r="AA580" s="4">
        <v>32245</v>
      </c>
      <c r="AB580" s="4">
        <v>32251</v>
      </c>
      <c r="AC580" s="2" t="s">
        <v>39</v>
      </c>
    </row>
    <row r="581" spans="1:29" x14ac:dyDescent="0.25">
      <c r="A581" s="2" t="s">
        <v>939</v>
      </c>
      <c r="B581" s="2" t="s">
        <v>29</v>
      </c>
      <c r="C581" s="2" t="str">
        <f>VLOOKUP(B581,'Species Lookup'!$A$3:$F$13,3,FALSE)</f>
        <v>Oncorhynchus kisutch</v>
      </c>
      <c r="D581" s="2" t="str">
        <f>VLOOKUP(B581,'Species Lookup'!$A$3:$F$13,4,FALSE)</f>
        <v>urn:lsid:marinespecies.org:taxname:127184</v>
      </c>
      <c r="E581" s="2" t="str">
        <f>VLOOKUP(B581,'Species Lookup'!$A$3:$F$13,5,FALSE)</f>
        <v>SDN:S11::S1173 (smolt)</v>
      </c>
      <c r="F581" s="2" t="s">
        <v>30</v>
      </c>
      <c r="G581" s="10" t="str">
        <f>VLOOKUP(A581,'[1]LOG1987-1994'!$A$2:$I$3110,2,FALSE)</f>
        <v>1988-05-17T15:35-07:00</v>
      </c>
      <c r="H581" s="2" t="s">
        <v>940</v>
      </c>
      <c r="I581" s="3">
        <v>2</v>
      </c>
      <c r="J581" s="3">
        <v>3</v>
      </c>
      <c r="K581" s="7">
        <v>48.864800000000002</v>
      </c>
      <c r="L581" s="7">
        <v>-125.15430000000001</v>
      </c>
      <c r="M581" s="3">
        <v>151</v>
      </c>
      <c r="N581" s="3" t="b">
        <v>1</v>
      </c>
      <c r="O581" s="3">
        <v>2</v>
      </c>
      <c r="P581" s="3"/>
      <c r="Q581" s="3"/>
      <c r="R581" s="2" t="s">
        <v>542</v>
      </c>
      <c r="S581" s="2" t="s">
        <v>33</v>
      </c>
      <c r="T581" s="2" t="s">
        <v>920</v>
      </c>
      <c r="U581" s="2" t="s">
        <v>35</v>
      </c>
      <c r="V581" s="2" t="s">
        <v>35</v>
      </c>
      <c r="W581" s="2" t="s">
        <v>48</v>
      </c>
      <c r="X581" s="2" t="s">
        <v>37</v>
      </c>
      <c r="Y581" s="2" t="s">
        <v>37</v>
      </c>
      <c r="Z581" s="2" t="s">
        <v>38</v>
      </c>
      <c r="AA581" s="4">
        <v>32245</v>
      </c>
      <c r="AB581" s="4">
        <v>32251</v>
      </c>
      <c r="AC581" s="2" t="s">
        <v>39</v>
      </c>
    </row>
    <row r="582" spans="1:29" x14ac:dyDescent="0.25">
      <c r="A582" s="2" t="s">
        <v>939</v>
      </c>
      <c r="B582" s="2" t="s">
        <v>29</v>
      </c>
      <c r="C582" s="2" t="str">
        <f>VLOOKUP(B582,'Species Lookup'!$A$3:$F$13,3,FALSE)</f>
        <v>Oncorhynchus kisutch</v>
      </c>
      <c r="D582" s="2" t="str">
        <f>VLOOKUP(B582,'Species Lookup'!$A$3:$F$13,4,FALSE)</f>
        <v>urn:lsid:marinespecies.org:taxname:127184</v>
      </c>
      <c r="E582" s="2" t="str">
        <f>VLOOKUP(B582,'Species Lookup'!$A$3:$F$13,5,FALSE)</f>
        <v>SDN:S11::S1173 (smolt)</v>
      </c>
      <c r="F582" s="2" t="s">
        <v>100</v>
      </c>
      <c r="G582" s="10" t="str">
        <f>VLOOKUP(A582,'[1]LOG1987-1994'!$A$2:$I$3110,2,FALSE)</f>
        <v>1988-05-17T15:35-07:00</v>
      </c>
      <c r="H582" s="2" t="s">
        <v>940</v>
      </c>
      <c r="I582" s="3">
        <v>2</v>
      </c>
      <c r="J582" s="3">
        <v>3</v>
      </c>
      <c r="K582" s="7">
        <v>48.864800000000002</v>
      </c>
      <c r="L582" s="7">
        <v>-125.15430000000001</v>
      </c>
      <c r="M582" s="3">
        <v>174</v>
      </c>
      <c r="N582" s="3" t="b">
        <v>1</v>
      </c>
      <c r="O582" s="3">
        <v>2</v>
      </c>
      <c r="P582" s="3"/>
      <c r="Q582" s="3"/>
      <c r="R582" s="2" t="s">
        <v>539</v>
      </c>
      <c r="S582" s="2" t="s">
        <v>33</v>
      </c>
      <c r="T582" s="2" t="s">
        <v>941</v>
      </c>
      <c r="U582" s="2" t="s">
        <v>35</v>
      </c>
      <c r="V582" s="2" t="s">
        <v>35</v>
      </c>
      <c r="W582" s="2" t="s">
        <v>48</v>
      </c>
      <c r="X582" s="2" t="s">
        <v>927</v>
      </c>
      <c r="Y582" s="2" t="s">
        <v>927</v>
      </c>
      <c r="Z582" s="2" t="s">
        <v>38</v>
      </c>
      <c r="AA582" s="4">
        <v>32275</v>
      </c>
      <c r="AB582" s="4">
        <v>32276</v>
      </c>
      <c r="AC582" s="2" t="s">
        <v>39</v>
      </c>
    </row>
    <row r="583" spans="1:29" x14ac:dyDescent="0.25">
      <c r="A583" s="2" t="s">
        <v>939</v>
      </c>
      <c r="B583" s="2" t="s">
        <v>29</v>
      </c>
      <c r="C583" s="2" t="str">
        <f>VLOOKUP(B583,'Species Lookup'!$A$3:$F$13,3,FALSE)</f>
        <v>Oncorhynchus kisutch</v>
      </c>
      <c r="D583" s="2" t="str">
        <f>VLOOKUP(B583,'Species Lookup'!$A$3:$F$13,4,FALSE)</f>
        <v>urn:lsid:marinespecies.org:taxname:127184</v>
      </c>
      <c r="E583" s="2" t="str">
        <f>VLOOKUP(B583,'Species Lookup'!$A$3:$F$13,5,FALSE)</f>
        <v>SDN:S11::S1173 (smolt)</v>
      </c>
      <c r="F583" s="2" t="s">
        <v>145</v>
      </c>
      <c r="G583" s="10" t="str">
        <f>VLOOKUP(A583,'[1]LOG1987-1994'!$A$2:$I$3110,2,FALSE)</f>
        <v>1988-05-17T15:35-07:00</v>
      </c>
      <c r="H583" s="2" t="s">
        <v>940</v>
      </c>
      <c r="I583" s="3">
        <v>2</v>
      </c>
      <c r="J583" s="3">
        <v>3</v>
      </c>
      <c r="K583" s="7">
        <v>48.864800000000002</v>
      </c>
      <c r="L583" s="7">
        <v>-125.15430000000001</v>
      </c>
      <c r="M583" s="3">
        <v>149</v>
      </c>
      <c r="N583" s="3" t="b">
        <v>0</v>
      </c>
      <c r="O583" s="3">
        <v>2</v>
      </c>
      <c r="P583" s="3"/>
      <c r="Q583" s="3"/>
      <c r="R583" s="2" t="s">
        <v>536</v>
      </c>
      <c r="S583" s="2" t="s">
        <v>33</v>
      </c>
      <c r="T583" s="2"/>
      <c r="U583" s="2" t="s">
        <v>39</v>
      </c>
      <c r="V583" s="2" t="s">
        <v>39</v>
      </c>
      <c r="W583" s="2" t="s">
        <v>39</v>
      </c>
      <c r="X583" s="2" t="s">
        <v>39</v>
      </c>
      <c r="Y583" s="2" t="s">
        <v>39</v>
      </c>
      <c r="Z583" s="2" t="s">
        <v>39</v>
      </c>
      <c r="AA583" s="4"/>
      <c r="AB583" s="4"/>
      <c r="AC583" s="2" t="s">
        <v>39</v>
      </c>
    </row>
    <row r="584" spans="1:29" x14ac:dyDescent="0.25">
      <c r="A584" s="2" t="s">
        <v>939</v>
      </c>
      <c r="B584" s="2" t="s">
        <v>29</v>
      </c>
      <c r="C584" s="2" t="str">
        <f>VLOOKUP(B584,'Species Lookup'!$A$3:$F$13,3,FALSE)</f>
        <v>Oncorhynchus kisutch</v>
      </c>
      <c r="D584" s="2" t="str">
        <f>VLOOKUP(B584,'Species Lookup'!$A$3:$F$13,4,FALSE)</f>
        <v>urn:lsid:marinespecies.org:taxname:127184</v>
      </c>
      <c r="E584" s="2" t="str">
        <f>VLOOKUP(B584,'Species Lookup'!$A$3:$F$13,5,FALSE)</f>
        <v>SDN:S11::S1173 (smolt)</v>
      </c>
      <c r="F584" s="2" t="s">
        <v>33</v>
      </c>
      <c r="G584" s="10" t="str">
        <f>VLOOKUP(A584,'[1]LOG1987-1994'!$A$2:$I$3110,2,FALSE)</f>
        <v>1988-05-17T15:35-07:00</v>
      </c>
      <c r="H584" s="2" t="s">
        <v>940</v>
      </c>
      <c r="I584" s="3">
        <v>2</v>
      </c>
      <c r="J584" s="3">
        <v>3</v>
      </c>
      <c r="K584" s="7">
        <v>48.864800000000002</v>
      </c>
      <c r="L584" s="7">
        <v>-125.15430000000001</v>
      </c>
      <c r="M584" s="3">
        <v>179</v>
      </c>
      <c r="N584" s="3" t="b">
        <v>1</v>
      </c>
      <c r="O584" s="3">
        <v>2</v>
      </c>
      <c r="P584" s="3"/>
      <c r="Q584" s="3"/>
      <c r="R584" s="2" t="s">
        <v>530</v>
      </c>
      <c r="S584" s="2" t="s">
        <v>33</v>
      </c>
      <c r="T584" s="2" t="s">
        <v>920</v>
      </c>
      <c r="U584" s="2" t="s">
        <v>35</v>
      </c>
      <c r="V584" s="2" t="s">
        <v>35</v>
      </c>
      <c r="W584" s="2" t="s">
        <v>48</v>
      </c>
      <c r="X584" s="2" t="s">
        <v>37</v>
      </c>
      <c r="Y584" s="2" t="s">
        <v>37</v>
      </c>
      <c r="Z584" s="2" t="s">
        <v>38</v>
      </c>
      <c r="AA584" s="4">
        <v>32245</v>
      </c>
      <c r="AB584" s="4">
        <v>32251</v>
      </c>
      <c r="AC584" s="2" t="s">
        <v>39</v>
      </c>
    </row>
    <row r="585" spans="1:29" x14ac:dyDescent="0.25">
      <c r="A585" s="2" t="s">
        <v>939</v>
      </c>
      <c r="B585" s="2" t="s">
        <v>29</v>
      </c>
      <c r="C585" s="2" t="str">
        <f>VLOOKUP(B585,'Species Lookup'!$A$3:$F$13,3,FALSE)</f>
        <v>Oncorhynchus kisutch</v>
      </c>
      <c r="D585" s="2" t="str">
        <f>VLOOKUP(B585,'Species Lookup'!$A$3:$F$13,4,FALSE)</f>
        <v>urn:lsid:marinespecies.org:taxname:127184</v>
      </c>
      <c r="E585" s="2" t="str">
        <f>VLOOKUP(B585,'Species Lookup'!$A$3:$F$13,5,FALSE)</f>
        <v>SDN:S11::S1173 (smolt)</v>
      </c>
      <c r="F585" s="2" t="s">
        <v>161</v>
      </c>
      <c r="G585" s="10" t="str">
        <f>VLOOKUP(A585,'[1]LOG1987-1994'!$A$2:$I$3110,2,FALSE)</f>
        <v>1988-05-17T15:35-07:00</v>
      </c>
      <c r="H585" s="2" t="s">
        <v>940</v>
      </c>
      <c r="I585" s="3">
        <v>2</v>
      </c>
      <c r="J585" s="3">
        <v>3</v>
      </c>
      <c r="K585" s="7">
        <v>48.864800000000002</v>
      </c>
      <c r="L585" s="7">
        <v>-125.15430000000001</v>
      </c>
      <c r="M585" s="3">
        <v>161</v>
      </c>
      <c r="N585" s="3" t="b">
        <v>0</v>
      </c>
      <c r="O585" s="3">
        <v>2</v>
      </c>
      <c r="P585" s="3"/>
      <c r="Q585" s="3"/>
      <c r="R585" s="2" t="s">
        <v>518</v>
      </c>
      <c r="S585" s="2" t="s">
        <v>33</v>
      </c>
      <c r="T585" s="2"/>
      <c r="U585" s="2" t="s">
        <v>39</v>
      </c>
      <c r="V585" s="2" t="s">
        <v>39</v>
      </c>
      <c r="W585" s="2" t="s">
        <v>39</v>
      </c>
      <c r="X585" s="2" t="s">
        <v>39</v>
      </c>
      <c r="Y585" s="2" t="s">
        <v>39</v>
      </c>
      <c r="Z585" s="2" t="s">
        <v>39</v>
      </c>
      <c r="AA585" s="4"/>
      <c r="AB585" s="4"/>
      <c r="AC585" s="2" t="s">
        <v>39</v>
      </c>
    </row>
    <row r="586" spans="1:29" x14ac:dyDescent="0.25">
      <c r="A586" s="2" t="s">
        <v>939</v>
      </c>
      <c r="B586" s="2" t="s">
        <v>29</v>
      </c>
      <c r="C586" s="2" t="str">
        <f>VLOOKUP(B586,'Species Lookup'!$A$3:$F$13,3,FALSE)</f>
        <v>Oncorhynchus kisutch</v>
      </c>
      <c r="D586" s="2" t="str">
        <f>VLOOKUP(B586,'Species Lookup'!$A$3:$F$13,4,FALSE)</f>
        <v>urn:lsid:marinespecies.org:taxname:127184</v>
      </c>
      <c r="E586" s="2" t="str">
        <f>VLOOKUP(B586,'Species Lookup'!$A$3:$F$13,5,FALSE)</f>
        <v>SDN:S11::S1173 (smolt)</v>
      </c>
      <c r="F586" s="2" t="s">
        <v>178</v>
      </c>
      <c r="G586" s="10" t="str">
        <f>VLOOKUP(A586,'[1]LOG1987-1994'!$A$2:$I$3110,2,FALSE)</f>
        <v>1988-05-17T15:35-07:00</v>
      </c>
      <c r="H586" s="2" t="s">
        <v>940</v>
      </c>
      <c r="I586" s="3">
        <v>2</v>
      </c>
      <c r="J586" s="3">
        <v>3</v>
      </c>
      <c r="K586" s="7">
        <v>48.864800000000002</v>
      </c>
      <c r="L586" s="7">
        <v>-125.15430000000001</v>
      </c>
      <c r="M586" s="3">
        <v>145</v>
      </c>
      <c r="N586" s="3" t="b">
        <v>0</v>
      </c>
      <c r="O586" s="3">
        <v>2</v>
      </c>
      <c r="P586" s="3"/>
      <c r="Q586" s="3"/>
      <c r="R586" s="2" t="s">
        <v>521</v>
      </c>
      <c r="S586" s="2" t="s">
        <v>33</v>
      </c>
      <c r="T586" s="2"/>
      <c r="U586" s="2" t="s">
        <v>39</v>
      </c>
      <c r="V586" s="2" t="s">
        <v>39</v>
      </c>
      <c r="W586" s="2" t="s">
        <v>39</v>
      </c>
      <c r="X586" s="2" t="s">
        <v>39</v>
      </c>
      <c r="Y586" s="2" t="s">
        <v>39</v>
      </c>
      <c r="Z586" s="2" t="s">
        <v>39</v>
      </c>
      <c r="AA586" s="4"/>
      <c r="AB586" s="4"/>
      <c r="AC586" s="2" t="s">
        <v>39</v>
      </c>
    </row>
    <row r="587" spans="1:29" x14ac:dyDescent="0.25">
      <c r="A587" s="2" t="s">
        <v>942</v>
      </c>
      <c r="B587" s="2" t="s">
        <v>132</v>
      </c>
      <c r="C587" s="2" t="str">
        <f>VLOOKUP(B587,'Species Lookup'!$A$3:$F$13,3,FALSE)</f>
        <v>Oncorhynchus tshawytscha</v>
      </c>
      <c r="D587" s="2" t="str">
        <f>VLOOKUP(B587,'Species Lookup'!$A$3:$F$13,4,FALSE)</f>
        <v>urn:lsid:marinespecies.org:taxname:158075</v>
      </c>
      <c r="E587" s="2" t="str">
        <f>VLOOKUP(B587,'Species Lookup'!$A$3:$F$13,5,FALSE)</f>
        <v>SDN:S11::S1173 (smolt)</v>
      </c>
      <c r="F587" s="2" t="s">
        <v>43</v>
      </c>
      <c r="G587" s="10" t="str">
        <f>VLOOKUP(A587,'[1]LOG1987-1994'!$A$2:$I$3110,2,FALSE)</f>
        <v>1988-05-25T05:55-07:00</v>
      </c>
      <c r="H587" s="2" t="s">
        <v>51</v>
      </c>
      <c r="I587" s="3">
        <v>1</v>
      </c>
      <c r="J587" s="3">
        <v>3</v>
      </c>
      <c r="K587" s="7">
        <v>49.215000000000003</v>
      </c>
      <c r="L587" s="7">
        <v>-124.8167</v>
      </c>
      <c r="M587" s="3">
        <v>84</v>
      </c>
      <c r="N587" s="3" t="b">
        <v>1</v>
      </c>
      <c r="O587" s="3">
        <v>2</v>
      </c>
      <c r="P587" s="3"/>
      <c r="Q587" s="3"/>
      <c r="R587" s="2" t="s">
        <v>358</v>
      </c>
      <c r="S587" s="2" t="s">
        <v>33</v>
      </c>
      <c r="T587" s="2" t="s">
        <v>943</v>
      </c>
      <c r="U587" s="2" t="s">
        <v>136</v>
      </c>
      <c r="V587" s="2" t="s">
        <v>137</v>
      </c>
      <c r="W587" s="2" t="s">
        <v>914</v>
      </c>
      <c r="X587" s="2" t="s">
        <v>37</v>
      </c>
      <c r="Y587" s="2" t="s">
        <v>37</v>
      </c>
      <c r="Z587" s="2" t="s">
        <v>38</v>
      </c>
      <c r="AA587" s="4">
        <v>32282</v>
      </c>
      <c r="AB587" s="4">
        <v>32294</v>
      </c>
      <c r="AC587" s="2" t="s">
        <v>39</v>
      </c>
    </row>
    <row r="588" spans="1:29" x14ac:dyDescent="0.25">
      <c r="A588" s="2" t="s">
        <v>942</v>
      </c>
      <c r="B588" s="2" t="s">
        <v>132</v>
      </c>
      <c r="C588" s="2" t="str">
        <f>VLOOKUP(B588,'Species Lookup'!$A$3:$F$13,3,FALSE)</f>
        <v>Oncorhynchus tshawytscha</v>
      </c>
      <c r="D588" s="2" t="str">
        <f>VLOOKUP(B588,'Species Lookup'!$A$3:$F$13,4,FALSE)</f>
        <v>urn:lsid:marinespecies.org:taxname:158075</v>
      </c>
      <c r="E588" s="2" t="str">
        <f>VLOOKUP(B588,'Species Lookup'!$A$3:$F$13,5,FALSE)</f>
        <v>SDN:S11::S1173 (smolt)</v>
      </c>
      <c r="F588" s="2" t="s">
        <v>40</v>
      </c>
      <c r="G588" s="10" t="str">
        <f>VLOOKUP(A588,'[1]LOG1987-1994'!$A$2:$I$3110,2,FALSE)</f>
        <v>1988-05-25T05:55-07:00</v>
      </c>
      <c r="H588" s="2" t="s">
        <v>51</v>
      </c>
      <c r="I588" s="3">
        <v>1</v>
      </c>
      <c r="J588" s="3">
        <v>3</v>
      </c>
      <c r="K588" s="7">
        <v>49.215000000000003</v>
      </c>
      <c r="L588" s="7">
        <v>-124.8167</v>
      </c>
      <c r="M588" s="3">
        <v>79</v>
      </c>
      <c r="N588" s="3" t="b">
        <v>1</v>
      </c>
      <c r="O588" s="3">
        <v>2</v>
      </c>
      <c r="P588" s="3"/>
      <c r="Q588" s="3"/>
      <c r="R588" s="2" t="s">
        <v>944</v>
      </c>
      <c r="S588" s="2" t="s">
        <v>33</v>
      </c>
      <c r="T588" s="2" t="s">
        <v>945</v>
      </c>
      <c r="U588" s="2" t="s">
        <v>136</v>
      </c>
      <c r="V588" s="2" t="s">
        <v>137</v>
      </c>
      <c r="W588" s="2" t="s">
        <v>914</v>
      </c>
      <c r="X588" s="2" t="s">
        <v>37</v>
      </c>
      <c r="Y588" s="2" t="s">
        <v>946</v>
      </c>
      <c r="Z588" s="2" t="s">
        <v>38</v>
      </c>
      <c r="AA588" s="4">
        <v>32283</v>
      </c>
      <c r="AB588" s="4">
        <v>32285</v>
      </c>
      <c r="AC588" s="2" t="s">
        <v>39</v>
      </c>
    </row>
    <row r="589" spans="1:29" x14ac:dyDescent="0.25">
      <c r="A589" s="2" t="s">
        <v>942</v>
      </c>
      <c r="B589" s="2" t="s">
        <v>132</v>
      </c>
      <c r="C589" s="2" t="str">
        <f>VLOOKUP(B589,'Species Lookup'!$A$3:$F$13,3,FALSE)</f>
        <v>Oncorhynchus tshawytscha</v>
      </c>
      <c r="D589" s="2" t="str">
        <f>VLOOKUP(B589,'Species Lookup'!$A$3:$F$13,4,FALSE)</f>
        <v>urn:lsid:marinespecies.org:taxname:158075</v>
      </c>
      <c r="E589" s="2" t="str">
        <f>VLOOKUP(B589,'Species Lookup'!$A$3:$F$13,5,FALSE)</f>
        <v>SDN:S11::S1173 (smolt)</v>
      </c>
      <c r="F589" s="2" t="s">
        <v>30</v>
      </c>
      <c r="G589" s="10" t="str">
        <f>VLOOKUP(A589,'[1]LOG1987-1994'!$A$2:$I$3110,2,FALSE)</f>
        <v>1988-05-25T05:55-07:00</v>
      </c>
      <c r="H589" s="2" t="s">
        <v>51</v>
      </c>
      <c r="I589" s="3">
        <v>1</v>
      </c>
      <c r="J589" s="3">
        <v>3</v>
      </c>
      <c r="K589" s="7">
        <v>49.215000000000003</v>
      </c>
      <c r="L589" s="7">
        <v>-124.8167</v>
      </c>
      <c r="M589" s="3">
        <v>73</v>
      </c>
      <c r="N589" s="3" t="b">
        <v>1</v>
      </c>
      <c r="O589" s="3">
        <v>2</v>
      </c>
      <c r="P589" s="3"/>
      <c r="Q589" s="3"/>
      <c r="R589" s="2" t="s">
        <v>353</v>
      </c>
      <c r="S589" s="2" t="s">
        <v>33</v>
      </c>
      <c r="T589" s="2" t="s">
        <v>947</v>
      </c>
      <c r="U589" s="2" t="s">
        <v>136</v>
      </c>
      <c r="V589" s="2" t="s">
        <v>137</v>
      </c>
      <c r="W589" s="2" t="s">
        <v>914</v>
      </c>
      <c r="X589" s="2" t="s">
        <v>37</v>
      </c>
      <c r="Y589" s="2" t="s">
        <v>37</v>
      </c>
      <c r="Z589" s="2" t="s">
        <v>38</v>
      </c>
      <c r="AA589" s="4">
        <v>32287</v>
      </c>
      <c r="AB589" s="4">
        <v>32294</v>
      </c>
      <c r="AC589" s="2" t="s">
        <v>39</v>
      </c>
    </row>
    <row r="590" spans="1:29" x14ac:dyDescent="0.25">
      <c r="A590" s="2" t="s">
        <v>942</v>
      </c>
      <c r="B590" s="2" t="s">
        <v>132</v>
      </c>
      <c r="C590" s="2" t="str">
        <f>VLOOKUP(B590,'Species Lookup'!$A$3:$F$13,3,FALSE)</f>
        <v>Oncorhynchus tshawytscha</v>
      </c>
      <c r="D590" s="2" t="str">
        <f>VLOOKUP(B590,'Species Lookup'!$A$3:$F$13,4,FALSE)</f>
        <v>urn:lsid:marinespecies.org:taxname:158075</v>
      </c>
      <c r="E590" s="2" t="str">
        <f>VLOOKUP(B590,'Species Lookup'!$A$3:$F$13,5,FALSE)</f>
        <v>SDN:S11::S1173 (smolt)</v>
      </c>
      <c r="F590" s="2" t="s">
        <v>100</v>
      </c>
      <c r="G590" s="10" t="str">
        <f>VLOOKUP(A590,'[1]LOG1987-1994'!$A$2:$I$3110,2,FALSE)</f>
        <v>1988-05-25T05:55-07:00</v>
      </c>
      <c r="H590" s="2" t="s">
        <v>51</v>
      </c>
      <c r="I590" s="3">
        <v>1</v>
      </c>
      <c r="J590" s="3">
        <v>3</v>
      </c>
      <c r="K590" s="7">
        <v>49.215000000000003</v>
      </c>
      <c r="L590" s="7">
        <v>-124.8167</v>
      </c>
      <c r="M590" s="3">
        <v>74</v>
      </c>
      <c r="N590" s="3" t="b">
        <v>1</v>
      </c>
      <c r="O590" s="3">
        <v>2</v>
      </c>
      <c r="P590" s="3"/>
      <c r="Q590" s="3"/>
      <c r="R590" s="2" t="s">
        <v>355</v>
      </c>
      <c r="S590" s="2" t="s">
        <v>33</v>
      </c>
      <c r="T590" s="2" t="s">
        <v>948</v>
      </c>
      <c r="U590" s="2" t="s">
        <v>136</v>
      </c>
      <c r="V590" s="2" t="s">
        <v>137</v>
      </c>
      <c r="W590" s="2" t="s">
        <v>914</v>
      </c>
      <c r="X590" s="2" t="s">
        <v>37</v>
      </c>
      <c r="Y590" s="2" t="s">
        <v>37</v>
      </c>
      <c r="Z590" s="2" t="s">
        <v>38</v>
      </c>
      <c r="AA590" s="4">
        <v>32287</v>
      </c>
      <c r="AB590" s="4">
        <v>32294</v>
      </c>
      <c r="AC590" s="2" t="s">
        <v>39</v>
      </c>
    </row>
    <row r="591" spans="1:29" x14ac:dyDescent="0.25">
      <c r="A591" s="2" t="s">
        <v>942</v>
      </c>
      <c r="B591" s="2" t="s">
        <v>132</v>
      </c>
      <c r="C591" s="2" t="str">
        <f>VLOOKUP(B591,'Species Lookup'!$A$3:$F$13,3,FALSE)</f>
        <v>Oncorhynchus tshawytscha</v>
      </c>
      <c r="D591" s="2" t="str">
        <f>VLOOKUP(B591,'Species Lookup'!$A$3:$F$13,4,FALSE)</f>
        <v>urn:lsid:marinespecies.org:taxname:158075</v>
      </c>
      <c r="E591" s="2" t="str">
        <f>VLOOKUP(B591,'Species Lookup'!$A$3:$F$13,5,FALSE)</f>
        <v>SDN:S11::S1173 (smolt)</v>
      </c>
      <c r="F591" s="2" t="s">
        <v>145</v>
      </c>
      <c r="G591" s="10" t="str">
        <f>VLOOKUP(A591,'[1]LOG1987-1994'!$A$2:$I$3110,2,FALSE)</f>
        <v>1988-05-25T05:55-07:00</v>
      </c>
      <c r="H591" s="2" t="s">
        <v>51</v>
      </c>
      <c r="I591" s="3">
        <v>1</v>
      </c>
      <c r="J591" s="3">
        <v>3</v>
      </c>
      <c r="K591" s="7">
        <v>49.215000000000003</v>
      </c>
      <c r="L591" s="7">
        <v>-124.8167</v>
      </c>
      <c r="M591" s="3">
        <v>84</v>
      </c>
      <c r="N591" s="3" t="b">
        <v>1</v>
      </c>
      <c r="O591" s="3">
        <v>2</v>
      </c>
      <c r="P591" s="3"/>
      <c r="Q591" s="3"/>
      <c r="R591" s="2" t="s">
        <v>352</v>
      </c>
      <c r="S591" s="2" t="s">
        <v>33</v>
      </c>
      <c r="T591" s="2" t="s">
        <v>949</v>
      </c>
      <c r="U591" s="2" t="s">
        <v>136</v>
      </c>
      <c r="V591" s="2" t="s">
        <v>137</v>
      </c>
      <c r="W591" s="2" t="s">
        <v>914</v>
      </c>
      <c r="X591" s="2" t="s">
        <v>37</v>
      </c>
      <c r="Y591" s="2" t="s">
        <v>37</v>
      </c>
      <c r="Z591" s="2" t="s">
        <v>38</v>
      </c>
      <c r="AA591" s="4">
        <v>32282</v>
      </c>
      <c r="AB591" s="4">
        <v>32294</v>
      </c>
      <c r="AC591" s="2" t="s">
        <v>39</v>
      </c>
    </row>
    <row r="592" spans="1:29" x14ac:dyDescent="0.25">
      <c r="A592" s="2" t="s">
        <v>942</v>
      </c>
      <c r="B592" s="2" t="s">
        <v>132</v>
      </c>
      <c r="C592" s="2" t="str">
        <f>VLOOKUP(B592,'Species Lookup'!$A$3:$F$13,3,FALSE)</f>
        <v>Oncorhynchus tshawytscha</v>
      </c>
      <c r="D592" s="2" t="str">
        <f>VLOOKUP(B592,'Species Lookup'!$A$3:$F$13,4,FALSE)</f>
        <v>urn:lsid:marinespecies.org:taxname:158075</v>
      </c>
      <c r="E592" s="2" t="str">
        <f>VLOOKUP(B592,'Species Lookup'!$A$3:$F$13,5,FALSE)</f>
        <v>SDN:S11::S1173 (smolt)</v>
      </c>
      <c r="F592" s="2" t="s">
        <v>33</v>
      </c>
      <c r="G592" s="10" t="str">
        <f>VLOOKUP(A592,'[1]LOG1987-1994'!$A$2:$I$3110,2,FALSE)</f>
        <v>1988-05-25T05:55-07:00</v>
      </c>
      <c r="H592" s="2" t="s">
        <v>51</v>
      </c>
      <c r="I592" s="3">
        <v>1</v>
      </c>
      <c r="J592" s="3">
        <v>3</v>
      </c>
      <c r="K592" s="7">
        <v>49.215000000000003</v>
      </c>
      <c r="L592" s="7">
        <v>-124.8167</v>
      </c>
      <c r="M592" s="3">
        <v>80</v>
      </c>
      <c r="N592" s="3" t="b">
        <v>1</v>
      </c>
      <c r="O592" s="3">
        <v>2</v>
      </c>
      <c r="P592" s="3"/>
      <c r="Q592" s="3"/>
      <c r="R592" s="2" t="s">
        <v>200</v>
      </c>
      <c r="S592" s="2" t="s">
        <v>33</v>
      </c>
      <c r="T592" s="2" t="s">
        <v>945</v>
      </c>
      <c r="U592" s="2" t="s">
        <v>136</v>
      </c>
      <c r="V592" s="2" t="s">
        <v>137</v>
      </c>
      <c r="W592" s="2" t="s">
        <v>914</v>
      </c>
      <c r="X592" s="2" t="s">
        <v>37</v>
      </c>
      <c r="Y592" s="2" t="s">
        <v>946</v>
      </c>
      <c r="Z592" s="2" t="s">
        <v>38</v>
      </c>
      <c r="AA592" s="4">
        <v>32283</v>
      </c>
      <c r="AB592" s="4">
        <v>32285</v>
      </c>
      <c r="AC592" s="2" t="s">
        <v>39</v>
      </c>
    </row>
    <row r="593" spans="1:29" x14ac:dyDescent="0.25">
      <c r="A593" s="2" t="s">
        <v>942</v>
      </c>
      <c r="B593" s="2" t="s">
        <v>132</v>
      </c>
      <c r="C593" s="2" t="str">
        <f>VLOOKUP(B593,'Species Lookup'!$A$3:$F$13,3,FALSE)</f>
        <v>Oncorhynchus tshawytscha</v>
      </c>
      <c r="D593" s="2" t="str">
        <f>VLOOKUP(B593,'Species Lookup'!$A$3:$F$13,4,FALSE)</f>
        <v>urn:lsid:marinespecies.org:taxname:158075</v>
      </c>
      <c r="E593" s="2" t="str">
        <f>VLOOKUP(B593,'Species Lookup'!$A$3:$F$13,5,FALSE)</f>
        <v>SDN:S11::S1173 (smolt)</v>
      </c>
      <c r="F593" s="2" t="s">
        <v>161</v>
      </c>
      <c r="G593" s="10" t="str">
        <f>VLOOKUP(A593,'[1]LOG1987-1994'!$A$2:$I$3110,2,FALSE)</f>
        <v>1988-05-25T05:55-07:00</v>
      </c>
      <c r="H593" s="2" t="s">
        <v>51</v>
      </c>
      <c r="I593" s="3">
        <v>1</v>
      </c>
      <c r="J593" s="3">
        <v>3</v>
      </c>
      <c r="K593" s="7">
        <v>49.215000000000003</v>
      </c>
      <c r="L593" s="7">
        <v>-124.8167</v>
      </c>
      <c r="M593" s="3">
        <v>78</v>
      </c>
      <c r="N593" s="3" t="b">
        <v>1</v>
      </c>
      <c r="O593" s="3">
        <v>2</v>
      </c>
      <c r="P593" s="3"/>
      <c r="Q593" s="3"/>
      <c r="R593" s="2" t="s">
        <v>196</v>
      </c>
      <c r="S593" s="2" t="s">
        <v>33</v>
      </c>
      <c r="T593" s="2" t="s">
        <v>950</v>
      </c>
      <c r="U593" s="2" t="s">
        <v>136</v>
      </c>
      <c r="V593" s="2" t="s">
        <v>137</v>
      </c>
      <c r="W593" s="2" t="s">
        <v>914</v>
      </c>
      <c r="X593" s="2" t="s">
        <v>37</v>
      </c>
      <c r="Y593" s="2" t="s">
        <v>946</v>
      </c>
      <c r="Z593" s="2" t="s">
        <v>38</v>
      </c>
      <c r="AA593" s="4">
        <v>32283</v>
      </c>
      <c r="AB593" s="4">
        <v>32285</v>
      </c>
      <c r="AC593" s="2" t="s">
        <v>39</v>
      </c>
    </row>
    <row r="594" spans="1:29" x14ac:dyDescent="0.25">
      <c r="A594" s="2" t="s">
        <v>942</v>
      </c>
      <c r="B594" s="2" t="s">
        <v>132</v>
      </c>
      <c r="C594" s="2" t="str">
        <f>VLOOKUP(B594,'Species Lookup'!$A$3:$F$13,3,FALSE)</f>
        <v>Oncorhynchus tshawytscha</v>
      </c>
      <c r="D594" s="2" t="str">
        <f>VLOOKUP(B594,'Species Lookup'!$A$3:$F$13,4,FALSE)</f>
        <v>urn:lsid:marinespecies.org:taxname:158075</v>
      </c>
      <c r="E594" s="2" t="str">
        <f>VLOOKUP(B594,'Species Lookup'!$A$3:$F$13,5,FALSE)</f>
        <v>SDN:S11::S1173 (smolt)</v>
      </c>
      <c r="F594" s="2" t="s">
        <v>178</v>
      </c>
      <c r="G594" s="10" t="str">
        <f>VLOOKUP(A594,'[1]LOG1987-1994'!$A$2:$I$3110,2,FALSE)</f>
        <v>1988-05-25T05:55-07:00</v>
      </c>
      <c r="H594" s="2" t="s">
        <v>51</v>
      </c>
      <c r="I594" s="3">
        <v>1</v>
      </c>
      <c r="J594" s="3">
        <v>3</v>
      </c>
      <c r="K594" s="7">
        <v>49.215000000000003</v>
      </c>
      <c r="L594" s="7">
        <v>-124.8167</v>
      </c>
      <c r="M594" s="3">
        <v>82</v>
      </c>
      <c r="N594" s="3" t="b">
        <v>1</v>
      </c>
      <c r="O594" s="3">
        <v>2</v>
      </c>
      <c r="P594" s="3"/>
      <c r="Q594" s="3"/>
      <c r="R594" s="2" t="s">
        <v>198</v>
      </c>
      <c r="S594" s="2" t="s">
        <v>33</v>
      </c>
      <c r="T594" s="2" t="s">
        <v>949</v>
      </c>
      <c r="U594" s="2" t="s">
        <v>136</v>
      </c>
      <c r="V594" s="2" t="s">
        <v>137</v>
      </c>
      <c r="W594" s="2" t="s">
        <v>914</v>
      </c>
      <c r="X594" s="2" t="s">
        <v>37</v>
      </c>
      <c r="Y594" s="2" t="s">
        <v>37</v>
      </c>
      <c r="Z594" s="2" t="s">
        <v>38</v>
      </c>
      <c r="AA594" s="4">
        <v>32282</v>
      </c>
      <c r="AB594" s="4">
        <v>32294</v>
      </c>
      <c r="AC594" s="2" t="s">
        <v>39</v>
      </c>
    </row>
    <row r="595" spans="1:29" x14ac:dyDescent="0.25">
      <c r="A595" s="2" t="s">
        <v>942</v>
      </c>
      <c r="B595" s="2" t="s">
        <v>132</v>
      </c>
      <c r="C595" s="2" t="str">
        <f>VLOOKUP(B595,'Species Lookup'!$A$3:$F$13,3,FALSE)</f>
        <v>Oncorhynchus tshawytscha</v>
      </c>
      <c r="D595" s="2" t="str">
        <f>VLOOKUP(B595,'Species Lookup'!$A$3:$F$13,4,FALSE)</f>
        <v>urn:lsid:marinespecies.org:taxname:158075</v>
      </c>
      <c r="E595" s="2" t="str">
        <f>VLOOKUP(B595,'Species Lookup'!$A$3:$F$13,5,FALSE)</f>
        <v>SDN:S11::S1173 (smolt)</v>
      </c>
      <c r="F595" s="2" t="s">
        <v>175</v>
      </c>
      <c r="G595" s="10" t="str">
        <f>VLOOKUP(A595,'[1]LOG1987-1994'!$A$2:$I$3110,2,FALSE)</f>
        <v>1988-05-25T05:55-07:00</v>
      </c>
      <c r="H595" s="2" t="s">
        <v>51</v>
      </c>
      <c r="I595" s="3">
        <v>1</v>
      </c>
      <c r="J595" s="3">
        <v>3</v>
      </c>
      <c r="K595" s="7">
        <v>49.215000000000003</v>
      </c>
      <c r="L595" s="7">
        <v>-124.8167</v>
      </c>
      <c r="M595" s="3">
        <v>85</v>
      </c>
      <c r="N595" s="3" t="b">
        <v>1</v>
      </c>
      <c r="O595" s="3">
        <v>2</v>
      </c>
      <c r="P595" s="3"/>
      <c r="Q595" s="3"/>
      <c r="R595" s="2" t="s">
        <v>199</v>
      </c>
      <c r="S595" s="2" t="s">
        <v>33</v>
      </c>
      <c r="T595" s="2" t="s">
        <v>951</v>
      </c>
      <c r="U595" s="2" t="s">
        <v>136</v>
      </c>
      <c r="V595" s="2" t="s">
        <v>137</v>
      </c>
      <c r="W595" s="2" t="s">
        <v>914</v>
      </c>
      <c r="X595" s="2" t="s">
        <v>37</v>
      </c>
      <c r="Y595" s="2" t="s">
        <v>946</v>
      </c>
      <c r="Z595" s="2" t="s">
        <v>38</v>
      </c>
      <c r="AA595" s="4">
        <v>32275</v>
      </c>
      <c r="AB595" s="4">
        <v>32285</v>
      </c>
      <c r="AC595" s="2" t="s">
        <v>39</v>
      </c>
    </row>
    <row r="596" spans="1:29" x14ac:dyDescent="0.25">
      <c r="A596" s="2" t="s">
        <v>942</v>
      </c>
      <c r="B596" s="2" t="s">
        <v>132</v>
      </c>
      <c r="C596" s="2" t="str">
        <f>VLOOKUP(B596,'Species Lookup'!$A$3:$F$13,3,FALSE)</f>
        <v>Oncorhynchus tshawytscha</v>
      </c>
      <c r="D596" s="2" t="str">
        <f>VLOOKUP(B596,'Species Lookup'!$A$3:$F$13,4,FALSE)</f>
        <v>urn:lsid:marinespecies.org:taxname:158075</v>
      </c>
      <c r="E596" s="2" t="str">
        <f>VLOOKUP(B596,'Species Lookup'!$A$3:$F$13,5,FALSE)</f>
        <v>SDN:S11::S1173 (smolt)</v>
      </c>
      <c r="F596" s="2" t="s">
        <v>154</v>
      </c>
      <c r="G596" s="10" t="str">
        <f>VLOOKUP(A596,'[1]LOG1987-1994'!$A$2:$I$3110,2,FALSE)</f>
        <v>1988-05-25T05:55-07:00</v>
      </c>
      <c r="H596" s="2" t="s">
        <v>51</v>
      </c>
      <c r="I596" s="3">
        <v>1</v>
      </c>
      <c r="J596" s="3">
        <v>3</v>
      </c>
      <c r="K596" s="7">
        <v>49.215000000000003</v>
      </c>
      <c r="L596" s="7">
        <v>-124.8167</v>
      </c>
      <c r="M596" s="3">
        <v>73</v>
      </c>
      <c r="N596" s="3" t="b">
        <v>1</v>
      </c>
      <c r="O596" s="3">
        <v>2</v>
      </c>
      <c r="P596" s="3"/>
      <c r="Q596" s="3"/>
      <c r="R596" s="2" t="s">
        <v>197</v>
      </c>
      <c r="S596" s="2" t="s">
        <v>33</v>
      </c>
      <c r="T596" s="2" t="s">
        <v>952</v>
      </c>
      <c r="U596" s="2" t="s">
        <v>136</v>
      </c>
      <c r="V596" s="2" t="s">
        <v>137</v>
      </c>
      <c r="W596" s="2" t="s">
        <v>914</v>
      </c>
      <c r="X596" s="2" t="s">
        <v>37</v>
      </c>
      <c r="Y596" s="2" t="s">
        <v>37</v>
      </c>
      <c r="Z596" s="2" t="s">
        <v>38</v>
      </c>
      <c r="AA596" s="4">
        <v>32282</v>
      </c>
      <c r="AB596" s="4">
        <v>32294</v>
      </c>
      <c r="AC596" s="2" t="s">
        <v>39</v>
      </c>
    </row>
    <row r="597" spans="1:29" x14ac:dyDescent="0.25">
      <c r="A597" s="2" t="s">
        <v>953</v>
      </c>
      <c r="B597" s="2" t="s">
        <v>132</v>
      </c>
      <c r="C597" s="2" t="str">
        <f>VLOOKUP(B597,'Species Lookup'!$A$3:$F$13,3,FALSE)</f>
        <v>Oncorhynchus tshawytscha</v>
      </c>
      <c r="D597" s="2" t="str">
        <f>VLOOKUP(B597,'Species Lookup'!$A$3:$F$13,4,FALSE)</f>
        <v>urn:lsid:marinespecies.org:taxname:158075</v>
      </c>
      <c r="E597" s="2" t="str">
        <f>VLOOKUP(B597,'Species Lookup'!$A$3:$F$13,5,FALSE)</f>
        <v>SDN:S11::S1173 (smolt)</v>
      </c>
      <c r="F597" s="2" t="s">
        <v>43</v>
      </c>
      <c r="G597" s="10" t="str">
        <f>VLOOKUP(A597,'[1]LOG1987-1994'!$A$2:$I$3110,2,FALSE)</f>
        <v>1988-05-25T07:43-07:00</v>
      </c>
      <c r="H597" s="2" t="s">
        <v>305</v>
      </c>
      <c r="I597" s="3">
        <v>1</v>
      </c>
      <c r="J597" s="3">
        <v>3</v>
      </c>
      <c r="K597" s="7">
        <v>49.153300000000002</v>
      </c>
      <c r="L597" s="7">
        <v>-124.80670000000001</v>
      </c>
      <c r="M597" s="3">
        <v>75</v>
      </c>
      <c r="N597" s="3" t="b">
        <v>1</v>
      </c>
      <c r="O597" s="3">
        <v>0</v>
      </c>
      <c r="P597" s="3"/>
      <c r="Q597" s="3"/>
      <c r="R597" s="2" t="s">
        <v>792</v>
      </c>
      <c r="S597" s="2" t="s">
        <v>33</v>
      </c>
      <c r="T597" s="2" t="s">
        <v>951</v>
      </c>
      <c r="U597" s="2" t="s">
        <v>136</v>
      </c>
      <c r="V597" s="2" t="s">
        <v>137</v>
      </c>
      <c r="W597" s="2" t="s">
        <v>914</v>
      </c>
      <c r="X597" s="2" t="s">
        <v>37</v>
      </c>
      <c r="Y597" s="2" t="s">
        <v>946</v>
      </c>
      <c r="Z597" s="2" t="s">
        <v>38</v>
      </c>
      <c r="AA597" s="4">
        <v>32275</v>
      </c>
      <c r="AB597" s="4">
        <v>32285</v>
      </c>
      <c r="AC597" s="2" t="s">
        <v>39</v>
      </c>
    </row>
    <row r="598" spans="1:29" x14ac:dyDescent="0.25">
      <c r="A598" s="2" t="s">
        <v>953</v>
      </c>
      <c r="B598" s="2" t="s">
        <v>132</v>
      </c>
      <c r="C598" s="2" t="str">
        <f>VLOOKUP(B598,'Species Lookup'!$A$3:$F$13,3,FALSE)</f>
        <v>Oncorhynchus tshawytscha</v>
      </c>
      <c r="D598" s="2" t="str">
        <f>VLOOKUP(B598,'Species Lookup'!$A$3:$F$13,4,FALSE)</f>
        <v>urn:lsid:marinespecies.org:taxname:158075</v>
      </c>
      <c r="E598" s="2" t="str">
        <f>VLOOKUP(B598,'Species Lookup'!$A$3:$F$13,5,FALSE)</f>
        <v>SDN:S11::S1173 (smolt)</v>
      </c>
      <c r="F598" s="2" t="s">
        <v>40</v>
      </c>
      <c r="G598" s="10" t="str">
        <f>VLOOKUP(A598,'[1]LOG1987-1994'!$A$2:$I$3110,2,FALSE)</f>
        <v>1988-05-25T07:43-07:00</v>
      </c>
      <c r="H598" s="2" t="s">
        <v>305</v>
      </c>
      <c r="I598" s="3">
        <v>1</v>
      </c>
      <c r="J598" s="3">
        <v>3</v>
      </c>
      <c r="K598" s="7">
        <v>49.153300000000002</v>
      </c>
      <c r="L598" s="7">
        <v>-124.80670000000001</v>
      </c>
      <c r="M598" s="3">
        <v>75</v>
      </c>
      <c r="N598" s="3" t="b">
        <v>1</v>
      </c>
      <c r="O598" s="3">
        <v>2</v>
      </c>
      <c r="P598" s="3"/>
      <c r="Q598" s="3"/>
      <c r="R598" s="2" t="s">
        <v>787</v>
      </c>
      <c r="S598" s="2" t="s">
        <v>33</v>
      </c>
      <c r="T598" s="2" t="s">
        <v>951</v>
      </c>
      <c r="U598" s="2" t="s">
        <v>136</v>
      </c>
      <c r="V598" s="2" t="s">
        <v>137</v>
      </c>
      <c r="W598" s="2" t="s">
        <v>914</v>
      </c>
      <c r="X598" s="2" t="s">
        <v>37</v>
      </c>
      <c r="Y598" s="2" t="s">
        <v>946</v>
      </c>
      <c r="Z598" s="2" t="s">
        <v>38</v>
      </c>
      <c r="AA598" s="4">
        <v>32275</v>
      </c>
      <c r="AB598" s="4">
        <v>32285</v>
      </c>
      <c r="AC598" s="2" t="s">
        <v>39</v>
      </c>
    </row>
    <row r="599" spans="1:29" x14ac:dyDescent="0.25">
      <c r="A599" s="2" t="s">
        <v>953</v>
      </c>
      <c r="B599" s="2" t="s">
        <v>132</v>
      </c>
      <c r="C599" s="2" t="str">
        <f>VLOOKUP(B599,'Species Lookup'!$A$3:$F$13,3,FALSE)</f>
        <v>Oncorhynchus tshawytscha</v>
      </c>
      <c r="D599" s="2" t="str">
        <f>VLOOKUP(B599,'Species Lookup'!$A$3:$F$13,4,FALSE)</f>
        <v>urn:lsid:marinespecies.org:taxname:158075</v>
      </c>
      <c r="E599" s="2" t="str">
        <f>VLOOKUP(B599,'Species Lookup'!$A$3:$F$13,5,FALSE)</f>
        <v>SDN:S11::S1173 (smolt)</v>
      </c>
      <c r="F599" s="2" t="s">
        <v>30</v>
      </c>
      <c r="G599" s="10" t="str">
        <f>VLOOKUP(A599,'[1]LOG1987-1994'!$A$2:$I$3110,2,FALSE)</f>
        <v>1988-05-25T07:43-07:00</v>
      </c>
      <c r="H599" s="2" t="s">
        <v>305</v>
      </c>
      <c r="I599" s="3">
        <v>1</v>
      </c>
      <c r="J599" s="3">
        <v>3</v>
      </c>
      <c r="K599" s="7">
        <v>49.153300000000002</v>
      </c>
      <c r="L599" s="7">
        <v>-124.80670000000001</v>
      </c>
      <c r="M599" s="3">
        <v>84</v>
      </c>
      <c r="N599" s="3" t="b">
        <v>1</v>
      </c>
      <c r="O599" s="3">
        <v>2</v>
      </c>
      <c r="P599" s="3"/>
      <c r="Q599" s="3"/>
      <c r="R599" s="2" t="s">
        <v>791</v>
      </c>
      <c r="S599" s="2" t="s">
        <v>33</v>
      </c>
      <c r="T599" s="2" t="s">
        <v>954</v>
      </c>
      <c r="U599" s="2" t="s">
        <v>136</v>
      </c>
      <c r="V599" s="2" t="s">
        <v>137</v>
      </c>
      <c r="W599" s="2" t="s">
        <v>914</v>
      </c>
      <c r="X599" s="2" t="s">
        <v>37</v>
      </c>
      <c r="Y599" s="2" t="s">
        <v>946</v>
      </c>
      <c r="Z599" s="2" t="s">
        <v>38</v>
      </c>
      <c r="AA599" s="4">
        <v>32275</v>
      </c>
      <c r="AB599" s="4">
        <v>32285</v>
      </c>
      <c r="AC599" s="2" t="s">
        <v>39</v>
      </c>
    </row>
    <row r="600" spans="1:29" x14ac:dyDescent="0.25">
      <c r="A600" s="2" t="s">
        <v>953</v>
      </c>
      <c r="B600" s="2" t="s">
        <v>132</v>
      </c>
      <c r="C600" s="2" t="str">
        <f>VLOOKUP(B600,'Species Lookup'!$A$3:$F$13,3,FALSE)</f>
        <v>Oncorhynchus tshawytscha</v>
      </c>
      <c r="D600" s="2" t="str">
        <f>VLOOKUP(B600,'Species Lookup'!$A$3:$F$13,4,FALSE)</f>
        <v>urn:lsid:marinespecies.org:taxname:158075</v>
      </c>
      <c r="E600" s="2" t="str">
        <f>VLOOKUP(B600,'Species Lookup'!$A$3:$F$13,5,FALSE)</f>
        <v>SDN:S11::S1173 (smolt)</v>
      </c>
      <c r="F600" s="2" t="s">
        <v>100</v>
      </c>
      <c r="G600" s="10" t="str">
        <f>VLOOKUP(A600,'[1]LOG1987-1994'!$A$2:$I$3110,2,FALSE)</f>
        <v>1988-05-25T07:43-07:00</v>
      </c>
      <c r="H600" s="2" t="s">
        <v>305</v>
      </c>
      <c r="I600" s="3">
        <v>1</v>
      </c>
      <c r="J600" s="3">
        <v>3</v>
      </c>
      <c r="K600" s="7">
        <v>49.153300000000002</v>
      </c>
      <c r="L600" s="7">
        <v>-124.80670000000001</v>
      </c>
      <c r="M600" s="3">
        <v>81</v>
      </c>
      <c r="N600" s="3" t="b">
        <v>1</v>
      </c>
      <c r="O600" s="3">
        <v>2</v>
      </c>
      <c r="P600" s="3"/>
      <c r="Q600" s="3"/>
      <c r="R600" s="2" t="s">
        <v>789</v>
      </c>
      <c r="S600" s="2" t="s">
        <v>33</v>
      </c>
      <c r="T600" s="2" t="s">
        <v>950</v>
      </c>
      <c r="U600" s="2" t="s">
        <v>136</v>
      </c>
      <c r="V600" s="2" t="s">
        <v>137</v>
      </c>
      <c r="W600" s="2" t="s">
        <v>914</v>
      </c>
      <c r="X600" s="2" t="s">
        <v>37</v>
      </c>
      <c r="Y600" s="2" t="s">
        <v>946</v>
      </c>
      <c r="Z600" s="2" t="s">
        <v>38</v>
      </c>
      <c r="AA600" s="4">
        <v>32283</v>
      </c>
      <c r="AB600" s="4">
        <v>32285</v>
      </c>
      <c r="AC600" s="2" t="s">
        <v>39</v>
      </c>
    </row>
    <row r="601" spans="1:29" x14ac:dyDescent="0.25">
      <c r="A601" s="2" t="s">
        <v>953</v>
      </c>
      <c r="B601" s="2" t="s">
        <v>132</v>
      </c>
      <c r="C601" s="2" t="str">
        <f>VLOOKUP(B601,'Species Lookup'!$A$3:$F$13,3,FALSE)</f>
        <v>Oncorhynchus tshawytscha</v>
      </c>
      <c r="D601" s="2" t="str">
        <f>VLOOKUP(B601,'Species Lookup'!$A$3:$F$13,4,FALSE)</f>
        <v>urn:lsid:marinespecies.org:taxname:158075</v>
      </c>
      <c r="E601" s="2" t="str">
        <f>VLOOKUP(B601,'Species Lookup'!$A$3:$F$13,5,FALSE)</f>
        <v>SDN:S11::S1173 (smolt)</v>
      </c>
      <c r="F601" s="2" t="s">
        <v>145</v>
      </c>
      <c r="G601" s="10" t="str">
        <f>VLOOKUP(A601,'[1]LOG1987-1994'!$A$2:$I$3110,2,FALSE)</f>
        <v>1988-05-25T07:43-07:00</v>
      </c>
      <c r="H601" s="2" t="s">
        <v>305</v>
      </c>
      <c r="I601" s="3">
        <v>1</v>
      </c>
      <c r="J601" s="3">
        <v>3</v>
      </c>
      <c r="K601" s="7">
        <v>49.153300000000002</v>
      </c>
      <c r="L601" s="7">
        <v>-124.80670000000001</v>
      </c>
      <c r="M601" s="3">
        <v>80</v>
      </c>
      <c r="N601" s="3" t="b">
        <v>1</v>
      </c>
      <c r="O601" s="3">
        <v>2</v>
      </c>
      <c r="P601" s="3"/>
      <c r="Q601" s="3"/>
      <c r="R601" s="2" t="s">
        <v>769</v>
      </c>
      <c r="S601" s="2" t="s">
        <v>33</v>
      </c>
      <c r="T601" s="2" t="s">
        <v>955</v>
      </c>
      <c r="U601" s="2" t="s">
        <v>136</v>
      </c>
      <c r="V601" s="2" t="s">
        <v>137</v>
      </c>
      <c r="W601" s="2" t="s">
        <v>914</v>
      </c>
      <c r="X601" s="2" t="s">
        <v>37</v>
      </c>
      <c r="Y601" s="2" t="s">
        <v>37</v>
      </c>
      <c r="Z601" s="2" t="s">
        <v>38</v>
      </c>
      <c r="AA601" s="4">
        <v>32282</v>
      </c>
      <c r="AB601" s="4">
        <v>32294</v>
      </c>
      <c r="AC601" s="2" t="s">
        <v>39</v>
      </c>
    </row>
    <row r="602" spans="1:29" x14ac:dyDescent="0.25">
      <c r="A602" s="2" t="s">
        <v>953</v>
      </c>
      <c r="B602" s="2" t="s">
        <v>132</v>
      </c>
      <c r="C602" s="2" t="str">
        <f>VLOOKUP(B602,'Species Lookup'!$A$3:$F$13,3,FALSE)</f>
        <v>Oncorhynchus tshawytscha</v>
      </c>
      <c r="D602" s="2" t="str">
        <f>VLOOKUP(B602,'Species Lookup'!$A$3:$F$13,4,FALSE)</f>
        <v>urn:lsid:marinespecies.org:taxname:158075</v>
      </c>
      <c r="E602" s="2" t="str">
        <f>VLOOKUP(B602,'Species Lookup'!$A$3:$F$13,5,FALSE)</f>
        <v>SDN:S11::S1173 (smolt)</v>
      </c>
      <c r="F602" s="2" t="s">
        <v>33</v>
      </c>
      <c r="G602" s="10" t="str">
        <f>VLOOKUP(A602,'[1]LOG1987-1994'!$A$2:$I$3110,2,FALSE)</f>
        <v>1988-05-25T07:43-07:00</v>
      </c>
      <c r="H602" s="2" t="s">
        <v>305</v>
      </c>
      <c r="I602" s="3">
        <v>1</v>
      </c>
      <c r="J602" s="3">
        <v>3</v>
      </c>
      <c r="K602" s="7">
        <v>49.153300000000002</v>
      </c>
      <c r="L602" s="7">
        <v>-124.80670000000001</v>
      </c>
      <c r="M602" s="3">
        <v>75</v>
      </c>
      <c r="N602" s="3" t="b">
        <v>1</v>
      </c>
      <c r="O602" s="3">
        <v>2</v>
      </c>
      <c r="P602" s="3"/>
      <c r="Q602" s="3"/>
      <c r="R602" s="2" t="s">
        <v>768</v>
      </c>
      <c r="S602" s="2" t="s">
        <v>33</v>
      </c>
      <c r="T602" s="2" t="s">
        <v>954</v>
      </c>
      <c r="U602" s="2" t="s">
        <v>136</v>
      </c>
      <c r="V602" s="2" t="s">
        <v>137</v>
      </c>
      <c r="W602" s="2" t="s">
        <v>914</v>
      </c>
      <c r="X602" s="2" t="s">
        <v>37</v>
      </c>
      <c r="Y602" s="2" t="s">
        <v>946</v>
      </c>
      <c r="Z602" s="2" t="s">
        <v>38</v>
      </c>
      <c r="AA602" s="4">
        <v>32275</v>
      </c>
      <c r="AB602" s="4">
        <v>32285</v>
      </c>
      <c r="AC602" s="2" t="s">
        <v>39</v>
      </c>
    </row>
    <row r="603" spans="1:29" x14ac:dyDescent="0.25">
      <c r="A603" s="2" t="s">
        <v>953</v>
      </c>
      <c r="B603" s="2" t="s">
        <v>132</v>
      </c>
      <c r="C603" s="2" t="str">
        <f>VLOOKUP(B603,'Species Lookup'!$A$3:$F$13,3,FALSE)</f>
        <v>Oncorhynchus tshawytscha</v>
      </c>
      <c r="D603" s="2" t="str">
        <f>VLOOKUP(B603,'Species Lookup'!$A$3:$F$13,4,FALSE)</f>
        <v>urn:lsid:marinespecies.org:taxname:158075</v>
      </c>
      <c r="E603" s="2" t="str">
        <f>VLOOKUP(B603,'Species Lookup'!$A$3:$F$13,5,FALSE)</f>
        <v>SDN:S11::S1173 (smolt)</v>
      </c>
      <c r="F603" s="2" t="s">
        <v>161</v>
      </c>
      <c r="G603" s="10" t="str">
        <f>VLOOKUP(A603,'[1]LOG1987-1994'!$A$2:$I$3110,2,FALSE)</f>
        <v>1988-05-25T07:43-07:00</v>
      </c>
      <c r="H603" s="2" t="s">
        <v>305</v>
      </c>
      <c r="I603" s="3">
        <v>1</v>
      </c>
      <c r="J603" s="3">
        <v>3</v>
      </c>
      <c r="K603" s="7">
        <v>49.153300000000002</v>
      </c>
      <c r="L603" s="7">
        <v>-124.80670000000001</v>
      </c>
      <c r="M603" s="3">
        <v>78</v>
      </c>
      <c r="N603" s="3" t="b">
        <v>1</v>
      </c>
      <c r="O603" s="3">
        <v>2</v>
      </c>
      <c r="P603" s="3"/>
      <c r="Q603" s="3"/>
      <c r="R603" s="2" t="s">
        <v>766</v>
      </c>
      <c r="S603" s="2" t="s">
        <v>33</v>
      </c>
      <c r="T603" s="2" t="s">
        <v>945</v>
      </c>
      <c r="U603" s="2" t="s">
        <v>136</v>
      </c>
      <c r="V603" s="2" t="s">
        <v>137</v>
      </c>
      <c r="W603" s="2" t="s">
        <v>914</v>
      </c>
      <c r="X603" s="2" t="s">
        <v>37</v>
      </c>
      <c r="Y603" s="2" t="s">
        <v>946</v>
      </c>
      <c r="Z603" s="2" t="s">
        <v>38</v>
      </c>
      <c r="AA603" s="4">
        <v>32283</v>
      </c>
      <c r="AB603" s="4">
        <v>32285</v>
      </c>
      <c r="AC603" s="2" t="s">
        <v>39</v>
      </c>
    </row>
    <row r="604" spans="1:29" x14ac:dyDescent="0.25">
      <c r="A604" s="2" t="s">
        <v>956</v>
      </c>
      <c r="B604" s="2" t="s">
        <v>132</v>
      </c>
      <c r="C604" s="2" t="str">
        <f>VLOOKUP(B604,'Species Lookup'!$A$3:$F$13,3,FALSE)</f>
        <v>Oncorhynchus tshawytscha</v>
      </c>
      <c r="D604" s="2" t="str">
        <f>VLOOKUP(B604,'Species Lookup'!$A$3:$F$13,4,FALSE)</f>
        <v>urn:lsid:marinespecies.org:taxname:158075</v>
      </c>
      <c r="E604" s="2" t="str">
        <f>VLOOKUP(B604,'Species Lookup'!$A$3:$F$13,5,FALSE)</f>
        <v>SDN:S11::S1173 (smolt)</v>
      </c>
      <c r="F604" s="2" t="s">
        <v>43</v>
      </c>
      <c r="G604" s="10" t="str">
        <f>VLOOKUP(A604,'[1]LOG1987-1994'!$A$2:$I$3110,2,FALSE)</f>
        <v>1988-05-25T09:00-07:00</v>
      </c>
      <c r="H604" s="2" t="s">
        <v>56</v>
      </c>
      <c r="I604" s="3">
        <v>1</v>
      </c>
      <c r="J604" s="3">
        <v>3</v>
      </c>
      <c r="K604" s="7">
        <v>49.108699999999999</v>
      </c>
      <c r="L604" s="7">
        <v>-124.81180000000001</v>
      </c>
      <c r="M604" s="3">
        <v>88</v>
      </c>
      <c r="N604" s="3" t="b">
        <v>1</v>
      </c>
      <c r="O604" s="3">
        <v>2</v>
      </c>
      <c r="P604" s="3"/>
      <c r="Q604" s="3"/>
      <c r="R604" s="2" t="s">
        <v>651</v>
      </c>
      <c r="S604" s="2" t="s">
        <v>33</v>
      </c>
      <c r="T604" s="2" t="s">
        <v>943</v>
      </c>
      <c r="U604" s="2" t="s">
        <v>136</v>
      </c>
      <c r="V604" s="2" t="s">
        <v>137</v>
      </c>
      <c r="W604" s="2" t="s">
        <v>914</v>
      </c>
      <c r="X604" s="2" t="s">
        <v>37</v>
      </c>
      <c r="Y604" s="2" t="s">
        <v>37</v>
      </c>
      <c r="Z604" s="2" t="s">
        <v>38</v>
      </c>
      <c r="AA604" s="4">
        <v>32282</v>
      </c>
      <c r="AB604" s="4">
        <v>32294</v>
      </c>
      <c r="AC604" s="2" t="s">
        <v>39</v>
      </c>
    </row>
    <row r="605" spans="1:29" x14ac:dyDescent="0.25">
      <c r="A605" s="2" t="s">
        <v>956</v>
      </c>
      <c r="B605" s="2" t="s">
        <v>132</v>
      </c>
      <c r="C605" s="2" t="str">
        <f>VLOOKUP(B605,'Species Lookup'!$A$3:$F$13,3,FALSE)</f>
        <v>Oncorhynchus tshawytscha</v>
      </c>
      <c r="D605" s="2" t="str">
        <f>VLOOKUP(B605,'Species Lookup'!$A$3:$F$13,4,FALSE)</f>
        <v>urn:lsid:marinespecies.org:taxname:158075</v>
      </c>
      <c r="E605" s="2" t="str">
        <f>VLOOKUP(B605,'Species Lookup'!$A$3:$F$13,5,FALSE)</f>
        <v>SDN:S11::S1173 (smolt)</v>
      </c>
      <c r="F605" s="2" t="s">
        <v>40</v>
      </c>
      <c r="G605" s="10" t="str">
        <f>VLOOKUP(A605,'[1]LOG1987-1994'!$A$2:$I$3110,2,FALSE)</f>
        <v>1988-05-25T09:00-07:00</v>
      </c>
      <c r="H605" s="2" t="s">
        <v>56</v>
      </c>
      <c r="I605" s="3">
        <v>1</v>
      </c>
      <c r="J605" s="3">
        <v>3</v>
      </c>
      <c r="K605" s="7">
        <v>49.108699999999999</v>
      </c>
      <c r="L605" s="7">
        <v>-124.81180000000001</v>
      </c>
      <c r="M605" s="3">
        <v>82</v>
      </c>
      <c r="N605" s="3" t="b">
        <v>1</v>
      </c>
      <c r="O605" s="3">
        <v>2</v>
      </c>
      <c r="P605" s="3"/>
      <c r="Q605" s="3"/>
      <c r="R605" s="2" t="s">
        <v>654</v>
      </c>
      <c r="S605" s="2" t="s">
        <v>33</v>
      </c>
      <c r="T605" s="2" t="s">
        <v>945</v>
      </c>
      <c r="U605" s="2" t="s">
        <v>136</v>
      </c>
      <c r="V605" s="2" t="s">
        <v>137</v>
      </c>
      <c r="W605" s="2" t="s">
        <v>914</v>
      </c>
      <c r="X605" s="2" t="s">
        <v>37</v>
      </c>
      <c r="Y605" s="2" t="s">
        <v>946</v>
      </c>
      <c r="Z605" s="2" t="s">
        <v>38</v>
      </c>
      <c r="AA605" s="4">
        <v>32283</v>
      </c>
      <c r="AB605" s="4">
        <v>32285</v>
      </c>
      <c r="AC605" s="2" t="s">
        <v>39</v>
      </c>
    </row>
    <row r="606" spans="1:29" x14ac:dyDescent="0.25">
      <c r="A606" s="2" t="s">
        <v>956</v>
      </c>
      <c r="B606" s="2" t="s">
        <v>132</v>
      </c>
      <c r="C606" s="2" t="str">
        <f>VLOOKUP(B606,'Species Lookup'!$A$3:$F$13,3,FALSE)</f>
        <v>Oncorhynchus tshawytscha</v>
      </c>
      <c r="D606" s="2" t="str">
        <f>VLOOKUP(B606,'Species Lookup'!$A$3:$F$13,4,FALSE)</f>
        <v>urn:lsid:marinespecies.org:taxname:158075</v>
      </c>
      <c r="E606" s="2" t="str">
        <f>VLOOKUP(B606,'Species Lookup'!$A$3:$F$13,5,FALSE)</f>
        <v>SDN:S11::S1173 (smolt)</v>
      </c>
      <c r="F606" s="2" t="s">
        <v>30</v>
      </c>
      <c r="G606" s="10" t="str">
        <f>VLOOKUP(A606,'[1]LOG1987-1994'!$A$2:$I$3110,2,FALSE)</f>
        <v>1988-05-25T09:00-07:00</v>
      </c>
      <c r="H606" s="2" t="s">
        <v>56</v>
      </c>
      <c r="I606" s="3">
        <v>1</v>
      </c>
      <c r="J606" s="3">
        <v>3</v>
      </c>
      <c r="K606" s="7">
        <v>49.108699999999999</v>
      </c>
      <c r="L606" s="7">
        <v>-124.81180000000001</v>
      </c>
      <c r="M606" s="3">
        <v>80</v>
      </c>
      <c r="N606" s="3" t="b">
        <v>1</v>
      </c>
      <c r="O606" s="3">
        <v>2</v>
      </c>
      <c r="P606" s="3"/>
      <c r="Q606" s="3"/>
      <c r="R606" s="2" t="s">
        <v>652</v>
      </c>
      <c r="S606" s="2" t="s">
        <v>33</v>
      </c>
      <c r="T606" s="2" t="s">
        <v>950</v>
      </c>
      <c r="U606" s="2" t="s">
        <v>136</v>
      </c>
      <c r="V606" s="2" t="s">
        <v>137</v>
      </c>
      <c r="W606" s="2" t="s">
        <v>914</v>
      </c>
      <c r="X606" s="2" t="s">
        <v>37</v>
      </c>
      <c r="Y606" s="2" t="s">
        <v>946</v>
      </c>
      <c r="Z606" s="2" t="s">
        <v>38</v>
      </c>
      <c r="AA606" s="4">
        <v>32283</v>
      </c>
      <c r="AB606" s="4">
        <v>32285</v>
      </c>
      <c r="AC606" s="2" t="s">
        <v>39</v>
      </c>
    </row>
    <row r="607" spans="1:29" x14ac:dyDescent="0.25">
      <c r="A607" s="2" t="s">
        <v>956</v>
      </c>
      <c r="B607" s="2" t="s">
        <v>132</v>
      </c>
      <c r="C607" s="2" t="str">
        <f>VLOOKUP(B607,'Species Lookup'!$A$3:$F$13,3,FALSE)</f>
        <v>Oncorhynchus tshawytscha</v>
      </c>
      <c r="D607" s="2" t="str">
        <f>VLOOKUP(B607,'Species Lookup'!$A$3:$F$13,4,FALSE)</f>
        <v>urn:lsid:marinespecies.org:taxname:158075</v>
      </c>
      <c r="E607" s="2" t="str">
        <f>VLOOKUP(B607,'Species Lookup'!$A$3:$F$13,5,FALSE)</f>
        <v>SDN:S11::S1173 (smolt)</v>
      </c>
      <c r="F607" s="2" t="s">
        <v>100</v>
      </c>
      <c r="G607" s="10" t="str">
        <f>VLOOKUP(A607,'[1]LOG1987-1994'!$A$2:$I$3110,2,FALSE)</f>
        <v>1988-05-25T09:00-07:00</v>
      </c>
      <c r="H607" s="2" t="s">
        <v>56</v>
      </c>
      <c r="I607" s="3">
        <v>1</v>
      </c>
      <c r="J607" s="3">
        <v>3</v>
      </c>
      <c r="K607" s="7">
        <v>49.108699999999999</v>
      </c>
      <c r="L607" s="7">
        <v>-124.81180000000001</v>
      </c>
      <c r="M607" s="3">
        <v>80</v>
      </c>
      <c r="N607" s="3" t="b">
        <v>1</v>
      </c>
      <c r="O607" s="3">
        <v>2</v>
      </c>
      <c r="P607" s="3"/>
      <c r="Q607" s="3"/>
      <c r="R607" s="2" t="s">
        <v>655</v>
      </c>
      <c r="S607" s="2" t="s">
        <v>33</v>
      </c>
      <c r="T607" s="2" t="s">
        <v>950</v>
      </c>
      <c r="U607" s="2" t="s">
        <v>136</v>
      </c>
      <c r="V607" s="2" t="s">
        <v>137</v>
      </c>
      <c r="W607" s="2" t="s">
        <v>914</v>
      </c>
      <c r="X607" s="2" t="s">
        <v>37</v>
      </c>
      <c r="Y607" s="2" t="s">
        <v>946</v>
      </c>
      <c r="Z607" s="2" t="s">
        <v>38</v>
      </c>
      <c r="AA607" s="4">
        <v>32283</v>
      </c>
      <c r="AB607" s="4">
        <v>32285</v>
      </c>
      <c r="AC607" s="2" t="s">
        <v>39</v>
      </c>
    </row>
    <row r="608" spans="1:29" x14ac:dyDescent="0.25">
      <c r="A608" s="2" t="s">
        <v>956</v>
      </c>
      <c r="B608" s="2" t="s">
        <v>132</v>
      </c>
      <c r="C608" s="2" t="str">
        <f>VLOOKUP(B608,'Species Lookup'!$A$3:$F$13,3,FALSE)</f>
        <v>Oncorhynchus tshawytscha</v>
      </c>
      <c r="D608" s="2" t="str">
        <f>VLOOKUP(B608,'Species Lookup'!$A$3:$F$13,4,FALSE)</f>
        <v>urn:lsid:marinespecies.org:taxname:158075</v>
      </c>
      <c r="E608" s="2" t="str">
        <f>VLOOKUP(B608,'Species Lookup'!$A$3:$F$13,5,FALSE)</f>
        <v>SDN:S11::S1173 (smolt)</v>
      </c>
      <c r="F608" s="2" t="s">
        <v>145</v>
      </c>
      <c r="G608" s="10" t="str">
        <f>VLOOKUP(A608,'[1]LOG1987-1994'!$A$2:$I$3110,2,FALSE)</f>
        <v>1988-05-25T09:00-07:00</v>
      </c>
      <c r="H608" s="2" t="s">
        <v>56</v>
      </c>
      <c r="I608" s="3">
        <v>1</v>
      </c>
      <c r="J608" s="3">
        <v>3</v>
      </c>
      <c r="K608" s="7">
        <v>49.108699999999999</v>
      </c>
      <c r="L608" s="7">
        <v>-124.81180000000001</v>
      </c>
      <c r="M608" s="3">
        <v>83</v>
      </c>
      <c r="N608" s="3" t="b">
        <v>1</v>
      </c>
      <c r="O608" s="3">
        <v>2</v>
      </c>
      <c r="P608" s="3"/>
      <c r="Q608" s="3"/>
      <c r="R608" s="2" t="s">
        <v>696</v>
      </c>
      <c r="S608" s="2" t="s">
        <v>33</v>
      </c>
      <c r="T608" s="2" t="s">
        <v>945</v>
      </c>
      <c r="U608" s="2" t="s">
        <v>136</v>
      </c>
      <c r="V608" s="2" t="s">
        <v>137</v>
      </c>
      <c r="W608" s="2" t="s">
        <v>914</v>
      </c>
      <c r="X608" s="2" t="s">
        <v>37</v>
      </c>
      <c r="Y608" s="2" t="s">
        <v>946</v>
      </c>
      <c r="Z608" s="2" t="s">
        <v>38</v>
      </c>
      <c r="AA608" s="4">
        <v>32283</v>
      </c>
      <c r="AB608" s="4">
        <v>32285</v>
      </c>
      <c r="AC608" s="2" t="s">
        <v>39</v>
      </c>
    </row>
    <row r="609" spans="1:29" x14ac:dyDescent="0.25">
      <c r="A609" s="2" t="s">
        <v>956</v>
      </c>
      <c r="B609" s="2" t="s">
        <v>132</v>
      </c>
      <c r="C609" s="2" t="str">
        <f>VLOOKUP(B609,'Species Lookup'!$A$3:$F$13,3,FALSE)</f>
        <v>Oncorhynchus tshawytscha</v>
      </c>
      <c r="D609" s="2" t="str">
        <f>VLOOKUP(B609,'Species Lookup'!$A$3:$F$13,4,FALSE)</f>
        <v>urn:lsid:marinespecies.org:taxname:158075</v>
      </c>
      <c r="E609" s="2" t="str">
        <f>VLOOKUP(B609,'Species Lookup'!$A$3:$F$13,5,FALSE)</f>
        <v>SDN:S11::S1173 (smolt)</v>
      </c>
      <c r="F609" s="2" t="s">
        <v>33</v>
      </c>
      <c r="G609" s="10" t="str">
        <f>VLOOKUP(A609,'[1]LOG1987-1994'!$A$2:$I$3110,2,FALSE)</f>
        <v>1988-05-25T09:00-07:00</v>
      </c>
      <c r="H609" s="2" t="s">
        <v>56</v>
      </c>
      <c r="I609" s="3">
        <v>1</v>
      </c>
      <c r="J609" s="3">
        <v>3</v>
      </c>
      <c r="K609" s="7">
        <v>49.108699999999999</v>
      </c>
      <c r="L609" s="7">
        <v>-124.81180000000001</v>
      </c>
      <c r="M609" s="3">
        <v>83</v>
      </c>
      <c r="N609" s="3" t="b">
        <v>1</v>
      </c>
      <c r="O609" s="3">
        <v>2</v>
      </c>
      <c r="P609" s="3"/>
      <c r="Q609" s="3"/>
      <c r="R609" s="2" t="s">
        <v>698</v>
      </c>
      <c r="S609" s="2" t="s">
        <v>33</v>
      </c>
      <c r="T609" s="2" t="s">
        <v>945</v>
      </c>
      <c r="U609" s="2" t="s">
        <v>136</v>
      </c>
      <c r="V609" s="2" t="s">
        <v>137</v>
      </c>
      <c r="W609" s="2" t="s">
        <v>914</v>
      </c>
      <c r="X609" s="2" t="s">
        <v>37</v>
      </c>
      <c r="Y609" s="2" t="s">
        <v>946</v>
      </c>
      <c r="Z609" s="2" t="s">
        <v>38</v>
      </c>
      <c r="AA609" s="4">
        <v>32283</v>
      </c>
      <c r="AB609" s="4">
        <v>32285</v>
      </c>
      <c r="AC609" s="2" t="s">
        <v>39</v>
      </c>
    </row>
    <row r="610" spans="1:29" x14ac:dyDescent="0.25">
      <c r="A610" s="2" t="s">
        <v>956</v>
      </c>
      <c r="B610" s="2" t="s">
        <v>132</v>
      </c>
      <c r="C610" s="2" t="str">
        <f>VLOOKUP(B610,'Species Lookup'!$A$3:$F$13,3,FALSE)</f>
        <v>Oncorhynchus tshawytscha</v>
      </c>
      <c r="D610" s="2" t="str">
        <f>VLOOKUP(B610,'Species Lookup'!$A$3:$F$13,4,FALSE)</f>
        <v>urn:lsid:marinespecies.org:taxname:158075</v>
      </c>
      <c r="E610" s="2" t="str">
        <f>VLOOKUP(B610,'Species Lookup'!$A$3:$F$13,5,FALSE)</f>
        <v>SDN:S11::S1173 (smolt)</v>
      </c>
      <c r="F610" s="2" t="s">
        <v>161</v>
      </c>
      <c r="G610" s="10" t="str">
        <f>VLOOKUP(A610,'[1]LOG1987-1994'!$A$2:$I$3110,2,FALSE)</f>
        <v>1988-05-25T09:00-07:00</v>
      </c>
      <c r="H610" s="2" t="s">
        <v>56</v>
      </c>
      <c r="I610" s="3">
        <v>1</v>
      </c>
      <c r="J610" s="3">
        <v>3</v>
      </c>
      <c r="K610" s="7">
        <v>49.108699999999999</v>
      </c>
      <c r="L610" s="7">
        <v>-124.81180000000001</v>
      </c>
      <c r="M610" s="3">
        <v>82</v>
      </c>
      <c r="N610" s="3" t="b">
        <v>1</v>
      </c>
      <c r="O610" s="3">
        <v>2</v>
      </c>
      <c r="P610" s="3"/>
      <c r="Q610" s="3"/>
      <c r="R610" s="2" t="s">
        <v>697</v>
      </c>
      <c r="S610" s="2" t="s">
        <v>33</v>
      </c>
      <c r="T610" s="2" t="s">
        <v>945</v>
      </c>
      <c r="U610" s="2" t="s">
        <v>136</v>
      </c>
      <c r="V610" s="2" t="s">
        <v>137</v>
      </c>
      <c r="W610" s="2" t="s">
        <v>914</v>
      </c>
      <c r="X610" s="2" t="s">
        <v>37</v>
      </c>
      <c r="Y610" s="2" t="s">
        <v>946</v>
      </c>
      <c r="Z610" s="2" t="s">
        <v>38</v>
      </c>
      <c r="AA610" s="4">
        <v>32283</v>
      </c>
      <c r="AB610" s="4">
        <v>32285</v>
      </c>
      <c r="AC610" s="2" t="s">
        <v>39</v>
      </c>
    </row>
    <row r="611" spans="1:29" x14ac:dyDescent="0.25">
      <c r="A611" s="2" t="s">
        <v>956</v>
      </c>
      <c r="B611" s="2" t="s">
        <v>132</v>
      </c>
      <c r="C611" s="2" t="str">
        <f>VLOOKUP(B611,'Species Lookup'!$A$3:$F$13,3,FALSE)</f>
        <v>Oncorhynchus tshawytscha</v>
      </c>
      <c r="D611" s="2" t="str">
        <f>VLOOKUP(B611,'Species Lookup'!$A$3:$F$13,4,FALSE)</f>
        <v>urn:lsid:marinespecies.org:taxname:158075</v>
      </c>
      <c r="E611" s="2" t="str">
        <f>VLOOKUP(B611,'Species Lookup'!$A$3:$F$13,5,FALSE)</f>
        <v>SDN:S11::S1173 (smolt)</v>
      </c>
      <c r="F611" s="2" t="s">
        <v>178</v>
      </c>
      <c r="G611" s="10" t="str">
        <f>VLOOKUP(A611,'[1]LOG1987-1994'!$A$2:$I$3110,2,FALSE)</f>
        <v>1988-05-25T09:00-07:00</v>
      </c>
      <c r="H611" s="2" t="s">
        <v>56</v>
      </c>
      <c r="I611" s="3">
        <v>1</v>
      </c>
      <c r="J611" s="3">
        <v>3</v>
      </c>
      <c r="K611" s="7">
        <v>49.108699999999999</v>
      </c>
      <c r="L611" s="7">
        <v>-124.81180000000001</v>
      </c>
      <c r="M611" s="3">
        <v>76</v>
      </c>
      <c r="N611" s="3" t="b">
        <v>1</v>
      </c>
      <c r="O611" s="3">
        <v>1</v>
      </c>
      <c r="P611" s="3"/>
      <c r="Q611" s="3"/>
      <c r="R611" s="2" t="s">
        <v>695</v>
      </c>
      <c r="S611" s="2" t="s">
        <v>33</v>
      </c>
      <c r="T611" s="2" t="s">
        <v>950</v>
      </c>
      <c r="U611" s="2" t="s">
        <v>136</v>
      </c>
      <c r="V611" s="2" t="s">
        <v>137</v>
      </c>
      <c r="W611" s="2" t="s">
        <v>914</v>
      </c>
      <c r="X611" s="2" t="s">
        <v>37</v>
      </c>
      <c r="Y611" s="2" t="s">
        <v>946</v>
      </c>
      <c r="Z611" s="2" t="s">
        <v>38</v>
      </c>
      <c r="AA611" s="4">
        <v>32283</v>
      </c>
      <c r="AB611" s="4">
        <v>32285</v>
      </c>
      <c r="AC611" s="2" t="s">
        <v>39</v>
      </c>
    </row>
    <row r="612" spans="1:29" x14ac:dyDescent="0.25">
      <c r="A612" s="2" t="s">
        <v>956</v>
      </c>
      <c r="B612" s="2" t="s">
        <v>132</v>
      </c>
      <c r="C612" s="2" t="str">
        <f>VLOOKUP(B612,'Species Lookup'!$A$3:$F$13,3,FALSE)</f>
        <v>Oncorhynchus tshawytscha</v>
      </c>
      <c r="D612" s="2" t="str">
        <f>VLOOKUP(B612,'Species Lookup'!$A$3:$F$13,4,FALSE)</f>
        <v>urn:lsid:marinespecies.org:taxname:158075</v>
      </c>
      <c r="E612" s="2" t="str">
        <f>VLOOKUP(B612,'Species Lookup'!$A$3:$F$13,5,FALSE)</f>
        <v>SDN:S11::S1173 (smolt)</v>
      </c>
      <c r="F612" s="2" t="s">
        <v>175</v>
      </c>
      <c r="G612" s="10" t="str">
        <f>VLOOKUP(A612,'[1]LOG1987-1994'!$A$2:$I$3110,2,FALSE)</f>
        <v>1988-05-25T09:00-07:00</v>
      </c>
      <c r="H612" s="2" t="s">
        <v>56</v>
      </c>
      <c r="I612" s="3">
        <v>1</v>
      </c>
      <c r="J612" s="3">
        <v>3</v>
      </c>
      <c r="K612" s="7">
        <v>49.108699999999999</v>
      </c>
      <c r="L612" s="7">
        <v>-124.81180000000001</v>
      </c>
      <c r="M612" s="3">
        <v>86</v>
      </c>
      <c r="N612" s="3" t="b">
        <v>1</v>
      </c>
      <c r="O612" s="3">
        <v>1</v>
      </c>
      <c r="P612" s="3"/>
      <c r="Q612" s="3"/>
      <c r="R612" s="2" t="s">
        <v>414</v>
      </c>
      <c r="S612" s="2" t="s">
        <v>33</v>
      </c>
      <c r="T612" s="2" t="s">
        <v>950</v>
      </c>
      <c r="U612" s="2" t="s">
        <v>136</v>
      </c>
      <c r="V612" s="2" t="s">
        <v>137</v>
      </c>
      <c r="W612" s="2" t="s">
        <v>914</v>
      </c>
      <c r="X612" s="2" t="s">
        <v>37</v>
      </c>
      <c r="Y612" s="2" t="s">
        <v>946</v>
      </c>
      <c r="Z612" s="2" t="s">
        <v>38</v>
      </c>
      <c r="AA612" s="4">
        <v>32283</v>
      </c>
      <c r="AB612" s="4">
        <v>32285</v>
      </c>
      <c r="AC612" s="2" t="s">
        <v>39</v>
      </c>
    </row>
    <row r="613" spans="1:29" x14ac:dyDescent="0.25">
      <c r="A613" s="2" t="s">
        <v>957</v>
      </c>
      <c r="B613" s="2" t="s">
        <v>132</v>
      </c>
      <c r="C613" s="2" t="str">
        <f>VLOOKUP(B613,'Species Lookup'!$A$3:$F$13,3,FALSE)</f>
        <v>Oncorhynchus tshawytscha</v>
      </c>
      <c r="D613" s="2" t="str">
        <f>VLOOKUP(B613,'Species Lookup'!$A$3:$F$13,4,FALSE)</f>
        <v>urn:lsid:marinespecies.org:taxname:158075</v>
      </c>
      <c r="E613" s="2" t="str">
        <f>VLOOKUP(B613,'Species Lookup'!$A$3:$F$13,5,FALSE)</f>
        <v>SDN:S11::S1173 (smolt)</v>
      </c>
      <c r="F613" s="2" t="s">
        <v>43</v>
      </c>
      <c r="G613" s="10" t="str">
        <f>VLOOKUP(A613,'[1]LOG1987-1994'!$A$2:$I$3110,2,FALSE)</f>
        <v>1988-05-25T10:50-07:00</v>
      </c>
      <c r="H613" s="2" t="s">
        <v>924</v>
      </c>
      <c r="I613" s="3">
        <v>1</v>
      </c>
      <c r="J613" s="3">
        <v>3</v>
      </c>
      <c r="K613" s="7">
        <v>49.011699999999998</v>
      </c>
      <c r="L613" s="7">
        <v>-124.87</v>
      </c>
      <c r="M613" s="3">
        <v>78</v>
      </c>
      <c r="N613" s="3" t="b">
        <v>1</v>
      </c>
      <c r="O613" s="3">
        <v>2</v>
      </c>
      <c r="P613" s="3"/>
      <c r="Q613" s="3"/>
      <c r="R613" s="2" t="s">
        <v>808</v>
      </c>
      <c r="S613" s="2" t="s">
        <v>33</v>
      </c>
      <c r="T613" s="2" t="s">
        <v>951</v>
      </c>
      <c r="U613" s="2" t="s">
        <v>136</v>
      </c>
      <c r="V613" s="2" t="s">
        <v>137</v>
      </c>
      <c r="W613" s="2" t="s">
        <v>914</v>
      </c>
      <c r="X613" s="2" t="s">
        <v>37</v>
      </c>
      <c r="Y613" s="2" t="s">
        <v>946</v>
      </c>
      <c r="Z613" s="2" t="s">
        <v>38</v>
      </c>
      <c r="AA613" s="4">
        <v>32275</v>
      </c>
      <c r="AB613" s="4">
        <v>32285</v>
      </c>
      <c r="AC613" s="2" t="s">
        <v>39</v>
      </c>
    </row>
    <row r="614" spans="1:29" x14ac:dyDescent="0.25">
      <c r="A614" s="2" t="s">
        <v>957</v>
      </c>
      <c r="B614" s="2" t="s">
        <v>132</v>
      </c>
      <c r="C614" s="2" t="str">
        <f>VLOOKUP(B614,'Species Lookup'!$A$3:$F$13,3,FALSE)</f>
        <v>Oncorhynchus tshawytscha</v>
      </c>
      <c r="D614" s="2" t="str">
        <f>VLOOKUP(B614,'Species Lookup'!$A$3:$F$13,4,FALSE)</f>
        <v>urn:lsid:marinespecies.org:taxname:158075</v>
      </c>
      <c r="E614" s="2" t="str">
        <f>VLOOKUP(B614,'Species Lookup'!$A$3:$F$13,5,FALSE)</f>
        <v>SDN:S11::S1173 (smolt)</v>
      </c>
      <c r="F614" s="2" t="s">
        <v>40</v>
      </c>
      <c r="G614" s="10" t="str">
        <f>VLOOKUP(A614,'[1]LOG1987-1994'!$A$2:$I$3110,2,FALSE)</f>
        <v>1988-05-25T10:50-07:00</v>
      </c>
      <c r="H614" s="2" t="s">
        <v>924</v>
      </c>
      <c r="I614" s="3">
        <v>1</v>
      </c>
      <c r="J614" s="3">
        <v>3</v>
      </c>
      <c r="K614" s="7">
        <v>49.011699999999998</v>
      </c>
      <c r="L614" s="7">
        <v>-124.87</v>
      </c>
      <c r="M614" s="3">
        <v>86</v>
      </c>
      <c r="N614" s="3" t="b">
        <v>1</v>
      </c>
      <c r="O614" s="3">
        <v>0</v>
      </c>
      <c r="P614" s="3"/>
      <c r="Q614" s="3"/>
      <c r="R614" s="2" t="s">
        <v>710</v>
      </c>
      <c r="S614" s="2" t="s">
        <v>33</v>
      </c>
      <c r="T614" s="2" t="s">
        <v>951</v>
      </c>
      <c r="U614" s="2" t="s">
        <v>136</v>
      </c>
      <c r="V614" s="2" t="s">
        <v>137</v>
      </c>
      <c r="W614" s="2" t="s">
        <v>914</v>
      </c>
      <c r="X614" s="2" t="s">
        <v>37</v>
      </c>
      <c r="Y614" s="2" t="s">
        <v>946</v>
      </c>
      <c r="Z614" s="2" t="s">
        <v>38</v>
      </c>
      <c r="AA614" s="4">
        <v>32275</v>
      </c>
      <c r="AB614" s="4">
        <v>32285</v>
      </c>
      <c r="AC614" s="2" t="s">
        <v>39</v>
      </c>
    </row>
    <row r="615" spans="1:29" x14ac:dyDescent="0.25">
      <c r="A615" s="2" t="s">
        <v>958</v>
      </c>
      <c r="B615" s="2" t="s">
        <v>29</v>
      </c>
      <c r="C615" s="2" t="str">
        <f>VLOOKUP(B615,'Species Lookup'!$A$3:$F$13,3,FALSE)</f>
        <v>Oncorhynchus kisutch</v>
      </c>
      <c r="D615" s="2" t="str">
        <f>VLOOKUP(B615,'Species Lookup'!$A$3:$F$13,4,FALSE)</f>
        <v>urn:lsid:marinespecies.org:taxname:127184</v>
      </c>
      <c r="E615" s="2" t="str">
        <f>VLOOKUP(B615,'Species Lookup'!$A$3:$F$13,5,FALSE)</f>
        <v>SDN:S11::S1173 (smolt)</v>
      </c>
      <c r="F615" s="2" t="s">
        <v>43</v>
      </c>
      <c r="G615" s="10" t="str">
        <f>VLOOKUP(A615,'[1]LOG1987-1994'!$A$2:$I$3110,2,FALSE)</f>
        <v>1988-05-25T17:10-07:00</v>
      </c>
      <c r="H615" s="2" t="s">
        <v>108</v>
      </c>
      <c r="I615" s="3">
        <v>2</v>
      </c>
      <c r="J615" s="3">
        <v>3</v>
      </c>
      <c r="K615" s="7">
        <v>48.84</v>
      </c>
      <c r="L615" s="7">
        <v>-125.1367</v>
      </c>
      <c r="M615" s="3">
        <v>166</v>
      </c>
      <c r="N615" s="3" t="b">
        <v>1</v>
      </c>
      <c r="O615" s="3">
        <v>2</v>
      </c>
      <c r="P615" s="3"/>
      <c r="Q615" s="3"/>
      <c r="R615" s="2" t="s">
        <v>378</v>
      </c>
      <c r="S615" s="2" t="s">
        <v>33</v>
      </c>
      <c r="T615" s="2" t="s">
        <v>921</v>
      </c>
      <c r="U615" s="2" t="s">
        <v>35</v>
      </c>
      <c r="V615" s="2" t="s">
        <v>35</v>
      </c>
      <c r="W615" s="2" t="s">
        <v>48</v>
      </c>
      <c r="X615" s="2" t="s">
        <v>37</v>
      </c>
      <c r="Y615" s="2" t="s">
        <v>37</v>
      </c>
      <c r="Z615" s="2" t="s">
        <v>38</v>
      </c>
      <c r="AA615" s="4">
        <v>32245</v>
      </c>
      <c r="AB615" s="4">
        <v>32251</v>
      </c>
      <c r="AC615" s="2" t="s">
        <v>39</v>
      </c>
    </row>
    <row r="616" spans="1:29" x14ac:dyDescent="0.25">
      <c r="A616" s="2" t="s">
        <v>958</v>
      </c>
      <c r="B616" s="2" t="s">
        <v>29</v>
      </c>
      <c r="C616" s="2" t="str">
        <f>VLOOKUP(B616,'Species Lookup'!$A$3:$F$13,3,FALSE)</f>
        <v>Oncorhynchus kisutch</v>
      </c>
      <c r="D616" s="2" t="str">
        <f>VLOOKUP(B616,'Species Lookup'!$A$3:$F$13,4,FALSE)</f>
        <v>urn:lsid:marinespecies.org:taxname:127184</v>
      </c>
      <c r="E616" s="2" t="str">
        <f>VLOOKUP(B616,'Species Lookup'!$A$3:$F$13,5,FALSE)</f>
        <v>SDN:S11::S1173 (smolt)</v>
      </c>
      <c r="F616" s="2" t="s">
        <v>40</v>
      </c>
      <c r="G616" s="10" t="str">
        <f>VLOOKUP(A616,'[1]LOG1987-1994'!$A$2:$I$3110,2,FALSE)</f>
        <v>1988-05-25T17:10-07:00</v>
      </c>
      <c r="H616" s="2" t="s">
        <v>108</v>
      </c>
      <c r="I616" s="3">
        <v>2</v>
      </c>
      <c r="J616" s="3">
        <v>3</v>
      </c>
      <c r="K616" s="7">
        <v>48.84</v>
      </c>
      <c r="L616" s="7">
        <v>-125.1367</v>
      </c>
      <c r="M616" s="3">
        <v>137</v>
      </c>
      <c r="N616" s="3" t="b">
        <v>1</v>
      </c>
      <c r="O616" s="3">
        <v>2</v>
      </c>
      <c r="P616" s="3"/>
      <c r="Q616" s="3"/>
      <c r="R616" s="2" t="s">
        <v>379</v>
      </c>
      <c r="S616" s="2" t="s">
        <v>33</v>
      </c>
      <c r="T616" s="2" t="s">
        <v>921</v>
      </c>
      <c r="U616" s="2" t="s">
        <v>35</v>
      </c>
      <c r="V616" s="2" t="s">
        <v>35</v>
      </c>
      <c r="W616" s="2" t="s">
        <v>48</v>
      </c>
      <c r="X616" s="2" t="s">
        <v>37</v>
      </c>
      <c r="Y616" s="2" t="s">
        <v>37</v>
      </c>
      <c r="Z616" s="2" t="s">
        <v>38</v>
      </c>
      <c r="AA616" s="4">
        <v>32245</v>
      </c>
      <c r="AB616" s="4">
        <v>32251</v>
      </c>
      <c r="AC616" s="2" t="s">
        <v>39</v>
      </c>
    </row>
    <row r="617" spans="1:29" x14ac:dyDescent="0.25">
      <c r="A617" s="2" t="s">
        <v>959</v>
      </c>
      <c r="B617" s="2" t="s">
        <v>29</v>
      </c>
      <c r="C617" s="2" t="str">
        <f>VLOOKUP(B617,'Species Lookup'!$A$3:$F$13,3,FALSE)</f>
        <v>Oncorhynchus kisutch</v>
      </c>
      <c r="D617" s="2" t="str">
        <f>VLOOKUP(B617,'Species Lookup'!$A$3:$F$13,4,FALSE)</f>
        <v>urn:lsid:marinespecies.org:taxname:127184</v>
      </c>
      <c r="E617" s="2" t="str">
        <f>VLOOKUP(B617,'Species Lookup'!$A$3:$F$13,5,FALSE)</f>
        <v>SDN:S11::S1173 (smolt)</v>
      </c>
      <c r="F617" s="2" t="s">
        <v>43</v>
      </c>
      <c r="G617" s="10" t="str">
        <f>VLOOKUP(A617,'[1]LOG1987-1994'!$A$2:$I$3110,2,FALSE)</f>
        <v>1988-05-26T07:41-07:00</v>
      </c>
      <c r="H617" s="2" t="s">
        <v>550</v>
      </c>
      <c r="I617" s="3">
        <v>3</v>
      </c>
      <c r="J617" s="3">
        <v>3</v>
      </c>
      <c r="K617" s="7">
        <v>48.995800000000003</v>
      </c>
      <c r="L617" s="7">
        <v>-125.1417</v>
      </c>
      <c r="M617" s="3">
        <v>150</v>
      </c>
      <c r="N617" s="3" t="b">
        <v>1</v>
      </c>
      <c r="O617" s="3">
        <v>2</v>
      </c>
      <c r="P617" s="3"/>
      <c r="Q617" s="3"/>
      <c r="R617" s="2" t="s">
        <v>333</v>
      </c>
      <c r="S617" s="2" t="s">
        <v>33</v>
      </c>
      <c r="T617" s="2" t="s">
        <v>920</v>
      </c>
      <c r="U617" s="2" t="s">
        <v>35</v>
      </c>
      <c r="V617" s="2" t="s">
        <v>35</v>
      </c>
      <c r="W617" s="2" t="s">
        <v>48</v>
      </c>
      <c r="X617" s="2" t="s">
        <v>37</v>
      </c>
      <c r="Y617" s="2" t="s">
        <v>37</v>
      </c>
      <c r="Z617" s="2" t="s">
        <v>38</v>
      </c>
      <c r="AA617" s="4">
        <v>32245</v>
      </c>
      <c r="AB617" s="4">
        <v>32251</v>
      </c>
      <c r="AC617" s="2" t="s">
        <v>39</v>
      </c>
    </row>
    <row r="618" spans="1:29" x14ac:dyDescent="0.25">
      <c r="A618" s="2" t="s">
        <v>960</v>
      </c>
      <c r="B618" s="2" t="s">
        <v>1187</v>
      </c>
      <c r="C618" s="2" t="str">
        <f>VLOOKUP(B618,'Species Lookup'!$A$3:$F$13,3,FALSE)</f>
        <v>Oncorhynchus tshawytscha</v>
      </c>
      <c r="D618" s="2" t="str">
        <f>VLOOKUP(B618,'Species Lookup'!$A$3:$F$13,4,FALSE)</f>
        <v>urn:lsid:marinespecies.org:taxname:158075</v>
      </c>
      <c r="E618" s="2" t="str">
        <f>VLOOKUP(B618,'Species Lookup'!$A$3:$F$13,5,FALSE)</f>
        <v>SDN:S11::S1127 (juvenile)</v>
      </c>
      <c r="F618" s="2" t="s">
        <v>43</v>
      </c>
      <c r="G618" s="10" t="str">
        <f>VLOOKUP(A618,'[1]LOG1987-1994'!$A$2:$I$3110,2,FALSE)</f>
        <v>1988-05-26T10:00-07:00</v>
      </c>
      <c r="H618" s="2" t="s">
        <v>663</v>
      </c>
      <c r="I618" s="3">
        <v>3</v>
      </c>
      <c r="J618" s="3">
        <v>3</v>
      </c>
      <c r="K618" s="7">
        <v>48.922800000000002</v>
      </c>
      <c r="L618" s="7">
        <v>-125.2208</v>
      </c>
      <c r="M618" s="3"/>
      <c r="N618" s="3" t="b">
        <v>1</v>
      </c>
      <c r="O618" s="3">
        <v>0</v>
      </c>
      <c r="P618" s="3"/>
      <c r="Q618" s="3"/>
      <c r="R618" s="2" t="s">
        <v>39</v>
      </c>
      <c r="S618" s="2" t="s">
        <v>33</v>
      </c>
      <c r="T618" s="2" t="s">
        <v>961</v>
      </c>
      <c r="U618" s="2" t="s">
        <v>136</v>
      </c>
      <c r="V618" s="2" t="s">
        <v>39</v>
      </c>
      <c r="W618" s="2" t="s">
        <v>48</v>
      </c>
      <c r="X618" s="2" t="s">
        <v>962</v>
      </c>
      <c r="Y618" s="2" t="s">
        <v>963</v>
      </c>
      <c r="Z618" s="2" t="s">
        <v>372</v>
      </c>
      <c r="AA618" s="4">
        <v>31916</v>
      </c>
      <c r="AB618" s="4">
        <v>31916</v>
      </c>
      <c r="AC618" s="2" t="s">
        <v>39</v>
      </c>
    </row>
    <row r="619" spans="1:29" x14ac:dyDescent="0.25">
      <c r="A619" s="2" t="s">
        <v>964</v>
      </c>
      <c r="B619" s="2" t="s">
        <v>132</v>
      </c>
      <c r="C619" s="2" t="str">
        <f>VLOOKUP(B619,'Species Lookup'!$A$3:$F$13,3,FALSE)</f>
        <v>Oncorhynchus tshawytscha</v>
      </c>
      <c r="D619" s="2" t="str">
        <f>VLOOKUP(B619,'Species Lookup'!$A$3:$F$13,4,FALSE)</f>
        <v>urn:lsid:marinespecies.org:taxname:158075</v>
      </c>
      <c r="E619" s="2" t="str">
        <f>VLOOKUP(B619,'Species Lookup'!$A$3:$F$13,5,FALSE)</f>
        <v>SDN:S11::S1173 (smolt)</v>
      </c>
      <c r="F619" s="2" t="s">
        <v>43</v>
      </c>
      <c r="G619" s="10" t="str">
        <f>VLOOKUP(A619,'[1]LOG1987-1994'!$A$2:$I$3110,2,FALSE)</f>
        <v>1988-05-30T15:46-07:00</v>
      </c>
      <c r="H619" s="2" t="s">
        <v>407</v>
      </c>
      <c r="I619" s="3">
        <v>2</v>
      </c>
      <c r="J619" s="3">
        <v>4</v>
      </c>
      <c r="K619" s="7">
        <v>48.918300000000002</v>
      </c>
      <c r="L619" s="7">
        <v>-125.02079999999999</v>
      </c>
      <c r="M619" s="3">
        <v>81</v>
      </c>
      <c r="N619" s="3" t="b">
        <v>1</v>
      </c>
      <c r="O619" s="3">
        <v>2</v>
      </c>
      <c r="P619" s="3"/>
      <c r="Q619" s="3"/>
      <c r="R619" s="2" t="s">
        <v>187</v>
      </c>
      <c r="S619" s="2" t="s">
        <v>33</v>
      </c>
      <c r="T619" s="2" t="s">
        <v>951</v>
      </c>
      <c r="U619" s="2" t="s">
        <v>136</v>
      </c>
      <c r="V619" s="2" t="s">
        <v>137</v>
      </c>
      <c r="W619" s="2" t="s">
        <v>914</v>
      </c>
      <c r="X619" s="2" t="s">
        <v>37</v>
      </c>
      <c r="Y619" s="2" t="s">
        <v>946</v>
      </c>
      <c r="Z619" s="2" t="s">
        <v>38</v>
      </c>
      <c r="AA619" s="4">
        <v>32275</v>
      </c>
      <c r="AB619" s="4">
        <v>32285</v>
      </c>
      <c r="AC619" s="2" t="s">
        <v>39</v>
      </c>
    </row>
    <row r="620" spans="1:29" x14ac:dyDescent="0.25">
      <c r="A620" s="2" t="s">
        <v>964</v>
      </c>
      <c r="B620" s="2" t="s">
        <v>132</v>
      </c>
      <c r="C620" s="2" t="str">
        <f>VLOOKUP(B620,'Species Lookup'!$A$3:$F$13,3,FALSE)</f>
        <v>Oncorhynchus tshawytscha</v>
      </c>
      <c r="D620" s="2" t="str">
        <f>VLOOKUP(B620,'Species Lookup'!$A$3:$F$13,4,FALSE)</f>
        <v>urn:lsid:marinespecies.org:taxname:158075</v>
      </c>
      <c r="E620" s="2" t="str">
        <f>VLOOKUP(B620,'Species Lookup'!$A$3:$F$13,5,FALSE)</f>
        <v>SDN:S11::S1173 (smolt)</v>
      </c>
      <c r="F620" s="2" t="s">
        <v>40</v>
      </c>
      <c r="G620" s="10" t="str">
        <f>VLOOKUP(A620,'[1]LOG1987-1994'!$A$2:$I$3110,2,FALSE)</f>
        <v>1988-05-30T15:46-07:00</v>
      </c>
      <c r="H620" s="2" t="s">
        <v>407</v>
      </c>
      <c r="I620" s="3">
        <v>2</v>
      </c>
      <c r="J620" s="3">
        <v>4</v>
      </c>
      <c r="K620" s="7">
        <v>48.918300000000002</v>
      </c>
      <c r="L620" s="7">
        <v>-125.02079999999999</v>
      </c>
      <c r="M620" s="3">
        <v>84</v>
      </c>
      <c r="N620" s="3" t="b">
        <v>1</v>
      </c>
      <c r="O620" s="3">
        <v>1</v>
      </c>
      <c r="P620" s="3"/>
      <c r="Q620" s="3"/>
      <c r="R620" s="2" t="s">
        <v>184</v>
      </c>
      <c r="S620" s="2" t="s">
        <v>33</v>
      </c>
      <c r="T620" s="2" t="s">
        <v>951</v>
      </c>
      <c r="U620" s="2" t="s">
        <v>136</v>
      </c>
      <c r="V620" s="2" t="s">
        <v>137</v>
      </c>
      <c r="W620" s="2" t="s">
        <v>914</v>
      </c>
      <c r="X620" s="2" t="s">
        <v>37</v>
      </c>
      <c r="Y620" s="2" t="s">
        <v>946</v>
      </c>
      <c r="Z620" s="2" t="s">
        <v>38</v>
      </c>
      <c r="AA620" s="4">
        <v>32275</v>
      </c>
      <c r="AB620" s="4">
        <v>32285</v>
      </c>
      <c r="AC620" s="2" t="s">
        <v>39</v>
      </c>
    </row>
    <row r="621" spans="1:29" x14ac:dyDescent="0.25">
      <c r="A621" s="2" t="s">
        <v>964</v>
      </c>
      <c r="B621" s="2" t="s">
        <v>132</v>
      </c>
      <c r="C621" s="2" t="str">
        <f>VLOOKUP(B621,'Species Lookup'!$A$3:$F$13,3,FALSE)</f>
        <v>Oncorhynchus tshawytscha</v>
      </c>
      <c r="D621" s="2" t="str">
        <f>VLOOKUP(B621,'Species Lookup'!$A$3:$F$13,4,FALSE)</f>
        <v>urn:lsid:marinespecies.org:taxname:158075</v>
      </c>
      <c r="E621" s="2" t="str">
        <f>VLOOKUP(B621,'Species Lookup'!$A$3:$F$13,5,FALSE)</f>
        <v>SDN:S11::S1173 (smolt)</v>
      </c>
      <c r="F621" s="2" t="s">
        <v>30</v>
      </c>
      <c r="G621" s="10" t="str">
        <f>VLOOKUP(A621,'[1]LOG1987-1994'!$A$2:$I$3110,2,FALSE)</f>
        <v>1988-05-30T15:46-07:00</v>
      </c>
      <c r="H621" s="2" t="s">
        <v>407</v>
      </c>
      <c r="I621" s="3">
        <v>2</v>
      </c>
      <c r="J621" s="3">
        <v>4</v>
      </c>
      <c r="K621" s="7">
        <v>48.918300000000002</v>
      </c>
      <c r="L621" s="7">
        <v>-125.02079999999999</v>
      </c>
      <c r="M621" s="3">
        <v>87</v>
      </c>
      <c r="N621" s="3" t="b">
        <v>1</v>
      </c>
      <c r="O621" s="3">
        <v>2</v>
      </c>
      <c r="P621" s="3"/>
      <c r="Q621" s="3"/>
      <c r="R621" s="2" t="s">
        <v>389</v>
      </c>
      <c r="S621" s="2" t="s">
        <v>33</v>
      </c>
      <c r="T621" s="2" t="s">
        <v>954</v>
      </c>
      <c r="U621" s="2" t="s">
        <v>136</v>
      </c>
      <c r="V621" s="2" t="s">
        <v>137</v>
      </c>
      <c r="W621" s="2" t="s">
        <v>914</v>
      </c>
      <c r="X621" s="2" t="s">
        <v>37</v>
      </c>
      <c r="Y621" s="2" t="s">
        <v>946</v>
      </c>
      <c r="Z621" s="2" t="s">
        <v>38</v>
      </c>
      <c r="AA621" s="4">
        <v>32275</v>
      </c>
      <c r="AB621" s="4">
        <v>32285</v>
      </c>
      <c r="AC621" s="2" t="s">
        <v>39</v>
      </c>
    </row>
    <row r="622" spans="1:29" x14ac:dyDescent="0.25">
      <c r="A622" s="2" t="s">
        <v>965</v>
      </c>
      <c r="B622" s="2" t="s">
        <v>29</v>
      </c>
      <c r="C622" s="2" t="str">
        <f>VLOOKUP(B622,'Species Lookup'!$A$3:$F$13,3,FALSE)</f>
        <v>Oncorhynchus kisutch</v>
      </c>
      <c r="D622" s="2" t="str">
        <f>VLOOKUP(B622,'Species Lookup'!$A$3:$F$13,4,FALSE)</f>
        <v>urn:lsid:marinespecies.org:taxname:127184</v>
      </c>
      <c r="E622" s="2" t="str">
        <f>VLOOKUP(B622,'Species Lookup'!$A$3:$F$13,5,FALSE)</f>
        <v>SDN:S11::S1173 (smolt)</v>
      </c>
      <c r="F622" s="2" t="s">
        <v>43</v>
      </c>
      <c r="G622" s="10" t="str">
        <f>VLOOKUP(A622,'[1]LOG1987-1994'!$A$2:$I$3110,2,FALSE)</f>
        <v>1988-05-30T19:57-07:00</v>
      </c>
      <c r="H622" s="2" t="s">
        <v>105</v>
      </c>
      <c r="I622" s="3">
        <v>2</v>
      </c>
      <c r="J622" s="3">
        <v>4</v>
      </c>
      <c r="K622" s="7">
        <v>48.841700000000003</v>
      </c>
      <c r="L622" s="7">
        <v>-125.17829999999999</v>
      </c>
      <c r="M622" s="3">
        <v>180</v>
      </c>
      <c r="N622" s="3" t="b">
        <v>1</v>
      </c>
      <c r="O622" s="3">
        <v>2</v>
      </c>
      <c r="P622" s="3"/>
      <c r="Q622" s="3"/>
      <c r="R622" s="2" t="s">
        <v>93</v>
      </c>
      <c r="S622" s="2" t="s">
        <v>33</v>
      </c>
      <c r="T622" s="2" t="s">
        <v>921</v>
      </c>
      <c r="U622" s="2" t="s">
        <v>35</v>
      </c>
      <c r="V622" s="2" t="s">
        <v>35</v>
      </c>
      <c r="W622" s="2" t="s">
        <v>48</v>
      </c>
      <c r="X622" s="2" t="s">
        <v>37</v>
      </c>
      <c r="Y622" s="2" t="s">
        <v>37</v>
      </c>
      <c r="Z622" s="2" t="s">
        <v>38</v>
      </c>
      <c r="AA622" s="4">
        <v>32245</v>
      </c>
      <c r="AB622" s="4">
        <v>32251</v>
      </c>
      <c r="AC622" s="2" t="s">
        <v>39</v>
      </c>
    </row>
    <row r="623" spans="1:29" x14ac:dyDescent="0.25">
      <c r="A623" s="2" t="s">
        <v>965</v>
      </c>
      <c r="B623" s="2" t="s">
        <v>29</v>
      </c>
      <c r="C623" s="2" t="str">
        <f>VLOOKUP(B623,'Species Lookup'!$A$3:$F$13,3,FALSE)</f>
        <v>Oncorhynchus kisutch</v>
      </c>
      <c r="D623" s="2" t="str">
        <f>VLOOKUP(B623,'Species Lookup'!$A$3:$F$13,4,FALSE)</f>
        <v>urn:lsid:marinespecies.org:taxname:127184</v>
      </c>
      <c r="E623" s="2" t="str">
        <f>VLOOKUP(B623,'Species Lookup'!$A$3:$F$13,5,FALSE)</f>
        <v>SDN:S11::S1173 (smolt)</v>
      </c>
      <c r="F623" s="2" t="s">
        <v>40</v>
      </c>
      <c r="G623" s="10" t="str">
        <f>VLOOKUP(A623,'[1]LOG1987-1994'!$A$2:$I$3110,2,FALSE)</f>
        <v>1988-05-30T19:57-07:00</v>
      </c>
      <c r="H623" s="2" t="s">
        <v>105</v>
      </c>
      <c r="I623" s="3">
        <v>2</v>
      </c>
      <c r="J623" s="3">
        <v>4</v>
      </c>
      <c r="K623" s="7">
        <v>48.841700000000003</v>
      </c>
      <c r="L623" s="7">
        <v>-125.17829999999999</v>
      </c>
      <c r="M623" s="3">
        <v>173</v>
      </c>
      <c r="N623" s="3" t="b">
        <v>1</v>
      </c>
      <c r="O623" s="3">
        <v>2</v>
      </c>
      <c r="P623" s="3"/>
      <c r="Q623" s="3"/>
      <c r="R623" s="2" t="s">
        <v>91</v>
      </c>
      <c r="S623" s="2" t="s">
        <v>33</v>
      </c>
      <c r="T623" s="2" t="s">
        <v>920</v>
      </c>
      <c r="U623" s="2" t="s">
        <v>35</v>
      </c>
      <c r="V623" s="2" t="s">
        <v>35</v>
      </c>
      <c r="W623" s="2" t="s">
        <v>48</v>
      </c>
      <c r="X623" s="2" t="s">
        <v>37</v>
      </c>
      <c r="Y623" s="2" t="s">
        <v>37</v>
      </c>
      <c r="Z623" s="2" t="s">
        <v>38</v>
      </c>
      <c r="AA623" s="4">
        <v>32245</v>
      </c>
      <c r="AB623" s="4">
        <v>32251</v>
      </c>
      <c r="AC623" s="2" t="s">
        <v>39</v>
      </c>
    </row>
    <row r="624" spans="1:29" x14ac:dyDescent="0.25">
      <c r="A624" s="2" t="s">
        <v>966</v>
      </c>
      <c r="B624" s="2" t="s">
        <v>132</v>
      </c>
      <c r="C624" s="2" t="str">
        <f>VLOOKUP(B624,'Species Lookup'!$A$3:$F$13,3,FALSE)</f>
        <v>Oncorhynchus tshawytscha</v>
      </c>
      <c r="D624" s="2" t="str">
        <f>VLOOKUP(B624,'Species Lookup'!$A$3:$F$13,4,FALSE)</f>
        <v>urn:lsid:marinespecies.org:taxname:158075</v>
      </c>
      <c r="E624" s="2" t="str">
        <f>VLOOKUP(B624,'Species Lookup'!$A$3:$F$13,5,FALSE)</f>
        <v>SDN:S11::S1173 (smolt)</v>
      </c>
      <c r="F624" s="2" t="s">
        <v>43</v>
      </c>
      <c r="G624" s="10" t="str">
        <f>VLOOKUP(A624,'[1]LOG1987-1994'!$A$2:$I$3110,2,FALSE)</f>
        <v>1988-05-31T06:49-07:00</v>
      </c>
      <c r="H624" s="2" t="s">
        <v>550</v>
      </c>
      <c r="I624" s="3">
        <v>3</v>
      </c>
      <c r="J624" s="3">
        <v>4</v>
      </c>
      <c r="K624" s="7">
        <v>48.995800000000003</v>
      </c>
      <c r="L624" s="7">
        <v>-125.1417</v>
      </c>
      <c r="M624" s="3">
        <v>87</v>
      </c>
      <c r="N624" s="3" t="b">
        <v>1</v>
      </c>
      <c r="O624" s="3">
        <v>2</v>
      </c>
      <c r="P624" s="3"/>
      <c r="Q624" s="3"/>
      <c r="R624" s="2" t="s">
        <v>152</v>
      </c>
      <c r="S624" s="2" t="s">
        <v>33</v>
      </c>
      <c r="T624" s="2" t="s">
        <v>921</v>
      </c>
      <c r="U624" s="2" t="s">
        <v>35</v>
      </c>
      <c r="V624" s="2" t="s">
        <v>35</v>
      </c>
      <c r="W624" s="2" t="s">
        <v>48</v>
      </c>
      <c r="X624" s="2" t="s">
        <v>37</v>
      </c>
      <c r="Y624" s="2" t="s">
        <v>37</v>
      </c>
      <c r="Z624" s="2" t="s">
        <v>38</v>
      </c>
      <c r="AA624" s="4">
        <v>32245</v>
      </c>
      <c r="AB624" s="4">
        <v>32251</v>
      </c>
      <c r="AC624" s="2" t="s">
        <v>39</v>
      </c>
    </row>
    <row r="625" spans="1:29" x14ac:dyDescent="0.25">
      <c r="A625" s="2" t="s">
        <v>966</v>
      </c>
      <c r="B625" s="2" t="s">
        <v>29</v>
      </c>
      <c r="C625" s="2" t="str">
        <f>VLOOKUP(B625,'Species Lookup'!$A$3:$F$13,3,FALSE)</f>
        <v>Oncorhynchus kisutch</v>
      </c>
      <c r="D625" s="2" t="str">
        <f>VLOOKUP(B625,'Species Lookup'!$A$3:$F$13,4,FALSE)</f>
        <v>urn:lsid:marinespecies.org:taxname:127184</v>
      </c>
      <c r="E625" s="2" t="str">
        <f>VLOOKUP(B625,'Species Lookup'!$A$3:$F$13,5,FALSE)</f>
        <v>SDN:S11::S1173 (smolt)</v>
      </c>
      <c r="F625" s="2" t="s">
        <v>40</v>
      </c>
      <c r="G625" s="10" t="str">
        <f>VLOOKUP(A625,'[1]LOG1987-1994'!$A$2:$I$3110,2,FALSE)</f>
        <v>1988-05-31T06:49-07:00</v>
      </c>
      <c r="H625" s="2" t="s">
        <v>550</v>
      </c>
      <c r="I625" s="3">
        <v>3</v>
      </c>
      <c r="J625" s="3">
        <v>4</v>
      </c>
      <c r="K625" s="7">
        <v>48.995800000000003</v>
      </c>
      <c r="L625" s="7">
        <v>-125.1417</v>
      </c>
      <c r="M625" s="3">
        <v>157</v>
      </c>
      <c r="N625" s="3" t="b">
        <v>1</v>
      </c>
      <c r="O625" s="3">
        <v>2</v>
      </c>
      <c r="P625" s="3"/>
      <c r="Q625" s="3"/>
      <c r="R625" s="2" t="s">
        <v>160</v>
      </c>
      <c r="S625" s="2" t="s">
        <v>33</v>
      </c>
      <c r="T625" s="2" t="s">
        <v>945</v>
      </c>
      <c r="U625" s="2" t="s">
        <v>136</v>
      </c>
      <c r="V625" s="2" t="s">
        <v>137</v>
      </c>
      <c r="W625" s="2" t="s">
        <v>914</v>
      </c>
      <c r="X625" s="2" t="s">
        <v>37</v>
      </c>
      <c r="Y625" s="2" t="s">
        <v>946</v>
      </c>
      <c r="Z625" s="2" t="s">
        <v>38</v>
      </c>
      <c r="AA625" s="4">
        <v>32283</v>
      </c>
      <c r="AB625" s="4">
        <v>32285</v>
      </c>
      <c r="AC625" s="2" t="s">
        <v>39</v>
      </c>
    </row>
    <row r="626" spans="1:29" x14ac:dyDescent="0.25">
      <c r="A626" s="2" t="s">
        <v>967</v>
      </c>
      <c r="B626" s="2" t="s">
        <v>29</v>
      </c>
      <c r="C626" s="2" t="str">
        <f>VLOOKUP(B626,'Species Lookup'!$A$3:$F$13,3,FALSE)</f>
        <v>Oncorhynchus kisutch</v>
      </c>
      <c r="D626" s="2" t="str">
        <f>VLOOKUP(B626,'Species Lookup'!$A$3:$F$13,4,FALSE)</f>
        <v>urn:lsid:marinespecies.org:taxname:127184</v>
      </c>
      <c r="E626" s="2" t="str">
        <f>VLOOKUP(B626,'Species Lookup'!$A$3:$F$13,5,FALSE)</f>
        <v>SDN:S11::S1173 (smolt)</v>
      </c>
      <c r="F626" s="2" t="s">
        <v>43</v>
      </c>
      <c r="G626" s="10" t="str">
        <f>VLOOKUP(A626,'[1]LOG1987-1994'!$A$2:$I$3110,2,FALSE)</f>
        <v>1988-05-31T10:57-07:00</v>
      </c>
      <c r="H626" s="2" t="s">
        <v>784</v>
      </c>
      <c r="I626" s="3">
        <v>4</v>
      </c>
      <c r="J626" s="3">
        <v>4</v>
      </c>
      <c r="K626" s="7">
        <v>48.919199999999996</v>
      </c>
      <c r="L626" s="7">
        <v>-125.3592</v>
      </c>
      <c r="M626" s="3">
        <v>181</v>
      </c>
      <c r="N626" s="3" t="b">
        <v>1</v>
      </c>
      <c r="O626" s="3">
        <v>2</v>
      </c>
      <c r="P626" s="3"/>
      <c r="Q626" s="3"/>
      <c r="R626" s="2" t="s">
        <v>828</v>
      </c>
      <c r="S626" s="2" t="s">
        <v>33</v>
      </c>
      <c r="T626" s="2" t="s">
        <v>920</v>
      </c>
      <c r="U626" s="2" t="s">
        <v>35</v>
      </c>
      <c r="V626" s="2" t="s">
        <v>35</v>
      </c>
      <c r="W626" s="2" t="s">
        <v>48</v>
      </c>
      <c r="X626" s="2" t="s">
        <v>37</v>
      </c>
      <c r="Y626" s="2" t="s">
        <v>37</v>
      </c>
      <c r="Z626" s="2" t="s">
        <v>38</v>
      </c>
      <c r="AA626" s="4">
        <v>32245</v>
      </c>
      <c r="AB626" s="4">
        <v>32251</v>
      </c>
      <c r="AC626" s="2" t="s">
        <v>39</v>
      </c>
    </row>
    <row r="627" spans="1:29" x14ac:dyDescent="0.25">
      <c r="A627" s="2" t="s">
        <v>968</v>
      </c>
      <c r="B627" s="2" t="s">
        <v>29</v>
      </c>
      <c r="C627" s="2" t="str">
        <f>VLOOKUP(B627,'Species Lookup'!$A$3:$F$13,3,FALSE)</f>
        <v>Oncorhynchus kisutch</v>
      </c>
      <c r="D627" s="2" t="str">
        <f>VLOOKUP(B627,'Species Lookup'!$A$3:$F$13,4,FALSE)</f>
        <v>urn:lsid:marinespecies.org:taxname:127184</v>
      </c>
      <c r="E627" s="2" t="str">
        <f>VLOOKUP(B627,'Species Lookup'!$A$3:$F$13,5,FALSE)</f>
        <v>SDN:S11::S1173 (smolt)</v>
      </c>
      <c r="F627" s="2" t="s">
        <v>43</v>
      </c>
      <c r="G627" s="10" t="str">
        <f>VLOOKUP(A627,'[1]LOG1987-1994'!$A$2:$I$3110,2,FALSE)</f>
        <v>1988-05-31T16:13-07:00</v>
      </c>
      <c r="H627" s="2" t="s">
        <v>930</v>
      </c>
      <c r="I627" s="3">
        <v>4</v>
      </c>
      <c r="J627" s="3">
        <v>4</v>
      </c>
      <c r="K627" s="7">
        <v>48.942</v>
      </c>
      <c r="L627" s="7">
        <v>-125.319</v>
      </c>
      <c r="M627" s="3">
        <v>177</v>
      </c>
      <c r="N627" s="3" t="b">
        <v>1</v>
      </c>
      <c r="O627" s="3">
        <v>2</v>
      </c>
      <c r="P627" s="3"/>
      <c r="Q627" s="3"/>
      <c r="R627" s="2" t="s">
        <v>701</v>
      </c>
      <c r="S627" s="2" t="s">
        <v>33</v>
      </c>
      <c r="T627" s="2" t="s">
        <v>920</v>
      </c>
      <c r="U627" s="2" t="s">
        <v>35</v>
      </c>
      <c r="V627" s="2" t="s">
        <v>35</v>
      </c>
      <c r="W627" s="2" t="s">
        <v>48</v>
      </c>
      <c r="X627" s="2" t="s">
        <v>37</v>
      </c>
      <c r="Y627" s="2" t="s">
        <v>37</v>
      </c>
      <c r="Z627" s="2" t="s">
        <v>38</v>
      </c>
      <c r="AA627" s="4">
        <v>32245</v>
      </c>
      <c r="AB627" s="4">
        <v>32251</v>
      </c>
      <c r="AC627" s="2" t="s">
        <v>39</v>
      </c>
    </row>
    <row r="628" spans="1:29" x14ac:dyDescent="0.25">
      <c r="A628" s="2" t="s">
        <v>969</v>
      </c>
      <c r="B628" s="2" t="s">
        <v>132</v>
      </c>
      <c r="C628" s="2" t="str">
        <f>VLOOKUP(B628,'Species Lookup'!$A$3:$F$13,3,FALSE)</f>
        <v>Oncorhynchus tshawytscha</v>
      </c>
      <c r="D628" s="2" t="str">
        <f>VLOOKUP(B628,'Species Lookup'!$A$3:$F$13,4,FALSE)</f>
        <v>urn:lsid:marinespecies.org:taxname:158075</v>
      </c>
      <c r="E628" s="2" t="str">
        <f>VLOOKUP(B628,'Species Lookup'!$A$3:$F$13,5,FALSE)</f>
        <v>SDN:S11::S1173 (smolt)</v>
      </c>
      <c r="F628" s="2" t="s">
        <v>43</v>
      </c>
      <c r="G628" s="10" t="str">
        <f>VLOOKUP(A628,'[1]LOG1987-1994'!$A$2:$I$3110,2,FALSE)</f>
        <v>1988-05-31T18:35-07:00</v>
      </c>
      <c r="H628" s="2" t="s">
        <v>453</v>
      </c>
      <c r="I628" s="3">
        <v>3</v>
      </c>
      <c r="J628" s="3">
        <v>4</v>
      </c>
      <c r="K628" s="7">
        <v>48.962499999999999</v>
      </c>
      <c r="L628" s="7">
        <v>-125.0817</v>
      </c>
      <c r="M628" s="3">
        <v>89</v>
      </c>
      <c r="N628" s="3" t="b">
        <v>1</v>
      </c>
      <c r="O628" s="3">
        <v>2</v>
      </c>
      <c r="P628" s="3"/>
      <c r="Q628" s="3"/>
      <c r="R628" s="2" t="s">
        <v>162</v>
      </c>
      <c r="S628" s="2" t="s">
        <v>33</v>
      </c>
      <c r="T628" s="2" t="s">
        <v>950</v>
      </c>
      <c r="U628" s="2" t="s">
        <v>136</v>
      </c>
      <c r="V628" s="2" t="s">
        <v>137</v>
      </c>
      <c r="W628" s="2" t="s">
        <v>914</v>
      </c>
      <c r="X628" s="2" t="s">
        <v>37</v>
      </c>
      <c r="Y628" s="2" t="s">
        <v>946</v>
      </c>
      <c r="Z628" s="2" t="s">
        <v>38</v>
      </c>
      <c r="AA628" s="4">
        <v>32283</v>
      </c>
      <c r="AB628" s="4">
        <v>32285</v>
      </c>
      <c r="AC628" s="2" t="s">
        <v>39</v>
      </c>
    </row>
    <row r="629" spans="1:29" x14ac:dyDescent="0.25">
      <c r="A629" s="2" t="s">
        <v>969</v>
      </c>
      <c r="B629" s="2" t="s">
        <v>132</v>
      </c>
      <c r="C629" s="2" t="str">
        <f>VLOOKUP(B629,'Species Lookup'!$A$3:$F$13,3,FALSE)</f>
        <v>Oncorhynchus tshawytscha</v>
      </c>
      <c r="D629" s="2" t="str">
        <f>VLOOKUP(B629,'Species Lookup'!$A$3:$F$13,4,FALSE)</f>
        <v>urn:lsid:marinespecies.org:taxname:158075</v>
      </c>
      <c r="E629" s="2" t="str">
        <f>VLOOKUP(B629,'Species Lookup'!$A$3:$F$13,5,FALSE)</f>
        <v>SDN:S11::S1173 (smolt)</v>
      </c>
      <c r="F629" s="2" t="s">
        <v>40</v>
      </c>
      <c r="G629" s="10" t="str">
        <f>VLOOKUP(A629,'[1]LOG1987-1994'!$A$2:$I$3110,2,FALSE)</f>
        <v>1988-05-31T18:35-07:00</v>
      </c>
      <c r="H629" s="2" t="s">
        <v>453</v>
      </c>
      <c r="I629" s="3">
        <v>3</v>
      </c>
      <c r="J629" s="3">
        <v>4</v>
      </c>
      <c r="K629" s="7">
        <v>48.962499999999999</v>
      </c>
      <c r="L629" s="7">
        <v>-125.0817</v>
      </c>
      <c r="M629" s="3">
        <v>83</v>
      </c>
      <c r="N629" s="3" t="b">
        <v>1</v>
      </c>
      <c r="O629" s="3">
        <v>2</v>
      </c>
      <c r="P629" s="3"/>
      <c r="Q629" s="3"/>
      <c r="R629" s="2" t="s">
        <v>179</v>
      </c>
      <c r="S629" s="2" t="s">
        <v>33</v>
      </c>
      <c r="T629" s="2" t="s">
        <v>950</v>
      </c>
      <c r="U629" s="2" t="s">
        <v>136</v>
      </c>
      <c r="V629" s="2" t="s">
        <v>137</v>
      </c>
      <c r="W629" s="2" t="s">
        <v>914</v>
      </c>
      <c r="X629" s="2" t="s">
        <v>37</v>
      </c>
      <c r="Y629" s="2" t="s">
        <v>946</v>
      </c>
      <c r="Z629" s="2" t="s">
        <v>38</v>
      </c>
      <c r="AA629" s="4">
        <v>32283</v>
      </c>
      <c r="AB629" s="4">
        <v>32285</v>
      </c>
      <c r="AC629" s="2" t="s">
        <v>39</v>
      </c>
    </row>
    <row r="630" spans="1:29" x14ac:dyDescent="0.25">
      <c r="A630" s="2" t="s">
        <v>969</v>
      </c>
      <c r="B630" s="2" t="s">
        <v>132</v>
      </c>
      <c r="C630" s="2" t="str">
        <f>VLOOKUP(B630,'Species Lookup'!$A$3:$F$13,3,FALSE)</f>
        <v>Oncorhynchus tshawytscha</v>
      </c>
      <c r="D630" s="2" t="str">
        <f>VLOOKUP(B630,'Species Lookup'!$A$3:$F$13,4,FALSE)</f>
        <v>urn:lsid:marinespecies.org:taxname:158075</v>
      </c>
      <c r="E630" s="2" t="str">
        <f>VLOOKUP(B630,'Species Lookup'!$A$3:$F$13,5,FALSE)</f>
        <v>SDN:S11::S1173 (smolt)</v>
      </c>
      <c r="F630" s="2" t="s">
        <v>30</v>
      </c>
      <c r="G630" s="10" t="str">
        <f>VLOOKUP(A630,'[1]LOG1987-1994'!$A$2:$I$3110,2,FALSE)</f>
        <v>1988-05-31T18:35-07:00</v>
      </c>
      <c r="H630" s="2" t="s">
        <v>453</v>
      </c>
      <c r="I630" s="3">
        <v>3</v>
      </c>
      <c r="J630" s="3">
        <v>4</v>
      </c>
      <c r="K630" s="7">
        <v>48.962499999999999</v>
      </c>
      <c r="L630" s="7">
        <v>-125.0817</v>
      </c>
      <c r="M630" s="3">
        <v>90</v>
      </c>
      <c r="N630" s="3" t="b">
        <v>1</v>
      </c>
      <c r="O630" s="3">
        <v>2</v>
      </c>
      <c r="P630" s="3"/>
      <c r="Q630" s="3"/>
      <c r="R630" s="2" t="s">
        <v>242</v>
      </c>
      <c r="S630" s="2" t="s">
        <v>33</v>
      </c>
      <c r="T630" s="2" t="s">
        <v>949</v>
      </c>
      <c r="U630" s="2" t="s">
        <v>136</v>
      </c>
      <c r="V630" s="2" t="s">
        <v>137</v>
      </c>
      <c r="W630" s="2" t="s">
        <v>914</v>
      </c>
      <c r="X630" s="2" t="s">
        <v>37</v>
      </c>
      <c r="Y630" s="2" t="s">
        <v>37</v>
      </c>
      <c r="Z630" s="2" t="s">
        <v>38</v>
      </c>
      <c r="AA630" s="4">
        <v>32282</v>
      </c>
      <c r="AB630" s="4">
        <v>32294</v>
      </c>
      <c r="AC630" s="2" t="s">
        <v>39</v>
      </c>
    </row>
    <row r="631" spans="1:29" x14ac:dyDescent="0.25">
      <c r="A631" s="2" t="s">
        <v>969</v>
      </c>
      <c r="B631" s="2" t="s">
        <v>29</v>
      </c>
      <c r="C631" s="2" t="str">
        <f>VLOOKUP(B631,'Species Lookup'!$A$3:$F$13,3,FALSE)</f>
        <v>Oncorhynchus kisutch</v>
      </c>
      <c r="D631" s="2" t="str">
        <f>VLOOKUP(B631,'Species Lookup'!$A$3:$F$13,4,FALSE)</f>
        <v>urn:lsid:marinespecies.org:taxname:127184</v>
      </c>
      <c r="E631" s="2" t="str">
        <f>VLOOKUP(B631,'Species Lookup'!$A$3:$F$13,5,FALSE)</f>
        <v>SDN:S11::S1173 (smolt)</v>
      </c>
      <c r="F631" s="2" t="s">
        <v>100</v>
      </c>
      <c r="G631" s="10" t="str">
        <f>VLOOKUP(A631,'[1]LOG1987-1994'!$A$2:$I$3110,2,FALSE)</f>
        <v>1988-05-31T18:35-07:00</v>
      </c>
      <c r="H631" s="2" t="s">
        <v>453</v>
      </c>
      <c r="I631" s="3">
        <v>3</v>
      </c>
      <c r="J631" s="3">
        <v>4</v>
      </c>
      <c r="K631" s="7">
        <v>48.962499999999999</v>
      </c>
      <c r="L631" s="7">
        <v>-125.0817</v>
      </c>
      <c r="M631" s="3">
        <v>165</v>
      </c>
      <c r="N631" s="3" t="b">
        <v>1</v>
      </c>
      <c r="O631" s="3">
        <v>2</v>
      </c>
      <c r="P631" s="3"/>
      <c r="Q631" s="3"/>
      <c r="R631" s="2" t="s">
        <v>92</v>
      </c>
      <c r="S631" s="2" t="s">
        <v>33</v>
      </c>
      <c r="T631" s="2" t="s">
        <v>920</v>
      </c>
      <c r="U631" s="2" t="s">
        <v>35</v>
      </c>
      <c r="V631" s="2" t="s">
        <v>35</v>
      </c>
      <c r="W631" s="2" t="s">
        <v>48</v>
      </c>
      <c r="X631" s="2" t="s">
        <v>37</v>
      </c>
      <c r="Y631" s="2" t="s">
        <v>37</v>
      </c>
      <c r="Z631" s="2" t="s">
        <v>38</v>
      </c>
      <c r="AA631" s="4">
        <v>32245</v>
      </c>
      <c r="AB631" s="4">
        <v>32251</v>
      </c>
      <c r="AC631" s="2" t="s">
        <v>39</v>
      </c>
    </row>
    <row r="632" spans="1:29" x14ac:dyDescent="0.25">
      <c r="A632" s="2" t="s">
        <v>969</v>
      </c>
      <c r="B632" s="2" t="s">
        <v>29</v>
      </c>
      <c r="C632" s="2" t="str">
        <f>VLOOKUP(B632,'Species Lookup'!$A$3:$F$13,3,FALSE)</f>
        <v>Oncorhynchus kisutch</v>
      </c>
      <c r="D632" s="2" t="str">
        <f>VLOOKUP(B632,'Species Lookup'!$A$3:$F$13,4,FALSE)</f>
        <v>urn:lsid:marinespecies.org:taxname:127184</v>
      </c>
      <c r="E632" s="2" t="str">
        <f>VLOOKUP(B632,'Species Lookup'!$A$3:$F$13,5,FALSE)</f>
        <v>SDN:S11::S1173 (smolt)</v>
      </c>
      <c r="F632" s="2" t="s">
        <v>145</v>
      </c>
      <c r="G632" s="10" t="str">
        <f>VLOOKUP(A632,'[1]LOG1987-1994'!$A$2:$I$3110,2,FALSE)</f>
        <v>1988-05-31T18:35-07:00</v>
      </c>
      <c r="H632" s="2" t="s">
        <v>453</v>
      </c>
      <c r="I632" s="3">
        <v>3</v>
      </c>
      <c r="J632" s="3">
        <v>4</v>
      </c>
      <c r="K632" s="7">
        <v>48.962499999999999</v>
      </c>
      <c r="L632" s="7">
        <v>-125.0817</v>
      </c>
      <c r="M632" s="3">
        <v>163</v>
      </c>
      <c r="N632" s="3" t="b">
        <v>1</v>
      </c>
      <c r="O632" s="3">
        <v>2</v>
      </c>
      <c r="P632" s="3"/>
      <c r="Q632" s="3"/>
      <c r="R632" s="2" t="s">
        <v>588</v>
      </c>
      <c r="S632" s="2" t="s">
        <v>33</v>
      </c>
      <c r="T632" s="2" t="s">
        <v>920</v>
      </c>
      <c r="U632" s="2" t="s">
        <v>35</v>
      </c>
      <c r="V632" s="2" t="s">
        <v>35</v>
      </c>
      <c r="W632" s="2" t="s">
        <v>48</v>
      </c>
      <c r="X632" s="2" t="s">
        <v>37</v>
      </c>
      <c r="Y632" s="2" t="s">
        <v>37</v>
      </c>
      <c r="Z632" s="2" t="s">
        <v>38</v>
      </c>
      <c r="AA632" s="4">
        <v>32245</v>
      </c>
      <c r="AB632" s="4">
        <v>32251</v>
      </c>
      <c r="AC632" s="2" t="s">
        <v>39</v>
      </c>
    </row>
    <row r="633" spans="1:29" x14ac:dyDescent="0.25">
      <c r="A633" s="2" t="s">
        <v>970</v>
      </c>
      <c r="B633" s="2" t="s">
        <v>29</v>
      </c>
      <c r="C633" s="2" t="str">
        <f>VLOOKUP(B633,'Species Lookup'!$A$3:$F$13,3,FALSE)</f>
        <v>Oncorhynchus kisutch</v>
      </c>
      <c r="D633" s="2" t="str">
        <f>VLOOKUP(B633,'Species Lookup'!$A$3:$F$13,4,FALSE)</f>
        <v>urn:lsid:marinespecies.org:taxname:127184</v>
      </c>
      <c r="E633" s="2" t="str">
        <f>VLOOKUP(B633,'Species Lookup'!$A$3:$F$13,5,FALSE)</f>
        <v>SDN:S11::S1173 (smolt)</v>
      </c>
      <c r="F633" s="2" t="s">
        <v>43</v>
      </c>
      <c r="G633" s="10" t="str">
        <f>VLOOKUP(A633,'[1]LOG1987-1994'!$A$2:$I$3110,2,FALSE)</f>
        <v>1988-06-01T07:13-07:00</v>
      </c>
      <c r="H633" s="2" t="s">
        <v>637</v>
      </c>
      <c r="I633" s="3">
        <v>3</v>
      </c>
      <c r="J633" s="3">
        <v>4</v>
      </c>
      <c r="K633" s="7">
        <v>48.9133</v>
      </c>
      <c r="L633" s="7">
        <v>-125.1217</v>
      </c>
      <c r="M633" s="3">
        <v>149</v>
      </c>
      <c r="N633" s="3" t="b">
        <v>1</v>
      </c>
      <c r="O633" s="3">
        <v>2</v>
      </c>
      <c r="P633" s="3"/>
      <c r="Q633" s="3"/>
      <c r="R633" s="2" t="s">
        <v>528</v>
      </c>
      <c r="S633" s="2" t="s">
        <v>33</v>
      </c>
      <c r="T633" s="2" t="s">
        <v>971</v>
      </c>
      <c r="U633" s="2" t="s">
        <v>35</v>
      </c>
      <c r="V633" s="2" t="s">
        <v>35</v>
      </c>
      <c r="W633" s="2" t="s">
        <v>48</v>
      </c>
      <c r="X633" s="2" t="s">
        <v>643</v>
      </c>
      <c r="Y633" s="2" t="s">
        <v>972</v>
      </c>
      <c r="Z633" s="2" t="s">
        <v>38</v>
      </c>
      <c r="AA633" s="4"/>
      <c r="AB633" s="4">
        <v>31937</v>
      </c>
      <c r="AC633" s="2" t="s">
        <v>39</v>
      </c>
    </row>
    <row r="634" spans="1:29" x14ac:dyDescent="0.25">
      <c r="A634" s="2" t="s">
        <v>973</v>
      </c>
      <c r="B634" s="2" t="s">
        <v>132</v>
      </c>
      <c r="C634" s="2" t="str">
        <f>VLOOKUP(B634,'Species Lookup'!$A$3:$F$13,3,FALSE)</f>
        <v>Oncorhynchus tshawytscha</v>
      </c>
      <c r="D634" s="2" t="str">
        <f>VLOOKUP(B634,'Species Lookup'!$A$3:$F$13,4,FALSE)</f>
        <v>urn:lsid:marinespecies.org:taxname:158075</v>
      </c>
      <c r="E634" s="2" t="str">
        <f>VLOOKUP(B634,'Species Lookup'!$A$3:$F$13,5,FALSE)</f>
        <v>SDN:S11::S1173 (smolt)</v>
      </c>
      <c r="F634" s="2" t="s">
        <v>43</v>
      </c>
      <c r="G634" s="10" t="str">
        <f>VLOOKUP(A634,'[1]LOG1987-1994'!$A$2:$I$3110,2,FALSE)</f>
        <v>1988-06-01T10:23-07:00</v>
      </c>
      <c r="H634" s="2" t="s">
        <v>974</v>
      </c>
      <c r="I634" s="3">
        <v>1</v>
      </c>
      <c r="J634" s="3">
        <v>4</v>
      </c>
      <c r="K634" s="7">
        <v>48.948300000000003</v>
      </c>
      <c r="L634" s="7">
        <v>-124.9983</v>
      </c>
      <c r="M634" s="3">
        <v>80</v>
      </c>
      <c r="N634" s="3" t="b">
        <v>1</v>
      </c>
      <c r="O634" s="3">
        <v>0</v>
      </c>
      <c r="P634" s="3"/>
      <c r="Q634" s="3"/>
      <c r="R634" s="2" t="s">
        <v>238</v>
      </c>
      <c r="S634" s="2" t="s">
        <v>33</v>
      </c>
      <c r="T634" s="2" t="s">
        <v>950</v>
      </c>
      <c r="U634" s="2" t="s">
        <v>136</v>
      </c>
      <c r="V634" s="2" t="s">
        <v>137</v>
      </c>
      <c r="W634" s="2" t="s">
        <v>914</v>
      </c>
      <c r="X634" s="2" t="s">
        <v>37</v>
      </c>
      <c r="Y634" s="2" t="s">
        <v>946</v>
      </c>
      <c r="Z634" s="2" t="s">
        <v>38</v>
      </c>
      <c r="AA634" s="4">
        <v>32283</v>
      </c>
      <c r="AB634" s="4">
        <v>32285</v>
      </c>
      <c r="AC634" s="2" t="s">
        <v>39</v>
      </c>
    </row>
    <row r="635" spans="1:29" x14ac:dyDescent="0.25">
      <c r="A635" s="2" t="s">
        <v>973</v>
      </c>
      <c r="B635" s="2" t="s">
        <v>132</v>
      </c>
      <c r="C635" s="2" t="str">
        <f>VLOOKUP(B635,'Species Lookup'!$A$3:$F$13,3,FALSE)</f>
        <v>Oncorhynchus tshawytscha</v>
      </c>
      <c r="D635" s="2" t="str">
        <f>VLOOKUP(B635,'Species Lookup'!$A$3:$F$13,4,FALSE)</f>
        <v>urn:lsid:marinespecies.org:taxname:158075</v>
      </c>
      <c r="E635" s="2" t="str">
        <f>VLOOKUP(B635,'Species Lookup'!$A$3:$F$13,5,FALSE)</f>
        <v>SDN:S11::S1173 (smolt)</v>
      </c>
      <c r="F635" s="2" t="s">
        <v>40</v>
      </c>
      <c r="G635" s="10" t="str">
        <f>VLOOKUP(A635,'[1]LOG1987-1994'!$A$2:$I$3110,2,FALSE)</f>
        <v>1988-06-01T10:23-07:00</v>
      </c>
      <c r="H635" s="2" t="s">
        <v>974</v>
      </c>
      <c r="I635" s="3">
        <v>1</v>
      </c>
      <c r="J635" s="3">
        <v>4</v>
      </c>
      <c r="K635" s="7">
        <v>48.948300000000003</v>
      </c>
      <c r="L635" s="7">
        <v>-124.9983</v>
      </c>
      <c r="M635" s="3">
        <v>84</v>
      </c>
      <c r="N635" s="3" t="b">
        <v>1</v>
      </c>
      <c r="O635" s="3">
        <v>0</v>
      </c>
      <c r="P635" s="3"/>
      <c r="Q635" s="3"/>
      <c r="R635" s="2" t="s">
        <v>246</v>
      </c>
      <c r="S635" s="2" t="s">
        <v>33</v>
      </c>
      <c r="T635" s="2" t="s">
        <v>975</v>
      </c>
      <c r="U635" s="2" t="s">
        <v>136</v>
      </c>
      <c r="V635" s="2" t="s">
        <v>137</v>
      </c>
      <c r="W635" s="2" t="s">
        <v>914</v>
      </c>
      <c r="X635" s="2" t="s">
        <v>37</v>
      </c>
      <c r="Y635" s="2" t="s">
        <v>37</v>
      </c>
      <c r="Z635" s="2" t="s">
        <v>38</v>
      </c>
      <c r="AA635" s="4">
        <v>32282</v>
      </c>
      <c r="AB635" s="4">
        <v>32294</v>
      </c>
      <c r="AC635" s="2" t="s">
        <v>39</v>
      </c>
    </row>
    <row r="636" spans="1:29" x14ac:dyDescent="0.25">
      <c r="A636" s="2" t="s">
        <v>973</v>
      </c>
      <c r="B636" s="2" t="s">
        <v>132</v>
      </c>
      <c r="C636" s="2" t="str">
        <f>VLOOKUP(B636,'Species Lookup'!$A$3:$F$13,3,FALSE)</f>
        <v>Oncorhynchus tshawytscha</v>
      </c>
      <c r="D636" s="2" t="str">
        <f>VLOOKUP(B636,'Species Lookup'!$A$3:$F$13,4,FALSE)</f>
        <v>urn:lsid:marinespecies.org:taxname:158075</v>
      </c>
      <c r="E636" s="2" t="str">
        <f>VLOOKUP(B636,'Species Lookup'!$A$3:$F$13,5,FALSE)</f>
        <v>SDN:S11::S1173 (smolt)</v>
      </c>
      <c r="F636" s="2" t="s">
        <v>30</v>
      </c>
      <c r="G636" s="10" t="str">
        <f>VLOOKUP(A636,'[1]LOG1987-1994'!$A$2:$I$3110,2,FALSE)</f>
        <v>1988-06-01T10:23-07:00</v>
      </c>
      <c r="H636" s="2" t="s">
        <v>974</v>
      </c>
      <c r="I636" s="3">
        <v>1</v>
      </c>
      <c r="J636" s="3">
        <v>4</v>
      </c>
      <c r="K636" s="7">
        <v>48.948300000000003</v>
      </c>
      <c r="L636" s="7">
        <v>-124.9983</v>
      </c>
      <c r="M636" s="3">
        <v>74</v>
      </c>
      <c r="N636" s="3" t="b">
        <v>1</v>
      </c>
      <c r="O636" s="3">
        <v>0</v>
      </c>
      <c r="P636" s="3"/>
      <c r="Q636" s="3"/>
      <c r="R636" s="2" t="s">
        <v>239</v>
      </c>
      <c r="S636" s="2" t="s">
        <v>33</v>
      </c>
      <c r="T636" s="2" t="s">
        <v>950</v>
      </c>
      <c r="U636" s="2" t="s">
        <v>136</v>
      </c>
      <c r="V636" s="2" t="s">
        <v>137</v>
      </c>
      <c r="W636" s="2" t="s">
        <v>914</v>
      </c>
      <c r="X636" s="2" t="s">
        <v>37</v>
      </c>
      <c r="Y636" s="2" t="s">
        <v>946</v>
      </c>
      <c r="Z636" s="2" t="s">
        <v>38</v>
      </c>
      <c r="AA636" s="4">
        <v>32283</v>
      </c>
      <c r="AB636" s="4">
        <v>32285</v>
      </c>
      <c r="AC636" s="2" t="s">
        <v>39</v>
      </c>
    </row>
    <row r="637" spans="1:29" x14ac:dyDescent="0.25">
      <c r="A637" s="2" t="s">
        <v>976</v>
      </c>
      <c r="B637" s="2" t="s">
        <v>132</v>
      </c>
      <c r="C637" s="2" t="str">
        <f>VLOOKUP(B637,'Species Lookup'!$A$3:$F$13,3,FALSE)</f>
        <v>Oncorhynchus tshawytscha</v>
      </c>
      <c r="D637" s="2" t="str">
        <f>VLOOKUP(B637,'Species Lookup'!$A$3:$F$13,4,FALSE)</f>
        <v>urn:lsid:marinespecies.org:taxname:158075</v>
      </c>
      <c r="E637" s="2" t="str">
        <f>VLOOKUP(B637,'Species Lookup'!$A$3:$F$13,5,FALSE)</f>
        <v>SDN:S11::S1173 (smolt)</v>
      </c>
      <c r="F637" s="2" t="s">
        <v>43</v>
      </c>
      <c r="G637" s="10" t="str">
        <f>VLOOKUP(A637,'[1]LOG1987-1994'!$A$2:$I$3110,2,FALSE)</f>
        <v>1988-06-01T11:28-07:00</v>
      </c>
      <c r="H637" s="2" t="s">
        <v>312</v>
      </c>
      <c r="I637" s="3">
        <v>1</v>
      </c>
      <c r="J637" s="3">
        <v>4</v>
      </c>
      <c r="K637" s="7">
        <v>48.978299999999997</v>
      </c>
      <c r="L637" s="7">
        <v>-124.99169999999999</v>
      </c>
      <c r="M637" s="3">
        <v>83</v>
      </c>
      <c r="N637" s="3" t="b">
        <v>1</v>
      </c>
      <c r="O637" s="3">
        <v>1</v>
      </c>
      <c r="P637" s="3"/>
      <c r="Q637" s="3"/>
      <c r="R637" s="2" t="s">
        <v>702</v>
      </c>
      <c r="S637" s="2" t="s">
        <v>33</v>
      </c>
      <c r="T637" s="2" t="s">
        <v>951</v>
      </c>
      <c r="U637" s="2" t="s">
        <v>136</v>
      </c>
      <c r="V637" s="2" t="s">
        <v>137</v>
      </c>
      <c r="W637" s="2" t="s">
        <v>914</v>
      </c>
      <c r="X637" s="2" t="s">
        <v>37</v>
      </c>
      <c r="Y637" s="2" t="s">
        <v>946</v>
      </c>
      <c r="Z637" s="2" t="s">
        <v>38</v>
      </c>
      <c r="AA637" s="4">
        <v>32275</v>
      </c>
      <c r="AB637" s="4">
        <v>32285</v>
      </c>
      <c r="AC637" s="2" t="s">
        <v>39</v>
      </c>
    </row>
    <row r="638" spans="1:29" x14ac:dyDescent="0.25">
      <c r="A638" s="2" t="s">
        <v>976</v>
      </c>
      <c r="B638" s="2" t="s">
        <v>132</v>
      </c>
      <c r="C638" s="2" t="str">
        <f>VLOOKUP(B638,'Species Lookup'!$A$3:$F$13,3,FALSE)</f>
        <v>Oncorhynchus tshawytscha</v>
      </c>
      <c r="D638" s="2" t="str">
        <f>VLOOKUP(B638,'Species Lookup'!$A$3:$F$13,4,FALSE)</f>
        <v>urn:lsid:marinespecies.org:taxname:158075</v>
      </c>
      <c r="E638" s="2" t="str">
        <f>VLOOKUP(B638,'Species Lookup'!$A$3:$F$13,5,FALSE)</f>
        <v>SDN:S11::S1173 (smolt)</v>
      </c>
      <c r="F638" s="2" t="s">
        <v>40</v>
      </c>
      <c r="G638" s="10" t="str">
        <f>VLOOKUP(A638,'[1]LOG1987-1994'!$A$2:$I$3110,2,FALSE)</f>
        <v>1988-06-01T11:28-07:00</v>
      </c>
      <c r="H638" s="2" t="s">
        <v>312</v>
      </c>
      <c r="I638" s="3">
        <v>1</v>
      </c>
      <c r="J638" s="3">
        <v>4</v>
      </c>
      <c r="K638" s="7">
        <v>48.978299999999997</v>
      </c>
      <c r="L638" s="7">
        <v>-124.99169999999999</v>
      </c>
      <c r="M638" s="3">
        <v>82</v>
      </c>
      <c r="N638" s="3" t="b">
        <v>1</v>
      </c>
      <c r="O638" s="3">
        <v>2</v>
      </c>
      <c r="P638" s="3"/>
      <c r="Q638" s="3"/>
      <c r="R638" s="2" t="s">
        <v>682</v>
      </c>
      <c r="S638" s="2" t="s">
        <v>33</v>
      </c>
      <c r="T638" s="2" t="s">
        <v>950</v>
      </c>
      <c r="U638" s="2" t="s">
        <v>136</v>
      </c>
      <c r="V638" s="2" t="s">
        <v>137</v>
      </c>
      <c r="W638" s="2" t="s">
        <v>914</v>
      </c>
      <c r="X638" s="2" t="s">
        <v>37</v>
      </c>
      <c r="Y638" s="2" t="s">
        <v>946</v>
      </c>
      <c r="Z638" s="2" t="s">
        <v>38</v>
      </c>
      <c r="AA638" s="4">
        <v>32283</v>
      </c>
      <c r="AB638" s="4">
        <v>32285</v>
      </c>
      <c r="AC638" s="2" t="s">
        <v>39</v>
      </c>
    </row>
    <row r="639" spans="1:29" x14ac:dyDescent="0.25">
      <c r="A639" s="2" t="s">
        <v>976</v>
      </c>
      <c r="B639" s="2" t="s">
        <v>132</v>
      </c>
      <c r="C639" s="2" t="str">
        <f>VLOOKUP(B639,'Species Lookup'!$A$3:$F$13,3,FALSE)</f>
        <v>Oncorhynchus tshawytscha</v>
      </c>
      <c r="D639" s="2" t="str">
        <f>VLOOKUP(B639,'Species Lookup'!$A$3:$F$13,4,FALSE)</f>
        <v>urn:lsid:marinespecies.org:taxname:158075</v>
      </c>
      <c r="E639" s="2" t="str">
        <f>VLOOKUP(B639,'Species Lookup'!$A$3:$F$13,5,FALSE)</f>
        <v>SDN:S11::S1173 (smolt)</v>
      </c>
      <c r="F639" s="2" t="s">
        <v>30</v>
      </c>
      <c r="G639" s="10" t="str">
        <f>VLOOKUP(A639,'[1]LOG1987-1994'!$A$2:$I$3110,2,FALSE)</f>
        <v>1988-06-01T11:28-07:00</v>
      </c>
      <c r="H639" s="2" t="s">
        <v>312</v>
      </c>
      <c r="I639" s="3">
        <v>1</v>
      </c>
      <c r="J639" s="3">
        <v>4</v>
      </c>
      <c r="K639" s="7">
        <v>48.978299999999997</v>
      </c>
      <c r="L639" s="7">
        <v>-124.99169999999999</v>
      </c>
      <c r="M639" s="3">
        <v>83</v>
      </c>
      <c r="N639" s="3" t="b">
        <v>1</v>
      </c>
      <c r="O639" s="3">
        <v>2</v>
      </c>
      <c r="P639" s="3"/>
      <c r="Q639" s="3"/>
      <c r="R639" s="2" t="s">
        <v>871</v>
      </c>
      <c r="S639" s="2" t="s">
        <v>33</v>
      </c>
      <c r="T639" s="2" t="s">
        <v>954</v>
      </c>
      <c r="U639" s="2" t="s">
        <v>136</v>
      </c>
      <c r="V639" s="2" t="s">
        <v>137</v>
      </c>
      <c r="W639" s="2" t="s">
        <v>914</v>
      </c>
      <c r="X639" s="2" t="s">
        <v>37</v>
      </c>
      <c r="Y639" s="2" t="s">
        <v>946</v>
      </c>
      <c r="Z639" s="2" t="s">
        <v>38</v>
      </c>
      <c r="AA639" s="4">
        <v>32275</v>
      </c>
      <c r="AB639" s="4">
        <v>32285</v>
      </c>
      <c r="AC639" s="2" t="s">
        <v>39</v>
      </c>
    </row>
    <row r="640" spans="1:29" x14ac:dyDescent="0.25">
      <c r="A640" s="2" t="s">
        <v>976</v>
      </c>
      <c r="B640" s="2" t="s">
        <v>132</v>
      </c>
      <c r="C640" s="2" t="str">
        <f>VLOOKUP(B640,'Species Lookup'!$A$3:$F$13,3,FALSE)</f>
        <v>Oncorhynchus tshawytscha</v>
      </c>
      <c r="D640" s="2" t="str">
        <f>VLOOKUP(B640,'Species Lookup'!$A$3:$F$13,4,FALSE)</f>
        <v>urn:lsid:marinespecies.org:taxname:158075</v>
      </c>
      <c r="E640" s="2" t="str">
        <f>VLOOKUP(B640,'Species Lookup'!$A$3:$F$13,5,FALSE)</f>
        <v>SDN:S11::S1173 (smolt)</v>
      </c>
      <c r="F640" s="2" t="s">
        <v>100</v>
      </c>
      <c r="G640" s="10" t="str">
        <f>VLOOKUP(A640,'[1]LOG1987-1994'!$A$2:$I$3110,2,FALSE)</f>
        <v>1988-06-01T11:28-07:00</v>
      </c>
      <c r="H640" s="2" t="s">
        <v>312</v>
      </c>
      <c r="I640" s="3">
        <v>1</v>
      </c>
      <c r="J640" s="3">
        <v>4</v>
      </c>
      <c r="K640" s="7">
        <v>48.978299999999997</v>
      </c>
      <c r="L640" s="7">
        <v>-124.99169999999999</v>
      </c>
      <c r="M640" s="3">
        <v>89</v>
      </c>
      <c r="N640" s="3" t="b">
        <v>1</v>
      </c>
      <c r="O640" s="3">
        <v>2</v>
      </c>
      <c r="P640" s="3"/>
      <c r="Q640" s="3"/>
      <c r="R640" s="2" t="s">
        <v>877</v>
      </c>
      <c r="S640" s="2" t="s">
        <v>33</v>
      </c>
      <c r="T640" s="2" t="s">
        <v>975</v>
      </c>
      <c r="U640" s="2" t="s">
        <v>136</v>
      </c>
      <c r="V640" s="2" t="s">
        <v>137</v>
      </c>
      <c r="W640" s="2" t="s">
        <v>914</v>
      </c>
      <c r="X640" s="2" t="s">
        <v>37</v>
      </c>
      <c r="Y640" s="2" t="s">
        <v>37</v>
      </c>
      <c r="Z640" s="2" t="s">
        <v>38</v>
      </c>
      <c r="AA640" s="4">
        <v>32282</v>
      </c>
      <c r="AB640" s="4">
        <v>32294</v>
      </c>
      <c r="AC640" s="2" t="s">
        <v>39</v>
      </c>
    </row>
    <row r="641" spans="1:29" x14ac:dyDescent="0.25">
      <c r="A641" s="2" t="s">
        <v>976</v>
      </c>
      <c r="B641" s="2" t="s">
        <v>132</v>
      </c>
      <c r="C641" s="2" t="str">
        <f>VLOOKUP(B641,'Species Lookup'!$A$3:$F$13,3,FALSE)</f>
        <v>Oncorhynchus tshawytscha</v>
      </c>
      <c r="D641" s="2" t="str">
        <f>VLOOKUP(B641,'Species Lookup'!$A$3:$F$13,4,FALSE)</f>
        <v>urn:lsid:marinespecies.org:taxname:158075</v>
      </c>
      <c r="E641" s="2" t="str">
        <f>VLOOKUP(B641,'Species Lookup'!$A$3:$F$13,5,FALSE)</f>
        <v>SDN:S11::S1173 (smolt)</v>
      </c>
      <c r="F641" s="2" t="s">
        <v>145</v>
      </c>
      <c r="G641" s="10" t="str">
        <f>VLOOKUP(A641,'[1]LOG1987-1994'!$A$2:$I$3110,2,FALSE)</f>
        <v>1988-06-01T11:28-07:00</v>
      </c>
      <c r="H641" s="2" t="s">
        <v>312</v>
      </c>
      <c r="I641" s="3">
        <v>1</v>
      </c>
      <c r="J641" s="3">
        <v>4</v>
      </c>
      <c r="K641" s="7">
        <v>48.978299999999997</v>
      </c>
      <c r="L641" s="7">
        <v>-124.99169999999999</v>
      </c>
      <c r="M641" s="3">
        <v>85</v>
      </c>
      <c r="N641" s="3" t="b">
        <v>1</v>
      </c>
      <c r="O641" s="3">
        <v>2</v>
      </c>
      <c r="P641" s="3"/>
      <c r="Q641" s="3"/>
      <c r="R641" s="2" t="s">
        <v>869</v>
      </c>
      <c r="S641" s="2" t="s">
        <v>33</v>
      </c>
      <c r="T641" s="2" t="s">
        <v>977</v>
      </c>
      <c r="U641" s="2" t="s">
        <v>136</v>
      </c>
      <c r="V641" s="2" t="s">
        <v>137</v>
      </c>
      <c r="W641" s="2" t="s">
        <v>914</v>
      </c>
      <c r="X641" s="2" t="s">
        <v>37</v>
      </c>
      <c r="Y641" s="2" t="s">
        <v>37</v>
      </c>
      <c r="Z641" s="2" t="s">
        <v>38</v>
      </c>
      <c r="AA641" s="4">
        <v>32282</v>
      </c>
      <c r="AB641" s="4">
        <v>32294</v>
      </c>
      <c r="AC641" s="2" t="s">
        <v>39</v>
      </c>
    </row>
    <row r="642" spans="1:29" x14ac:dyDescent="0.25">
      <c r="A642" s="2" t="s">
        <v>976</v>
      </c>
      <c r="B642" s="2" t="s">
        <v>132</v>
      </c>
      <c r="C642" s="2" t="str">
        <f>VLOOKUP(B642,'Species Lookup'!$A$3:$F$13,3,FALSE)</f>
        <v>Oncorhynchus tshawytscha</v>
      </c>
      <c r="D642" s="2" t="str">
        <f>VLOOKUP(B642,'Species Lookup'!$A$3:$F$13,4,FALSE)</f>
        <v>urn:lsid:marinespecies.org:taxname:158075</v>
      </c>
      <c r="E642" s="2" t="str">
        <f>VLOOKUP(B642,'Species Lookup'!$A$3:$F$13,5,FALSE)</f>
        <v>SDN:S11::S1173 (smolt)</v>
      </c>
      <c r="F642" s="2" t="s">
        <v>33</v>
      </c>
      <c r="G642" s="10" t="str">
        <f>VLOOKUP(A642,'[1]LOG1987-1994'!$A$2:$I$3110,2,FALSE)</f>
        <v>1988-06-01T11:28-07:00</v>
      </c>
      <c r="H642" s="2" t="s">
        <v>312</v>
      </c>
      <c r="I642" s="3">
        <v>1</v>
      </c>
      <c r="J642" s="3">
        <v>4</v>
      </c>
      <c r="K642" s="7">
        <v>48.978299999999997</v>
      </c>
      <c r="L642" s="7">
        <v>-124.99169999999999</v>
      </c>
      <c r="M642" s="3">
        <v>79</v>
      </c>
      <c r="N642" s="3" t="b">
        <v>1</v>
      </c>
      <c r="O642" s="3">
        <v>2</v>
      </c>
      <c r="P642" s="3"/>
      <c r="Q642" s="3"/>
      <c r="R642" s="2" t="s">
        <v>872</v>
      </c>
      <c r="S642" s="2" t="s">
        <v>33</v>
      </c>
      <c r="T642" s="2" t="s">
        <v>954</v>
      </c>
      <c r="U642" s="2" t="s">
        <v>136</v>
      </c>
      <c r="V642" s="2" t="s">
        <v>137</v>
      </c>
      <c r="W642" s="2" t="s">
        <v>914</v>
      </c>
      <c r="X642" s="2" t="s">
        <v>37</v>
      </c>
      <c r="Y642" s="2" t="s">
        <v>946</v>
      </c>
      <c r="Z642" s="2" t="s">
        <v>38</v>
      </c>
      <c r="AA642" s="4">
        <v>32275</v>
      </c>
      <c r="AB642" s="4">
        <v>32285</v>
      </c>
      <c r="AC642" s="2" t="s">
        <v>39</v>
      </c>
    </row>
    <row r="643" spans="1:29" x14ac:dyDescent="0.25">
      <c r="A643" s="2" t="s">
        <v>976</v>
      </c>
      <c r="B643" s="2" t="s">
        <v>132</v>
      </c>
      <c r="C643" s="2" t="str">
        <f>VLOOKUP(B643,'Species Lookup'!$A$3:$F$13,3,FALSE)</f>
        <v>Oncorhynchus tshawytscha</v>
      </c>
      <c r="D643" s="2" t="str">
        <f>VLOOKUP(B643,'Species Lookup'!$A$3:$F$13,4,FALSE)</f>
        <v>urn:lsid:marinespecies.org:taxname:158075</v>
      </c>
      <c r="E643" s="2" t="str">
        <f>VLOOKUP(B643,'Species Lookup'!$A$3:$F$13,5,FALSE)</f>
        <v>SDN:S11::S1173 (smolt)</v>
      </c>
      <c r="F643" s="2" t="s">
        <v>161</v>
      </c>
      <c r="G643" s="10" t="str">
        <f>VLOOKUP(A643,'[1]LOG1987-1994'!$A$2:$I$3110,2,FALSE)</f>
        <v>1988-06-01T11:28-07:00</v>
      </c>
      <c r="H643" s="2" t="s">
        <v>312</v>
      </c>
      <c r="I643" s="3">
        <v>1</v>
      </c>
      <c r="J643" s="3">
        <v>4</v>
      </c>
      <c r="K643" s="7">
        <v>48.978299999999997</v>
      </c>
      <c r="L643" s="7">
        <v>-124.99169999999999</v>
      </c>
      <c r="M643" s="3">
        <v>85</v>
      </c>
      <c r="N643" s="3" t="b">
        <v>1</v>
      </c>
      <c r="O643" s="3">
        <v>2</v>
      </c>
      <c r="P643" s="3"/>
      <c r="Q643" s="3"/>
      <c r="R643" s="2" t="s">
        <v>873</v>
      </c>
      <c r="S643" s="2" t="s">
        <v>33</v>
      </c>
      <c r="T643" s="2" t="s">
        <v>978</v>
      </c>
      <c r="U643" s="2" t="s">
        <v>136</v>
      </c>
      <c r="V643" s="2" t="s">
        <v>137</v>
      </c>
      <c r="W643" s="2" t="s">
        <v>914</v>
      </c>
      <c r="X643" s="2" t="s">
        <v>37</v>
      </c>
      <c r="Y643" s="2" t="s">
        <v>37</v>
      </c>
      <c r="Z643" s="2" t="s">
        <v>38</v>
      </c>
      <c r="AA643" s="4">
        <v>32282</v>
      </c>
      <c r="AB643" s="4">
        <v>32294</v>
      </c>
      <c r="AC643" s="2" t="s">
        <v>39</v>
      </c>
    </row>
    <row r="644" spans="1:29" x14ac:dyDescent="0.25">
      <c r="A644" s="2" t="s">
        <v>976</v>
      </c>
      <c r="B644" s="2" t="s">
        <v>132</v>
      </c>
      <c r="C644" s="2" t="str">
        <f>VLOOKUP(B644,'Species Lookup'!$A$3:$F$13,3,FALSE)</f>
        <v>Oncorhynchus tshawytscha</v>
      </c>
      <c r="D644" s="2" t="str">
        <f>VLOOKUP(B644,'Species Lookup'!$A$3:$F$13,4,FALSE)</f>
        <v>urn:lsid:marinespecies.org:taxname:158075</v>
      </c>
      <c r="E644" s="2" t="str">
        <f>VLOOKUP(B644,'Species Lookup'!$A$3:$F$13,5,FALSE)</f>
        <v>SDN:S11::S1173 (smolt)</v>
      </c>
      <c r="F644" s="2" t="s">
        <v>178</v>
      </c>
      <c r="G644" s="10" t="str">
        <f>VLOOKUP(A644,'[1]LOG1987-1994'!$A$2:$I$3110,2,FALSE)</f>
        <v>1988-06-01T11:28-07:00</v>
      </c>
      <c r="H644" s="2" t="s">
        <v>312</v>
      </c>
      <c r="I644" s="3">
        <v>1</v>
      </c>
      <c r="J644" s="3">
        <v>4</v>
      </c>
      <c r="K644" s="7">
        <v>48.978299999999997</v>
      </c>
      <c r="L644" s="7">
        <v>-124.99169999999999</v>
      </c>
      <c r="M644" s="3">
        <v>84</v>
      </c>
      <c r="N644" s="3" t="b">
        <v>1</v>
      </c>
      <c r="O644" s="3">
        <v>2</v>
      </c>
      <c r="P644" s="3"/>
      <c r="Q644" s="3"/>
      <c r="R644" s="2" t="s">
        <v>810</v>
      </c>
      <c r="S644" s="2" t="s">
        <v>33</v>
      </c>
      <c r="T644" s="2" t="s">
        <v>943</v>
      </c>
      <c r="U644" s="2" t="s">
        <v>136</v>
      </c>
      <c r="V644" s="2" t="s">
        <v>137</v>
      </c>
      <c r="W644" s="2" t="s">
        <v>914</v>
      </c>
      <c r="X644" s="2" t="s">
        <v>37</v>
      </c>
      <c r="Y644" s="2" t="s">
        <v>37</v>
      </c>
      <c r="Z644" s="2" t="s">
        <v>38</v>
      </c>
      <c r="AA644" s="4">
        <v>32282</v>
      </c>
      <c r="AB644" s="4">
        <v>32294</v>
      </c>
      <c r="AC644" s="2" t="s">
        <v>39</v>
      </c>
    </row>
    <row r="645" spans="1:29" x14ac:dyDescent="0.25">
      <c r="A645" s="2" t="s">
        <v>976</v>
      </c>
      <c r="B645" s="2" t="s">
        <v>132</v>
      </c>
      <c r="C645" s="2" t="str">
        <f>VLOOKUP(B645,'Species Lookup'!$A$3:$F$13,3,FALSE)</f>
        <v>Oncorhynchus tshawytscha</v>
      </c>
      <c r="D645" s="2" t="str">
        <f>VLOOKUP(B645,'Species Lookup'!$A$3:$F$13,4,FALSE)</f>
        <v>urn:lsid:marinespecies.org:taxname:158075</v>
      </c>
      <c r="E645" s="2" t="str">
        <f>VLOOKUP(B645,'Species Lookup'!$A$3:$F$13,5,FALSE)</f>
        <v>SDN:S11::S1173 (smolt)</v>
      </c>
      <c r="F645" s="2" t="s">
        <v>175</v>
      </c>
      <c r="G645" s="10" t="str">
        <f>VLOOKUP(A645,'[1]LOG1987-1994'!$A$2:$I$3110,2,FALSE)</f>
        <v>1988-06-01T11:28-07:00</v>
      </c>
      <c r="H645" s="2" t="s">
        <v>312</v>
      </c>
      <c r="I645" s="3">
        <v>1</v>
      </c>
      <c r="J645" s="3">
        <v>4</v>
      </c>
      <c r="K645" s="7">
        <v>48.978299999999997</v>
      </c>
      <c r="L645" s="7">
        <v>-124.99169999999999</v>
      </c>
      <c r="M645" s="3">
        <v>88</v>
      </c>
      <c r="N645" s="3" t="b">
        <v>1</v>
      </c>
      <c r="O645" s="3">
        <v>2</v>
      </c>
      <c r="P645" s="3"/>
      <c r="Q645" s="3"/>
      <c r="R645" s="2" t="s">
        <v>39</v>
      </c>
      <c r="S645" s="2" t="s">
        <v>33</v>
      </c>
      <c r="T645" s="2" t="s">
        <v>954</v>
      </c>
      <c r="U645" s="2" t="s">
        <v>136</v>
      </c>
      <c r="V645" s="2" t="s">
        <v>137</v>
      </c>
      <c r="W645" s="2" t="s">
        <v>914</v>
      </c>
      <c r="X645" s="2" t="s">
        <v>37</v>
      </c>
      <c r="Y645" s="2" t="s">
        <v>946</v>
      </c>
      <c r="Z645" s="2" t="s">
        <v>38</v>
      </c>
      <c r="AA645" s="4">
        <v>32275</v>
      </c>
      <c r="AB645" s="4">
        <v>32285</v>
      </c>
      <c r="AC645" s="2" t="s">
        <v>39</v>
      </c>
    </row>
    <row r="646" spans="1:29" x14ac:dyDescent="0.25">
      <c r="A646" s="2" t="s">
        <v>976</v>
      </c>
      <c r="B646" s="2" t="s">
        <v>132</v>
      </c>
      <c r="C646" s="2" t="str">
        <f>VLOOKUP(B646,'Species Lookup'!$A$3:$F$13,3,FALSE)</f>
        <v>Oncorhynchus tshawytscha</v>
      </c>
      <c r="D646" s="2" t="str">
        <f>VLOOKUP(B646,'Species Lookup'!$A$3:$F$13,4,FALSE)</f>
        <v>urn:lsid:marinespecies.org:taxname:158075</v>
      </c>
      <c r="E646" s="2" t="str">
        <f>VLOOKUP(B646,'Species Lookup'!$A$3:$F$13,5,FALSE)</f>
        <v>SDN:S11::S1173 (smolt)</v>
      </c>
      <c r="F646" s="2" t="s">
        <v>154</v>
      </c>
      <c r="G646" s="10" t="str">
        <f>VLOOKUP(A646,'[1]LOG1987-1994'!$A$2:$I$3110,2,FALSE)</f>
        <v>1988-06-01T11:28-07:00</v>
      </c>
      <c r="H646" s="2" t="s">
        <v>312</v>
      </c>
      <c r="I646" s="3">
        <v>1</v>
      </c>
      <c r="J646" s="3">
        <v>4</v>
      </c>
      <c r="K646" s="7">
        <v>48.978299999999997</v>
      </c>
      <c r="L646" s="7">
        <v>-124.99169999999999</v>
      </c>
      <c r="M646" s="3">
        <v>84</v>
      </c>
      <c r="N646" s="3" t="b">
        <v>1</v>
      </c>
      <c r="O646" s="3">
        <v>2</v>
      </c>
      <c r="P646" s="3"/>
      <c r="Q646" s="3"/>
      <c r="R646" s="2" t="s">
        <v>862</v>
      </c>
      <c r="S646" s="2" t="s">
        <v>33</v>
      </c>
      <c r="T646" s="2" t="s">
        <v>952</v>
      </c>
      <c r="U646" s="2" t="s">
        <v>136</v>
      </c>
      <c r="V646" s="2" t="s">
        <v>137</v>
      </c>
      <c r="W646" s="2" t="s">
        <v>914</v>
      </c>
      <c r="X646" s="2" t="s">
        <v>37</v>
      </c>
      <c r="Y646" s="2" t="s">
        <v>37</v>
      </c>
      <c r="Z646" s="2" t="s">
        <v>38</v>
      </c>
      <c r="AA646" s="4">
        <v>32282</v>
      </c>
      <c r="AB646" s="4">
        <v>32294</v>
      </c>
      <c r="AC646" s="2" t="s">
        <v>39</v>
      </c>
    </row>
    <row r="647" spans="1:29" x14ac:dyDescent="0.25">
      <c r="A647" s="2" t="s">
        <v>976</v>
      </c>
      <c r="B647" s="2" t="s">
        <v>132</v>
      </c>
      <c r="C647" s="2" t="str">
        <f>VLOOKUP(B647,'Species Lookup'!$A$3:$F$13,3,FALSE)</f>
        <v>Oncorhynchus tshawytscha</v>
      </c>
      <c r="D647" s="2" t="str">
        <f>VLOOKUP(B647,'Species Lookup'!$A$3:$F$13,4,FALSE)</f>
        <v>urn:lsid:marinespecies.org:taxname:158075</v>
      </c>
      <c r="E647" s="2" t="str">
        <f>VLOOKUP(B647,'Species Lookup'!$A$3:$F$13,5,FALSE)</f>
        <v>SDN:S11::S1173 (smolt)</v>
      </c>
      <c r="F647" s="2" t="s">
        <v>151</v>
      </c>
      <c r="G647" s="10" t="str">
        <f>VLOOKUP(A647,'[1]LOG1987-1994'!$A$2:$I$3110,2,FALSE)</f>
        <v>1988-06-01T11:28-07:00</v>
      </c>
      <c r="H647" s="2" t="s">
        <v>312</v>
      </c>
      <c r="I647" s="3">
        <v>1</v>
      </c>
      <c r="J647" s="3">
        <v>4</v>
      </c>
      <c r="K647" s="7">
        <v>48.978299999999997</v>
      </c>
      <c r="L647" s="7">
        <v>-124.99169999999999</v>
      </c>
      <c r="M647" s="3">
        <v>88</v>
      </c>
      <c r="N647" s="3" t="b">
        <v>1</v>
      </c>
      <c r="O647" s="3">
        <v>2</v>
      </c>
      <c r="P647" s="3"/>
      <c r="Q647" s="3"/>
      <c r="R647" s="2" t="s">
        <v>864</v>
      </c>
      <c r="S647" s="2" t="s">
        <v>33</v>
      </c>
      <c r="T647" s="2" t="s">
        <v>955</v>
      </c>
      <c r="U647" s="2" t="s">
        <v>136</v>
      </c>
      <c r="V647" s="2" t="s">
        <v>137</v>
      </c>
      <c r="W647" s="2" t="s">
        <v>914</v>
      </c>
      <c r="X647" s="2" t="s">
        <v>37</v>
      </c>
      <c r="Y647" s="2" t="s">
        <v>37</v>
      </c>
      <c r="Z647" s="2" t="s">
        <v>38</v>
      </c>
      <c r="AA647" s="4">
        <v>32282</v>
      </c>
      <c r="AB647" s="4">
        <v>32294</v>
      </c>
      <c r="AC647" s="2" t="s">
        <v>39</v>
      </c>
    </row>
    <row r="648" spans="1:29" x14ac:dyDescent="0.25">
      <c r="A648" s="2" t="s">
        <v>976</v>
      </c>
      <c r="B648" s="2" t="s">
        <v>132</v>
      </c>
      <c r="C648" s="2" t="str">
        <f>VLOOKUP(B648,'Species Lookup'!$A$3:$F$13,3,FALSE)</f>
        <v>Oncorhynchus tshawytscha</v>
      </c>
      <c r="D648" s="2" t="str">
        <f>VLOOKUP(B648,'Species Lookup'!$A$3:$F$13,4,FALSE)</f>
        <v>urn:lsid:marinespecies.org:taxname:158075</v>
      </c>
      <c r="E648" s="2" t="str">
        <f>VLOOKUP(B648,'Species Lookup'!$A$3:$F$13,5,FALSE)</f>
        <v>SDN:S11::S1173 (smolt)</v>
      </c>
      <c r="F648" s="2" t="s">
        <v>159</v>
      </c>
      <c r="G648" s="10" t="str">
        <f>VLOOKUP(A648,'[1]LOG1987-1994'!$A$2:$I$3110,2,FALSE)</f>
        <v>1988-06-01T11:28-07:00</v>
      </c>
      <c r="H648" s="2" t="s">
        <v>312</v>
      </c>
      <c r="I648" s="3">
        <v>1</v>
      </c>
      <c r="J648" s="3">
        <v>4</v>
      </c>
      <c r="K648" s="7">
        <v>48.978299999999997</v>
      </c>
      <c r="L648" s="7">
        <v>-124.99169999999999</v>
      </c>
      <c r="M648" s="3">
        <v>82</v>
      </c>
      <c r="N648" s="3" t="b">
        <v>1</v>
      </c>
      <c r="O648" s="3">
        <v>2</v>
      </c>
      <c r="P648" s="3"/>
      <c r="Q648" s="3"/>
      <c r="R648" s="2" t="s">
        <v>863</v>
      </c>
      <c r="S648" s="2" t="s">
        <v>33</v>
      </c>
      <c r="T648" s="2" t="s">
        <v>954</v>
      </c>
      <c r="U648" s="2" t="s">
        <v>136</v>
      </c>
      <c r="V648" s="2" t="s">
        <v>137</v>
      </c>
      <c r="W648" s="2" t="s">
        <v>914</v>
      </c>
      <c r="X648" s="2" t="s">
        <v>37</v>
      </c>
      <c r="Y648" s="2" t="s">
        <v>946</v>
      </c>
      <c r="Z648" s="2" t="s">
        <v>38</v>
      </c>
      <c r="AA648" s="4">
        <v>32275</v>
      </c>
      <c r="AB648" s="4">
        <v>32285</v>
      </c>
      <c r="AC648" s="2" t="s">
        <v>39</v>
      </c>
    </row>
    <row r="649" spans="1:29" x14ac:dyDescent="0.25">
      <c r="A649" s="2" t="s">
        <v>976</v>
      </c>
      <c r="B649" s="2" t="s">
        <v>2662</v>
      </c>
      <c r="C649" s="2" t="str">
        <f>VLOOKUP(B649,'Species Lookup'!$A$3:$F$13,3,FALSE)</f>
        <v>Oncorhynchus mykiss</v>
      </c>
      <c r="D649" s="2" t="str">
        <f>VLOOKUP(B649,'Species Lookup'!$A$3:$F$13,4,FALSE)</f>
        <v>urn:lsid:marinespecies.org:taxname:127185</v>
      </c>
      <c r="E649" s="2" t="str">
        <f>VLOOKUP(B649,'Species Lookup'!$A$3:$F$13,5,FALSE)</f>
        <v>SDN:S11::S1173 (smolt)</v>
      </c>
      <c r="F649" s="2" t="s">
        <v>172</v>
      </c>
      <c r="G649" s="10" t="str">
        <f>VLOOKUP(A649,'[1]LOG1987-1994'!$A$2:$I$3110,2,FALSE)</f>
        <v>1988-06-01T11:28-07:00</v>
      </c>
      <c r="H649" s="2" t="s">
        <v>312</v>
      </c>
      <c r="I649" s="3">
        <v>1</v>
      </c>
      <c r="J649" s="3">
        <v>4</v>
      </c>
      <c r="K649" s="7">
        <v>48.978299999999997</v>
      </c>
      <c r="L649" s="7">
        <v>-124.99169999999999</v>
      </c>
      <c r="M649" s="3">
        <v>192</v>
      </c>
      <c r="N649" s="3" t="b">
        <v>1</v>
      </c>
      <c r="O649" s="3">
        <v>2</v>
      </c>
      <c r="P649" s="3"/>
      <c r="Q649" s="3"/>
      <c r="R649" s="2" t="s">
        <v>839</v>
      </c>
      <c r="S649" s="2" t="s">
        <v>33</v>
      </c>
      <c r="T649" s="2" t="s">
        <v>913</v>
      </c>
      <c r="U649" s="2" t="s">
        <v>46</v>
      </c>
      <c r="V649" s="2" t="s">
        <v>47</v>
      </c>
      <c r="W649" s="2" t="s">
        <v>914</v>
      </c>
      <c r="X649" s="2" t="s">
        <v>37</v>
      </c>
      <c r="Y649" s="2" t="s">
        <v>49</v>
      </c>
      <c r="Z649" s="2" t="s">
        <v>38</v>
      </c>
      <c r="AA649" s="4">
        <v>32251</v>
      </c>
      <c r="AB649" s="4">
        <v>32252</v>
      </c>
      <c r="AC649" s="2" t="s">
        <v>39</v>
      </c>
    </row>
    <row r="650" spans="1:29" x14ac:dyDescent="0.25">
      <c r="A650" s="2" t="s">
        <v>976</v>
      </c>
      <c r="B650" s="2" t="s">
        <v>2662</v>
      </c>
      <c r="C650" s="2" t="str">
        <f>VLOOKUP(B650,'Species Lookup'!$A$3:$F$13,3,FALSE)</f>
        <v>Oncorhynchus mykiss</v>
      </c>
      <c r="D650" s="2" t="str">
        <f>VLOOKUP(B650,'Species Lookup'!$A$3:$F$13,4,FALSE)</f>
        <v>urn:lsid:marinespecies.org:taxname:127185</v>
      </c>
      <c r="E650" s="2" t="str">
        <f>VLOOKUP(B650,'Species Lookup'!$A$3:$F$13,5,FALSE)</f>
        <v>SDN:S11::S1173 (smolt)</v>
      </c>
      <c r="F650" s="2" t="s">
        <v>169</v>
      </c>
      <c r="G650" s="10" t="str">
        <f>VLOOKUP(A650,'[1]LOG1987-1994'!$A$2:$I$3110,2,FALSE)</f>
        <v>1988-06-01T11:28-07:00</v>
      </c>
      <c r="H650" s="2" t="s">
        <v>312</v>
      </c>
      <c r="I650" s="3">
        <v>1</v>
      </c>
      <c r="J650" s="3">
        <v>4</v>
      </c>
      <c r="K650" s="7">
        <v>48.978299999999997</v>
      </c>
      <c r="L650" s="7">
        <v>-124.99169999999999</v>
      </c>
      <c r="M650" s="3">
        <v>178</v>
      </c>
      <c r="N650" s="3" t="b">
        <v>0</v>
      </c>
      <c r="O650" s="3">
        <v>2</v>
      </c>
      <c r="P650" s="3"/>
      <c r="Q650" s="3"/>
      <c r="R650" s="2" t="s">
        <v>843</v>
      </c>
      <c r="S650" s="2" t="s">
        <v>33</v>
      </c>
      <c r="T650" s="2"/>
      <c r="U650" s="2" t="s">
        <v>39</v>
      </c>
      <c r="V650" s="2" t="s">
        <v>39</v>
      </c>
      <c r="W650" s="2" t="s">
        <v>39</v>
      </c>
      <c r="X650" s="2" t="s">
        <v>39</v>
      </c>
      <c r="Y650" s="2" t="s">
        <v>39</v>
      </c>
      <c r="Z650" s="2" t="s">
        <v>39</v>
      </c>
      <c r="AA650" s="4"/>
      <c r="AB650" s="4"/>
      <c r="AC650" s="2" t="s">
        <v>39</v>
      </c>
    </row>
    <row r="651" spans="1:29" x14ac:dyDescent="0.25">
      <c r="A651" s="2" t="s">
        <v>976</v>
      </c>
      <c r="B651" s="2" t="s">
        <v>2662</v>
      </c>
      <c r="C651" s="2" t="str">
        <f>VLOOKUP(B651,'Species Lookup'!$A$3:$F$13,3,FALSE)</f>
        <v>Oncorhynchus mykiss</v>
      </c>
      <c r="D651" s="2" t="str">
        <f>VLOOKUP(B651,'Species Lookup'!$A$3:$F$13,4,FALSE)</f>
        <v>urn:lsid:marinespecies.org:taxname:127185</v>
      </c>
      <c r="E651" s="2" t="str">
        <f>VLOOKUP(B651,'Species Lookup'!$A$3:$F$13,5,FALSE)</f>
        <v>SDN:S11::S1173 (smolt)</v>
      </c>
      <c r="F651" s="2" t="s">
        <v>164</v>
      </c>
      <c r="G651" s="10" t="str">
        <f>VLOOKUP(A651,'[1]LOG1987-1994'!$A$2:$I$3110,2,FALSE)</f>
        <v>1988-06-01T11:28-07:00</v>
      </c>
      <c r="H651" s="2" t="s">
        <v>312</v>
      </c>
      <c r="I651" s="3">
        <v>1</v>
      </c>
      <c r="J651" s="3">
        <v>4</v>
      </c>
      <c r="K651" s="7">
        <v>48.978299999999997</v>
      </c>
      <c r="L651" s="7">
        <v>-124.99169999999999</v>
      </c>
      <c r="M651" s="3">
        <v>183</v>
      </c>
      <c r="N651" s="3" t="b">
        <v>1</v>
      </c>
      <c r="O651" s="3">
        <v>2</v>
      </c>
      <c r="P651" s="3"/>
      <c r="Q651" s="3"/>
      <c r="R651" s="2" t="s">
        <v>824</v>
      </c>
      <c r="S651" s="2" t="s">
        <v>33</v>
      </c>
      <c r="T651" s="2" t="s">
        <v>979</v>
      </c>
      <c r="U651" s="2" t="s">
        <v>46</v>
      </c>
      <c r="V651" s="2" t="s">
        <v>47</v>
      </c>
      <c r="W651" s="2" t="s">
        <v>914</v>
      </c>
      <c r="X651" s="2" t="s">
        <v>37</v>
      </c>
      <c r="Y651" s="2" t="s">
        <v>37</v>
      </c>
      <c r="Z651" s="2" t="s">
        <v>38</v>
      </c>
      <c r="AA651" s="4">
        <v>32249</v>
      </c>
      <c r="AB651" s="4">
        <v>32251</v>
      </c>
      <c r="AC651" s="2" t="s">
        <v>39</v>
      </c>
    </row>
    <row r="652" spans="1:29" x14ac:dyDescent="0.25">
      <c r="A652" s="2" t="s">
        <v>980</v>
      </c>
      <c r="B652" s="2" t="s">
        <v>132</v>
      </c>
      <c r="C652" s="2" t="str">
        <f>VLOOKUP(B652,'Species Lookup'!$A$3:$F$13,3,FALSE)</f>
        <v>Oncorhynchus tshawytscha</v>
      </c>
      <c r="D652" s="2" t="str">
        <f>VLOOKUP(B652,'Species Lookup'!$A$3:$F$13,4,FALSE)</f>
        <v>urn:lsid:marinespecies.org:taxname:158075</v>
      </c>
      <c r="E652" s="2" t="str">
        <f>VLOOKUP(B652,'Species Lookup'!$A$3:$F$13,5,FALSE)</f>
        <v>SDN:S11::S1173 (smolt)</v>
      </c>
      <c r="F652" s="2" t="s">
        <v>43</v>
      </c>
      <c r="G652" s="10" t="str">
        <f>VLOOKUP(A652,'[1]LOG1987-1994'!$A$2:$I$3110,2,FALSE)</f>
        <v>1988-06-01T19:38-07:00</v>
      </c>
      <c r="H652" s="2" t="s">
        <v>981</v>
      </c>
      <c r="I652" s="3">
        <v>2</v>
      </c>
      <c r="J652" s="3">
        <v>4</v>
      </c>
      <c r="K652" s="7">
        <v>48.958300000000001</v>
      </c>
      <c r="L652" s="7">
        <v>-125.035</v>
      </c>
      <c r="M652" s="3">
        <v>85</v>
      </c>
      <c r="N652" s="3" t="b">
        <v>1</v>
      </c>
      <c r="O652" s="3">
        <v>0</v>
      </c>
      <c r="P652" s="3"/>
      <c r="Q652" s="3"/>
      <c r="R652" s="2" t="s">
        <v>888</v>
      </c>
      <c r="S652" s="2" t="s">
        <v>33</v>
      </c>
      <c r="T652" s="2" t="s">
        <v>952</v>
      </c>
      <c r="U652" s="2" t="s">
        <v>136</v>
      </c>
      <c r="V652" s="2" t="s">
        <v>137</v>
      </c>
      <c r="W652" s="2" t="s">
        <v>914</v>
      </c>
      <c r="X652" s="2" t="s">
        <v>37</v>
      </c>
      <c r="Y652" s="2" t="s">
        <v>37</v>
      </c>
      <c r="Z652" s="2" t="s">
        <v>38</v>
      </c>
      <c r="AA652" s="4">
        <v>32282</v>
      </c>
      <c r="AB652" s="4">
        <v>32294</v>
      </c>
      <c r="AC652" s="2" t="s">
        <v>39</v>
      </c>
    </row>
    <row r="653" spans="1:29" x14ac:dyDescent="0.25">
      <c r="A653" s="2" t="s">
        <v>980</v>
      </c>
      <c r="B653" s="2" t="s">
        <v>132</v>
      </c>
      <c r="C653" s="2" t="str">
        <f>VLOOKUP(B653,'Species Lookup'!$A$3:$F$13,3,FALSE)</f>
        <v>Oncorhynchus tshawytscha</v>
      </c>
      <c r="D653" s="2" t="str">
        <f>VLOOKUP(B653,'Species Lookup'!$A$3:$F$13,4,FALSE)</f>
        <v>urn:lsid:marinespecies.org:taxname:158075</v>
      </c>
      <c r="E653" s="2" t="str">
        <f>VLOOKUP(B653,'Species Lookup'!$A$3:$F$13,5,FALSE)</f>
        <v>SDN:S11::S1173 (smolt)</v>
      </c>
      <c r="F653" s="2" t="s">
        <v>40</v>
      </c>
      <c r="G653" s="10" t="str">
        <f>VLOOKUP(A653,'[1]LOG1987-1994'!$A$2:$I$3110,2,FALSE)</f>
        <v>1988-06-01T19:38-07:00</v>
      </c>
      <c r="H653" s="2" t="s">
        <v>981</v>
      </c>
      <c r="I653" s="3">
        <v>2</v>
      </c>
      <c r="J653" s="3">
        <v>4</v>
      </c>
      <c r="K653" s="7">
        <v>48.958300000000001</v>
      </c>
      <c r="L653" s="7">
        <v>-125.035</v>
      </c>
      <c r="M653" s="3">
        <v>90</v>
      </c>
      <c r="N653" s="3" t="b">
        <v>1</v>
      </c>
      <c r="O653" s="3">
        <v>0</v>
      </c>
      <c r="P653" s="3"/>
      <c r="Q653" s="3"/>
      <c r="R653" s="2" t="s">
        <v>889</v>
      </c>
      <c r="S653" s="2" t="s">
        <v>33</v>
      </c>
      <c r="T653" s="2" t="s">
        <v>951</v>
      </c>
      <c r="U653" s="2" t="s">
        <v>136</v>
      </c>
      <c r="V653" s="2" t="s">
        <v>137</v>
      </c>
      <c r="W653" s="2" t="s">
        <v>914</v>
      </c>
      <c r="X653" s="2" t="s">
        <v>37</v>
      </c>
      <c r="Y653" s="2" t="s">
        <v>946</v>
      </c>
      <c r="Z653" s="2" t="s">
        <v>38</v>
      </c>
      <c r="AA653" s="4">
        <v>32275</v>
      </c>
      <c r="AB653" s="4">
        <v>32285</v>
      </c>
      <c r="AC653" s="2" t="s">
        <v>39</v>
      </c>
    </row>
    <row r="654" spans="1:29" x14ac:dyDescent="0.25">
      <c r="A654" s="2" t="s">
        <v>980</v>
      </c>
      <c r="B654" s="2" t="s">
        <v>132</v>
      </c>
      <c r="C654" s="2" t="str">
        <f>VLOOKUP(B654,'Species Lookup'!$A$3:$F$13,3,FALSE)</f>
        <v>Oncorhynchus tshawytscha</v>
      </c>
      <c r="D654" s="2" t="str">
        <f>VLOOKUP(B654,'Species Lookup'!$A$3:$F$13,4,FALSE)</f>
        <v>urn:lsid:marinespecies.org:taxname:158075</v>
      </c>
      <c r="E654" s="2" t="str">
        <f>VLOOKUP(B654,'Species Lookup'!$A$3:$F$13,5,FALSE)</f>
        <v>SDN:S11::S1173 (smolt)</v>
      </c>
      <c r="F654" s="2" t="s">
        <v>30</v>
      </c>
      <c r="G654" s="10" t="str">
        <f>VLOOKUP(A654,'[1]LOG1987-1994'!$A$2:$I$3110,2,FALSE)</f>
        <v>1988-06-01T19:38-07:00</v>
      </c>
      <c r="H654" s="2" t="s">
        <v>981</v>
      </c>
      <c r="I654" s="3">
        <v>2</v>
      </c>
      <c r="J654" s="3">
        <v>4</v>
      </c>
      <c r="K654" s="7">
        <v>48.958300000000001</v>
      </c>
      <c r="L654" s="7">
        <v>-125.035</v>
      </c>
      <c r="M654" s="3">
        <v>86</v>
      </c>
      <c r="N654" s="3" t="b">
        <v>1</v>
      </c>
      <c r="O654" s="3">
        <v>0</v>
      </c>
      <c r="P654" s="3"/>
      <c r="Q654" s="3"/>
      <c r="R654" s="2" t="s">
        <v>867</v>
      </c>
      <c r="S654" s="2" t="s">
        <v>33</v>
      </c>
      <c r="T654" s="2" t="s">
        <v>950</v>
      </c>
      <c r="U654" s="2" t="s">
        <v>136</v>
      </c>
      <c r="V654" s="2" t="s">
        <v>137</v>
      </c>
      <c r="W654" s="2" t="s">
        <v>914</v>
      </c>
      <c r="X654" s="2" t="s">
        <v>37</v>
      </c>
      <c r="Y654" s="2" t="s">
        <v>946</v>
      </c>
      <c r="Z654" s="2" t="s">
        <v>38</v>
      </c>
      <c r="AA654" s="4">
        <v>32283</v>
      </c>
      <c r="AB654" s="4">
        <v>32285</v>
      </c>
      <c r="AC654" s="2" t="s">
        <v>39</v>
      </c>
    </row>
    <row r="655" spans="1:29" x14ac:dyDescent="0.25">
      <c r="A655" s="2" t="s">
        <v>980</v>
      </c>
      <c r="B655" s="2" t="s">
        <v>132</v>
      </c>
      <c r="C655" s="2" t="str">
        <f>VLOOKUP(B655,'Species Lookup'!$A$3:$F$13,3,FALSE)</f>
        <v>Oncorhynchus tshawytscha</v>
      </c>
      <c r="D655" s="2" t="str">
        <f>VLOOKUP(B655,'Species Lookup'!$A$3:$F$13,4,FALSE)</f>
        <v>urn:lsid:marinespecies.org:taxname:158075</v>
      </c>
      <c r="E655" s="2" t="str">
        <f>VLOOKUP(B655,'Species Lookup'!$A$3:$F$13,5,FALSE)</f>
        <v>SDN:S11::S1173 (smolt)</v>
      </c>
      <c r="F655" s="2" t="s">
        <v>100</v>
      </c>
      <c r="G655" s="10" t="str">
        <f>VLOOKUP(A655,'[1]LOG1987-1994'!$A$2:$I$3110,2,FALSE)</f>
        <v>1988-06-01T19:38-07:00</v>
      </c>
      <c r="H655" s="2" t="s">
        <v>981</v>
      </c>
      <c r="I655" s="3">
        <v>2</v>
      </c>
      <c r="J655" s="3">
        <v>4</v>
      </c>
      <c r="K655" s="7">
        <v>48.958300000000001</v>
      </c>
      <c r="L655" s="7">
        <v>-125.035</v>
      </c>
      <c r="M655" s="3">
        <v>88</v>
      </c>
      <c r="N655" s="3" t="b">
        <v>1</v>
      </c>
      <c r="O655" s="3">
        <v>0</v>
      </c>
      <c r="P655" s="3"/>
      <c r="Q655" s="3"/>
      <c r="R655" s="2" t="s">
        <v>840</v>
      </c>
      <c r="S655" s="2" t="s">
        <v>33</v>
      </c>
      <c r="T655" s="2" t="s">
        <v>950</v>
      </c>
      <c r="U655" s="2" t="s">
        <v>136</v>
      </c>
      <c r="V655" s="2" t="s">
        <v>137</v>
      </c>
      <c r="W655" s="2" t="s">
        <v>914</v>
      </c>
      <c r="X655" s="2" t="s">
        <v>37</v>
      </c>
      <c r="Y655" s="2" t="s">
        <v>946</v>
      </c>
      <c r="Z655" s="2" t="s">
        <v>38</v>
      </c>
      <c r="AA655" s="4">
        <v>32283</v>
      </c>
      <c r="AB655" s="4">
        <v>32285</v>
      </c>
      <c r="AC655" s="2" t="s">
        <v>39</v>
      </c>
    </row>
    <row r="656" spans="1:29" x14ac:dyDescent="0.25">
      <c r="A656" s="2" t="s">
        <v>982</v>
      </c>
      <c r="B656" s="2" t="s">
        <v>132</v>
      </c>
      <c r="C656" s="2" t="str">
        <f>VLOOKUP(B656,'Species Lookup'!$A$3:$F$13,3,FALSE)</f>
        <v>Oncorhynchus tshawytscha</v>
      </c>
      <c r="D656" s="2" t="str">
        <f>VLOOKUP(B656,'Species Lookup'!$A$3:$F$13,4,FALSE)</f>
        <v>urn:lsid:marinespecies.org:taxname:158075</v>
      </c>
      <c r="E656" s="2" t="str">
        <f>VLOOKUP(B656,'Species Lookup'!$A$3:$F$13,5,FALSE)</f>
        <v>SDN:S11::S1173 (smolt)</v>
      </c>
      <c r="F656" s="2" t="s">
        <v>43</v>
      </c>
      <c r="G656" s="10" t="str">
        <f>VLOOKUP(A656,'[1]LOG1987-1994'!$A$2:$I$3110,2,FALSE)</f>
        <v>1988-06-01T21:37-07:00</v>
      </c>
      <c r="H656" s="2" t="s">
        <v>983</v>
      </c>
      <c r="I656" s="3">
        <v>3</v>
      </c>
      <c r="J656" s="3">
        <v>4</v>
      </c>
      <c r="K656" s="7">
        <v>48.964500000000001</v>
      </c>
      <c r="L656" s="7">
        <v>-125.1263</v>
      </c>
      <c r="M656" s="3">
        <v>79</v>
      </c>
      <c r="N656" s="3" t="b">
        <v>1</v>
      </c>
      <c r="O656" s="3">
        <v>2</v>
      </c>
      <c r="P656" s="3"/>
      <c r="Q656" s="3"/>
      <c r="R656" s="2" t="s">
        <v>684</v>
      </c>
      <c r="S656" s="2" t="s">
        <v>33</v>
      </c>
      <c r="T656" s="2" t="s">
        <v>945</v>
      </c>
      <c r="U656" s="2" t="s">
        <v>136</v>
      </c>
      <c r="V656" s="2" t="s">
        <v>137</v>
      </c>
      <c r="W656" s="2" t="s">
        <v>914</v>
      </c>
      <c r="X656" s="2" t="s">
        <v>37</v>
      </c>
      <c r="Y656" s="2" t="s">
        <v>946</v>
      </c>
      <c r="Z656" s="2" t="s">
        <v>38</v>
      </c>
      <c r="AA656" s="4">
        <v>32283</v>
      </c>
      <c r="AB656" s="4">
        <v>32285</v>
      </c>
      <c r="AC656" s="2" t="s">
        <v>39</v>
      </c>
    </row>
    <row r="657" spans="1:29" x14ac:dyDescent="0.25">
      <c r="A657" s="2" t="s">
        <v>982</v>
      </c>
      <c r="B657" s="2" t="s">
        <v>132</v>
      </c>
      <c r="C657" s="2" t="str">
        <f>VLOOKUP(B657,'Species Lookup'!$A$3:$F$13,3,FALSE)</f>
        <v>Oncorhynchus tshawytscha</v>
      </c>
      <c r="D657" s="2" t="str">
        <f>VLOOKUP(B657,'Species Lookup'!$A$3:$F$13,4,FALSE)</f>
        <v>urn:lsid:marinespecies.org:taxname:158075</v>
      </c>
      <c r="E657" s="2" t="str">
        <f>VLOOKUP(B657,'Species Lookup'!$A$3:$F$13,5,FALSE)</f>
        <v>SDN:S11::S1173 (smolt)</v>
      </c>
      <c r="F657" s="2" t="s">
        <v>40</v>
      </c>
      <c r="G657" s="10" t="str">
        <f>VLOOKUP(A657,'[1]LOG1987-1994'!$A$2:$I$3110,2,FALSE)</f>
        <v>1988-06-01T21:37-07:00</v>
      </c>
      <c r="H657" s="2" t="s">
        <v>983</v>
      </c>
      <c r="I657" s="3">
        <v>3</v>
      </c>
      <c r="J657" s="3">
        <v>4</v>
      </c>
      <c r="K657" s="7">
        <v>48.964500000000001</v>
      </c>
      <c r="L657" s="7">
        <v>-125.1263</v>
      </c>
      <c r="M657" s="3">
        <v>95</v>
      </c>
      <c r="N657" s="3" t="b">
        <v>1</v>
      </c>
      <c r="O657" s="3">
        <v>2</v>
      </c>
      <c r="P657" s="3"/>
      <c r="Q657" s="3"/>
      <c r="R657" s="2" t="s">
        <v>795</v>
      </c>
      <c r="S657" s="2" t="s">
        <v>33</v>
      </c>
      <c r="T657" s="2" t="s">
        <v>955</v>
      </c>
      <c r="U657" s="2" t="s">
        <v>136</v>
      </c>
      <c r="V657" s="2" t="s">
        <v>137</v>
      </c>
      <c r="W657" s="2" t="s">
        <v>914</v>
      </c>
      <c r="X657" s="2" t="s">
        <v>37</v>
      </c>
      <c r="Y657" s="2" t="s">
        <v>37</v>
      </c>
      <c r="Z657" s="2" t="s">
        <v>38</v>
      </c>
      <c r="AA657" s="4">
        <v>32282</v>
      </c>
      <c r="AB657" s="4">
        <v>32294</v>
      </c>
      <c r="AC657" s="2" t="s">
        <v>39</v>
      </c>
    </row>
    <row r="658" spans="1:29" x14ac:dyDescent="0.25">
      <c r="A658" s="2" t="s">
        <v>982</v>
      </c>
      <c r="B658" s="2" t="s">
        <v>132</v>
      </c>
      <c r="C658" s="2" t="str">
        <f>VLOOKUP(B658,'Species Lookup'!$A$3:$F$13,3,FALSE)</f>
        <v>Oncorhynchus tshawytscha</v>
      </c>
      <c r="D658" s="2" t="str">
        <f>VLOOKUP(B658,'Species Lookup'!$A$3:$F$13,4,FALSE)</f>
        <v>urn:lsid:marinespecies.org:taxname:158075</v>
      </c>
      <c r="E658" s="2" t="str">
        <f>VLOOKUP(B658,'Species Lookup'!$A$3:$F$13,5,FALSE)</f>
        <v>SDN:S11::S1173 (smolt)</v>
      </c>
      <c r="F658" s="2" t="s">
        <v>30</v>
      </c>
      <c r="G658" s="10" t="str">
        <f>VLOOKUP(A658,'[1]LOG1987-1994'!$A$2:$I$3110,2,FALSE)</f>
        <v>1988-06-01T21:37-07:00</v>
      </c>
      <c r="H658" s="2" t="s">
        <v>983</v>
      </c>
      <c r="I658" s="3">
        <v>3</v>
      </c>
      <c r="J658" s="3">
        <v>4</v>
      </c>
      <c r="K658" s="7">
        <v>48.964500000000001</v>
      </c>
      <c r="L658" s="7">
        <v>-125.1263</v>
      </c>
      <c r="M658" s="3">
        <v>92</v>
      </c>
      <c r="N658" s="3" t="b">
        <v>1</v>
      </c>
      <c r="O658" s="3">
        <v>2</v>
      </c>
      <c r="P658" s="3"/>
      <c r="Q658" s="3"/>
      <c r="R658" s="2" t="s">
        <v>818</v>
      </c>
      <c r="S658" s="2" t="s">
        <v>33</v>
      </c>
      <c r="T658" s="2" t="s">
        <v>951</v>
      </c>
      <c r="U658" s="2" t="s">
        <v>136</v>
      </c>
      <c r="V658" s="2" t="s">
        <v>137</v>
      </c>
      <c r="W658" s="2" t="s">
        <v>914</v>
      </c>
      <c r="X658" s="2" t="s">
        <v>37</v>
      </c>
      <c r="Y658" s="2" t="s">
        <v>946</v>
      </c>
      <c r="Z658" s="2" t="s">
        <v>38</v>
      </c>
      <c r="AA658" s="4">
        <v>32275</v>
      </c>
      <c r="AB658" s="4">
        <v>32285</v>
      </c>
      <c r="AC658" s="2" t="s">
        <v>39</v>
      </c>
    </row>
    <row r="659" spans="1:29" x14ac:dyDescent="0.25">
      <c r="A659" s="2" t="s">
        <v>982</v>
      </c>
      <c r="B659" s="2" t="s">
        <v>132</v>
      </c>
      <c r="C659" s="2" t="str">
        <f>VLOOKUP(B659,'Species Lookup'!$A$3:$F$13,3,FALSE)</f>
        <v>Oncorhynchus tshawytscha</v>
      </c>
      <c r="D659" s="2" t="str">
        <f>VLOOKUP(B659,'Species Lookup'!$A$3:$F$13,4,FALSE)</f>
        <v>urn:lsid:marinespecies.org:taxname:158075</v>
      </c>
      <c r="E659" s="2" t="str">
        <f>VLOOKUP(B659,'Species Lookup'!$A$3:$F$13,5,FALSE)</f>
        <v>SDN:S11::S1173 (smolt)</v>
      </c>
      <c r="F659" s="2" t="s">
        <v>100</v>
      </c>
      <c r="G659" s="10" t="str">
        <f>VLOOKUP(A659,'[1]LOG1987-1994'!$A$2:$I$3110,2,FALSE)</f>
        <v>1988-06-01T21:37-07:00</v>
      </c>
      <c r="H659" s="2" t="s">
        <v>983</v>
      </c>
      <c r="I659" s="3">
        <v>3</v>
      </c>
      <c r="J659" s="3">
        <v>4</v>
      </c>
      <c r="K659" s="7">
        <v>48.964500000000001</v>
      </c>
      <c r="L659" s="7">
        <v>-125.1263</v>
      </c>
      <c r="M659" s="3">
        <v>96</v>
      </c>
      <c r="N659" s="3" t="b">
        <v>1</v>
      </c>
      <c r="O659" s="3">
        <v>1</v>
      </c>
      <c r="P659" s="3"/>
      <c r="Q659" s="3"/>
      <c r="R659" s="2" t="s">
        <v>891</v>
      </c>
      <c r="S659" s="2" t="s">
        <v>33</v>
      </c>
      <c r="T659" s="2" t="s">
        <v>954</v>
      </c>
      <c r="U659" s="2" t="s">
        <v>136</v>
      </c>
      <c r="V659" s="2" t="s">
        <v>137</v>
      </c>
      <c r="W659" s="2" t="s">
        <v>914</v>
      </c>
      <c r="X659" s="2" t="s">
        <v>37</v>
      </c>
      <c r="Y659" s="2" t="s">
        <v>946</v>
      </c>
      <c r="Z659" s="2" t="s">
        <v>38</v>
      </c>
      <c r="AA659" s="4">
        <v>32275</v>
      </c>
      <c r="AB659" s="4">
        <v>32285</v>
      </c>
      <c r="AC659" s="2" t="s">
        <v>39</v>
      </c>
    </row>
    <row r="660" spans="1:29" x14ac:dyDescent="0.25">
      <c r="A660" s="2" t="s">
        <v>984</v>
      </c>
      <c r="B660" s="2" t="s">
        <v>132</v>
      </c>
      <c r="C660" s="2" t="str">
        <f>VLOOKUP(B660,'Species Lookup'!$A$3:$F$13,3,FALSE)</f>
        <v>Oncorhynchus tshawytscha</v>
      </c>
      <c r="D660" s="2" t="str">
        <f>VLOOKUP(B660,'Species Lookup'!$A$3:$F$13,4,FALSE)</f>
        <v>urn:lsid:marinespecies.org:taxname:158075</v>
      </c>
      <c r="E660" s="2" t="str">
        <f>VLOOKUP(B660,'Species Lookup'!$A$3:$F$13,5,FALSE)</f>
        <v>SDN:S11::S1173 (smolt)</v>
      </c>
      <c r="F660" s="2" t="s">
        <v>43</v>
      </c>
      <c r="G660" s="10" t="str">
        <f>VLOOKUP(A660,'[1]LOG1987-1994'!$A$2:$I$3110,2,FALSE)</f>
        <v>1988-06-06T17:15-07:00</v>
      </c>
      <c r="H660" s="2" t="s">
        <v>305</v>
      </c>
      <c r="I660" s="3">
        <v>1</v>
      </c>
      <c r="J660" s="3">
        <v>4</v>
      </c>
      <c r="K660" s="7">
        <v>49.154200000000003</v>
      </c>
      <c r="L660" s="7">
        <v>-124.80329999999999</v>
      </c>
      <c r="M660" s="3">
        <v>76</v>
      </c>
      <c r="N660" s="3" t="b">
        <v>1</v>
      </c>
      <c r="O660" s="3">
        <v>2</v>
      </c>
      <c r="P660" s="3"/>
      <c r="Q660" s="3"/>
      <c r="R660" s="2" t="s">
        <v>383</v>
      </c>
      <c r="S660" s="2" t="s">
        <v>33</v>
      </c>
      <c r="T660" s="2" t="s">
        <v>945</v>
      </c>
      <c r="U660" s="2" t="s">
        <v>136</v>
      </c>
      <c r="V660" s="2" t="s">
        <v>137</v>
      </c>
      <c r="W660" s="2" t="s">
        <v>914</v>
      </c>
      <c r="X660" s="2" t="s">
        <v>37</v>
      </c>
      <c r="Y660" s="2" t="s">
        <v>946</v>
      </c>
      <c r="Z660" s="2" t="s">
        <v>38</v>
      </c>
      <c r="AA660" s="4">
        <v>32283</v>
      </c>
      <c r="AB660" s="4">
        <v>32285</v>
      </c>
      <c r="AC660" s="2" t="s">
        <v>39</v>
      </c>
    </row>
    <row r="661" spans="1:29" x14ac:dyDescent="0.25">
      <c r="A661" s="2" t="s">
        <v>984</v>
      </c>
      <c r="B661" s="2" t="s">
        <v>132</v>
      </c>
      <c r="C661" s="2" t="str">
        <f>VLOOKUP(B661,'Species Lookup'!$A$3:$F$13,3,FALSE)</f>
        <v>Oncorhynchus tshawytscha</v>
      </c>
      <c r="D661" s="2" t="str">
        <f>VLOOKUP(B661,'Species Lookup'!$A$3:$F$13,4,FALSE)</f>
        <v>urn:lsid:marinespecies.org:taxname:158075</v>
      </c>
      <c r="E661" s="2" t="str">
        <f>VLOOKUP(B661,'Species Lookup'!$A$3:$F$13,5,FALSE)</f>
        <v>SDN:S11::S1173 (smolt)</v>
      </c>
      <c r="F661" s="2" t="s">
        <v>40</v>
      </c>
      <c r="G661" s="10" t="str">
        <f>VLOOKUP(A661,'[1]LOG1987-1994'!$A$2:$I$3110,2,FALSE)</f>
        <v>1988-06-06T17:15-07:00</v>
      </c>
      <c r="H661" s="2" t="s">
        <v>305</v>
      </c>
      <c r="I661" s="3">
        <v>1</v>
      </c>
      <c r="J661" s="3">
        <v>4</v>
      </c>
      <c r="K661" s="7">
        <v>49.154200000000003</v>
      </c>
      <c r="L661" s="7">
        <v>-124.80329999999999</v>
      </c>
      <c r="M661" s="3">
        <v>93</v>
      </c>
      <c r="N661" s="3" t="b">
        <v>1</v>
      </c>
      <c r="O661" s="3">
        <v>2</v>
      </c>
      <c r="P661" s="3"/>
      <c r="Q661" s="3"/>
      <c r="R661" s="2" t="s">
        <v>189</v>
      </c>
      <c r="S661" s="2" t="s">
        <v>33</v>
      </c>
      <c r="T661" s="2" t="s">
        <v>978</v>
      </c>
      <c r="U661" s="2" t="s">
        <v>136</v>
      </c>
      <c r="V661" s="2" t="s">
        <v>137</v>
      </c>
      <c r="W661" s="2" t="s">
        <v>914</v>
      </c>
      <c r="X661" s="2" t="s">
        <v>37</v>
      </c>
      <c r="Y661" s="2" t="s">
        <v>37</v>
      </c>
      <c r="Z661" s="2" t="s">
        <v>38</v>
      </c>
      <c r="AA661" s="4">
        <v>32282</v>
      </c>
      <c r="AB661" s="4">
        <v>32294</v>
      </c>
      <c r="AC661" s="2" t="s">
        <v>39</v>
      </c>
    </row>
    <row r="662" spans="1:29" x14ac:dyDescent="0.25">
      <c r="A662" s="2" t="s">
        <v>985</v>
      </c>
      <c r="B662" s="2" t="s">
        <v>132</v>
      </c>
      <c r="C662" s="2" t="str">
        <f>VLOOKUP(B662,'Species Lookup'!$A$3:$F$13,3,FALSE)</f>
        <v>Oncorhynchus tshawytscha</v>
      </c>
      <c r="D662" s="2" t="str">
        <f>VLOOKUP(B662,'Species Lookup'!$A$3:$F$13,4,FALSE)</f>
        <v>urn:lsid:marinespecies.org:taxname:158075</v>
      </c>
      <c r="E662" s="2" t="str">
        <f>VLOOKUP(B662,'Species Lookup'!$A$3:$F$13,5,FALSE)</f>
        <v>SDN:S11::S1173 (smolt)</v>
      </c>
      <c r="F662" s="2" t="s">
        <v>43</v>
      </c>
      <c r="G662" s="10" t="str">
        <f>VLOOKUP(A662,'[1]LOG1987-1994'!$A$2:$I$3110,2,FALSE)</f>
        <v>1988-06-06T18:13-07:00</v>
      </c>
      <c r="H662" s="2" t="s">
        <v>51</v>
      </c>
      <c r="I662" s="3">
        <v>1</v>
      </c>
      <c r="J662" s="3">
        <v>4</v>
      </c>
      <c r="K662" s="7">
        <v>49.214199999999998</v>
      </c>
      <c r="L662" s="7">
        <v>-124.81829999999999</v>
      </c>
      <c r="M662" s="3">
        <v>79</v>
      </c>
      <c r="N662" s="3" t="b">
        <v>1</v>
      </c>
      <c r="O662" s="3">
        <v>2</v>
      </c>
      <c r="P662" s="3"/>
      <c r="Q662" s="3"/>
      <c r="R662" s="2" t="s">
        <v>375</v>
      </c>
      <c r="S662" s="2" t="s">
        <v>33</v>
      </c>
      <c r="T662" s="2" t="s">
        <v>986</v>
      </c>
      <c r="U662" s="2" t="s">
        <v>136</v>
      </c>
      <c r="V662" s="2" t="s">
        <v>137</v>
      </c>
      <c r="W662" s="2" t="s">
        <v>914</v>
      </c>
      <c r="X662" s="2" t="s">
        <v>37</v>
      </c>
      <c r="Y662" s="2" t="s">
        <v>37</v>
      </c>
      <c r="Z662" s="2" t="s">
        <v>38</v>
      </c>
      <c r="AA662" s="4">
        <v>32281</v>
      </c>
      <c r="AB662" s="4">
        <v>32294</v>
      </c>
      <c r="AC662" s="2" t="s">
        <v>39</v>
      </c>
    </row>
    <row r="663" spans="1:29" x14ac:dyDescent="0.25">
      <c r="A663" s="2" t="s">
        <v>985</v>
      </c>
      <c r="B663" s="2" t="s">
        <v>132</v>
      </c>
      <c r="C663" s="2" t="str">
        <f>VLOOKUP(B663,'Species Lookup'!$A$3:$F$13,3,FALSE)</f>
        <v>Oncorhynchus tshawytscha</v>
      </c>
      <c r="D663" s="2" t="str">
        <f>VLOOKUP(B663,'Species Lookup'!$A$3:$F$13,4,FALSE)</f>
        <v>urn:lsid:marinespecies.org:taxname:158075</v>
      </c>
      <c r="E663" s="2" t="str">
        <f>VLOOKUP(B663,'Species Lookup'!$A$3:$F$13,5,FALSE)</f>
        <v>SDN:S11::S1173 (smolt)</v>
      </c>
      <c r="F663" s="2" t="s">
        <v>40</v>
      </c>
      <c r="G663" s="10" t="str">
        <f>VLOOKUP(A663,'[1]LOG1987-1994'!$A$2:$I$3110,2,FALSE)</f>
        <v>1988-06-06T18:13-07:00</v>
      </c>
      <c r="H663" s="2" t="s">
        <v>51</v>
      </c>
      <c r="I663" s="3">
        <v>1</v>
      </c>
      <c r="J663" s="3">
        <v>4</v>
      </c>
      <c r="K663" s="7">
        <v>49.214199999999998</v>
      </c>
      <c r="L663" s="7">
        <v>-124.81829999999999</v>
      </c>
      <c r="M663" s="3">
        <v>83</v>
      </c>
      <c r="N663" s="3" t="b">
        <v>1</v>
      </c>
      <c r="O663" s="3">
        <v>2</v>
      </c>
      <c r="P663" s="3"/>
      <c r="Q663" s="3"/>
      <c r="R663" s="2" t="s">
        <v>376</v>
      </c>
      <c r="S663" s="2" t="s">
        <v>33</v>
      </c>
      <c r="T663" s="2" t="s">
        <v>977</v>
      </c>
      <c r="U663" s="2" t="s">
        <v>136</v>
      </c>
      <c r="V663" s="2" t="s">
        <v>137</v>
      </c>
      <c r="W663" s="2" t="s">
        <v>914</v>
      </c>
      <c r="X663" s="2" t="s">
        <v>37</v>
      </c>
      <c r="Y663" s="2" t="s">
        <v>37</v>
      </c>
      <c r="Z663" s="2" t="s">
        <v>38</v>
      </c>
      <c r="AA663" s="4">
        <v>32282</v>
      </c>
      <c r="AB663" s="4">
        <v>32294</v>
      </c>
      <c r="AC663" s="2" t="s">
        <v>39</v>
      </c>
    </row>
    <row r="664" spans="1:29" x14ac:dyDescent="0.25">
      <c r="A664" s="2" t="s">
        <v>985</v>
      </c>
      <c r="B664" s="2" t="s">
        <v>132</v>
      </c>
      <c r="C664" s="2" t="str">
        <f>VLOOKUP(B664,'Species Lookup'!$A$3:$F$13,3,FALSE)</f>
        <v>Oncorhynchus tshawytscha</v>
      </c>
      <c r="D664" s="2" t="str">
        <f>VLOOKUP(B664,'Species Lookup'!$A$3:$F$13,4,FALSE)</f>
        <v>urn:lsid:marinespecies.org:taxname:158075</v>
      </c>
      <c r="E664" s="2" t="str">
        <f>VLOOKUP(B664,'Species Lookup'!$A$3:$F$13,5,FALSE)</f>
        <v>SDN:S11::S1173 (smolt)</v>
      </c>
      <c r="F664" s="2" t="s">
        <v>30</v>
      </c>
      <c r="G664" s="10" t="str">
        <f>VLOOKUP(A664,'[1]LOG1987-1994'!$A$2:$I$3110,2,FALSE)</f>
        <v>1988-06-06T18:13-07:00</v>
      </c>
      <c r="H664" s="2" t="s">
        <v>51</v>
      </c>
      <c r="I664" s="3">
        <v>1</v>
      </c>
      <c r="J664" s="3">
        <v>4</v>
      </c>
      <c r="K664" s="7">
        <v>49.214199999999998</v>
      </c>
      <c r="L664" s="7">
        <v>-124.81829999999999</v>
      </c>
      <c r="M664" s="3">
        <v>83</v>
      </c>
      <c r="N664" s="3" t="b">
        <v>1</v>
      </c>
      <c r="O664" s="3">
        <v>2</v>
      </c>
      <c r="P664" s="3"/>
      <c r="Q664" s="3"/>
      <c r="R664" s="2" t="s">
        <v>193</v>
      </c>
      <c r="S664" s="2" t="s">
        <v>33</v>
      </c>
      <c r="T664" s="2" t="s">
        <v>978</v>
      </c>
      <c r="U664" s="2" t="s">
        <v>136</v>
      </c>
      <c r="V664" s="2" t="s">
        <v>137</v>
      </c>
      <c r="W664" s="2" t="s">
        <v>914</v>
      </c>
      <c r="X664" s="2" t="s">
        <v>37</v>
      </c>
      <c r="Y664" s="2" t="s">
        <v>37</v>
      </c>
      <c r="Z664" s="2" t="s">
        <v>38</v>
      </c>
      <c r="AA664" s="4">
        <v>32282</v>
      </c>
      <c r="AB664" s="4">
        <v>32294</v>
      </c>
      <c r="AC664" s="2" t="s">
        <v>39</v>
      </c>
    </row>
    <row r="665" spans="1:29" x14ac:dyDescent="0.25">
      <c r="A665" s="2" t="s">
        <v>987</v>
      </c>
      <c r="B665" s="2" t="s">
        <v>132</v>
      </c>
      <c r="C665" s="2" t="str">
        <f>VLOOKUP(B665,'Species Lookup'!$A$3:$F$13,3,FALSE)</f>
        <v>Oncorhynchus tshawytscha</v>
      </c>
      <c r="D665" s="2" t="str">
        <f>VLOOKUP(B665,'Species Lookup'!$A$3:$F$13,4,FALSE)</f>
        <v>urn:lsid:marinespecies.org:taxname:158075</v>
      </c>
      <c r="E665" s="2" t="str">
        <f>VLOOKUP(B665,'Species Lookup'!$A$3:$F$13,5,FALSE)</f>
        <v>SDN:S11::S1173 (smolt)</v>
      </c>
      <c r="F665" s="2" t="s">
        <v>43</v>
      </c>
      <c r="G665" s="10" t="str">
        <f>VLOOKUP(A665,'[1]LOG1987-1994'!$A$2:$I$3110,2,FALSE)</f>
        <v>1988-06-06T21:08-07:00</v>
      </c>
      <c r="H665" s="2" t="s">
        <v>988</v>
      </c>
      <c r="I665" s="3">
        <v>1</v>
      </c>
      <c r="J665" s="3">
        <v>4</v>
      </c>
      <c r="K665" s="7">
        <v>49.214799999999997</v>
      </c>
      <c r="L665" s="7">
        <v>-124.8218</v>
      </c>
      <c r="M665" s="3">
        <v>81</v>
      </c>
      <c r="N665" s="3" t="b">
        <v>1</v>
      </c>
      <c r="O665" s="3">
        <v>2</v>
      </c>
      <c r="P665" s="3"/>
      <c r="Q665" s="3"/>
      <c r="R665" s="2" t="s">
        <v>332</v>
      </c>
      <c r="S665" s="2" t="s">
        <v>33</v>
      </c>
      <c r="T665" s="2" t="s">
        <v>955</v>
      </c>
      <c r="U665" s="2" t="s">
        <v>136</v>
      </c>
      <c r="V665" s="2" t="s">
        <v>137</v>
      </c>
      <c r="W665" s="2" t="s">
        <v>914</v>
      </c>
      <c r="X665" s="2" t="s">
        <v>37</v>
      </c>
      <c r="Y665" s="2" t="s">
        <v>37</v>
      </c>
      <c r="Z665" s="2" t="s">
        <v>38</v>
      </c>
      <c r="AA665" s="4">
        <v>32282</v>
      </c>
      <c r="AB665" s="4">
        <v>32294</v>
      </c>
      <c r="AC665" s="2" t="s">
        <v>39</v>
      </c>
    </row>
    <row r="666" spans="1:29" x14ac:dyDescent="0.25">
      <c r="A666" s="2" t="s">
        <v>987</v>
      </c>
      <c r="B666" s="2" t="s">
        <v>132</v>
      </c>
      <c r="C666" s="2" t="str">
        <f>VLOOKUP(B666,'Species Lookup'!$A$3:$F$13,3,FALSE)</f>
        <v>Oncorhynchus tshawytscha</v>
      </c>
      <c r="D666" s="2" t="str">
        <f>VLOOKUP(B666,'Species Lookup'!$A$3:$F$13,4,FALSE)</f>
        <v>urn:lsid:marinespecies.org:taxname:158075</v>
      </c>
      <c r="E666" s="2" t="str">
        <f>VLOOKUP(B666,'Species Lookup'!$A$3:$F$13,5,FALSE)</f>
        <v>SDN:S11::S1173 (smolt)</v>
      </c>
      <c r="F666" s="2" t="s">
        <v>40</v>
      </c>
      <c r="G666" s="10" t="str">
        <f>VLOOKUP(A666,'[1]LOG1987-1994'!$A$2:$I$3110,2,FALSE)</f>
        <v>1988-06-06T21:08-07:00</v>
      </c>
      <c r="H666" s="2" t="s">
        <v>988</v>
      </c>
      <c r="I666" s="3">
        <v>1</v>
      </c>
      <c r="J666" s="3">
        <v>4</v>
      </c>
      <c r="K666" s="7">
        <v>49.214799999999997</v>
      </c>
      <c r="L666" s="7">
        <v>-124.8218</v>
      </c>
      <c r="M666" s="3">
        <v>88</v>
      </c>
      <c r="N666" s="3" t="b">
        <v>1</v>
      </c>
      <c r="O666" s="3">
        <v>2</v>
      </c>
      <c r="P666" s="3"/>
      <c r="Q666" s="3"/>
      <c r="R666" s="2" t="s">
        <v>344</v>
      </c>
      <c r="S666" s="2" t="s">
        <v>33</v>
      </c>
      <c r="T666" s="2" t="s">
        <v>948</v>
      </c>
      <c r="U666" s="2" t="s">
        <v>136</v>
      </c>
      <c r="V666" s="2" t="s">
        <v>137</v>
      </c>
      <c r="W666" s="2" t="s">
        <v>914</v>
      </c>
      <c r="X666" s="2" t="s">
        <v>37</v>
      </c>
      <c r="Y666" s="2" t="s">
        <v>37</v>
      </c>
      <c r="Z666" s="2" t="s">
        <v>38</v>
      </c>
      <c r="AA666" s="4">
        <v>32287</v>
      </c>
      <c r="AB666" s="4">
        <v>32294</v>
      </c>
      <c r="AC666" s="2" t="s">
        <v>39</v>
      </c>
    </row>
    <row r="667" spans="1:29" x14ac:dyDescent="0.25">
      <c r="A667" s="2" t="s">
        <v>987</v>
      </c>
      <c r="B667" s="2" t="s">
        <v>132</v>
      </c>
      <c r="C667" s="2" t="str">
        <f>VLOOKUP(B667,'Species Lookup'!$A$3:$F$13,3,FALSE)</f>
        <v>Oncorhynchus tshawytscha</v>
      </c>
      <c r="D667" s="2" t="str">
        <f>VLOOKUP(B667,'Species Lookup'!$A$3:$F$13,4,FALSE)</f>
        <v>urn:lsid:marinespecies.org:taxname:158075</v>
      </c>
      <c r="E667" s="2" t="str">
        <f>VLOOKUP(B667,'Species Lookup'!$A$3:$F$13,5,FALSE)</f>
        <v>SDN:S11::S1173 (smolt)</v>
      </c>
      <c r="F667" s="2" t="s">
        <v>30</v>
      </c>
      <c r="G667" s="10" t="str">
        <f>VLOOKUP(A667,'[1]LOG1987-1994'!$A$2:$I$3110,2,FALSE)</f>
        <v>1988-06-06T21:08-07:00</v>
      </c>
      <c r="H667" s="2" t="s">
        <v>988</v>
      </c>
      <c r="I667" s="3">
        <v>1</v>
      </c>
      <c r="J667" s="3">
        <v>4</v>
      </c>
      <c r="K667" s="7">
        <v>49.214799999999997</v>
      </c>
      <c r="L667" s="7">
        <v>-124.8218</v>
      </c>
      <c r="M667" s="3">
        <v>80</v>
      </c>
      <c r="N667" s="3" t="b">
        <v>1</v>
      </c>
      <c r="O667" s="3">
        <v>2</v>
      </c>
      <c r="P667" s="3"/>
      <c r="Q667" s="3"/>
      <c r="R667" s="2" t="s">
        <v>341</v>
      </c>
      <c r="S667" s="2" t="s">
        <v>33</v>
      </c>
      <c r="T667" s="2" t="s">
        <v>949</v>
      </c>
      <c r="U667" s="2" t="s">
        <v>136</v>
      </c>
      <c r="V667" s="2" t="s">
        <v>137</v>
      </c>
      <c r="W667" s="2" t="s">
        <v>914</v>
      </c>
      <c r="X667" s="2" t="s">
        <v>37</v>
      </c>
      <c r="Y667" s="2" t="s">
        <v>37</v>
      </c>
      <c r="Z667" s="2" t="s">
        <v>38</v>
      </c>
      <c r="AA667" s="4">
        <v>32282</v>
      </c>
      <c r="AB667" s="4">
        <v>32294</v>
      </c>
      <c r="AC667" s="2" t="s">
        <v>39</v>
      </c>
    </row>
    <row r="668" spans="1:29" x14ac:dyDescent="0.25">
      <c r="A668" s="2" t="s">
        <v>987</v>
      </c>
      <c r="B668" s="2" t="s">
        <v>132</v>
      </c>
      <c r="C668" s="2" t="str">
        <f>VLOOKUP(B668,'Species Lookup'!$A$3:$F$13,3,FALSE)</f>
        <v>Oncorhynchus tshawytscha</v>
      </c>
      <c r="D668" s="2" t="str">
        <f>VLOOKUP(B668,'Species Lookup'!$A$3:$F$13,4,FALSE)</f>
        <v>urn:lsid:marinespecies.org:taxname:158075</v>
      </c>
      <c r="E668" s="2" t="str">
        <f>VLOOKUP(B668,'Species Lookup'!$A$3:$F$13,5,FALSE)</f>
        <v>SDN:S11::S1173 (smolt)</v>
      </c>
      <c r="F668" s="2" t="s">
        <v>100</v>
      </c>
      <c r="G668" s="10" t="str">
        <f>VLOOKUP(A668,'[1]LOG1987-1994'!$A$2:$I$3110,2,FALSE)</f>
        <v>1988-06-06T21:08-07:00</v>
      </c>
      <c r="H668" s="2" t="s">
        <v>988</v>
      </c>
      <c r="I668" s="3">
        <v>1</v>
      </c>
      <c r="J668" s="3">
        <v>4</v>
      </c>
      <c r="K668" s="7">
        <v>49.214799999999997</v>
      </c>
      <c r="L668" s="7">
        <v>-124.8218</v>
      </c>
      <c r="M668" s="3">
        <v>78</v>
      </c>
      <c r="N668" s="3" t="b">
        <v>1</v>
      </c>
      <c r="O668" s="3">
        <v>2</v>
      </c>
      <c r="P668" s="3"/>
      <c r="Q668" s="3"/>
      <c r="R668" s="2" t="s">
        <v>343</v>
      </c>
      <c r="S668" s="2" t="s">
        <v>33</v>
      </c>
      <c r="T668" s="2" t="s">
        <v>989</v>
      </c>
      <c r="U668" s="2" t="s">
        <v>136</v>
      </c>
      <c r="V668" s="2" t="s">
        <v>137</v>
      </c>
      <c r="W668" s="2" t="s">
        <v>914</v>
      </c>
      <c r="X668" s="2" t="s">
        <v>37</v>
      </c>
      <c r="Y668" s="2" t="s">
        <v>37</v>
      </c>
      <c r="Z668" s="2" t="s">
        <v>38</v>
      </c>
      <c r="AA668" s="4">
        <v>32282</v>
      </c>
      <c r="AB668" s="4">
        <v>32294</v>
      </c>
      <c r="AC668" s="2" t="s">
        <v>39</v>
      </c>
    </row>
    <row r="669" spans="1:29" x14ac:dyDescent="0.25">
      <c r="A669" s="2" t="s">
        <v>987</v>
      </c>
      <c r="B669" s="2" t="s">
        <v>132</v>
      </c>
      <c r="C669" s="2" t="str">
        <f>VLOOKUP(B669,'Species Lookup'!$A$3:$F$13,3,FALSE)</f>
        <v>Oncorhynchus tshawytscha</v>
      </c>
      <c r="D669" s="2" t="str">
        <f>VLOOKUP(B669,'Species Lookup'!$A$3:$F$13,4,FALSE)</f>
        <v>urn:lsid:marinespecies.org:taxname:158075</v>
      </c>
      <c r="E669" s="2" t="str">
        <f>VLOOKUP(B669,'Species Lookup'!$A$3:$F$13,5,FALSE)</f>
        <v>SDN:S11::S1173 (smolt)</v>
      </c>
      <c r="F669" s="2" t="s">
        <v>145</v>
      </c>
      <c r="G669" s="10" t="str">
        <f>VLOOKUP(A669,'[1]LOG1987-1994'!$A$2:$I$3110,2,FALSE)</f>
        <v>1988-06-06T21:08-07:00</v>
      </c>
      <c r="H669" s="2" t="s">
        <v>988</v>
      </c>
      <c r="I669" s="3">
        <v>1</v>
      </c>
      <c r="J669" s="3">
        <v>4</v>
      </c>
      <c r="K669" s="7">
        <v>49.214799999999997</v>
      </c>
      <c r="L669" s="7">
        <v>-124.8218</v>
      </c>
      <c r="M669" s="3">
        <v>80</v>
      </c>
      <c r="N669" s="3" t="b">
        <v>1</v>
      </c>
      <c r="O669" s="3">
        <v>2</v>
      </c>
      <c r="P669" s="3"/>
      <c r="Q669" s="3"/>
      <c r="R669" s="2" t="s">
        <v>342</v>
      </c>
      <c r="S669" s="2" t="s">
        <v>33</v>
      </c>
      <c r="T669" s="2" t="s">
        <v>978</v>
      </c>
      <c r="U669" s="2" t="s">
        <v>136</v>
      </c>
      <c r="V669" s="2" t="s">
        <v>137</v>
      </c>
      <c r="W669" s="2" t="s">
        <v>914</v>
      </c>
      <c r="X669" s="2" t="s">
        <v>37</v>
      </c>
      <c r="Y669" s="2" t="s">
        <v>37</v>
      </c>
      <c r="Z669" s="2" t="s">
        <v>38</v>
      </c>
      <c r="AA669" s="4">
        <v>32282</v>
      </c>
      <c r="AB669" s="4">
        <v>32294</v>
      </c>
      <c r="AC669" s="2" t="s">
        <v>39</v>
      </c>
    </row>
    <row r="670" spans="1:29" x14ac:dyDescent="0.25">
      <c r="A670" s="2" t="s">
        <v>987</v>
      </c>
      <c r="B670" s="2" t="s">
        <v>132</v>
      </c>
      <c r="C670" s="2" t="str">
        <f>VLOOKUP(B670,'Species Lookup'!$A$3:$F$13,3,FALSE)</f>
        <v>Oncorhynchus tshawytscha</v>
      </c>
      <c r="D670" s="2" t="str">
        <f>VLOOKUP(B670,'Species Lookup'!$A$3:$F$13,4,FALSE)</f>
        <v>urn:lsid:marinespecies.org:taxname:158075</v>
      </c>
      <c r="E670" s="2" t="str">
        <f>VLOOKUP(B670,'Species Lookup'!$A$3:$F$13,5,FALSE)</f>
        <v>SDN:S11::S1173 (smolt)</v>
      </c>
      <c r="F670" s="2" t="s">
        <v>33</v>
      </c>
      <c r="G670" s="10" t="str">
        <f>VLOOKUP(A670,'[1]LOG1987-1994'!$A$2:$I$3110,2,FALSE)</f>
        <v>1988-06-06T21:08-07:00</v>
      </c>
      <c r="H670" s="2" t="s">
        <v>988</v>
      </c>
      <c r="I670" s="3">
        <v>1</v>
      </c>
      <c r="J670" s="3">
        <v>4</v>
      </c>
      <c r="K670" s="7">
        <v>49.214799999999997</v>
      </c>
      <c r="L670" s="7">
        <v>-124.8218</v>
      </c>
      <c r="M670" s="3">
        <v>81</v>
      </c>
      <c r="N670" s="3" t="b">
        <v>1</v>
      </c>
      <c r="O670" s="3">
        <v>2</v>
      </c>
      <c r="P670" s="3"/>
      <c r="Q670" s="3"/>
      <c r="R670" s="2" t="s">
        <v>374</v>
      </c>
      <c r="S670" s="2" t="s">
        <v>33</v>
      </c>
      <c r="T670" s="2" t="s">
        <v>989</v>
      </c>
      <c r="U670" s="2" t="s">
        <v>136</v>
      </c>
      <c r="V670" s="2" t="s">
        <v>137</v>
      </c>
      <c r="W670" s="2" t="s">
        <v>914</v>
      </c>
      <c r="X670" s="2" t="s">
        <v>37</v>
      </c>
      <c r="Y670" s="2" t="s">
        <v>37</v>
      </c>
      <c r="Z670" s="2" t="s">
        <v>38</v>
      </c>
      <c r="AA670" s="4">
        <v>32282</v>
      </c>
      <c r="AB670" s="4">
        <v>32294</v>
      </c>
      <c r="AC670" s="2" t="s">
        <v>39</v>
      </c>
    </row>
    <row r="671" spans="1:29" x14ac:dyDescent="0.25">
      <c r="A671" s="2" t="s">
        <v>990</v>
      </c>
      <c r="B671" s="2" t="s">
        <v>132</v>
      </c>
      <c r="C671" s="2" t="str">
        <f>VLOOKUP(B671,'Species Lookup'!$A$3:$F$13,3,FALSE)</f>
        <v>Oncorhynchus tshawytscha</v>
      </c>
      <c r="D671" s="2" t="str">
        <f>VLOOKUP(B671,'Species Lookup'!$A$3:$F$13,4,FALSE)</f>
        <v>urn:lsid:marinespecies.org:taxname:158075</v>
      </c>
      <c r="E671" s="2" t="str">
        <f>VLOOKUP(B671,'Species Lookup'!$A$3:$F$13,5,FALSE)</f>
        <v>SDN:S11::S1173 (smolt)</v>
      </c>
      <c r="F671" s="2" t="s">
        <v>43</v>
      </c>
      <c r="G671" s="10" t="str">
        <f>VLOOKUP(A671,'[1]LOG1987-1994'!$A$2:$I$3110,2,FALSE)</f>
        <v>1988-06-07T02:08-07:00</v>
      </c>
      <c r="H671" s="2" t="s">
        <v>51</v>
      </c>
      <c r="I671" s="3">
        <v>1</v>
      </c>
      <c r="J671" s="3">
        <v>4</v>
      </c>
      <c r="K671" s="7">
        <v>49.214199999999998</v>
      </c>
      <c r="L671" s="7">
        <v>-124.81829999999999</v>
      </c>
      <c r="M671" s="3">
        <v>89</v>
      </c>
      <c r="N671" s="3" t="b">
        <v>1</v>
      </c>
      <c r="O671" s="3">
        <v>2</v>
      </c>
      <c r="P671" s="3"/>
      <c r="Q671" s="3"/>
      <c r="R671" s="2" t="s">
        <v>386</v>
      </c>
      <c r="S671" s="2" t="s">
        <v>33</v>
      </c>
      <c r="T671" s="2" t="s">
        <v>949</v>
      </c>
      <c r="U671" s="2" t="s">
        <v>136</v>
      </c>
      <c r="V671" s="2" t="s">
        <v>137</v>
      </c>
      <c r="W671" s="2" t="s">
        <v>914</v>
      </c>
      <c r="X671" s="2" t="s">
        <v>37</v>
      </c>
      <c r="Y671" s="2" t="s">
        <v>37</v>
      </c>
      <c r="Z671" s="2" t="s">
        <v>38</v>
      </c>
      <c r="AA671" s="4">
        <v>32282</v>
      </c>
      <c r="AB671" s="4">
        <v>32294</v>
      </c>
      <c r="AC671" s="2" t="s">
        <v>39</v>
      </c>
    </row>
    <row r="672" spans="1:29" x14ac:dyDescent="0.25">
      <c r="A672" s="2" t="s">
        <v>990</v>
      </c>
      <c r="B672" s="2" t="s">
        <v>132</v>
      </c>
      <c r="C672" s="2" t="str">
        <f>VLOOKUP(B672,'Species Lookup'!$A$3:$F$13,3,FALSE)</f>
        <v>Oncorhynchus tshawytscha</v>
      </c>
      <c r="D672" s="2" t="str">
        <f>VLOOKUP(B672,'Species Lookup'!$A$3:$F$13,4,FALSE)</f>
        <v>urn:lsid:marinespecies.org:taxname:158075</v>
      </c>
      <c r="E672" s="2" t="str">
        <f>VLOOKUP(B672,'Species Lookup'!$A$3:$F$13,5,FALSE)</f>
        <v>SDN:S11::S1173 (smolt)</v>
      </c>
      <c r="F672" s="2" t="s">
        <v>40</v>
      </c>
      <c r="G672" s="10" t="str">
        <f>VLOOKUP(A672,'[1]LOG1987-1994'!$A$2:$I$3110,2,FALSE)</f>
        <v>1988-06-07T02:08-07:00</v>
      </c>
      <c r="H672" s="2" t="s">
        <v>51</v>
      </c>
      <c r="I672" s="3">
        <v>1</v>
      </c>
      <c r="J672" s="3">
        <v>4</v>
      </c>
      <c r="K672" s="7">
        <v>49.214199999999998</v>
      </c>
      <c r="L672" s="7">
        <v>-124.81829999999999</v>
      </c>
      <c r="M672" s="3">
        <v>84</v>
      </c>
      <c r="N672" s="3" t="b">
        <v>0</v>
      </c>
      <c r="O672" s="3">
        <v>2</v>
      </c>
      <c r="P672" s="3"/>
      <c r="Q672" s="3"/>
      <c r="R672" s="2" t="s">
        <v>388</v>
      </c>
      <c r="S672" s="2" t="s">
        <v>33</v>
      </c>
      <c r="T672" s="2"/>
      <c r="U672" s="2" t="s">
        <v>39</v>
      </c>
      <c r="V672" s="2" t="s">
        <v>39</v>
      </c>
      <c r="W672" s="2" t="s">
        <v>39</v>
      </c>
      <c r="X672" s="2" t="s">
        <v>39</v>
      </c>
      <c r="Y672" s="2" t="s">
        <v>39</v>
      </c>
      <c r="Z672" s="2" t="s">
        <v>39</v>
      </c>
      <c r="AA672" s="4"/>
      <c r="AB672" s="4"/>
      <c r="AC672" s="2" t="s">
        <v>39</v>
      </c>
    </row>
    <row r="673" spans="1:29" x14ac:dyDescent="0.25">
      <c r="A673" s="2" t="s">
        <v>990</v>
      </c>
      <c r="B673" s="2" t="s">
        <v>132</v>
      </c>
      <c r="C673" s="2" t="str">
        <f>VLOOKUP(B673,'Species Lookup'!$A$3:$F$13,3,FALSE)</f>
        <v>Oncorhynchus tshawytscha</v>
      </c>
      <c r="D673" s="2" t="str">
        <f>VLOOKUP(B673,'Species Lookup'!$A$3:$F$13,4,FALSE)</f>
        <v>urn:lsid:marinespecies.org:taxname:158075</v>
      </c>
      <c r="E673" s="2" t="str">
        <f>VLOOKUP(B673,'Species Lookup'!$A$3:$F$13,5,FALSE)</f>
        <v>SDN:S11::S1173 (smolt)</v>
      </c>
      <c r="F673" s="2" t="s">
        <v>30</v>
      </c>
      <c r="G673" s="10" t="str">
        <f>VLOOKUP(A673,'[1]LOG1987-1994'!$A$2:$I$3110,2,FALSE)</f>
        <v>1988-06-07T02:08-07:00</v>
      </c>
      <c r="H673" s="2" t="s">
        <v>51</v>
      </c>
      <c r="I673" s="3">
        <v>1</v>
      </c>
      <c r="J673" s="3">
        <v>4</v>
      </c>
      <c r="K673" s="7">
        <v>49.214199999999998</v>
      </c>
      <c r="L673" s="7">
        <v>-124.81829999999999</v>
      </c>
      <c r="M673" s="3">
        <v>82</v>
      </c>
      <c r="N673" s="3" t="b">
        <v>1</v>
      </c>
      <c r="O673" s="3">
        <v>2</v>
      </c>
      <c r="P673" s="3"/>
      <c r="Q673" s="3"/>
      <c r="R673" s="2" t="s">
        <v>387</v>
      </c>
      <c r="S673" s="2" t="s">
        <v>33</v>
      </c>
      <c r="T673" s="2" t="s">
        <v>947</v>
      </c>
      <c r="U673" s="2" t="s">
        <v>136</v>
      </c>
      <c r="V673" s="2" t="s">
        <v>137</v>
      </c>
      <c r="W673" s="2" t="s">
        <v>914</v>
      </c>
      <c r="X673" s="2" t="s">
        <v>37</v>
      </c>
      <c r="Y673" s="2" t="s">
        <v>37</v>
      </c>
      <c r="Z673" s="2" t="s">
        <v>38</v>
      </c>
      <c r="AA673" s="4">
        <v>32287</v>
      </c>
      <c r="AB673" s="4">
        <v>32294</v>
      </c>
      <c r="AC673" s="2" t="s">
        <v>39</v>
      </c>
    </row>
    <row r="674" spans="1:29" x14ac:dyDescent="0.25">
      <c r="A674" s="2" t="s">
        <v>990</v>
      </c>
      <c r="B674" s="2" t="s">
        <v>132</v>
      </c>
      <c r="C674" s="2" t="str">
        <f>VLOOKUP(B674,'Species Lookup'!$A$3:$F$13,3,FALSE)</f>
        <v>Oncorhynchus tshawytscha</v>
      </c>
      <c r="D674" s="2" t="str">
        <f>VLOOKUP(B674,'Species Lookup'!$A$3:$F$13,4,FALSE)</f>
        <v>urn:lsid:marinespecies.org:taxname:158075</v>
      </c>
      <c r="E674" s="2" t="str">
        <f>VLOOKUP(B674,'Species Lookup'!$A$3:$F$13,5,FALSE)</f>
        <v>SDN:S11::S1173 (smolt)</v>
      </c>
      <c r="F674" s="2" t="s">
        <v>100</v>
      </c>
      <c r="G674" s="10" t="str">
        <f>VLOOKUP(A674,'[1]LOG1987-1994'!$A$2:$I$3110,2,FALSE)</f>
        <v>1988-06-07T02:08-07:00</v>
      </c>
      <c r="H674" s="2" t="s">
        <v>51</v>
      </c>
      <c r="I674" s="3">
        <v>1</v>
      </c>
      <c r="J674" s="3">
        <v>4</v>
      </c>
      <c r="K674" s="7">
        <v>49.214199999999998</v>
      </c>
      <c r="L674" s="7">
        <v>-124.81829999999999</v>
      </c>
      <c r="M674" s="3">
        <v>78</v>
      </c>
      <c r="N674" s="3" t="b">
        <v>1</v>
      </c>
      <c r="O674" s="3">
        <v>2</v>
      </c>
      <c r="P674" s="3"/>
      <c r="Q674" s="3"/>
      <c r="R674" s="2" t="s">
        <v>275</v>
      </c>
      <c r="S674" s="2" t="s">
        <v>33</v>
      </c>
      <c r="T674" s="2" t="s">
        <v>991</v>
      </c>
      <c r="U674" s="2" t="s">
        <v>136</v>
      </c>
      <c r="V674" s="2" t="s">
        <v>137</v>
      </c>
      <c r="W674" s="2" t="s">
        <v>914</v>
      </c>
      <c r="X674" s="2" t="s">
        <v>37</v>
      </c>
      <c r="Y674" s="2" t="s">
        <v>37</v>
      </c>
      <c r="Z674" s="2" t="s">
        <v>38</v>
      </c>
      <c r="AA674" s="4">
        <v>32281</v>
      </c>
      <c r="AB674" s="4">
        <v>32294</v>
      </c>
      <c r="AC674" s="2" t="s">
        <v>39</v>
      </c>
    </row>
    <row r="675" spans="1:29" x14ac:dyDescent="0.25">
      <c r="A675" s="2" t="s">
        <v>992</v>
      </c>
      <c r="B675" s="2" t="s">
        <v>29</v>
      </c>
      <c r="C675" s="2" t="str">
        <f>VLOOKUP(B675,'Species Lookup'!$A$3:$F$13,3,FALSE)</f>
        <v>Oncorhynchus kisutch</v>
      </c>
      <c r="D675" s="2" t="str">
        <f>VLOOKUP(B675,'Species Lookup'!$A$3:$F$13,4,FALSE)</f>
        <v>urn:lsid:marinespecies.org:taxname:127184</v>
      </c>
      <c r="E675" s="2" t="str">
        <f>VLOOKUP(B675,'Species Lookup'!$A$3:$F$13,5,FALSE)</f>
        <v>SDN:S11::S1173 (smolt)</v>
      </c>
      <c r="F675" s="2" t="s">
        <v>43</v>
      </c>
      <c r="G675" s="10" t="str">
        <f>VLOOKUP(A675,'[1]LOG1987-1994'!$A$2:$I$3110,2,FALSE)</f>
        <v>1988-06-07T15:58-07:00</v>
      </c>
      <c r="H675" s="2" t="s">
        <v>108</v>
      </c>
      <c r="I675" s="3">
        <v>2</v>
      </c>
      <c r="J675" s="3">
        <v>4</v>
      </c>
      <c r="K675" s="7">
        <v>48.84</v>
      </c>
      <c r="L675" s="7">
        <v>-125.1367</v>
      </c>
      <c r="M675" s="3">
        <v>112</v>
      </c>
      <c r="N675" s="3" t="b">
        <v>0</v>
      </c>
      <c r="O675" s="3">
        <v>0</v>
      </c>
      <c r="P675" s="3"/>
      <c r="Q675" s="3"/>
      <c r="R675" s="2" t="s">
        <v>39</v>
      </c>
      <c r="S675" s="2" t="s">
        <v>33</v>
      </c>
      <c r="T675" s="2"/>
      <c r="U675" s="2" t="s">
        <v>39</v>
      </c>
      <c r="V675" s="2" t="s">
        <v>39</v>
      </c>
      <c r="W675" s="2" t="s">
        <v>39</v>
      </c>
      <c r="X675" s="2" t="s">
        <v>39</v>
      </c>
      <c r="Y675" s="2" t="s">
        <v>39</v>
      </c>
      <c r="Z675" s="2" t="s">
        <v>39</v>
      </c>
      <c r="AA675" s="4"/>
      <c r="AB675" s="4"/>
      <c r="AC675" s="2" t="s">
        <v>39</v>
      </c>
    </row>
    <row r="676" spans="1:29" x14ac:dyDescent="0.25">
      <c r="A676" s="2" t="s">
        <v>992</v>
      </c>
      <c r="B676" s="2" t="s">
        <v>29</v>
      </c>
      <c r="C676" s="2" t="str">
        <f>VLOOKUP(B676,'Species Lookup'!$A$3:$F$13,3,FALSE)</f>
        <v>Oncorhynchus kisutch</v>
      </c>
      <c r="D676" s="2" t="str">
        <f>VLOOKUP(B676,'Species Lookup'!$A$3:$F$13,4,FALSE)</f>
        <v>urn:lsid:marinespecies.org:taxname:127184</v>
      </c>
      <c r="E676" s="2" t="str">
        <f>VLOOKUP(B676,'Species Lookup'!$A$3:$F$13,5,FALSE)</f>
        <v>SDN:S11::S1173 (smolt)</v>
      </c>
      <c r="F676" s="2" t="s">
        <v>40</v>
      </c>
      <c r="G676" s="10" t="str">
        <f>VLOOKUP(A676,'[1]LOG1987-1994'!$A$2:$I$3110,2,FALSE)</f>
        <v>1988-06-07T15:58-07:00</v>
      </c>
      <c r="H676" s="2" t="s">
        <v>108</v>
      </c>
      <c r="I676" s="3">
        <v>2</v>
      </c>
      <c r="J676" s="3">
        <v>4</v>
      </c>
      <c r="K676" s="7">
        <v>48.84</v>
      </c>
      <c r="L676" s="7">
        <v>-125.1367</v>
      </c>
      <c r="M676" s="3">
        <v>120</v>
      </c>
      <c r="N676" s="3" t="b">
        <v>1</v>
      </c>
      <c r="O676" s="3">
        <v>2</v>
      </c>
      <c r="P676" s="3"/>
      <c r="Q676" s="3"/>
      <c r="R676" s="2" t="s">
        <v>264</v>
      </c>
      <c r="S676" s="2" t="s">
        <v>33</v>
      </c>
      <c r="T676" s="2" t="s">
        <v>993</v>
      </c>
      <c r="U676" s="2" t="s">
        <v>35</v>
      </c>
      <c r="V676" s="2" t="s">
        <v>35</v>
      </c>
      <c r="W676" s="2" t="s">
        <v>48</v>
      </c>
      <c r="X676" s="2" t="s">
        <v>643</v>
      </c>
      <c r="Y676" s="2" t="s">
        <v>994</v>
      </c>
      <c r="Z676" s="2" t="s">
        <v>38</v>
      </c>
      <c r="AA676" s="4"/>
      <c r="AB676" s="4">
        <v>31936</v>
      </c>
      <c r="AC676" s="2" t="s">
        <v>39</v>
      </c>
    </row>
    <row r="677" spans="1:29" x14ac:dyDescent="0.25">
      <c r="A677" s="2" t="s">
        <v>995</v>
      </c>
      <c r="B677" s="2" t="s">
        <v>132</v>
      </c>
      <c r="C677" s="2" t="str">
        <f>VLOOKUP(B677,'Species Lookup'!$A$3:$F$13,3,FALSE)</f>
        <v>Oncorhynchus tshawytscha</v>
      </c>
      <c r="D677" s="2" t="str">
        <f>VLOOKUP(B677,'Species Lookup'!$A$3:$F$13,4,FALSE)</f>
        <v>urn:lsid:marinespecies.org:taxname:158075</v>
      </c>
      <c r="E677" s="2" t="str">
        <f>VLOOKUP(B677,'Species Lookup'!$A$3:$F$13,5,FALSE)</f>
        <v>SDN:S11::S1173 (smolt)</v>
      </c>
      <c r="F677" s="2" t="s">
        <v>43</v>
      </c>
      <c r="G677" s="10" t="str">
        <f>VLOOKUP(A677,'[1]LOG1987-1994'!$A$2:$I$3110,2,FALSE)</f>
        <v>1988-06-08T06:33-07:00</v>
      </c>
      <c r="H677" s="2" t="s">
        <v>453</v>
      </c>
      <c r="I677" s="3">
        <v>3</v>
      </c>
      <c r="J677" s="3">
        <v>4</v>
      </c>
      <c r="K677" s="7">
        <v>48.962499999999999</v>
      </c>
      <c r="L677" s="7">
        <v>-125.08329999999999</v>
      </c>
      <c r="M677" s="3">
        <v>85</v>
      </c>
      <c r="N677" s="3" t="b">
        <v>1</v>
      </c>
      <c r="O677" s="3">
        <v>2</v>
      </c>
      <c r="P677" s="3"/>
      <c r="Q677" s="3"/>
      <c r="R677" s="2" t="s">
        <v>219</v>
      </c>
      <c r="S677" s="2" t="s">
        <v>33</v>
      </c>
      <c r="T677" s="2" t="s">
        <v>950</v>
      </c>
      <c r="U677" s="2" t="s">
        <v>136</v>
      </c>
      <c r="V677" s="2" t="s">
        <v>137</v>
      </c>
      <c r="W677" s="2" t="s">
        <v>914</v>
      </c>
      <c r="X677" s="2" t="s">
        <v>37</v>
      </c>
      <c r="Y677" s="2" t="s">
        <v>946</v>
      </c>
      <c r="Z677" s="2" t="s">
        <v>38</v>
      </c>
      <c r="AA677" s="4">
        <v>32283</v>
      </c>
      <c r="AB677" s="4">
        <v>32285</v>
      </c>
      <c r="AC677" s="2" t="s">
        <v>39</v>
      </c>
    </row>
    <row r="678" spans="1:29" x14ac:dyDescent="0.25">
      <c r="A678" s="2" t="s">
        <v>995</v>
      </c>
      <c r="B678" s="2" t="s">
        <v>132</v>
      </c>
      <c r="C678" s="2" t="str">
        <f>VLOOKUP(B678,'Species Lookup'!$A$3:$F$13,3,FALSE)</f>
        <v>Oncorhynchus tshawytscha</v>
      </c>
      <c r="D678" s="2" t="str">
        <f>VLOOKUP(B678,'Species Lookup'!$A$3:$F$13,4,FALSE)</f>
        <v>urn:lsid:marinespecies.org:taxname:158075</v>
      </c>
      <c r="E678" s="2" t="str">
        <f>VLOOKUP(B678,'Species Lookup'!$A$3:$F$13,5,FALSE)</f>
        <v>SDN:S11::S1173 (smolt)</v>
      </c>
      <c r="F678" s="2" t="s">
        <v>40</v>
      </c>
      <c r="G678" s="10" t="str">
        <f>VLOOKUP(A678,'[1]LOG1987-1994'!$A$2:$I$3110,2,FALSE)</f>
        <v>1988-06-08T06:33-07:00</v>
      </c>
      <c r="H678" s="2" t="s">
        <v>453</v>
      </c>
      <c r="I678" s="3">
        <v>3</v>
      </c>
      <c r="J678" s="3">
        <v>4</v>
      </c>
      <c r="K678" s="7">
        <v>48.962499999999999</v>
      </c>
      <c r="L678" s="7">
        <v>-125.08329999999999</v>
      </c>
      <c r="M678" s="3">
        <v>89</v>
      </c>
      <c r="N678" s="3" t="b">
        <v>1</v>
      </c>
      <c r="O678" s="3">
        <v>2</v>
      </c>
      <c r="P678" s="3"/>
      <c r="Q678" s="3"/>
      <c r="R678" s="2" t="s">
        <v>212</v>
      </c>
      <c r="S678" s="2" t="s">
        <v>33</v>
      </c>
      <c r="T678" s="2" t="s">
        <v>977</v>
      </c>
      <c r="U678" s="2" t="s">
        <v>136</v>
      </c>
      <c r="V678" s="2" t="s">
        <v>137</v>
      </c>
      <c r="W678" s="2" t="s">
        <v>914</v>
      </c>
      <c r="X678" s="2" t="s">
        <v>37</v>
      </c>
      <c r="Y678" s="2" t="s">
        <v>37</v>
      </c>
      <c r="Z678" s="2" t="s">
        <v>38</v>
      </c>
      <c r="AA678" s="4">
        <v>32282</v>
      </c>
      <c r="AB678" s="4">
        <v>32294</v>
      </c>
      <c r="AC678" s="2" t="s">
        <v>39</v>
      </c>
    </row>
    <row r="679" spans="1:29" x14ac:dyDescent="0.25">
      <c r="A679" s="2" t="s">
        <v>995</v>
      </c>
      <c r="B679" s="2" t="s">
        <v>132</v>
      </c>
      <c r="C679" s="2" t="str">
        <f>VLOOKUP(B679,'Species Lookup'!$A$3:$F$13,3,FALSE)</f>
        <v>Oncorhynchus tshawytscha</v>
      </c>
      <c r="D679" s="2" t="str">
        <f>VLOOKUP(B679,'Species Lookup'!$A$3:$F$13,4,FALSE)</f>
        <v>urn:lsid:marinespecies.org:taxname:158075</v>
      </c>
      <c r="E679" s="2" t="str">
        <f>VLOOKUP(B679,'Species Lookup'!$A$3:$F$13,5,FALSE)</f>
        <v>SDN:S11::S1173 (smolt)</v>
      </c>
      <c r="F679" s="2" t="s">
        <v>30</v>
      </c>
      <c r="G679" s="10" t="str">
        <f>VLOOKUP(A679,'[1]LOG1987-1994'!$A$2:$I$3110,2,FALSE)</f>
        <v>1988-06-08T06:33-07:00</v>
      </c>
      <c r="H679" s="2" t="s">
        <v>453</v>
      </c>
      <c r="I679" s="3">
        <v>3</v>
      </c>
      <c r="J679" s="3">
        <v>4</v>
      </c>
      <c r="K679" s="7">
        <v>48.962499999999999</v>
      </c>
      <c r="L679" s="7">
        <v>-125.08329999999999</v>
      </c>
      <c r="M679" s="3">
        <v>89</v>
      </c>
      <c r="N679" s="3" t="b">
        <v>1</v>
      </c>
      <c r="O679" s="3">
        <v>2</v>
      </c>
      <c r="P679" s="3"/>
      <c r="Q679" s="3"/>
      <c r="R679" s="2" t="s">
        <v>217</v>
      </c>
      <c r="S679" s="2" t="s">
        <v>33</v>
      </c>
      <c r="T679" s="2" t="s">
        <v>989</v>
      </c>
      <c r="U679" s="2" t="s">
        <v>136</v>
      </c>
      <c r="V679" s="2" t="s">
        <v>137</v>
      </c>
      <c r="W679" s="2" t="s">
        <v>914</v>
      </c>
      <c r="X679" s="2" t="s">
        <v>37</v>
      </c>
      <c r="Y679" s="2" t="s">
        <v>37</v>
      </c>
      <c r="Z679" s="2" t="s">
        <v>38</v>
      </c>
      <c r="AA679" s="4">
        <v>32282</v>
      </c>
      <c r="AB679" s="4">
        <v>32294</v>
      </c>
      <c r="AC679" s="2" t="s">
        <v>39</v>
      </c>
    </row>
    <row r="680" spans="1:29" x14ac:dyDescent="0.25">
      <c r="A680" s="2" t="s">
        <v>995</v>
      </c>
      <c r="B680" s="2" t="s">
        <v>132</v>
      </c>
      <c r="C680" s="2" t="str">
        <f>VLOOKUP(B680,'Species Lookup'!$A$3:$F$13,3,FALSE)</f>
        <v>Oncorhynchus tshawytscha</v>
      </c>
      <c r="D680" s="2" t="str">
        <f>VLOOKUP(B680,'Species Lookup'!$A$3:$F$13,4,FALSE)</f>
        <v>urn:lsid:marinespecies.org:taxname:158075</v>
      </c>
      <c r="E680" s="2" t="str">
        <f>VLOOKUP(B680,'Species Lookup'!$A$3:$F$13,5,FALSE)</f>
        <v>SDN:S11::S1173 (smolt)</v>
      </c>
      <c r="F680" s="2" t="s">
        <v>100</v>
      </c>
      <c r="G680" s="10" t="str">
        <f>VLOOKUP(A680,'[1]LOG1987-1994'!$A$2:$I$3110,2,FALSE)</f>
        <v>1988-06-08T06:33-07:00</v>
      </c>
      <c r="H680" s="2" t="s">
        <v>453</v>
      </c>
      <c r="I680" s="3">
        <v>3</v>
      </c>
      <c r="J680" s="3">
        <v>4</v>
      </c>
      <c r="K680" s="7">
        <v>48.962499999999999</v>
      </c>
      <c r="L680" s="7">
        <v>-125.08329999999999</v>
      </c>
      <c r="M680" s="3">
        <v>92</v>
      </c>
      <c r="N680" s="3" t="b">
        <v>1</v>
      </c>
      <c r="O680" s="3">
        <v>2</v>
      </c>
      <c r="P680" s="3"/>
      <c r="Q680" s="3"/>
      <c r="R680" s="2" t="s">
        <v>213</v>
      </c>
      <c r="S680" s="2" t="s">
        <v>33</v>
      </c>
      <c r="T680" s="2" t="s">
        <v>954</v>
      </c>
      <c r="U680" s="2" t="s">
        <v>136</v>
      </c>
      <c r="V680" s="2" t="s">
        <v>137</v>
      </c>
      <c r="W680" s="2" t="s">
        <v>914</v>
      </c>
      <c r="X680" s="2" t="s">
        <v>37</v>
      </c>
      <c r="Y680" s="2" t="s">
        <v>946</v>
      </c>
      <c r="Z680" s="2" t="s">
        <v>38</v>
      </c>
      <c r="AA680" s="4">
        <v>32275</v>
      </c>
      <c r="AB680" s="4">
        <v>32285</v>
      </c>
      <c r="AC680" s="2" t="s">
        <v>39</v>
      </c>
    </row>
    <row r="681" spans="1:29" x14ac:dyDescent="0.25">
      <c r="A681" s="2" t="s">
        <v>995</v>
      </c>
      <c r="B681" s="2" t="s">
        <v>132</v>
      </c>
      <c r="C681" s="2" t="str">
        <f>VLOOKUP(B681,'Species Lookup'!$A$3:$F$13,3,FALSE)</f>
        <v>Oncorhynchus tshawytscha</v>
      </c>
      <c r="D681" s="2" t="str">
        <f>VLOOKUP(B681,'Species Lookup'!$A$3:$F$13,4,FALSE)</f>
        <v>urn:lsid:marinespecies.org:taxname:158075</v>
      </c>
      <c r="E681" s="2" t="str">
        <f>VLOOKUP(B681,'Species Lookup'!$A$3:$F$13,5,FALSE)</f>
        <v>SDN:S11::S1173 (smolt)</v>
      </c>
      <c r="F681" s="2" t="s">
        <v>145</v>
      </c>
      <c r="G681" s="10" t="str">
        <f>VLOOKUP(A681,'[1]LOG1987-1994'!$A$2:$I$3110,2,FALSE)</f>
        <v>1988-06-08T06:33-07:00</v>
      </c>
      <c r="H681" s="2" t="s">
        <v>453</v>
      </c>
      <c r="I681" s="3">
        <v>3</v>
      </c>
      <c r="J681" s="3">
        <v>4</v>
      </c>
      <c r="K681" s="7">
        <v>48.962499999999999</v>
      </c>
      <c r="L681" s="7">
        <v>-125.08329999999999</v>
      </c>
      <c r="M681" s="3">
        <v>82</v>
      </c>
      <c r="N681" s="3" t="b">
        <v>1</v>
      </c>
      <c r="O681" s="3">
        <v>2</v>
      </c>
      <c r="P681" s="3"/>
      <c r="Q681" s="3"/>
      <c r="R681" s="2" t="s">
        <v>216</v>
      </c>
      <c r="S681" s="2" t="s">
        <v>33</v>
      </c>
      <c r="T681" s="2" t="s">
        <v>955</v>
      </c>
      <c r="U681" s="2" t="s">
        <v>136</v>
      </c>
      <c r="V681" s="2" t="s">
        <v>137</v>
      </c>
      <c r="W681" s="2" t="s">
        <v>914</v>
      </c>
      <c r="X681" s="2" t="s">
        <v>37</v>
      </c>
      <c r="Y681" s="2" t="s">
        <v>37</v>
      </c>
      <c r="Z681" s="2" t="s">
        <v>38</v>
      </c>
      <c r="AA681" s="4">
        <v>32282</v>
      </c>
      <c r="AB681" s="4">
        <v>32294</v>
      </c>
      <c r="AC681" s="2" t="s">
        <v>39</v>
      </c>
    </row>
    <row r="682" spans="1:29" x14ac:dyDescent="0.25">
      <c r="A682" s="2" t="s">
        <v>995</v>
      </c>
      <c r="B682" s="2" t="s">
        <v>132</v>
      </c>
      <c r="C682" s="2" t="str">
        <f>VLOOKUP(B682,'Species Lookup'!$A$3:$F$13,3,FALSE)</f>
        <v>Oncorhynchus tshawytscha</v>
      </c>
      <c r="D682" s="2" t="str">
        <f>VLOOKUP(B682,'Species Lookup'!$A$3:$F$13,4,FALSE)</f>
        <v>urn:lsid:marinespecies.org:taxname:158075</v>
      </c>
      <c r="E682" s="2" t="str">
        <f>VLOOKUP(B682,'Species Lookup'!$A$3:$F$13,5,FALSE)</f>
        <v>SDN:S11::S1173 (smolt)</v>
      </c>
      <c r="F682" s="2" t="s">
        <v>33</v>
      </c>
      <c r="G682" s="10" t="str">
        <f>VLOOKUP(A682,'[1]LOG1987-1994'!$A$2:$I$3110,2,FALSE)</f>
        <v>1988-06-08T06:33-07:00</v>
      </c>
      <c r="H682" s="2" t="s">
        <v>453</v>
      </c>
      <c r="I682" s="3">
        <v>3</v>
      </c>
      <c r="J682" s="3">
        <v>4</v>
      </c>
      <c r="K682" s="7">
        <v>48.962499999999999</v>
      </c>
      <c r="L682" s="7">
        <v>-125.08329999999999</v>
      </c>
      <c r="M682" s="3">
        <v>88</v>
      </c>
      <c r="N682" s="3" t="b">
        <v>1</v>
      </c>
      <c r="O682" s="3">
        <v>2</v>
      </c>
      <c r="P682" s="3"/>
      <c r="Q682" s="3"/>
      <c r="R682" s="2" t="s">
        <v>234</v>
      </c>
      <c r="S682" s="2" t="s">
        <v>33</v>
      </c>
      <c r="T682" s="2" t="s">
        <v>977</v>
      </c>
      <c r="U682" s="2" t="s">
        <v>136</v>
      </c>
      <c r="V682" s="2" t="s">
        <v>137</v>
      </c>
      <c r="W682" s="2" t="s">
        <v>914</v>
      </c>
      <c r="X682" s="2" t="s">
        <v>37</v>
      </c>
      <c r="Y682" s="2" t="s">
        <v>37</v>
      </c>
      <c r="Z682" s="2" t="s">
        <v>38</v>
      </c>
      <c r="AA682" s="4">
        <v>32282</v>
      </c>
      <c r="AB682" s="4">
        <v>32294</v>
      </c>
      <c r="AC682" s="2" t="s">
        <v>39</v>
      </c>
    </row>
    <row r="683" spans="1:29" x14ac:dyDescent="0.25">
      <c r="A683" s="2" t="s">
        <v>995</v>
      </c>
      <c r="B683" s="2" t="s">
        <v>132</v>
      </c>
      <c r="C683" s="2" t="str">
        <f>VLOOKUP(B683,'Species Lookup'!$A$3:$F$13,3,FALSE)</f>
        <v>Oncorhynchus tshawytscha</v>
      </c>
      <c r="D683" s="2" t="str">
        <f>VLOOKUP(B683,'Species Lookup'!$A$3:$F$13,4,FALSE)</f>
        <v>urn:lsid:marinespecies.org:taxname:158075</v>
      </c>
      <c r="E683" s="2" t="str">
        <f>VLOOKUP(B683,'Species Lookup'!$A$3:$F$13,5,FALSE)</f>
        <v>SDN:S11::S1173 (smolt)</v>
      </c>
      <c r="F683" s="2" t="s">
        <v>161</v>
      </c>
      <c r="G683" s="10" t="str">
        <f>VLOOKUP(A683,'[1]LOG1987-1994'!$A$2:$I$3110,2,FALSE)</f>
        <v>1988-06-08T06:33-07:00</v>
      </c>
      <c r="H683" s="2" t="s">
        <v>453</v>
      </c>
      <c r="I683" s="3">
        <v>3</v>
      </c>
      <c r="J683" s="3">
        <v>4</v>
      </c>
      <c r="K683" s="7">
        <v>48.962499999999999</v>
      </c>
      <c r="L683" s="7">
        <v>-125.08329999999999</v>
      </c>
      <c r="M683" s="3">
        <v>96</v>
      </c>
      <c r="N683" s="3" t="b">
        <v>1</v>
      </c>
      <c r="O683" s="3">
        <v>2</v>
      </c>
      <c r="P683" s="3"/>
      <c r="Q683" s="3"/>
      <c r="R683" s="2" t="s">
        <v>235</v>
      </c>
      <c r="S683" s="2" t="s">
        <v>33</v>
      </c>
      <c r="T683" s="2" t="s">
        <v>950</v>
      </c>
      <c r="U683" s="2" t="s">
        <v>136</v>
      </c>
      <c r="V683" s="2" t="s">
        <v>137</v>
      </c>
      <c r="W683" s="2" t="s">
        <v>914</v>
      </c>
      <c r="X683" s="2" t="s">
        <v>37</v>
      </c>
      <c r="Y683" s="2" t="s">
        <v>946</v>
      </c>
      <c r="Z683" s="2" t="s">
        <v>38</v>
      </c>
      <c r="AA683" s="4">
        <v>32283</v>
      </c>
      <c r="AB683" s="4">
        <v>32285</v>
      </c>
      <c r="AC683" s="2" t="s">
        <v>39</v>
      </c>
    </row>
    <row r="684" spans="1:29" x14ac:dyDescent="0.25">
      <c r="A684" s="2" t="s">
        <v>995</v>
      </c>
      <c r="B684" s="2" t="s">
        <v>132</v>
      </c>
      <c r="C684" s="2" t="str">
        <f>VLOOKUP(B684,'Species Lookup'!$A$3:$F$13,3,FALSE)</f>
        <v>Oncorhynchus tshawytscha</v>
      </c>
      <c r="D684" s="2" t="str">
        <f>VLOOKUP(B684,'Species Lookup'!$A$3:$F$13,4,FALSE)</f>
        <v>urn:lsid:marinespecies.org:taxname:158075</v>
      </c>
      <c r="E684" s="2" t="str">
        <f>VLOOKUP(B684,'Species Lookup'!$A$3:$F$13,5,FALSE)</f>
        <v>SDN:S11::S1173 (smolt)</v>
      </c>
      <c r="F684" s="2" t="s">
        <v>178</v>
      </c>
      <c r="G684" s="10" t="str">
        <f>VLOOKUP(A684,'[1]LOG1987-1994'!$A$2:$I$3110,2,FALSE)</f>
        <v>1988-06-08T06:33-07:00</v>
      </c>
      <c r="H684" s="2" t="s">
        <v>453</v>
      </c>
      <c r="I684" s="3">
        <v>3</v>
      </c>
      <c r="J684" s="3">
        <v>4</v>
      </c>
      <c r="K684" s="7">
        <v>48.962499999999999</v>
      </c>
      <c r="L684" s="7">
        <v>-125.08329999999999</v>
      </c>
      <c r="M684" s="3">
        <v>86</v>
      </c>
      <c r="N684" s="3" t="b">
        <v>1</v>
      </c>
      <c r="O684" s="3">
        <v>2</v>
      </c>
      <c r="P684" s="3"/>
      <c r="Q684" s="3"/>
      <c r="R684" s="2" t="s">
        <v>349</v>
      </c>
      <c r="S684" s="2" t="s">
        <v>33</v>
      </c>
      <c r="T684" s="2" t="s">
        <v>945</v>
      </c>
      <c r="U684" s="2" t="s">
        <v>136</v>
      </c>
      <c r="V684" s="2" t="s">
        <v>137</v>
      </c>
      <c r="W684" s="2" t="s">
        <v>914</v>
      </c>
      <c r="X684" s="2" t="s">
        <v>37</v>
      </c>
      <c r="Y684" s="2" t="s">
        <v>946</v>
      </c>
      <c r="Z684" s="2" t="s">
        <v>38</v>
      </c>
      <c r="AA684" s="4">
        <v>32283</v>
      </c>
      <c r="AB684" s="4">
        <v>32285</v>
      </c>
      <c r="AC684" s="2" t="s">
        <v>39</v>
      </c>
    </row>
    <row r="685" spans="1:29" x14ac:dyDescent="0.25">
      <c r="A685" s="2" t="s">
        <v>995</v>
      </c>
      <c r="B685" s="2" t="s">
        <v>132</v>
      </c>
      <c r="C685" s="2" t="str">
        <f>VLOOKUP(B685,'Species Lookup'!$A$3:$F$13,3,FALSE)</f>
        <v>Oncorhynchus tshawytscha</v>
      </c>
      <c r="D685" s="2" t="str">
        <f>VLOOKUP(B685,'Species Lookup'!$A$3:$F$13,4,FALSE)</f>
        <v>urn:lsid:marinespecies.org:taxname:158075</v>
      </c>
      <c r="E685" s="2" t="str">
        <f>VLOOKUP(B685,'Species Lookup'!$A$3:$F$13,5,FALSE)</f>
        <v>SDN:S11::S1173 (smolt)</v>
      </c>
      <c r="F685" s="2" t="s">
        <v>175</v>
      </c>
      <c r="G685" s="10" t="str">
        <f>VLOOKUP(A685,'[1]LOG1987-1994'!$A$2:$I$3110,2,FALSE)</f>
        <v>1988-06-08T06:33-07:00</v>
      </c>
      <c r="H685" s="2" t="s">
        <v>453</v>
      </c>
      <c r="I685" s="3">
        <v>3</v>
      </c>
      <c r="J685" s="3">
        <v>4</v>
      </c>
      <c r="K685" s="7">
        <v>48.962499999999999</v>
      </c>
      <c r="L685" s="7">
        <v>-125.08329999999999</v>
      </c>
      <c r="M685" s="3">
        <v>84</v>
      </c>
      <c r="N685" s="3" t="b">
        <v>1</v>
      </c>
      <c r="O685" s="3">
        <v>2</v>
      </c>
      <c r="P685" s="3"/>
      <c r="Q685" s="3"/>
      <c r="R685" s="2" t="s">
        <v>202</v>
      </c>
      <c r="S685" s="2" t="s">
        <v>33</v>
      </c>
      <c r="T685" s="2" t="s">
        <v>996</v>
      </c>
      <c r="U685" s="2" t="s">
        <v>136</v>
      </c>
      <c r="V685" s="2" t="s">
        <v>137</v>
      </c>
      <c r="W685" s="2" t="s">
        <v>914</v>
      </c>
      <c r="X685" s="2" t="s">
        <v>37</v>
      </c>
      <c r="Y685" s="2" t="s">
        <v>37</v>
      </c>
      <c r="Z685" s="2" t="s">
        <v>38</v>
      </c>
      <c r="AA685" s="4">
        <v>32287</v>
      </c>
      <c r="AB685" s="4">
        <v>32294</v>
      </c>
      <c r="AC685" s="2" t="s">
        <v>39</v>
      </c>
    </row>
    <row r="686" spans="1:29" x14ac:dyDescent="0.25">
      <c r="A686" s="2" t="s">
        <v>995</v>
      </c>
      <c r="B686" s="2" t="s">
        <v>132</v>
      </c>
      <c r="C686" s="2" t="str">
        <f>VLOOKUP(B686,'Species Lookup'!$A$3:$F$13,3,FALSE)</f>
        <v>Oncorhynchus tshawytscha</v>
      </c>
      <c r="D686" s="2" t="str">
        <f>VLOOKUP(B686,'Species Lookup'!$A$3:$F$13,4,FALSE)</f>
        <v>urn:lsid:marinespecies.org:taxname:158075</v>
      </c>
      <c r="E686" s="2" t="str">
        <f>VLOOKUP(B686,'Species Lookup'!$A$3:$F$13,5,FALSE)</f>
        <v>SDN:S11::S1173 (smolt)</v>
      </c>
      <c r="F686" s="2" t="s">
        <v>154</v>
      </c>
      <c r="G686" s="10" t="str">
        <f>VLOOKUP(A686,'[1]LOG1987-1994'!$A$2:$I$3110,2,FALSE)</f>
        <v>1988-06-08T06:33-07:00</v>
      </c>
      <c r="H686" s="2" t="s">
        <v>453</v>
      </c>
      <c r="I686" s="3">
        <v>3</v>
      </c>
      <c r="J686" s="3">
        <v>4</v>
      </c>
      <c r="K686" s="7">
        <v>48.962499999999999</v>
      </c>
      <c r="L686" s="7">
        <v>-125.08329999999999</v>
      </c>
      <c r="M686" s="3">
        <v>92</v>
      </c>
      <c r="N686" s="3" t="b">
        <v>1</v>
      </c>
      <c r="O686" s="3">
        <v>2</v>
      </c>
      <c r="P686" s="3"/>
      <c r="Q686" s="3"/>
      <c r="R686" s="2" t="s">
        <v>324</v>
      </c>
      <c r="S686" s="2" t="s">
        <v>33</v>
      </c>
      <c r="T686" s="2" t="s">
        <v>949</v>
      </c>
      <c r="U686" s="2" t="s">
        <v>136</v>
      </c>
      <c r="V686" s="2" t="s">
        <v>137</v>
      </c>
      <c r="W686" s="2" t="s">
        <v>914</v>
      </c>
      <c r="X686" s="2" t="s">
        <v>37</v>
      </c>
      <c r="Y686" s="2" t="s">
        <v>37</v>
      </c>
      <c r="Z686" s="2" t="s">
        <v>38</v>
      </c>
      <c r="AA686" s="4">
        <v>32282</v>
      </c>
      <c r="AB686" s="4">
        <v>32294</v>
      </c>
      <c r="AC686" s="2" t="s">
        <v>39</v>
      </c>
    </row>
    <row r="687" spans="1:29" x14ac:dyDescent="0.25">
      <c r="A687" s="2" t="s">
        <v>997</v>
      </c>
      <c r="B687" s="2" t="s">
        <v>132</v>
      </c>
      <c r="C687" s="2" t="str">
        <f>VLOOKUP(B687,'Species Lookup'!$A$3:$F$13,3,FALSE)</f>
        <v>Oncorhynchus tshawytscha</v>
      </c>
      <c r="D687" s="2" t="str">
        <f>VLOOKUP(B687,'Species Lookup'!$A$3:$F$13,4,FALSE)</f>
        <v>urn:lsid:marinespecies.org:taxname:158075</v>
      </c>
      <c r="E687" s="2" t="str">
        <f>VLOOKUP(B687,'Species Lookup'!$A$3:$F$13,5,FALSE)</f>
        <v>SDN:S11::S1173 (smolt)</v>
      </c>
      <c r="F687" s="2" t="s">
        <v>43</v>
      </c>
      <c r="G687" s="10" t="str">
        <f>VLOOKUP(A687,'[1]LOG1987-1994'!$A$2:$I$3110,2,FALSE)</f>
        <v>1988-06-08T09:10-07:00</v>
      </c>
      <c r="H687" s="2" t="s">
        <v>550</v>
      </c>
      <c r="I687" s="3">
        <v>3</v>
      </c>
      <c r="J687" s="3">
        <v>4</v>
      </c>
      <c r="K687" s="7">
        <v>48.995800000000003</v>
      </c>
      <c r="L687" s="7">
        <v>-125.1417</v>
      </c>
      <c r="M687" s="3">
        <v>93</v>
      </c>
      <c r="N687" s="3" t="b">
        <v>1</v>
      </c>
      <c r="O687" s="3">
        <v>2</v>
      </c>
      <c r="P687" s="3"/>
      <c r="Q687" s="3"/>
      <c r="R687" s="2" t="s">
        <v>266</v>
      </c>
      <c r="S687" s="2" t="s">
        <v>33</v>
      </c>
      <c r="T687" s="2" t="s">
        <v>950</v>
      </c>
      <c r="U687" s="2" t="s">
        <v>136</v>
      </c>
      <c r="V687" s="2" t="s">
        <v>137</v>
      </c>
      <c r="W687" s="2" t="s">
        <v>914</v>
      </c>
      <c r="X687" s="2" t="s">
        <v>37</v>
      </c>
      <c r="Y687" s="2" t="s">
        <v>946</v>
      </c>
      <c r="Z687" s="2" t="s">
        <v>38</v>
      </c>
      <c r="AA687" s="4">
        <v>32283</v>
      </c>
      <c r="AB687" s="4">
        <v>32285</v>
      </c>
      <c r="AC687" s="2" t="s">
        <v>39</v>
      </c>
    </row>
    <row r="688" spans="1:29" x14ac:dyDescent="0.25">
      <c r="A688" s="2" t="s">
        <v>997</v>
      </c>
      <c r="B688" s="2" t="s">
        <v>132</v>
      </c>
      <c r="C688" s="2" t="str">
        <f>VLOOKUP(B688,'Species Lookup'!$A$3:$F$13,3,FALSE)</f>
        <v>Oncorhynchus tshawytscha</v>
      </c>
      <c r="D688" s="2" t="str">
        <f>VLOOKUP(B688,'Species Lookup'!$A$3:$F$13,4,FALSE)</f>
        <v>urn:lsid:marinespecies.org:taxname:158075</v>
      </c>
      <c r="E688" s="2" t="str">
        <f>VLOOKUP(B688,'Species Lookup'!$A$3:$F$13,5,FALSE)</f>
        <v>SDN:S11::S1173 (smolt)</v>
      </c>
      <c r="F688" s="2" t="s">
        <v>40</v>
      </c>
      <c r="G688" s="10" t="str">
        <f>VLOOKUP(A688,'[1]LOG1987-1994'!$A$2:$I$3110,2,FALSE)</f>
        <v>1988-06-08T09:10-07:00</v>
      </c>
      <c r="H688" s="2" t="s">
        <v>550</v>
      </c>
      <c r="I688" s="3">
        <v>3</v>
      </c>
      <c r="J688" s="3">
        <v>4</v>
      </c>
      <c r="K688" s="7">
        <v>48.995800000000003</v>
      </c>
      <c r="L688" s="7">
        <v>-125.1417</v>
      </c>
      <c r="M688" s="3">
        <v>85</v>
      </c>
      <c r="N688" s="3" t="b">
        <v>1</v>
      </c>
      <c r="O688" s="3">
        <v>2</v>
      </c>
      <c r="P688" s="3"/>
      <c r="Q688" s="3"/>
      <c r="R688" s="2" t="s">
        <v>263</v>
      </c>
      <c r="S688" s="2" t="s">
        <v>33</v>
      </c>
      <c r="T688" s="2" t="s">
        <v>950</v>
      </c>
      <c r="U688" s="2" t="s">
        <v>136</v>
      </c>
      <c r="V688" s="2" t="s">
        <v>137</v>
      </c>
      <c r="W688" s="2" t="s">
        <v>914</v>
      </c>
      <c r="X688" s="2" t="s">
        <v>37</v>
      </c>
      <c r="Y688" s="2" t="s">
        <v>946</v>
      </c>
      <c r="Z688" s="2" t="s">
        <v>38</v>
      </c>
      <c r="AA688" s="4">
        <v>32283</v>
      </c>
      <c r="AB688" s="4">
        <v>32285</v>
      </c>
      <c r="AC688" s="2" t="s">
        <v>39</v>
      </c>
    </row>
    <row r="689" spans="1:29" x14ac:dyDescent="0.25">
      <c r="A689" s="2" t="s">
        <v>997</v>
      </c>
      <c r="B689" s="2" t="s">
        <v>132</v>
      </c>
      <c r="C689" s="2" t="str">
        <f>VLOOKUP(B689,'Species Lookup'!$A$3:$F$13,3,FALSE)</f>
        <v>Oncorhynchus tshawytscha</v>
      </c>
      <c r="D689" s="2" t="str">
        <f>VLOOKUP(B689,'Species Lookup'!$A$3:$F$13,4,FALSE)</f>
        <v>urn:lsid:marinespecies.org:taxname:158075</v>
      </c>
      <c r="E689" s="2" t="str">
        <f>VLOOKUP(B689,'Species Lookup'!$A$3:$F$13,5,FALSE)</f>
        <v>SDN:S11::S1173 (smolt)</v>
      </c>
      <c r="F689" s="2" t="s">
        <v>30</v>
      </c>
      <c r="G689" s="10" t="str">
        <f>VLOOKUP(A689,'[1]LOG1987-1994'!$A$2:$I$3110,2,FALSE)</f>
        <v>1988-06-08T09:10-07:00</v>
      </c>
      <c r="H689" s="2" t="s">
        <v>550</v>
      </c>
      <c r="I689" s="3">
        <v>3</v>
      </c>
      <c r="J689" s="3">
        <v>4</v>
      </c>
      <c r="K689" s="7">
        <v>48.995800000000003</v>
      </c>
      <c r="L689" s="7">
        <v>-125.1417</v>
      </c>
      <c r="M689" s="3">
        <v>85</v>
      </c>
      <c r="N689" s="3" t="b">
        <v>1</v>
      </c>
      <c r="O689" s="3">
        <v>0</v>
      </c>
      <c r="P689" s="3"/>
      <c r="Q689" s="3"/>
      <c r="R689" s="2" t="s">
        <v>267</v>
      </c>
      <c r="S689" s="2" t="s">
        <v>33</v>
      </c>
      <c r="T689" s="2" t="s">
        <v>945</v>
      </c>
      <c r="U689" s="2" t="s">
        <v>136</v>
      </c>
      <c r="V689" s="2" t="s">
        <v>137</v>
      </c>
      <c r="W689" s="2" t="s">
        <v>914</v>
      </c>
      <c r="X689" s="2" t="s">
        <v>37</v>
      </c>
      <c r="Y689" s="2" t="s">
        <v>946</v>
      </c>
      <c r="Z689" s="2" t="s">
        <v>38</v>
      </c>
      <c r="AA689" s="4">
        <v>32283</v>
      </c>
      <c r="AB689" s="4">
        <v>32285</v>
      </c>
      <c r="AC689" s="2" t="s">
        <v>39</v>
      </c>
    </row>
    <row r="690" spans="1:29" x14ac:dyDescent="0.25">
      <c r="A690" s="2" t="s">
        <v>997</v>
      </c>
      <c r="B690" s="2" t="s">
        <v>132</v>
      </c>
      <c r="C690" s="2" t="str">
        <f>VLOOKUP(B690,'Species Lookup'!$A$3:$F$13,3,FALSE)</f>
        <v>Oncorhynchus tshawytscha</v>
      </c>
      <c r="D690" s="2" t="str">
        <f>VLOOKUP(B690,'Species Lookup'!$A$3:$F$13,4,FALSE)</f>
        <v>urn:lsid:marinespecies.org:taxname:158075</v>
      </c>
      <c r="E690" s="2" t="str">
        <f>VLOOKUP(B690,'Species Lookup'!$A$3:$F$13,5,FALSE)</f>
        <v>SDN:S11::S1173 (smolt)</v>
      </c>
      <c r="F690" s="2" t="s">
        <v>100</v>
      </c>
      <c r="G690" s="10" t="str">
        <f>VLOOKUP(A690,'[1]LOG1987-1994'!$A$2:$I$3110,2,FALSE)</f>
        <v>1988-06-08T09:10-07:00</v>
      </c>
      <c r="H690" s="2" t="s">
        <v>550</v>
      </c>
      <c r="I690" s="3">
        <v>3</v>
      </c>
      <c r="J690" s="3">
        <v>4</v>
      </c>
      <c r="K690" s="7">
        <v>48.995800000000003</v>
      </c>
      <c r="L690" s="7">
        <v>-125.1417</v>
      </c>
      <c r="M690" s="3">
        <v>96</v>
      </c>
      <c r="N690" s="3" t="b">
        <v>1</v>
      </c>
      <c r="O690" s="3">
        <v>2</v>
      </c>
      <c r="P690" s="3"/>
      <c r="Q690" s="3"/>
      <c r="R690" s="2" t="s">
        <v>265</v>
      </c>
      <c r="S690" s="2" t="s">
        <v>33</v>
      </c>
      <c r="T690" s="2" t="s">
        <v>998</v>
      </c>
      <c r="U690" s="2" t="s">
        <v>136</v>
      </c>
      <c r="V690" s="2" t="s">
        <v>137</v>
      </c>
      <c r="W690" s="2" t="s">
        <v>914</v>
      </c>
      <c r="X690" s="2" t="s">
        <v>37</v>
      </c>
      <c r="Y690" s="2" t="s">
        <v>37</v>
      </c>
      <c r="Z690" s="2" t="s">
        <v>38</v>
      </c>
      <c r="AA690" s="4">
        <v>32282</v>
      </c>
      <c r="AB690" s="4">
        <v>32294</v>
      </c>
      <c r="AC690" s="2" t="s">
        <v>39</v>
      </c>
    </row>
    <row r="691" spans="1:29" x14ac:dyDescent="0.25">
      <c r="A691" s="2" t="s">
        <v>999</v>
      </c>
      <c r="B691" s="2" t="s">
        <v>132</v>
      </c>
      <c r="C691" s="2" t="str">
        <f>VLOOKUP(B691,'Species Lookup'!$A$3:$F$13,3,FALSE)</f>
        <v>Oncorhynchus tshawytscha</v>
      </c>
      <c r="D691" s="2" t="str">
        <f>VLOOKUP(B691,'Species Lookup'!$A$3:$F$13,4,FALSE)</f>
        <v>urn:lsid:marinespecies.org:taxname:158075</v>
      </c>
      <c r="E691" s="2" t="str">
        <f>VLOOKUP(B691,'Species Lookup'!$A$3:$F$13,5,FALSE)</f>
        <v>SDN:S11::S1173 (smolt)</v>
      </c>
      <c r="F691" s="2" t="s">
        <v>43</v>
      </c>
      <c r="G691" s="10" t="str">
        <f>VLOOKUP(A691,'[1]LOG1987-1994'!$A$2:$I$3110,2,FALSE)</f>
        <v>1988-06-08T11:33-07:00</v>
      </c>
      <c r="H691" s="2" t="s">
        <v>637</v>
      </c>
      <c r="I691" s="3">
        <v>3</v>
      </c>
      <c r="J691" s="3">
        <v>4</v>
      </c>
      <c r="K691" s="7">
        <v>48.9133</v>
      </c>
      <c r="L691" s="7">
        <v>-125.1383</v>
      </c>
      <c r="M691" s="3">
        <v>88</v>
      </c>
      <c r="N691" s="3" t="b">
        <v>1</v>
      </c>
      <c r="O691" s="3">
        <v>0</v>
      </c>
      <c r="P691" s="3"/>
      <c r="Q691" s="3"/>
      <c r="R691" s="2" t="s">
        <v>155</v>
      </c>
      <c r="S691" s="2" t="s">
        <v>33</v>
      </c>
      <c r="T691" s="2" t="s">
        <v>996</v>
      </c>
      <c r="U691" s="2" t="s">
        <v>136</v>
      </c>
      <c r="V691" s="2" t="s">
        <v>137</v>
      </c>
      <c r="W691" s="2" t="s">
        <v>914</v>
      </c>
      <c r="X691" s="2" t="s">
        <v>37</v>
      </c>
      <c r="Y691" s="2" t="s">
        <v>37</v>
      </c>
      <c r="Z691" s="2" t="s">
        <v>38</v>
      </c>
      <c r="AA691" s="4">
        <v>32287</v>
      </c>
      <c r="AB691" s="4">
        <v>32294</v>
      </c>
      <c r="AC691" s="2" t="s">
        <v>39</v>
      </c>
    </row>
    <row r="692" spans="1:29" x14ac:dyDescent="0.25">
      <c r="A692" s="2" t="s">
        <v>1000</v>
      </c>
      <c r="B692" s="2" t="s">
        <v>29</v>
      </c>
      <c r="C692" s="2" t="str">
        <f>VLOOKUP(B692,'Species Lookup'!$A$3:$F$13,3,FALSE)</f>
        <v>Oncorhynchus kisutch</v>
      </c>
      <c r="D692" s="2" t="str">
        <f>VLOOKUP(B692,'Species Lookup'!$A$3:$F$13,4,FALSE)</f>
        <v>urn:lsid:marinespecies.org:taxname:127184</v>
      </c>
      <c r="E692" s="2" t="str">
        <f>VLOOKUP(B692,'Species Lookup'!$A$3:$F$13,5,FALSE)</f>
        <v>SDN:S11::S1173 (smolt)</v>
      </c>
      <c r="F692" s="2" t="s">
        <v>43</v>
      </c>
      <c r="G692" s="10" t="str">
        <f>VLOOKUP(A692,'[1]LOG1987-1994'!$A$2:$I$3110,2,FALSE)</f>
        <v>1988-06-08T15:05-07:00</v>
      </c>
      <c r="H692" s="2" t="s">
        <v>364</v>
      </c>
      <c r="I692" s="3">
        <v>3</v>
      </c>
      <c r="J692" s="3">
        <v>4</v>
      </c>
      <c r="K692" s="7">
        <v>48.87</v>
      </c>
      <c r="L692" s="7">
        <v>-125.285</v>
      </c>
      <c r="M692" s="3">
        <v>182</v>
      </c>
      <c r="N692" s="3" t="b">
        <v>1</v>
      </c>
      <c r="O692" s="3">
        <v>2</v>
      </c>
      <c r="P692" s="3"/>
      <c r="Q692" s="3"/>
      <c r="R692" s="2" t="s">
        <v>195</v>
      </c>
      <c r="S692" s="2" t="s">
        <v>33</v>
      </c>
      <c r="T692" s="2" t="s">
        <v>1001</v>
      </c>
      <c r="U692" s="2" t="s">
        <v>136</v>
      </c>
      <c r="V692" s="2" t="s">
        <v>137</v>
      </c>
      <c r="W692" s="2" t="s">
        <v>48</v>
      </c>
      <c r="X692" s="2" t="s">
        <v>932</v>
      </c>
      <c r="Y692" s="2" t="s">
        <v>1002</v>
      </c>
      <c r="Z692" s="2" t="s">
        <v>751</v>
      </c>
      <c r="AA692" s="4">
        <v>32226</v>
      </c>
      <c r="AB692" s="4">
        <v>32227</v>
      </c>
      <c r="AC692" s="2" t="s">
        <v>39</v>
      </c>
    </row>
    <row r="693" spans="1:29" x14ac:dyDescent="0.25">
      <c r="A693" s="2" t="s">
        <v>1003</v>
      </c>
      <c r="B693" s="2" t="s">
        <v>132</v>
      </c>
      <c r="C693" s="2" t="str">
        <f>VLOOKUP(B693,'Species Lookup'!$A$3:$F$13,3,FALSE)</f>
        <v>Oncorhynchus tshawytscha</v>
      </c>
      <c r="D693" s="2" t="str">
        <f>VLOOKUP(B693,'Species Lookup'!$A$3:$F$13,4,FALSE)</f>
        <v>urn:lsid:marinespecies.org:taxname:158075</v>
      </c>
      <c r="E693" s="2" t="str">
        <f>VLOOKUP(B693,'Species Lookup'!$A$3:$F$13,5,FALSE)</f>
        <v>SDN:S11::S1173 (smolt)</v>
      </c>
      <c r="F693" s="2" t="s">
        <v>43</v>
      </c>
      <c r="G693" s="10" t="str">
        <f>VLOOKUP(A693,'[1]LOG1987-1994'!$A$2:$I$3110,2,FALSE)</f>
        <v>1988-06-08T21:50-07:00</v>
      </c>
      <c r="H693" s="2" t="s">
        <v>981</v>
      </c>
      <c r="I693" s="3">
        <v>2</v>
      </c>
      <c r="J693" s="3">
        <v>4</v>
      </c>
      <c r="K693" s="7">
        <v>48.959200000000003</v>
      </c>
      <c r="L693" s="7">
        <v>-125.0317</v>
      </c>
      <c r="M693" s="3">
        <v>84</v>
      </c>
      <c r="N693" s="3" t="b">
        <v>1</v>
      </c>
      <c r="O693" s="3">
        <v>0</v>
      </c>
      <c r="P693" s="3"/>
      <c r="Q693" s="3"/>
      <c r="R693" s="2" t="s">
        <v>191</v>
      </c>
      <c r="S693" s="2" t="s">
        <v>33</v>
      </c>
      <c r="T693" s="2" t="s">
        <v>955</v>
      </c>
      <c r="U693" s="2" t="s">
        <v>136</v>
      </c>
      <c r="V693" s="2" t="s">
        <v>137</v>
      </c>
      <c r="W693" s="2" t="s">
        <v>914</v>
      </c>
      <c r="X693" s="2" t="s">
        <v>37</v>
      </c>
      <c r="Y693" s="2" t="s">
        <v>37</v>
      </c>
      <c r="Z693" s="2" t="s">
        <v>38</v>
      </c>
      <c r="AA693" s="4">
        <v>32282</v>
      </c>
      <c r="AB693" s="4">
        <v>32294</v>
      </c>
      <c r="AC693" s="2" t="s">
        <v>39</v>
      </c>
    </row>
    <row r="694" spans="1:29" x14ac:dyDescent="0.25">
      <c r="A694" s="2" t="s">
        <v>1003</v>
      </c>
      <c r="B694" s="2" t="s">
        <v>132</v>
      </c>
      <c r="C694" s="2" t="str">
        <f>VLOOKUP(B694,'Species Lookup'!$A$3:$F$13,3,FALSE)</f>
        <v>Oncorhynchus tshawytscha</v>
      </c>
      <c r="D694" s="2" t="str">
        <f>VLOOKUP(B694,'Species Lookup'!$A$3:$F$13,4,FALSE)</f>
        <v>urn:lsid:marinespecies.org:taxname:158075</v>
      </c>
      <c r="E694" s="2" t="str">
        <f>VLOOKUP(B694,'Species Lookup'!$A$3:$F$13,5,FALSE)</f>
        <v>SDN:S11::S1173 (smolt)</v>
      </c>
      <c r="F694" s="2" t="s">
        <v>40</v>
      </c>
      <c r="G694" s="10" t="str">
        <f>VLOOKUP(A694,'[1]LOG1987-1994'!$A$2:$I$3110,2,FALSE)</f>
        <v>1988-06-08T21:50-07:00</v>
      </c>
      <c r="H694" s="2" t="s">
        <v>981</v>
      </c>
      <c r="I694" s="3">
        <v>2</v>
      </c>
      <c r="J694" s="3">
        <v>4</v>
      </c>
      <c r="K694" s="7">
        <v>48.959200000000003</v>
      </c>
      <c r="L694" s="7">
        <v>-125.0317</v>
      </c>
      <c r="M694" s="3">
        <v>85</v>
      </c>
      <c r="N694" s="3" t="b">
        <v>1</v>
      </c>
      <c r="O694" s="3">
        <v>2</v>
      </c>
      <c r="P694" s="3"/>
      <c r="Q694" s="3"/>
      <c r="R694" s="2" t="s">
        <v>306</v>
      </c>
      <c r="S694" s="2" t="s">
        <v>33</v>
      </c>
      <c r="T694" s="2" t="s">
        <v>945</v>
      </c>
      <c r="U694" s="2" t="s">
        <v>136</v>
      </c>
      <c r="V694" s="2" t="s">
        <v>137</v>
      </c>
      <c r="W694" s="2" t="s">
        <v>914</v>
      </c>
      <c r="X694" s="2" t="s">
        <v>37</v>
      </c>
      <c r="Y694" s="2" t="s">
        <v>946</v>
      </c>
      <c r="Z694" s="2" t="s">
        <v>38</v>
      </c>
      <c r="AA694" s="4">
        <v>32283</v>
      </c>
      <c r="AB694" s="4">
        <v>32285</v>
      </c>
      <c r="AC694" s="2" t="s">
        <v>39</v>
      </c>
    </row>
    <row r="695" spans="1:29" x14ac:dyDescent="0.25">
      <c r="A695" s="2" t="s">
        <v>1003</v>
      </c>
      <c r="B695" s="2" t="s">
        <v>132</v>
      </c>
      <c r="C695" s="2" t="str">
        <f>VLOOKUP(B695,'Species Lookup'!$A$3:$F$13,3,FALSE)</f>
        <v>Oncorhynchus tshawytscha</v>
      </c>
      <c r="D695" s="2" t="str">
        <f>VLOOKUP(B695,'Species Lookup'!$A$3:$F$13,4,FALSE)</f>
        <v>urn:lsid:marinespecies.org:taxname:158075</v>
      </c>
      <c r="E695" s="2" t="str">
        <f>VLOOKUP(B695,'Species Lookup'!$A$3:$F$13,5,FALSE)</f>
        <v>SDN:S11::S1173 (smolt)</v>
      </c>
      <c r="F695" s="2" t="s">
        <v>100</v>
      </c>
      <c r="G695" s="10" t="str">
        <f>VLOOKUP(A695,'[1]LOG1987-1994'!$A$2:$I$3110,2,FALSE)</f>
        <v>1988-06-08T21:50-07:00</v>
      </c>
      <c r="H695" s="2" t="s">
        <v>981</v>
      </c>
      <c r="I695" s="3">
        <v>2</v>
      </c>
      <c r="J695" s="3">
        <v>4</v>
      </c>
      <c r="K695" s="7">
        <v>48.959200000000003</v>
      </c>
      <c r="L695" s="7">
        <v>-125.0317</v>
      </c>
      <c r="M695" s="3">
        <v>85</v>
      </c>
      <c r="N695" s="3" t="b">
        <v>1</v>
      </c>
      <c r="O695" s="3">
        <v>2</v>
      </c>
      <c r="P695" s="3"/>
      <c r="Q695" s="3"/>
      <c r="R695" s="2" t="s">
        <v>88</v>
      </c>
      <c r="S695" s="2" t="s">
        <v>33</v>
      </c>
      <c r="T695" s="2" t="s">
        <v>989</v>
      </c>
      <c r="U695" s="2" t="s">
        <v>136</v>
      </c>
      <c r="V695" s="2" t="s">
        <v>137</v>
      </c>
      <c r="W695" s="2" t="s">
        <v>914</v>
      </c>
      <c r="X695" s="2" t="s">
        <v>37</v>
      </c>
      <c r="Y695" s="2" t="s">
        <v>37</v>
      </c>
      <c r="Z695" s="2" t="s">
        <v>38</v>
      </c>
      <c r="AA695" s="4">
        <v>32282</v>
      </c>
      <c r="AB695" s="4">
        <v>32294</v>
      </c>
      <c r="AC695" s="2" t="s">
        <v>39</v>
      </c>
    </row>
    <row r="696" spans="1:29" x14ac:dyDescent="0.25">
      <c r="A696" s="2" t="s">
        <v>1003</v>
      </c>
      <c r="B696" s="2" t="s">
        <v>132</v>
      </c>
      <c r="C696" s="2" t="str">
        <f>VLOOKUP(B696,'Species Lookup'!$A$3:$F$13,3,FALSE)</f>
        <v>Oncorhynchus tshawytscha</v>
      </c>
      <c r="D696" s="2" t="str">
        <f>VLOOKUP(B696,'Species Lookup'!$A$3:$F$13,4,FALSE)</f>
        <v>urn:lsid:marinespecies.org:taxname:158075</v>
      </c>
      <c r="E696" s="2" t="str">
        <f>VLOOKUP(B696,'Species Lookup'!$A$3:$F$13,5,FALSE)</f>
        <v>SDN:S11::S1173 (smolt)</v>
      </c>
      <c r="F696" s="2" t="s">
        <v>145</v>
      </c>
      <c r="G696" s="10" t="str">
        <f>VLOOKUP(A696,'[1]LOG1987-1994'!$A$2:$I$3110,2,FALSE)</f>
        <v>1988-06-08T21:50-07:00</v>
      </c>
      <c r="H696" s="2" t="s">
        <v>981</v>
      </c>
      <c r="I696" s="3">
        <v>2</v>
      </c>
      <c r="J696" s="3">
        <v>4</v>
      </c>
      <c r="K696" s="7">
        <v>48.959200000000003</v>
      </c>
      <c r="L696" s="7">
        <v>-125.0317</v>
      </c>
      <c r="M696" s="3">
        <v>91</v>
      </c>
      <c r="N696" s="3" t="b">
        <v>1</v>
      </c>
      <c r="O696" s="3">
        <v>2</v>
      </c>
      <c r="P696" s="3"/>
      <c r="Q696" s="3"/>
      <c r="R696" s="2" t="s">
        <v>96</v>
      </c>
      <c r="S696" s="2" t="s">
        <v>33</v>
      </c>
      <c r="T696" s="2" t="s">
        <v>954</v>
      </c>
      <c r="U696" s="2" t="s">
        <v>136</v>
      </c>
      <c r="V696" s="2" t="s">
        <v>137</v>
      </c>
      <c r="W696" s="2" t="s">
        <v>914</v>
      </c>
      <c r="X696" s="2" t="s">
        <v>37</v>
      </c>
      <c r="Y696" s="2" t="s">
        <v>946</v>
      </c>
      <c r="Z696" s="2" t="s">
        <v>38</v>
      </c>
      <c r="AA696" s="4">
        <v>32275</v>
      </c>
      <c r="AB696" s="4">
        <v>32285</v>
      </c>
      <c r="AC696" s="2" t="s">
        <v>39</v>
      </c>
    </row>
    <row r="697" spans="1:29" x14ac:dyDescent="0.25">
      <c r="A697" s="2" t="s">
        <v>1003</v>
      </c>
      <c r="B697" s="2" t="s">
        <v>132</v>
      </c>
      <c r="C697" s="2" t="str">
        <f>VLOOKUP(B697,'Species Lookup'!$A$3:$F$13,3,FALSE)</f>
        <v>Oncorhynchus tshawytscha</v>
      </c>
      <c r="D697" s="2" t="str">
        <f>VLOOKUP(B697,'Species Lookup'!$A$3:$F$13,4,FALSE)</f>
        <v>urn:lsid:marinespecies.org:taxname:158075</v>
      </c>
      <c r="E697" s="2" t="str">
        <f>VLOOKUP(B697,'Species Lookup'!$A$3:$F$13,5,FALSE)</f>
        <v>SDN:S11::S1173 (smolt)</v>
      </c>
      <c r="F697" s="2" t="s">
        <v>33</v>
      </c>
      <c r="G697" s="10" t="str">
        <f>VLOOKUP(A697,'[1]LOG1987-1994'!$A$2:$I$3110,2,FALSE)</f>
        <v>1988-06-08T21:50-07:00</v>
      </c>
      <c r="H697" s="2" t="s">
        <v>981</v>
      </c>
      <c r="I697" s="3">
        <v>2</v>
      </c>
      <c r="J697" s="3">
        <v>4</v>
      </c>
      <c r="K697" s="7">
        <v>48.959200000000003</v>
      </c>
      <c r="L697" s="7">
        <v>-125.0317</v>
      </c>
      <c r="M697" s="3">
        <v>82</v>
      </c>
      <c r="N697" s="3" t="b">
        <v>1</v>
      </c>
      <c r="O697" s="3">
        <v>1</v>
      </c>
      <c r="P697" s="3"/>
      <c r="Q697" s="3"/>
      <c r="R697" s="2" t="s">
        <v>68</v>
      </c>
      <c r="S697" s="2" t="s">
        <v>33</v>
      </c>
      <c r="T697" s="2" t="s">
        <v>945</v>
      </c>
      <c r="U697" s="2" t="s">
        <v>136</v>
      </c>
      <c r="V697" s="2" t="s">
        <v>137</v>
      </c>
      <c r="W697" s="2" t="s">
        <v>914</v>
      </c>
      <c r="X697" s="2" t="s">
        <v>37</v>
      </c>
      <c r="Y697" s="2" t="s">
        <v>946</v>
      </c>
      <c r="Z697" s="2" t="s">
        <v>38</v>
      </c>
      <c r="AA697" s="4">
        <v>32283</v>
      </c>
      <c r="AB697" s="4">
        <v>32285</v>
      </c>
      <c r="AC697" s="2" t="s">
        <v>39</v>
      </c>
    </row>
    <row r="698" spans="1:29" x14ac:dyDescent="0.25">
      <c r="A698" s="2" t="s">
        <v>1003</v>
      </c>
      <c r="B698" s="2" t="s">
        <v>132</v>
      </c>
      <c r="C698" s="2" t="str">
        <f>VLOOKUP(B698,'Species Lookup'!$A$3:$F$13,3,FALSE)</f>
        <v>Oncorhynchus tshawytscha</v>
      </c>
      <c r="D698" s="2" t="str">
        <f>VLOOKUP(B698,'Species Lookup'!$A$3:$F$13,4,FALSE)</f>
        <v>urn:lsid:marinespecies.org:taxname:158075</v>
      </c>
      <c r="E698" s="2" t="str">
        <f>VLOOKUP(B698,'Species Lookup'!$A$3:$F$13,5,FALSE)</f>
        <v>SDN:S11::S1173 (smolt)</v>
      </c>
      <c r="F698" s="2" t="s">
        <v>161</v>
      </c>
      <c r="G698" s="10" t="str">
        <f>VLOOKUP(A698,'[1]LOG1987-1994'!$A$2:$I$3110,2,FALSE)</f>
        <v>1988-06-08T21:50-07:00</v>
      </c>
      <c r="H698" s="2" t="s">
        <v>981</v>
      </c>
      <c r="I698" s="3">
        <v>2</v>
      </c>
      <c r="J698" s="3">
        <v>4</v>
      </c>
      <c r="K698" s="7">
        <v>48.959200000000003</v>
      </c>
      <c r="L698" s="7">
        <v>-125.0317</v>
      </c>
      <c r="M698" s="3">
        <v>81</v>
      </c>
      <c r="N698" s="3" t="b">
        <v>1</v>
      </c>
      <c r="O698" s="3">
        <v>2</v>
      </c>
      <c r="P698" s="3"/>
      <c r="Q698" s="3"/>
      <c r="R698" s="2" t="s">
        <v>67</v>
      </c>
      <c r="S698" s="2" t="s">
        <v>33</v>
      </c>
      <c r="T698" s="2" t="s">
        <v>955</v>
      </c>
      <c r="U698" s="2" t="s">
        <v>136</v>
      </c>
      <c r="V698" s="2" t="s">
        <v>137</v>
      </c>
      <c r="W698" s="2" t="s">
        <v>914</v>
      </c>
      <c r="X698" s="2" t="s">
        <v>37</v>
      </c>
      <c r="Y698" s="2" t="s">
        <v>37</v>
      </c>
      <c r="Z698" s="2" t="s">
        <v>38</v>
      </c>
      <c r="AA698" s="4">
        <v>32282</v>
      </c>
      <c r="AB698" s="4">
        <v>32294</v>
      </c>
      <c r="AC698" s="2" t="s">
        <v>39</v>
      </c>
    </row>
    <row r="699" spans="1:29" x14ac:dyDescent="0.25">
      <c r="A699" s="2" t="s">
        <v>1003</v>
      </c>
      <c r="B699" s="2" t="s">
        <v>132</v>
      </c>
      <c r="C699" s="2" t="str">
        <f>VLOOKUP(B699,'Species Lookup'!$A$3:$F$13,3,FALSE)</f>
        <v>Oncorhynchus tshawytscha</v>
      </c>
      <c r="D699" s="2" t="str">
        <f>VLOOKUP(B699,'Species Lookup'!$A$3:$F$13,4,FALSE)</f>
        <v>urn:lsid:marinespecies.org:taxname:158075</v>
      </c>
      <c r="E699" s="2" t="str">
        <f>VLOOKUP(B699,'Species Lookup'!$A$3:$F$13,5,FALSE)</f>
        <v>SDN:S11::S1173 (smolt)</v>
      </c>
      <c r="F699" s="2" t="s">
        <v>178</v>
      </c>
      <c r="G699" s="10" t="str">
        <f>VLOOKUP(A699,'[1]LOG1987-1994'!$A$2:$I$3110,2,FALSE)</f>
        <v>1988-06-08T21:50-07:00</v>
      </c>
      <c r="H699" s="2" t="s">
        <v>981</v>
      </c>
      <c r="I699" s="3">
        <v>2</v>
      </c>
      <c r="J699" s="3">
        <v>4</v>
      </c>
      <c r="K699" s="7">
        <v>48.959200000000003</v>
      </c>
      <c r="L699" s="7">
        <v>-125.0317</v>
      </c>
      <c r="M699" s="3">
        <v>89</v>
      </c>
      <c r="N699" s="3" t="b">
        <v>1</v>
      </c>
      <c r="O699" s="3">
        <v>2</v>
      </c>
      <c r="P699" s="3"/>
      <c r="Q699" s="3"/>
      <c r="R699" s="2" t="s">
        <v>44</v>
      </c>
      <c r="S699" s="2" t="s">
        <v>33</v>
      </c>
      <c r="T699" s="2" t="s">
        <v>975</v>
      </c>
      <c r="U699" s="2" t="s">
        <v>136</v>
      </c>
      <c r="V699" s="2" t="s">
        <v>137</v>
      </c>
      <c r="W699" s="2" t="s">
        <v>914</v>
      </c>
      <c r="X699" s="2" t="s">
        <v>37</v>
      </c>
      <c r="Y699" s="2" t="s">
        <v>37</v>
      </c>
      <c r="Z699" s="2" t="s">
        <v>38</v>
      </c>
      <c r="AA699" s="4">
        <v>32282</v>
      </c>
      <c r="AB699" s="4">
        <v>32294</v>
      </c>
      <c r="AC699" s="2" t="s">
        <v>39</v>
      </c>
    </row>
    <row r="700" spans="1:29" x14ac:dyDescent="0.25">
      <c r="A700" s="2" t="s">
        <v>1003</v>
      </c>
      <c r="B700" s="2" t="s">
        <v>132</v>
      </c>
      <c r="C700" s="2" t="str">
        <f>VLOOKUP(B700,'Species Lookup'!$A$3:$F$13,3,FALSE)</f>
        <v>Oncorhynchus tshawytscha</v>
      </c>
      <c r="D700" s="2" t="str">
        <f>VLOOKUP(B700,'Species Lookup'!$A$3:$F$13,4,FALSE)</f>
        <v>urn:lsid:marinespecies.org:taxname:158075</v>
      </c>
      <c r="E700" s="2" t="str">
        <f>VLOOKUP(B700,'Species Lookup'!$A$3:$F$13,5,FALSE)</f>
        <v>SDN:S11::S1173 (smolt)</v>
      </c>
      <c r="F700" s="2" t="s">
        <v>175</v>
      </c>
      <c r="G700" s="10" t="str">
        <f>VLOOKUP(A700,'[1]LOG1987-1994'!$A$2:$I$3110,2,FALSE)</f>
        <v>1988-06-08T21:50-07:00</v>
      </c>
      <c r="H700" s="2" t="s">
        <v>981</v>
      </c>
      <c r="I700" s="3">
        <v>2</v>
      </c>
      <c r="J700" s="3">
        <v>4</v>
      </c>
      <c r="K700" s="7">
        <v>48.959200000000003</v>
      </c>
      <c r="L700" s="7">
        <v>-125.0317</v>
      </c>
      <c r="M700" s="3">
        <v>80</v>
      </c>
      <c r="N700" s="3" t="b">
        <v>1</v>
      </c>
      <c r="O700" s="3">
        <v>2</v>
      </c>
      <c r="P700" s="3"/>
      <c r="Q700" s="3"/>
      <c r="R700" s="2" t="s">
        <v>41</v>
      </c>
      <c r="S700" s="2" t="s">
        <v>33</v>
      </c>
      <c r="T700" s="2" t="s">
        <v>950</v>
      </c>
      <c r="U700" s="2" t="s">
        <v>136</v>
      </c>
      <c r="V700" s="2" t="s">
        <v>137</v>
      </c>
      <c r="W700" s="2" t="s">
        <v>914</v>
      </c>
      <c r="X700" s="2" t="s">
        <v>37</v>
      </c>
      <c r="Y700" s="2" t="s">
        <v>946</v>
      </c>
      <c r="Z700" s="2" t="s">
        <v>38</v>
      </c>
      <c r="AA700" s="4">
        <v>32283</v>
      </c>
      <c r="AB700" s="4">
        <v>32285</v>
      </c>
      <c r="AC700" s="2" t="s">
        <v>39</v>
      </c>
    </row>
    <row r="701" spans="1:29" x14ac:dyDescent="0.25">
      <c r="A701" s="2" t="s">
        <v>1003</v>
      </c>
      <c r="B701" s="2" t="s">
        <v>132</v>
      </c>
      <c r="C701" s="2" t="str">
        <f>VLOOKUP(B701,'Species Lookup'!$A$3:$F$13,3,FALSE)</f>
        <v>Oncorhynchus tshawytscha</v>
      </c>
      <c r="D701" s="2" t="str">
        <f>VLOOKUP(B701,'Species Lookup'!$A$3:$F$13,4,FALSE)</f>
        <v>urn:lsid:marinespecies.org:taxname:158075</v>
      </c>
      <c r="E701" s="2" t="str">
        <f>VLOOKUP(B701,'Species Lookup'!$A$3:$F$13,5,FALSE)</f>
        <v>SDN:S11::S1173 (smolt)</v>
      </c>
      <c r="F701" s="2" t="s">
        <v>154</v>
      </c>
      <c r="G701" s="10" t="str">
        <f>VLOOKUP(A701,'[1]LOG1987-1994'!$A$2:$I$3110,2,FALSE)</f>
        <v>1988-06-08T21:50-07:00</v>
      </c>
      <c r="H701" s="2" t="s">
        <v>981</v>
      </c>
      <c r="I701" s="3">
        <v>2</v>
      </c>
      <c r="J701" s="3">
        <v>4</v>
      </c>
      <c r="K701" s="7">
        <v>48.959200000000003</v>
      </c>
      <c r="L701" s="7">
        <v>-125.0317</v>
      </c>
      <c r="M701" s="3">
        <v>86</v>
      </c>
      <c r="N701" s="3" t="b">
        <v>1</v>
      </c>
      <c r="O701" s="3">
        <v>2</v>
      </c>
      <c r="P701" s="3"/>
      <c r="Q701" s="3"/>
      <c r="R701" s="2" t="s">
        <v>32</v>
      </c>
      <c r="S701" s="2" t="s">
        <v>33</v>
      </c>
      <c r="T701" s="2" t="s">
        <v>945</v>
      </c>
      <c r="U701" s="2" t="s">
        <v>136</v>
      </c>
      <c r="V701" s="2" t="s">
        <v>137</v>
      </c>
      <c r="W701" s="2" t="s">
        <v>914</v>
      </c>
      <c r="X701" s="2" t="s">
        <v>37</v>
      </c>
      <c r="Y701" s="2" t="s">
        <v>946</v>
      </c>
      <c r="Z701" s="2" t="s">
        <v>38</v>
      </c>
      <c r="AA701" s="4">
        <v>32283</v>
      </c>
      <c r="AB701" s="4">
        <v>32285</v>
      </c>
      <c r="AC701" s="2" t="s">
        <v>39</v>
      </c>
    </row>
    <row r="702" spans="1:29" x14ac:dyDescent="0.25">
      <c r="A702" s="2" t="s">
        <v>1004</v>
      </c>
      <c r="B702" s="2" t="s">
        <v>132</v>
      </c>
      <c r="C702" s="2" t="str">
        <f>VLOOKUP(B702,'Species Lookup'!$A$3:$F$13,3,FALSE)</f>
        <v>Oncorhynchus tshawytscha</v>
      </c>
      <c r="D702" s="2" t="str">
        <f>VLOOKUP(B702,'Species Lookup'!$A$3:$F$13,4,FALSE)</f>
        <v>urn:lsid:marinespecies.org:taxname:158075</v>
      </c>
      <c r="E702" s="2" t="str">
        <f>VLOOKUP(B702,'Species Lookup'!$A$3:$F$13,5,FALSE)</f>
        <v>SDN:S11::S1173 (smolt)</v>
      </c>
      <c r="F702" s="2" t="s">
        <v>43</v>
      </c>
      <c r="G702" s="10" t="str">
        <f>VLOOKUP(A702,'[1]LOG1987-1994'!$A$2:$I$3110,2,FALSE)</f>
        <v>1988-06-09T11:35-07:00</v>
      </c>
      <c r="H702" s="2" t="s">
        <v>407</v>
      </c>
      <c r="I702" s="3">
        <v>2</v>
      </c>
      <c r="J702" s="3">
        <v>4</v>
      </c>
      <c r="K702" s="7">
        <v>48.918300000000002</v>
      </c>
      <c r="L702" s="7">
        <v>-125.02079999999999</v>
      </c>
      <c r="M702" s="3">
        <v>98</v>
      </c>
      <c r="N702" s="3" t="b">
        <v>1</v>
      </c>
      <c r="O702" s="3">
        <v>2</v>
      </c>
      <c r="P702" s="3"/>
      <c r="Q702" s="3"/>
      <c r="R702" s="2" t="s">
        <v>134</v>
      </c>
      <c r="S702" s="2" t="s">
        <v>33</v>
      </c>
      <c r="T702" s="2" t="s">
        <v>954</v>
      </c>
      <c r="U702" s="2" t="s">
        <v>136</v>
      </c>
      <c r="V702" s="2" t="s">
        <v>137</v>
      </c>
      <c r="W702" s="2" t="s">
        <v>914</v>
      </c>
      <c r="X702" s="2" t="s">
        <v>37</v>
      </c>
      <c r="Y702" s="2" t="s">
        <v>946</v>
      </c>
      <c r="Z702" s="2" t="s">
        <v>38</v>
      </c>
      <c r="AA702" s="4">
        <v>32275</v>
      </c>
      <c r="AB702" s="4">
        <v>32285</v>
      </c>
      <c r="AC702" s="2" t="s">
        <v>39</v>
      </c>
    </row>
    <row r="703" spans="1:29" x14ac:dyDescent="0.25">
      <c r="A703" s="2" t="s">
        <v>1004</v>
      </c>
      <c r="B703" s="2" t="s">
        <v>132</v>
      </c>
      <c r="C703" s="2" t="str">
        <f>VLOOKUP(B703,'Species Lookup'!$A$3:$F$13,3,FALSE)</f>
        <v>Oncorhynchus tshawytscha</v>
      </c>
      <c r="D703" s="2" t="str">
        <f>VLOOKUP(B703,'Species Lookup'!$A$3:$F$13,4,FALSE)</f>
        <v>urn:lsid:marinespecies.org:taxname:158075</v>
      </c>
      <c r="E703" s="2" t="str">
        <f>VLOOKUP(B703,'Species Lookup'!$A$3:$F$13,5,FALSE)</f>
        <v>SDN:S11::S1173 (smolt)</v>
      </c>
      <c r="F703" s="2" t="s">
        <v>40</v>
      </c>
      <c r="G703" s="10" t="str">
        <f>VLOOKUP(A703,'[1]LOG1987-1994'!$A$2:$I$3110,2,FALSE)</f>
        <v>1988-06-09T11:35-07:00</v>
      </c>
      <c r="H703" s="2" t="s">
        <v>407</v>
      </c>
      <c r="I703" s="3">
        <v>2</v>
      </c>
      <c r="J703" s="3">
        <v>4</v>
      </c>
      <c r="K703" s="7">
        <v>48.918300000000002</v>
      </c>
      <c r="L703" s="7">
        <v>-125.02079999999999</v>
      </c>
      <c r="M703" s="3">
        <v>85</v>
      </c>
      <c r="N703" s="3" t="b">
        <v>1</v>
      </c>
      <c r="O703" s="3">
        <v>2</v>
      </c>
      <c r="P703" s="3"/>
      <c r="Q703" s="3"/>
      <c r="R703" s="2" t="s">
        <v>142</v>
      </c>
      <c r="S703" s="2" t="s">
        <v>33</v>
      </c>
      <c r="T703" s="2" t="s">
        <v>1005</v>
      </c>
      <c r="U703" s="2" t="s">
        <v>136</v>
      </c>
      <c r="V703" s="2" t="s">
        <v>137</v>
      </c>
      <c r="W703" s="2" t="s">
        <v>914</v>
      </c>
      <c r="X703" s="2" t="s">
        <v>37</v>
      </c>
      <c r="Y703" s="2" t="s">
        <v>37</v>
      </c>
      <c r="Z703" s="2" t="s">
        <v>38</v>
      </c>
      <c r="AA703" s="4">
        <v>32287</v>
      </c>
      <c r="AB703" s="4">
        <v>32294</v>
      </c>
      <c r="AC703" s="2" t="s">
        <v>39</v>
      </c>
    </row>
    <row r="704" spans="1:29" x14ac:dyDescent="0.25">
      <c r="A704" s="2" t="s">
        <v>1004</v>
      </c>
      <c r="B704" s="2" t="s">
        <v>132</v>
      </c>
      <c r="C704" s="2" t="str">
        <f>VLOOKUP(B704,'Species Lookup'!$A$3:$F$13,3,FALSE)</f>
        <v>Oncorhynchus tshawytscha</v>
      </c>
      <c r="D704" s="2" t="str">
        <f>VLOOKUP(B704,'Species Lookup'!$A$3:$F$13,4,FALSE)</f>
        <v>urn:lsid:marinespecies.org:taxname:158075</v>
      </c>
      <c r="E704" s="2" t="str">
        <f>VLOOKUP(B704,'Species Lookup'!$A$3:$F$13,5,FALSE)</f>
        <v>SDN:S11::S1173 (smolt)</v>
      </c>
      <c r="F704" s="2" t="s">
        <v>30</v>
      </c>
      <c r="G704" s="10" t="str">
        <f>VLOOKUP(A704,'[1]LOG1987-1994'!$A$2:$I$3110,2,FALSE)</f>
        <v>1988-06-09T11:35-07:00</v>
      </c>
      <c r="H704" s="2" t="s">
        <v>407</v>
      </c>
      <c r="I704" s="3">
        <v>2</v>
      </c>
      <c r="J704" s="3">
        <v>4</v>
      </c>
      <c r="K704" s="7">
        <v>48.918300000000002</v>
      </c>
      <c r="L704" s="7">
        <v>-125.02079999999999</v>
      </c>
      <c r="M704" s="3">
        <v>84</v>
      </c>
      <c r="N704" s="3" t="b">
        <v>1</v>
      </c>
      <c r="O704" s="3">
        <v>2</v>
      </c>
      <c r="P704" s="3"/>
      <c r="Q704" s="3"/>
      <c r="R704" s="2" t="s">
        <v>140</v>
      </c>
      <c r="S704" s="2" t="s">
        <v>33</v>
      </c>
      <c r="T704" s="2" t="s">
        <v>954</v>
      </c>
      <c r="U704" s="2" t="s">
        <v>136</v>
      </c>
      <c r="V704" s="2" t="s">
        <v>137</v>
      </c>
      <c r="W704" s="2" t="s">
        <v>914</v>
      </c>
      <c r="X704" s="2" t="s">
        <v>37</v>
      </c>
      <c r="Y704" s="2" t="s">
        <v>946</v>
      </c>
      <c r="Z704" s="2" t="s">
        <v>38</v>
      </c>
      <c r="AA704" s="4">
        <v>32275</v>
      </c>
      <c r="AB704" s="4">
        <v>32285</v>
      </c>
      <c r="AC704" s="2" t="s">
        <v>39</v>
      </c>
    </row>
    <row r="705" spans="1:29" x14ac:dyDescent="0.25">
      <c r="A705" s="2" t="s">
        <v>1004</v>
      </c>
      <c r="B705" s="2" t="s">
        <v>132</v>
      </c>
      <c r="C705" s="2" t="str">
        <f>VLOOKUP(B705,'Species Lookup'!$A$3:$F$13,3,FALSE)</f>
        <v>Oncorhynchus tshawytscha</v>
      </c>
      <c r="D705" s="2" t="str">
        <f>VLOOKUP(B705,'Species Lookup'!$A$3:$F$13,4,FALSE)</f>
        <v>urn:lsid:marinespecies.org:taxname:158075</v>
      </c>
      <c r="E705" s="2" t="str">
        <f>VLOOKUP(B705,'Species Lookup'!$A$3:$F$13,5,FALSE)</f>
        <v>SDN:S11::S1173 (smolt)</v>
      </c>
      <c r="F705" s="2" t="s">
        <v>100</v>
      </c>
      <c r="G705" s="10" t="str">
        <f>VLOOKUP(A705,'[1]LOG1987-1994'!$A$2:$I$3110,2,FALSE)</f>
        <v>1988-06-09T11:35-07:00</v>
      </c>
      <c r="H705" s="2" t="s">
        <v>407</v>
      </c>
      <c r="I705" s="3">
        <v>2</v>
      </c>
      <c r="J705" s="3">
        <v>4</v>
      </c>
      <c r="K705" s="7">
        <v>48.918300000000002</v>
      </c>
      <c r="L705" s="7">
        <v>-125.02079999999999</v>
      </c>
      <c r="M705" s="3">
        <v>84</v>
      </c>
      <c r="N705" s="3" t="b">
        <v>1</v>
      </c>
      <c r="O705" s="3">
        <v>2</v>
      </c>
      <c r="P705" s="3"/>
      <c r="Q705" s="3"/>
      <c r="R705" s="2" t="s">
        <v>138</v>
      </c>
      <c r="S705" s="2" t="s">
        <v>33</v>
      </c>
      <c r="T705" s="2" t="s">
        <v>945</v>
      </c>
      <c r="U705" s="2" t="s">
        <v>136</v>
      </c>
      <c r="V705" s="2" t="s">
        <v>137</v>
      </c>
      <c r="W705" s="2" t="s">
        <v>914</v>
      </c>
      <c r="X705" s="2" t="s">
        <v>37</v>
      </c>
      <c r="Y705" s="2" t="s">
        <v>946</v>
      </c>
      <c r="Z705" s="2" t="s">
        <v>38</v>
      </c>
      <c r="AA705" s="4">
        <v>32283</v>
      </c>
      <c r="AB705" s="4">
        <v>32285</v>
      </c>
      <c r="AC705" s="2" t="s">
        <v>39</v>
      </c>
    </row>
    <row r="706" spans="1:29" x14ac:dyDescent="0.25">
      <c r="A706" s="2" t="s">
        <v>1004</v>
      </c>
      <c r="B706" s="2" t="s">
        <v>132</v>
      </c>
      <c r="C706" s="2" t="str">
        <f>VLOOKUP(B706,'Species Lookup'!$A$3:$F$13,3,FALSE)</f>
        <v>Oncorhynchus tshawytscha</v>
      </c>
      <c r="D706" s="2" t="str">
        <f>VLOOKUP(B706,'Species Lookup'!$A$3:$F$13,4,FALSE)</f>
        <v>urn:lsid:marinespecies.org:taxname:158075</v>
      </c>
      <c r="E706" s="2" t="str">
        <f>VLOOKUP(B706,'Species Lookup'!$A$3:$F$13,5,FALSE)</f>
        <v>SDN:S11::S1173 (smolt)</v>
      </c>
      <c r="F706" s="2" t="s">
        <v>145</v>
      </c>
      <c r="G706" s="10" t="str">
        <f>VLOOKUP(A706,'[1]LOG1987-1994'!$A$2:$I$3110,2,FALSE)</f>
        <v>1988-06-09T11:35-07:00</v>
      </c>
      <c r="H706" s="2" t="s">
        <v>407</v>
      </c>
      <c r="I706" s="3">
        <v>2</v>
      </c>
      <c r="J706" s="3">
        <v>4</v>
      </c>
      <c r="K706" s="7">
        <v>48.918300000000002</v>
      </c>
      <c r="L706" s="7">
        <v>-125.02079999999999</v>
      </c>
      <c r="M706" s="3">
        <v>93</v>
      </c>
      <c r="N706" s="3" t="b">
        <v>1</v>
      </c>
      <c r="O706" s="3">
        <v>2</v>
      </c>
      <c r="P706" s="3"/>
      <c r="Q706" s="3"/>
      <c r="R706" s="2" t="s">
        <v>146</v>
      </c>
      <c r="S706" s="2" t="s">
        <v>33</v>
      </c>
      <c r="T706" s="2" t="s">
        <v>977</v>
      </c>
      <c r="U706" s="2" t="s">
        <v>136</v>
      </c>
      <c r="V706" s="2" t="s">
        <v>137</v>
      </c>
      <c r="W706" s="2" t="s">
        <v>914</v>
      </c>
      <c r="X706" s="2" t="s">
        <v>37</v>
      </c>
      <c r="Y706" s="2" t="s">
        <v>37</v>
      </c>
      <c r="Z706" s="2" t="s">
        <v>38</v>
      </c>
      <c r="AA706" s="4">
        <v>32282</v>
      </c>
      <c r="AB706" s="4">
        <v>32294</v>
      </c>
      <c r="AC706" s="2" t="s">
        <v>39</v>
      </c>
    </row>
    <row r="707" spans="1:29" x14ac:dyDescent="0.25">
      <c r="A707" s="2" t="s">
        <v>1004</v>
      </c>
      <c r="B707" s="2" t="s">
        <v>132</v>
      </c>
      <c r="C707" s="2" t="str">
        <f>VLOOKUP(B707,'Species Lookup'!$A$3:$F$13,3,FALSE)</f>
        <v>Oncorhynchus tshawytscha</v>
      </c>
      <c r="D707" s="2" t="str">
        <f>VLOOKUP(B707,'Species Lookup'!$A$3:$F$13,4,FALSE)</f>
        <v>urn:lsid:marinespecies.org:taxname:158075</v>
      </c>
      <c r="E707" s="2" t="str">
        <f>VLOOKUP(B707,'Species Lookup'!$A$3:$F$13,5,FALSE)</f>
        <v>SDN:S11::S1173 (smolt)</v>
      </c>
      <c r="F707" s="2" t="s">
        <v>33</v>
      </c>
      <c r="G707" s="10" t="str">
        <f>VLOOKUP(A707,'[1]LOG1987-1994'!$A$2:$I$3110,2,FALSE)</f>
        <v>1988-06-09T11:35-07:00</v>
      </c>
      <c r="H707" s="2" t="s">
        <v>407</v>
      </c>
      <c r="I707" s="3">
        <v>2</v>
      </c>
      <c r="J707" s="3">
        <v>4</v>
      </c>
      <c r="K707" s="7">
        <v>48.918300000000002</v>
      </c>
      <c r="L707" s="7">
        <v>-125.02079999999999</v>
      </c>
      <c r="M707" s="3">
        <v>83</v>
      </c>
      <c r="N707" s="3" t="b">
        <v>1</v>
      </c>
      <c r="O707" s="3">
        <v>2</v>
      </c>
      <c r="P707" s="3"/>
      <c r="Q707" s="3"/>
      <c r="R707" s="2" t="s">
        <v>144</v>
      </c>
      <c r="S707" s="2" t="s">
        <v>33</v>
      </c>
      <c r="T707" s="2" t="s">
        <v>952</v>
      </c>
      <c r="U707" s="2" t="s">
        <v>136</v>
      </c>
      <c r="V707" s="2" t="s">
        <v>137</v>
      </c>
      <c r="W707" s="2" t="s">
        <v>914</v>
      </c>
      <c r="X707" s="2" t="s">
        <v>37</v>
      </c>
      <c r="Y707" s="2" t="s">
        <v>37</v>
      </c>
      <c r="Z707" s="2" t="s">
        <v>38</v>
      </c>
      <c r="AA707" s="4">
        <v>32282</v>
      </c>
      <c r="AB707" s="4">
        <v>32294</v>
      </c>
      <c r="AC707" s="2" t="s">
        <v>39</v>
      </c>
    </row>
    <row r="708" spans="1:29" x14ac:dyDescent="0.25">
      <c r="A708" s="2" t="s">
        <v>1004</v>
      </c>
      <c r="B708" s="2" t="s">
        <v>132</v>
      </c>
      <c r="C708" s="2" t="str">
        <f>VLOOKUP(B708,'Species Lookup'!$A$3:$F$13,3,FALSE)</f>
        <v>Oncorhynchus tshawytscha</v>
      </c>
      <c r="D708" s="2" t="str">
        <f>VLOOKUP(B708,'Species Lookup'!$A$3:$F$13,4,FALSE)</f>
        <v>urn:lsid:marinespecies.org:taxname:158075</v>
      </c>
      <c r="E708" s="2" t="str">
        <f>VLOOKUP(B708,'Species Lookup'!$A$3:$F$13,5,FALSE)</f>
        <v>SDN:S11::S1173 (smolt)</v>
      </c>
      <c r="F708" s="2" t="s">
        <v>161</v>
      </c>
      <c r="G708" s="10" t="str">
        <f>VLOOKUP(A708,'[1]LOG1987-1994'!$A$2:$I$3110,2,FALSE)</f>
        <v>1988-06-09T11:35-07:00</v>
      </c>
      <c r="H708" s="2" t="s">
        <v>407</v>
      </c>
      <c r="I708" s="3">
        <v>2</v>
      </c>
      <c r="J708" s="3">
        <v>4</v>
      </c>
      <c r="K708" s="7">
        <v>48.918300000000002</v>
      </c>
      <c r="L708" s="7">
        <v>-125.02079999999999</v>
      </c>
      <c r="M708" s="3">
        <v>90</v>
      </c>
      <c r="N708" s="3" t="b">
        <v>1</v>
      </c>
      <c r="O708" s="3">
        <v>2</v>
      </c>
      <c r="P708" s="3"/>
      <c r="Q708" s="3"/>
      <c r="R708" s="2" t="s">
        <v>218</v>
      </c>
      <c r="S708" s="2" t="s">
        <v>33</v>
      </c>
      <c r="T708" s="2" t="s">
        <v>945</v>
      </c>
      <c r="U708" s="2" t="s">
        <v>136</v>
      </c>
      <c r="V708" s="2" t="s">
        <v>137</v>
      </c>
      <c r="W708" s="2" t="s">
        <v>914</v>
      </c>
      <c r="X708" s="2" t="s">
        <v>37</v>
      </c>
      <c r="Y708" s="2" t="s">
        <v>946</v>
      </c>
      <c r="Z708" s="2" t="s">
        <v>38</v>
      </c>
      <c r="AA708" s="4">
        <v>32283</v>
      </c>
      <c r="AB708" s="4">
        <v>32285</v>
      </c>
      <c r="AC708" s="2" t="s">
        <v>39</v>
      </c>
    </row>
    <row r="709" spans="1:29" x14ac:dyDescent="0.25">
      <c r="A709" s="2" t="s">
        <v>1004</v>
      </c>
      <c r="B709" s="2" t="s">
        <v>132</v>
      </c>
      <c r="C709" s="2" t="str">
        <f>VLOOKUP(B709,'Species Lookup'!$A$3:$F$13,3,FALSE)</f>
        <v>Oncorhynchus tshawytscha</v>
      </c>
      <c r="D709" s="2" t="str">
        <f>VLOOKUP(B709,'Species Lookup'!$A$3:$F$13,4,FALSE)</f>
        <v>urn:lsid:marinespecies.org:taxname:158075</v>
      </c>
      <c r="E709" s="2" t="str">
        <f>VLOOKUP(B709,'Species Lookup'!$A$3:$F$13,5,FALSE)</f>
        <v>SDN:S11::S1173 (smolt)</v>
      </c>
      <c r="F709" s="2" t="s">
        <v>178</v>
      </c>
      <c r="G709" s="10" t="str">
        <f>VLOOKUP(A709,'[1]LOG1987-1994'!$A$2:$I$3110,2,FALSE)</f>
        <v>1988-06-09T11:35-07:00</v>
      </c>
      <c r="H709" s="2" t="s">
        <v>407</v>
      </c>
      <c r="I709" s="3">
        <v>2</v>
      </c>
      <c r="J709" s="3">
        <v>4</v>
      </c>
      <c r="K709" s="7">
        <v>48.918300000000002</v>
      </c>
      <c r="L709" s="7">
        <v>-125.02079999999999</v>
      </c>
      <c r="M709" s="3">
        <v>90</v>
      </c>
      <c r="N709" s="3" t="b">
        <v>1</v>
      </c>
      <c r="O709" s="3">
        <v>2</v>
      </c>
      <c r="P709" s="3"/>
      <c r="Q709" s="3"/>
      <c r="R709" s="2" t="s">
        <v>220</v>
      </c>
      <c r="S709" s="2" t="s">
        <v>33</v>
      </c>
      <c r="T709" s="2" t="s">
        <v>991</v>
      </c>
      <c r="U709" s="2" t="s">
        <v>136</v>
      </c>
      <c r="V709" s="2" t="s">
        <v>137</v>
      </c>
      <c r="W709" s="2" t="s">
        <v>914</v>
      </c>
      <c r="X709" s="2" t="s">
        <v>37</v>
      </c>
      <c r="Y709" s="2" t="s">
        <v>37</v>
      </c>
      <c r="Z709" s="2" t="s">
        <v>38</v>
      </c>
      <c r="AA709" s="4">
        <v>32281</v>
      </c>
      <c r="AB709" s="4">
        <v>32294</v>
      </c>
      <c r="AC709" s="2" t="s">
        <v>39</v>
      </c>
    </row>
    <row r="710" spans="1:29" x14ac:dyDescent="0.25">
      <c r="A710" s="2" t="s">
        <v>1004</v>
      </c>
      <c r="B710" s="2" t="s">
        <v>132</v>
      </c>
      <c r="C710" s="2" t="str">
        <f>VLOOKUP(B710,'Species Lookup'!$A$3:$F$13,3,FALSE)</f>
        <v>Oncorhynchus tshawytscha</v>
      </c>
      <c r="D710" s="2" t="str">
        <f>VLOOKUP(B710,'Species Lookup'!$A$3:$F$13,4,FALSE)</f>
        <v>urn:lsid:marinespecies.org:taxname:158075</v>
      </c>
      <c r="E710" s="2" t="str">
        <f>VLOOKUP(B710,'Species Lookup'!$A$3:$F$13,5,FALSE)</f>
        <v>SDN:S11::S1173 (smolt)</v>
      </c>
      <c r="F710" s="2" t="s">
        <v>175</v>
      </c>
      <c r="G710" s="10" t="str">
        <f>VLOOKUP(A710,'[1]LOG1987-1994'!$A$2:$I$3110,2,FALSE)</f>
        <v>1988-06-09T11:35-07:00</v>
      </c>
      <c r="H710" s="2" t="s">
        <v>407</v>
      </c>
      <c r="I710" s="3">
        <v>2</v>
      </c>
      <c r="J710" s="3">
        <v>4</v>
      </c>
      <c r="K710" s="7">
        <v>48.918300000000002</v>
      </c>
      <c r="L710" s="7">
        <v>-125.02079999999999</v>
      </c>
      <c r="M710" s="3">
        <v>82</v>
      </c>
      <c r="N710" s="3" t="b">
        <v>1</v>
      </c>
      <c r="O710" s="3">
        <v>2</v>
      </c>
      <c r="P710" s="3"/>
      <c r="Q710" s="3"/>
      <c r="R710" s="2" t="s">
        <v>215</v>
      </c>
      <c r="S710" s="2" t="s">
        <v>33</v>
      </c>
      <c r="T710" s="2" t="s">
        <v>1005</v>
      </c>
      <c r="U710" s="2" t="s">
        <v>136</v>
      </c>
      <c r="V710" s="2" t="s">
        <v>137</v>
      </c>
      <c r="W710" s="2" t="s">
        <v>914</v>
      </c>
      <c r="X710" s="2" t="s">
        <v>37</v>
      </c>
      <c r="Y710" s="2" t="s">
        <v>37</v>
      </c>
      <c r="Z710" s="2" t="s">
        <v>38</v>
      </c>
      <c r="AA710" s="4">
        <v>32287</v>
      </c>
      <c r="AB710" s="4">
        <v>32294</v>
      </c>
      <c r="AC710" s="2" t="s">
        <v>39</v>
      </c>
    </row>
    <row r="711" spans="1:29" x14ac:dyDescent="0.25">
      <c r="A711" s="2" t="s">
        <v>1006</v>
      </c>
      <c r="B711" s="2" t="s">
        <v>132</v>
      </c>
      <c r="C711" s="2" t="str">
        <f>VLOOKUP(B711,'Species Lookup'!$A$3:$F$13,3,FALSE)</f>
        <v>Oncorhynchus tshawytscha</v>
      </c>
      <c r="D711" s="2" t="str">
        <f>VLOOKUP(B711,'Species Lookup'!$A$3:$F$13,4,FALSE)</f>
        <v>urn:lsid:marinespecies.org:taxname:158075</v>
      </c>
      <c r="E711" s="2" t="str">
        <f>VLOOKUP(B711,'Species Lookup'!$A$3:$F$13,5,FALSE)</f>
        <v>SDN:S11::S1173 (smolt)</v>
      </c>
      <c r="F711" s="2" t="s">
        <v>43</v>
      </c>
      <c r="G711" s="10" t="str">
        <f>VLOOKUP(A711,'[1]LOG1987-1994'!$A$2:$I$3110,2,FALSE)</f>
        <v>1988-06-09T12:54-07:00</v>
      </c>
      <c r="H711" s="2" t="s">
        <v>974</v>
      </c>
      <c r="I711" s="3">
        <v>1</v>
      </c>
      <c r="J711" s="3">
        <v>4</v>
      </c>
      <c r="K711" s="7">
        <v>48.947499999999998</v>
      </c>
      <c r="L711" s="7">
        <v>-124.9975</v>
      </c>
      <c r="M711" s="3">
        <v>89</v>
      </c>
      <c r="N711" s="3" t="b">
        <v>1</v>
      </c>
      <c r="O711" s="3">
        <v>2</v>
      </c>
      <c r="P711" s="3"/>
      <c r="Q711" s="3"/>
      <c r="R711" s="2" t="s">
        <v>321</v>
      </c>
      <c r="S711" s="2" t="s">
        <v>33</v>
      </c>
      <c r="T711" s="2" t="s">
        <v>951</v>
      </c>
      <c r="U711" s="2" t="s">
        <v>136</v>
      </c>
      <c r="V711" s="2" t="s">
        <v>137</v>
      </c>
      <c r="W711" s="2" t="s">
        <v>914</v>
      </c>
      <c r="X711" s="2" t="s">
        <v>37</v>
      </c>
      <c r="Y711" s="2" t="s">
        <v>946</v>
      </c>
      <c r="Z711" s="2" t="s">
        <v>38</v>
      </c>
      <c r="AA711" s="4">
        <v>32275</v>
      </c>
      <c r="AB711" s="4">
        <v>32285</v>
      </c>
      <c r="AC711" s="2" t="s">
        <v>39</v>
      </c>
    </row>
    <row r="712" spans="1:29" x14ac:dyDescent="0.25">
      <c r="A712" s="2" t="s">
        <v>1006</v>
      </c>
      <c r="B712" s="2" t="s">
        <v>132</v>
      </c>
      <c r="C712" s="2" t="str">
        <f>VLOOKUP(B712,'Species Lookup'!$A$3:$F$13,3,FALSE)</f>
        <v>Oncorhynchus tshawytscha</v>
      </c>
      <c r="D712" s="2" t="str">
        <f>VLOOKUP(B712,'Species Lookup'!$A$3:$F$13,4,FALSE)</f>
        <v>urn:lsid:marinespecies.org:taxname:158075</v>
      </c>
      <c r="E712" s="2" t="str">
        <f>VLOOKUP(B712,'Species Lookup'!$A$3:$F$13,5,FALSE)</f>
        <v>SDN:S11::S1173 (smolt)</v>
      </c>
      <c r="F712" s="2" t="s">
        <v>40</v>
      </c>
      <c r="G712" s="10" t="str">
        <f>VLOOKUP(A712,'[1]LOG1987-1994'!$A$2:$I$3110,2,FALSE)</f>
        <v>1988-06-09T12:54-07:00</v>
      </c>
      <c r="H712" s="2" t="s">
        <v>974</v>
      </c>
      <c r="I712" s="3">
        <v>1</v>
      </c>
      <c r="J712" s="3">
        <v>4</v>
      </c>
      <c r="K712" s="7">
        <v>48.947499999999998</v>
      </c>
      <c r="L712" s="7">
        <v>-124.9975</v>
      </c>
      <c r="M712" s="3">
        <v>91</v>
      </c>
      <c r="N712" s="3" t="b">
        <v>1</v>
      </c>
      <c r="O712" s="3">
        <v>2</v>
      </c>
      <c r="P712" s="3"/>
      <c r="Q712" s="3"/>
      <c r="R712" s="2" t="s">
        <v>325</v>
      </c>
      <c r="S712" s="2" t="s">
        <v>33</v>
      </c>
      <c r="T712" s="2" t="s">
        <v>1005</v>
      </c>
      <c r="U712" s="2" t="s">
        <v>136</v>
      </c>
      <c r="V712" s="2" t="s">
        <v>137</v>
      </c>
      <c r="W712" s="2" t="s">
        <v>914</v>
      </c>
      <c r="X712" s="2" t="s">
        <v>37</v>
      </c>
      <c r="Y712" s="2" t="s">
        <v>37</v>
      </c>
      <c r="Z712" s="2" t="s">
        <v>38</v>
      </c>
      <c r="AA712" s="4">
        <v>32287</v>
      </c>
      <c r="AB712" s="4">
        <v>32294</v>
      </c>
      <c r="AC712" s="2" t="s">
        <v>39</v>
      </c>
    </row>
    <row r="713" spans="1:29" x14ac:dyDescent="0.25">
      <c r="A713" s="2" t="s">
        <v>1006</v>
      </c>
      <c r="B713" s="2" t="s">
        <v>132</v>
      </c>
      <c r="C713" s="2" t="str">
        <f>VLOOKUP(B713,'Species Lookup'!$A$3:$F$13,3,FALSE)</f>
        <v>Oncorhynchus tshawytscha</v>
      </c>
      <c r="D713" s="2" t="str">
        <f>VLOOKUP(B713,'Species Lookup'!$A$3:$F$13,4,FALSE)</f>
        <v>urn:lsid:marinespecies.org:taxname:158075</v>
      </c>
      <c r="E713" s="2" t="str">
        <f>VLOOKUP(B713,'Species Lookup'!$A$3:$F$13,5,FALSE)</f>
        <v>SDN:S11::S1173 (smolt)</v>
      </c>
      <c r="F713" s="2" t="s">
        <v>30</v>
      </c>
      <c r="G713" s="10" t="str">
        <f>VLOOKUP(A713,'[1]LOG1987-1994'!$A$2:$I$3110,2,FALSE)</f>
        <v>1988-06-09T12:54-07:00</v>
      </c>
      <c r="H713" s="2" t="s">
        <v>974</v>
      </c>
      <c r="I713" s="3">
        <v>1</v>
      </c>
      <c r="J713" s="3">
        <v>4</v>
      </c>
      <c r="K713" s="7">
        <v>48.947499999999998</v>
      </c>
      <c r="L713" s="7">
        <v>-124.9975</v>
      </c>
      <c r="M713" s="3">
        <v>87</v>
      </c>
      <c r="N713" s="3" t="b">
        <v>1</v>
      </c>
      <c r="O713" s="3">
        <v>2</v>
      </c>
      <c r="P713" s="3"/>
      <c r="Q713" s="3"/>
      <c r="R713" s="2" t="s">
        <v>85</v>
      </c>
      <c r="S713" s="2" t="s">
        <v>33</v>
      </c>
      <c r="T713" s="2" t="s">
        <v>945</v>
      </c>
      <c r="U713" s="2" t="s">
        <v>136</v>
      </c>
      <c r="V713" s="2" t="s">
        <v>137</v>
      </c>
      <c r="W713" s="2" t="s">
        <v>914</v>
      </c>
      <c r="X713" s="2" t="s">
        <v>37</v>
      </c>
      <c r="Y713" s="2" t="s">
        <v>946</v>
      </c>
      <c r="Z713" s="2" t="s">
        <v>38</v>
      </c>
      <c r="AA713" s="4">
        <v>32283</v>
      </c>
      <c r="AB713" s="4">
        <v>32285</v>
      </c>
      <c r="AC713" s="2" t="s">
        <v>39</v>
      </c>
    </row>
    <row r="714" spans="1:29" x14ac:dyDescent="0.25">
      <c r="A714" s="2" t="s">
        <v>1006</v>
      </c>
      <c r="B714" s="2" t="s">
        <v>132</v>
      </c>
      <c r="C714" s="2" t="str">
        <f>VLOOKUP(B714,'Species Lookup'!$A$3:$F$13,3,FALSE)</f>
        <v>Oncorhynchus tshawytscha</v>
      </c>
      <c r="D714" s="2" t="str">
        <f>VLOOKUP(B714,'Species Lookup'!$A$3:$F$13,4,FALSE)</f>
        <v>urn:lsid:marinespecies.org:taxname:158075</v>
      </c>
      <c r="E714" s="2" t="str">
        <f>VLOOKUP(B714,'Species Lookup'!$A$3:$F$13,5,FALSE)</f>
        <v>SDN:S11::S1173 (smolt)</v>
      </c>
      <c r="F714" s="2" t="s">
        <v>100</v>
      </c>
      <c r="G714" s="10" t="str">
        <f>VLOOKUP(A714,'[1]LOG1987-1994'!$A$2:$I$3110,2,FALSE)</f>
        <v>1988-06-09T12:54-07:00</v>
      </c>
      <c r="H714" s="2" t="s">
        <v>974</v>
      </c>
      <c r="I714" s="3">
        <v>1</v>
      </c>
      <c r="J714" s="3">
        <v>4</v>
      </c>
      <c r="K714" s="7">
        <v>48.947499999999998</v>
      </c>
      <c r="L714" s="7">
        <v>-124.9975</v>
      </c>
      <c r="M714" s="3">
        <v>96</v>
      </c>
      <c r="N714" s="3" t="b">
        <v>1</v>
      </c>
      <c r="O714" s="3">
        <v>2</v>
      </c>
      <c r="P714" s="3"/>
      <c r="Q714" s="3"/>
      <c r="R714" s="2" t="s">
        <v>315</v>
      </c>
      <c r="S714" s="2" t="s">
        <v>33</v>
      </c>
      <c r="T714" s="2" t="s">
        <v>978</v>
      </c>
      <c r="U714" s="2" t="s">
        <v>136</v>
      </c>
      <c r="V714" s="2" t="s">
        <v>137</v>
      </c>
      <c r="W714" s="2" t="s">
        <v>914</v>
      </c>
      <c r="X714" s="2" t="s">
        <v>37</v>
      </c>
      <c r="Y714" s="2" t="s">
        <v>37</v>
      </c>
      <c r="Z714" s="2" t="s">
        <v>38</v>
      </c>
      <c r="AA714" s="4">
        <v>32282</v>
      </c>
      <c r="AB714" s="4">
        <v>32294</v>
      </c>
      <c r="AC714" s="2" t="s">
        <v>39</v>
      </c>
    </row>
    <row r="715" spans="1:29" x14ac:dyDescent="0.25">
      <c r="A715" s="2" t="s">
        <v>1006</v>
      </c>
      <c r="B715" s="2" t="s">
        <v>132</v>
      </c>
      <c r="C715" s="2" t="str">
        <f>VLOOKUP(B715,'Species Lookup'!$A$3:$F$13,3,FALSE)</f>
        <v>Oncorhynchus tshawytscha</v>
      </c>
      <c r="D715" s="2" t="str">
        <f>VLOOKUP(B715,'Species Lookup'!$A$3:$F$13,4,FALSE)</f>
        <v>urn:lsid:marinespecies.org:taxname:158075</v>
      </c>
      <c r="E715" s="2" t="str">
        <f>VLOOKUP(B715,'Species Lookup'!$A$3:$F$13,5,FALSE)</f>
        <v>SDN:S11::S1173 (smolt)</v>
      </c>
      <c r="F715" s="2" t="s">
        <v>145</v>
      </c>
      <c r="G715" s="10" t="str">
        <f>VLOOKUP(A715,'[1]LOG1987-1994'!$A$2:$I$3110,2,FALSE)</f>
        <v>1988-06-09T12:54-07:00</v>
      </c>
      <c r="H715" s="2" t="s">
        <v>974</v>
      </c>
      <c r="I715" s="3">
        <v>1</v>
      </c>
      <c r="J715" s="3">
        <v>4</v>
      </c>
      <c r="K715" s="7">
        <v>48.947499999999998</v>
      </c>
      <c r="L715" s="7">
        <v>-124.9975</v>
      </c>
      <c r="M715" s="3">
        <v>85</v>
      </c>
      <c r="N715" s="3" t="b">
        <v>1</v>
      </c>
      <c r="O715" s="3">
        <v>2</v>
      </c>
      <c r="P715" s="3"/>
      <c r="Q715" s="3"/>
      <c r="R715" s="2" t="s">
        <v>313</v>
      </c>
      <c r="S715" s="2" t="s">
        <v>33</v>
      </c>
      <c r="T715" s="2" t="s">
        <v>954</v>
      </c>
      <c r="U715" s="2" t="s">
        <v>136</v>
      </c>
      <c r="V715" s="2" t="s">
        <v>137</v>
      </c>
      <c r="W715" s="2" t="s">
        <v>914</v>
      </c>
      <c r="X715" s="2" t="s">
        <v>37</v>
      </c>
      <c r="Y715" s="2" t="s">
        <v>946</v>
      </c>
      <c r="Z715" s="2" t="s">
        <v>38</v>
      </c>
      <c r="AA715" s="4">
        <v>32275</v>
      </c>
      <c r="AB715" s="4">
        <v>32285</v>
      </c>
      <c r="AC715" s="2" t="s">
        <v>39</v>
      </c>
    </row>
    <row r="716" spans="1:29" x14ac:dyDescent="0.25">
      <c r="A716" s="2" t="s">
        <v>1006</v>
      </c>
      <c r="B716" s="2" t="s">
        <v>132</v>
      </c>
      <c r="C716" s="2" t="str">
        <f>VLOOKUP(B716,'Species Lookup'!$A$3:$F$13,3,FALSE)</f>
        <v>Oncorhynchus tshawytscha</v>
      </c>
      <c r="D716" s="2" t="str">
        <f>VLOOKUP(B716,'Species Lookup'!$A$3:$F$13,4,FALSE)</f>
        <v>urn:lsid:marinespecies.org:taxname:158075</v>
      </c>
      <c r="E716" s="2" t="str">
        <f>VLOOKUP(B716,'Species Lookup'!$A$3:$F$13,5,FALSE)</f>
        <v>SDN:S11::S1173 (smolt)</v>
      </c>
      <c r="F716" s="2" t="s">
        <v>33</v>
      </c>
      <c r="G716" s="10" t="str">
        <f>VLOOKUP(A716,'[1]LOG1987-1994'!$A$2:$I$3110,2,FALSE)</f>
        <v>1988-06-09T12:54-07:00</v>
      </c>
      <c r="H716" s="2" t="s">
        <v>974</v>
      </c>
      <c r="I716" s="3">
        <v>1</v>
      </c>
      <c r="J716" s="3">
        <v>4</v>
      </c>
      <c r="K716" s="7">
        <v>48.947499999999998</v>
      </c>
      <c r="L716" s="7">
        <v>-124.9975</v>
      </c>
      <c r="M716" s="3">
        <v>82</v>
      </c>
      <c r="N716" s="3" t="b">
        <v>1</v>
      </c>
      <c r="O716" s="3">
        <v>2</v>
      </c>
      <c r="P716" s="3"/>
      <c r="Q716" s="3"/>
      <c r="R716" s="2" t="s">
        <v>314</v>
      </c>
      <c r="S716" s="2" t="s">
        <v>33</v>
      </c>
      <c r="T716" s="2" t="s">
        <v>991</v>
      </c>
      <c r="U716" s="2" t="s">
        <v>136</v>
      </c>
      <c r="V716" s="2" t="s">
        <v>137</v>
      </c>
      <c r="W716" s="2" t="s">
        <v>914</v>
      </c>
      <c r="X716" s="2" t="s">
        <v>37</v>
      </c>
      <c r="Y716" s="2" t="s">
        <v>37</v>
      </c>
      <c r="Z716" s="2" t="s">
        <v>38</v>
      </c>
      <c r="AA716" s="4">
        <v>32281</v>
      </c>
      <c r="AB716" s="4">
        <v>32294</v>
      </c>
      <c r="AC716" s="2" t="s">
        <v>39</v>
      </c>
    </row>
    <row r="717" spans="1:29" x14ac:dyDescent="0.25">
      <c r="A717" s="2" t="s">
        <v>1006</v>
      </c>
      <c r="B717" s="2" t="s">
        <v>132</v>
      </c>
      <c r="C717" s="2" t="str">
        <f>VLOOKUP(B717,'Species Lookup'!$A$3:$F$13,3,FALSE)</f>
        <v>Oncorhynchus tshawytscha</v>
      </c>
      <c r="D717" s="2" t="str">
        <f>VLOOKUP(B717,'Species Lookup'!$A$3:$F$13,4,FALSE)</f>
        <v>urn:lsid:marinespecies.org:taxname:158075</v>
      </c>
      <c r="E717" s="2" t="str">
        <f>VLOOKUP(B717,'Species Lookup'!$A$3:$F$13,5,FALSE)</f>
        <v>SDN:S11::S1173 (smolt)</v>
      </c>
      <c r="F717" s="2" t="s">
        <v>161</v>
      </c>
      <c r="G717" s="10" t="str">
        <f>VLOOKUP(A717,'[1]LOG1987-1994'!$A$2:$I$3110,2,FALSE)</f>
        <v>1988-06-09T12:54-07:00</v>
      </c>
      <c r="H717" s="2" t="s">
        <v>974</v>
      </c>
      <c r="I717" s="3">
        <v>1</v>
      </c>
      <c r="J717" s="3">
        <v>4</v>
      </c>
      <c r="K717" s="7">
        <v>48.947499999999998</v>
      </c>
      <c r="L717" s="7">
        <v>-124.9975</v>
      </c>
      <c r="M717" s="3">
        <v>81</v>
      </c>
      <c r="N717" s="3" t="b">
        <v>1</v>
      </c>
      <c r="O717" s="3">
        <v>2</v>
      </c>
      <c r="P717" s="3"/>
      <c r="Q717" s="3"/>
      <c r="R717" s="2" t="s">
        <v>223</v>
      </c>
      <c r="S717" s="2" t="s">
        <v>33</v>
      </c>
      <c r="T717" s="2" t="s">
        <v>951</v>
      </c>
      <c r="U717" s="2" t="s">
        <v>136</v>
      </c>
      <c r="V717" s="2" t="s">
        <v>137</v>
      </c>
      <c r="W717" s="2" t="s">
        <v>914</v>
      </c>
      <c r="X717" s="2" t="s">
        <v>37</v>
      </c>
      <c r="Y717" s="2" t="s">
        <v>946</v>
      </c>
      <c r="Z717" s="2" t="s">
        <v>38</v>
      </c>
      <c r="AA717" s="4">
        <v>32275</v>
      </c>
      <c r="AB717" s="4">
        <v>32285</v>
      </c>
      <c r="AC717" s="2" t="s">
        <v>39</v>
      </c>
    </row>
    <row r="718" spans="1:29" x14ac:dyDescent="0.25">
      <c r="A718" s="2" t="s">
        <v>1006</v>
      </c>
      <c r="B718" s="2" t="s">
        <v>132</v>
      </c>
      <c r="C718" s="2" t="str">
        <f>VLOOKUP(B718,'Species Lookup'!$A$3:$F$13,3,FALSE)</f>
        <v>Oncorhynchus tshawytscha</v>
      </c>
      <c r="D718" s="2" t="str">
        <f>VLOOKUP(B718,'Species Lookup'!$A$3:$F$13,4,FALSE)</f>
        <v>urn:lsid:marinespecies.org:taxname:158075</v>
      </c>
      <c r="E718" s="2" t="str">
        <f>VLOOKUP(B718,'Species Lookup'!$A$3:$F$13,5,FALSE)</f>
        <v>SDN:S11::S1173 (smolt)</v>
      </c>
      <c r="F718" s="2" t="s">
        <v>178</v>
      </c>
      <c r="G718" s="10" t="str">
        <f>VLOOKUP(A718,'[1]LOG1987-1994'!$A$2:$I$3110,2,FALSE)</f>
        <v>1988-06-09T12:54-07:00</v>
      </c>
      <c r="H718" s="2" t="s">
        <v>974</v>
      </c>
      <c r="I718" s="3">
        <v>1</v>
      </c>
      <c r="J718" s="3">
        <v>4</v>
      </c>
      <c r="K718" s="7">
        <v>48.947499999999998</v>
      </c>
      <c r="L718" s="7">
        <v>-124.9975</v>
      </c>
      <c r="M718" s="3">
        <v>87</v>
      </c>
      <c r="N718" s="3" t="b">
        <v>1</v>
      </c>
      <c r="O718" s="3">
        <v>2</v>
      </c>
      <c r="P718" s="3"/>
      <c r="Q718" s="3"/>
      <c r="R718" s="2" t="s">
        <v>303</v>
      </c>
      <c r="S718" s="2" t="s">
        <v>33</v>
      </c>
      <c r="T718" s="2" t="s">
        <v>949</v>
      </c>
      <c r="U718" s="2" t="s">
        <v>136</v>
      </c>
      <c r="V718" s="2" t="s">
        <v>137</v>
      </c>
      <c r="W718" s="2" t="s">
        <v>914</v>
      </c>
      <c r="X718" s="2" t="s">
        <v>37</v>
      </c>
      <c r="Y718" s="2" t="s">
        <v>37</v>
      </c>
      <c r="Z718" s="2" t="s">
        <v>38</v>
      </c>
      <c r="AA718" s="4">
        <v>32282</v>
      </c>
      <c r="AB718" s="4">
        <v>32294</v>
      </c>
      <c r="AC718" s="2" t="s">
        <v>39</v>
      </c>
    </row>
    <row r="719" spans="1:29" x14ac:dyDescent="0.25">
      <c r="A719" s="2" t="s">
        <v>1007</v>
      </c>
      <c r="B719" s="2" t="s">
        <v>132</v>
      </c>
      <c r="C719" s="2" t="str">
        <f>VLOOKUP(B719,'Species Lookup'!$A$3:$F$13,3,FALSE)</f>
        <v>Oncorhynchus tshawytscha</v>
      </c>
      <c r="D719" s="2" t="str">
        <f>VLOOKUP(B719,'Species Lookup'!$A$3:$F$13,4,FALSE)</f>
        <v>urn:lsid:marinespecies.org:taxname:158075</v>
      </c>
      <c r="E719" s="2" t="str">
        <f>VLOOKUP(B719,'Species Lookup'!$A$3:$F$13,5,FALSE)</f>
        <v>SDN:S11::S1173 (smolt)</v>
      </c>
      <c r="F719" s="2" t="s">
        <v>43</v>
      </c>
      <c r="G719" s="10" t="str">
        <f>VLOOKUP(A719,'[1]LOG1987-1994'!$A$2:$I$3110,2,FALSE)</f>
        <v>1988-06-13T14:02-07:00</v>
      </c>
      <c r="H719" s="2" t="s">
        <v>56</v>
      </c>
      <c r="I719" s="3">
        <v>1</v>
      </c>
      <c r="J719" s="3">
        <v>4</v>
      </c>
      <c r="K719" s="7">
        <v>49.11</v>
      </c>
      <c r="L719" s="7">
        <v>-124.815</v>
      </c>
      <c r="M719" s="3">
        <v>85</v>
      </c>
      <c r="N719" s="3" t="b">
        <v>1</v>
      </c>
      <c r="O719" s="3">
        <v>2</v>
      </c>
      <c r="P719" s="3"/>
      <c r="Q719" s="3"/>
      <c r="R719" s="2" t="s">
        <v>253</v>
      </c>
      <c r="S719" s="2" t="s">
        <v>33</v>
      </c>
      <c r="T719" s="2" t="s">
        <v>1008</v>
      </c>
      <c r="U719" s="2" t="s">
        <v>136</v>
      </c>
      <c r="V719" s="2" t="s">
        <v>137</v>
      </c>
      <c r="W719" s="2" t="s">
        <v>914</v>
      </c>
      <c r="X719" s="2" t="s">
        <v>37</v>
      </c>
      <c r="Y719" s="2" t="s">
        <v>37</v>
      </c>
      <c r="Z719" s="2" t="s">
        <v>38</v>
      </c>
      <c r="AA719" s="4">
        <v>32281</v>
      </c>
      <c r="AB719" s="4">
        <v>32294</v>
      </c>
      <c r="AC719" s="2" t="s">
        <v>39</v>
      </c>
    </row>
    <row r="720" spans="1:29" x14ac:dyDescent="0.25">
      <c r="A720" s="2" t="s">
        <v>1007</v>
      </c>
      <c r="B720" s="2" t="s">
        <v>132</v>
      </c>
      <c r="C720" s="2" t="str">
        <f>VLOOKUP(B720,'Species Lookup'!$A$3:$F$13,3,FALSE)</f>
        <v>Oncorhynchus tshawytscha</v>
      </c>
      <c r="D720" s="2" t="str">
        <f>VLOOKUP(B720,'Species Lookup'!$A$3:$F$13,4,FALSE)</f>
        <v>urn:lsid:marinespecies.org:taxname:158075</v>
      </c>
      <c r="E720" s="2" t="str">
        <f>VLOOKUP(B720,'Species Lookup'!$A$3:$F$13,5,FALSE)</f>
        <v>SDN:S11::S1173 (smolt)</v>
      </c>
      <c r="F720" s="2" t="s">
        <v>40</v>
      </c>
      <c r="G720" s="10" t="str">
        <f>VLOOKUP(A720,'[1]LOG1987-1994'!$A$2:$I$3110,2,FALSE)</f>
        <v>1988-06-13T14:02-07:00</v>
      </c>
      <c r="H720" s="2" t="s">
        <v>56</v>
      </c>
      <c r="I720" s="3">
        <v>1</v>
      </c>
      <c r="J720" s="3">
        <v>4</v>
      </c>
      <c r="K720" s="7">
        <v>49.11</v>
      </c>
      <c r="L720" s="7">
        <v>-124.815</v>
      </c>
      <c r="M720" s="3">
        <v>84</v>
      </c>
      <c r="N720" s="3" t="b">
        <v>1</v>
      </c>
      <c r="O720" s="3">
        <v>2</v>
      </c>
      <c r="P720" s="3"/>
      <c r="Q720" s="3"/>
      <c r="R720" s="2" t="s">
        <v>256</v>
      </c>
      <c r="S720" s="2" t="s">
        <v>33</v>
      </c>
      <c r="T720" s="2" t="s">
        <v>954</v>
      </c>
      <c r="U720" s="2" t="s">
        <v>136</v>
      </c>
      <c r="V720" s="2" t="s">
        <v>137</v>
      </c>
      <c r="W720" s="2" t="s">
        <v>914</v>
      </c>
      <c r="X720" s="2" t="s">
        <v>37</v>
      </c>
      <c r="Y720" s="2" t="s">
        <v>946</v>
      </c>
      <c r="Z720" s="2" t="s">
        <v>38</v>
      </c>
      <c r="AA720" s="4">
        <v>32275</v>
      </c>
      <c r="AB720" s="4">
        <v>32285</v>
      </c>
      <c r="AC720" s="2" t="s">
        <v>39</v>
      </c>
    </row>
    <row r="721" spans="1:29" x14ac:dyDescent="0.25">
      <c r="A721" s="2" t="s">
        <v>1007</v>
      </c>
      <c r="B721" s="2" t="s">
        <v>132</v>
      </c>
      <c r="C721" s="2" t="str">
        <f>VLOOKUP(B721,'Species Lookup'!$A$3:$F$13,3,FALSE)</f>
        <v>Oncorhynchus tshawytscha</v>
      </c>
      <c r="D721" s="2" t="str">
        <f>VLOOKUP(B721,'Species Lookup'!$A$3:$F$13,4,FALSE)</f>
        <v>urn:lsid:marinespecies.org:taxname:158075</v>
      </c>
      <c r="E721" s="2" t="str">
        <f>VLOOKUP(B721,'Species Lookup'!$A$3:$F$13,5,FALSE)</f>
        <v>SDN:S11::S1173 (smolt)</v>
      </c>
      <c r="F721" s="2" t="s">
        <v>30</v>
      </c>
      <c r="G721" s="10" t="str">
        <f>VLOOKUP(A721,'[1]LOG1987-1994'!$A$2:$I$3110,2,FALSE)</f>
        <v>1988-06-13T14:02-07:00</v>
      </c>
      <c r="H721" s="2" t="s">
        <v>56</v>
      </c>
      <c r="I721" s="3">
        <v>1</v>
      </c>
      <c r="J721" s="3">
        <v>4</v>
      </c>
      <c r="K721" s="7">
        <v>49.11</v>
      </c>
      <c r="L721" s="7">
        <v>-124.815</v>
      </c>
      <c r="M721" s="3">
        <v>82</v>
      </c>
      <c r="N721" s="3" t="b">
        <v>1</v>
      </c>
      <c r="O721" s="3">
        <v>2</v>
      </c>
      <c r="P721" s="3"/>
      <c r="Q721" s="3"/>
      <c r="R721" s="2" t="s">
        <v>250</v>
      </c>
      <c r="S721" s="2" t="s">
        <v>33</v>
      </c>
      <c r="T721" s="2" t="s">
        <v>948</v>
      </c>
      <c r="U721" s="2" t="s">
        <v>136</v>
      </c>
      <c r="V721" s="2" t="s">
        <v>137</v>
      </c>
      <c r="W721" s="2" t="s">
        <v>914</v>
      </c>
      <c r="X721" s="2" t="s">
        <v>37</v>
      </c>
      <c r="Y721" s="2" t="s">
        <v>37</v>
      </c>
      <c r="Z721" s="2" t="s">
        <v>38</v>
      </c>
      <c r="AA721" s="4">
        <v>32287</v>
      </c>
      <c r="AB721" s="4">
        <v>32294</v>
      </c>
      <c r="AC721" s="2" t="s">
        <v>39</v>
      </c>
    </row>
    <row r="722" spans="1:29" x14ac:dyDescent="0.25">
      <c r="A722" s="2" t="s">
        <v>1007</v>
      </c>
      <c r="B722" s="2" t="s">
        <v>132</v>
      </c>
      <c r="C722" s="2" t="str">
        <f>VLOOKUP(B722,'Species Lookup'!$A$3:$F$13,3,FALSE)</f>
        <v>Oncorhynchus tshawytscha</v>
      </c>
      <c r="D722" s="2" t="str">
        <f>VLOOKUP(B722,'Species Lookup'!$A$3:$F$13,4,FALSE)</f>
        <v>urn:lsid:marinespecies.org:taxname:158075</v>
      </c>
      <c r="E722" s="2" t="str">
        <f>VLOOKUP(B722,'Species Lookup'!$A$3:$F$13,5,FALSE)</f>
        <v>SDN:S11::S1173 (smolt)</v>
      </c>
      <c r="F722" s="2" t="s">
        <v>100</v>
      </c>
      <c r="G722" s="10" t="str">
        <f>VLOOKUP(A722,'[1]LOG1987-1994'!$A$2:$I$3110,2,FALSE)</f>
        <v>1988-06-13T14:02-07:00</v>
      </c>
      <c r="H722" s="2" t="s">
        <v>56</v>
      </c>
      <c r="I722" s="3">
        <v>1</v>
      </c>
      <c r="J722" s="3">
        <v>4</v>
      </c>
      <c r="K722" s="7">
        <v>49.11</v>
      </c>
      <c r="L722" s="7">
        <v>-124.815</v>
      </c>
      <c r="M722" s="3">
        <v>83</v>
      </c>
      <c r="N722" s="3" t="b">
        <v>1</v>
      </c>
      <c r="O722" s="3">
        <v>2</v>
      </c>
      <c r="P722" s="3"/>
      <c r="Q722" s="3"/>
      <c r="R722" s="2" t="s">
        <v>251</v>
      </c>
      <c r="S722" s="2" t="s">
        <v>33</v>
      </c>
      <c r="T722" s="2" t="s">
        <v>1009</v>
      </c>
      <c r="U722" s="2" t="s">
        <v>136</v>
      </c>
      <c r="V722" s="2" t="s">
        <v>137</v>
      </c>
      <c r="W722" s="2" t="s">
        <v>914</v>
      </c>
      <c r="X722" s="2" t="s">
        <v>37</v>
      </c>
      <c r="Y722" s="2" t="s">
        <v>37</v>
      </c>
      <c r="Z722" s="2" t="s">
        <v>38</v>
      </c>
      <c r="AA722" s="4">
        <v>32281</v>
      </c>
      <c r="AB722" s="4">
        <v>32294</v>
      </c>
      <c r="AC722" s="2" t="s">
        <v>39</v>
      </c>
    </row>
    <row r="723" spans="1:29" x14ac:dyDescent="0.25">
      <c r="A723" s="2" t="s">
        <v>1007</v>
      </c>
      <c r="B723" s="2" t="s">
        <v>132</v>
      </c>
      <c r="C723" s="2" t="str">
        <f>VLOOKUP(B723,'Species Lookup'!$A$3:$F$13,3,FALSE)</f>
        <v>Oncorhynchus tshawytscha</v>
      </c>
      <c r="D723" s="2" t="str">
        <f>VLOOKUP(B723,'Species Lookup'!$A$3:$F$13,4,FALSE)</f>
        <v>urn:lsid:marinespecies.org:taxname:158075</v>
      </c>
      <c r="E723" s="2" t="str">
        <f>VLOOKUP(B723,'Species Lookup'!$A$3:$F$13,5,FALSE)</f>
        <v>SDN:S11::S1173 (smolt)</v>
      </c>
      <c r="F723" s="2" t="s">
        <v>145</v>
      </c>
      <c r="G723" s="10" t="str">
        <f>VLOOKUP(A723,'[1]LOG1987-1994'!$A$2:$I$3110,2,FALSE)</f>
        <v>1988-06-13T14:02-07:00</v>
      </c>
      <c r="H723" s="2" t="s">
        <v>56</v>
      </c>
      <c r="I723" s="3">
        <v>1</v>
      </c>
      <c r="J723" s="3">
        <v>4</v>
      </c>
      <c r="K723" s="7">
        <v>49.11</v>
      </c>
      <c r="L723" s="7">
        <v>-124.815</v>
      </c>
      <c r="M723" s="3">
        <v>86</v>
      </c>
      <c r="N723" s="3" t="b">
        <v>1</v>
      </c>
      <c r="O723" s="3">
        <v>2</v>
      </c>
      <c r="P723" s="3"/>
      <c r="Q723" s="3"/>
      <c r="R723" s="2" t="s">
        <v>254</v>
      </c>
      <c r="S723" s="2" t="s">
        <v>33</v>
      </c>
      <c r="T723" s="2" t="s">
        <v>950</v>
      </c>
      <c r="U723" s="2" t="s">
        <v>136</v>
      </c>
      <c r="V723" s="2" t="s">
        <v>137</v>
      </c>
      <c r="W723" s="2" t="s">
        <v>914</v>
      </c>
      <c r="X723" s="2" t="s">
        <v>37</v>
      </c>
      <c r="Y723" s="2" t="s">
        <v>946</v>
      </c>
      <c r="Z723" s="2" t="s">
        <v>38</v>
      </c>
      <c r="AA723" s="4">
        <v>32283</v>
      </c>
      <c r="AB723" s="4">
        <v>32285</v>
      </c>
      <c r="AC723" s="2" t="s">
        <v>39</v>
      </c>
    </row>
    <row r="724" spans="1:29" x14ac:dyDescent="0.25">
      <c r="A724" s="2" t="s">
        <v>1007</v>
      </c>
      <c r="B724" s="2" t="s">
        <v>132</v>
      </c>
      <c r="C724" s="2" t="str">
        <f>VLOOKUP(B724,'Species Lookup'!$A$3:$F$13,3,FALSE)</f>
        <v>Oncorhynchus tshawytscha</v>
      </c>
      <c r="D724" s="2" t="str">
        <f>VLOOKUP(B724,'Species Lookup'!$A$3:$F$13,4,FALSE)</f>
        <v>urn:lsid:marinespecies.org:taxname:158075</v>
      </c>
      <c r="E724" s="2" t="str">
        <f>VLOOKUP(B724,'Species Lookup'!$A$3:$F$13,5,FALSE)</f>
        <v>SDN:S11::S1173 (smolt)</v>
      </c>
      <c r="F724" s="2" t="s">
        <v>33</v>
      </c>
      <c r="G724" s="10" t="str">
        <f>VLOOKUP(A724,'[1]LOG1987-1994'!$A$2:$I$3110,2,FALSE)</f>
        <v>1988-06-13T14:02-07:00</v>
      </c>
      <c r="H724" s="2" t="s">
        <v>56</v>
      </c>
      <c r="I724" s="3">
        <v>1</v>
      </c>
      <c r="J724" s="3">
        <v>4</v>
      </c>
      <c r="K724" s="7">
        <v>49.11</v>
      </c>
      <c r="L724" s="7">
        <v>-124.815</v>
      </c>
      <c r="M724" s="3">
        <v>82</v>
      </c>
      <c r="N724" s="3" t="b">
        <v>1</v>
      </c>
      <c r="O724" s="3">
        <v>2</v>
      </c>
      <c r="P724" s="3"/>
      <c r="Q724" s="3"/>
      <c r="R724" s="2" t="s">
        <v>252</v>
      </c>
      <c r="S724" s="2" t="s">
        <v>33</v>
      </c>
      <c r="T724" s="2" t="s">
        <v>951</v>
      </c>
      <c r="U724" s="2" t="s">
        <v>136</v>
      </c>
      <c r="V724" s="2" t="s">
        <v>137</v>
      </c>
      <c r="W724" s="2" t="s">
        <v>914</v>
      </c>
      <c r="X724" s="2" t="s">
        <v>37</v>
      </c>
      <c r="Y724" s="2" t="s">
        <v>946</v>
      </c>
      <c r="Z724" s="2" t="s">
        <v>38</v>
      </c>
      <c r="AA724" s="4">
        <v>32275</v>
      </c>
      <c r="AB724" s="4">
        <v>32285</v>
      </c>
      <c r="AC724" s="2" t="s">
        <v>39</v>
      </c>
    </row>
    <row r="725" spans="1:29" x14ac:dyDescent="0.25">
      <c r="A725" s="2" t="s">
        <v>1007</v>
      </c>
      <c r="B725" s="2" t="s">
        <v>132</v>
      </c>
      <c r="C725" s="2" t="str">
        <f>VLOOKUP(B725,'Species Lookup'!$A$3:$F$13,3,FALSE)</f>
        <v>Oncorhynchus tshawytscha</v>
      </c>
      <c r="D725" s="2" t="str">
        <f>VLOOKUP(B725,'Species Lookup'!$A$3:$F$13,4,FALSE)</f>
        <v>urn:lsid:marinespecies.org:taxname:158075</v>
      </c>
      <c r="E725" s="2" t="str">
        <f>VLOOKUP(B725,'Species Lookup'!$A$3:$F$13,5,FALSE)</f>
        <v>SDN:S11::S1173 (smolt)</v>
      </c>
      <c r="F725" s="2" t="s">
        <v>161</v>
      </c>
      <c r="G725" s="10" t="str">
        <f>VLOOKUP(A725,'[1]LOG1987-1994'!$A$2:$I$3110,2,FALSE)</f>
        <v>1988-06-13T14:02-07:00</v>
      </c>
      <c r="H725" s="2" t="s">
        <v>56</v>
      </c>
      <c r="I725" s="3">
        <v>1</v>
      </c>
      <c r="J725" s="3">
        <v>4</v>
      </c>
      <c r="K725" s="7">
        <v>49.11</v>
      </c>
      <c r="L725" s="7">
        <v>-124.815</v>
      </c>
      <c r="M725" s="3">
        <v>75</v>
      </c>
      <c r="N725" s="3" t="b">
        <v>1</v>
      </c>
      <c r="O725" s="3">
        <v>2</v>
      </c>
      <c r="P725" s="3"/>
      <c r="Q725" s="3"/>
      <c r="R725" s="2" t="s">
        <v>255</v>
      </c>
      <c r="S725" s="2" t="s">
        <v>33</v>
      </c>
      <c r="T725" s="2" t="s">
        <v>998</v>
      </c>
      <c r="U725" s="2" t="s">
        <v>136</v>
      </c>
      <c r="V725" s="2" t="s">
        <v>137</v>
      </c>
      <c r="W725" s="2" t="s">
        <v>914</v>
      </c>
      <c r="X725" s="2" t="s">
        <v>37</v>
      </c>
      <c r="Y725" s="2" t="s">
        <v>37</v>
      </c>
      <c r="Z725" s="2" t="s">
        <v>38</v>
      </c>
      <c r="AA725" s="4">
        <v>32282</v>
      </c>
      <c r="AB725" s="4">
        <v>32294</v>
      </c>
      <c r="AC725" s="2" t="s">
        <v>39</v>
      </c>
    </row>
    <row r="726" spans="1:29" x14ac:dyDescent="0.25">
      <c r="A726" s="2" t="s">
        <v>1007</v>
      </c>
      <c r="B726" s="2" t="s">
        <v>132</v>
      </c>
      <c r="C726" s="2" t="str">
        <f>VLOOKUP(B726,'Species Lookup'!$A$3:$F$13,3,FALSE)</f>
        <v>Oncorhynchus tshawytscha</v>
      </c>
      <c r="D726" s="2" t="str">
        <f>VLOOKUP(B726,'Species Lookup'!$A$3:$F$13,4,FALSE)</f>
        <v>urn:lsid:marinespecies.org:taxname:158075</v>
      </c>
      <c r="E726" s="2" t="str">
        <f>VLOOKUP(B726,'Species Lookup'!$A$3:$F$13,5,FALSE)</f>
        <v>SDN:S11::S1173 (smolt)</v>
      </c>
      <c r="F726" s="2" t="s">
        <v>178</v>
      </c>
      <c r="G726" s="10" t="str">
        <f>VLOOKUP(A726,'[1]LOG1987-1994'!$A$2:$I$3110,2,FALSE)</f>
        <v>1988-06-13T14:02-07:00</v>
      </c>
      <c r="H726" s="2" t="s">
        <v>56</v>
      </c>
      <c r="I726" s="3">
        <v>1</v>
      </c>
      <c r="J726" s="3">
        <v>4</v>
      </c>
      <c r="K726" s="7">
        <v>49.11</v>
      </c>
      <c r="L726" s="7">
        <v>-124.815</v>
      </c>
      <c r="M726" s="3">
        <v>84</v>
      </c>
      <c r="N726" s="3" t="b">
        <v>1</v>
      </c>
      <c r="O726" s="3">
        <v>2</v>
      </c>
      <c r="P726" s="3"/>
      <c r="Q726" s="3"/>
      <c r="R726" s="2" t="s">
        <v>516</v>
      </c>
      <c r="S726" s="2" t="s">
        <v>33</v>
      </c>
      <c r="T726" s="2" t="s">
        <v>986</v>
      </c>
      <c r="U726" s="2" t="s">
        <v>136</v>
      </c>
      <c r="V726" s="2" t="s">
        <v>137</v>
      </c>
      <c r="W726" s="2" t="s">
        <v>914</v>
      </c>
      <c r="X726" s="2" t="s">
        <v>37</v>
      </c>
      <c r="Y726" s="2" t="s">
        <v>37</v>
      </c>
      <c r="Z726" s="2" t="s">
        <v>38</v>
      </c>
      <c r="AA726" s="4">
        <v>32281</v>
      </c>
      <c r="AB726" s="4">
        <v>32294</v>
      </c>
      <c r="AC726" s="2" t="s">
        <v>39</v>
      </c>
    </row>
    <row r="727" spans="1:29" x14ac:dyDescent="0.25">
      <c r="A727" s="2" t="s">
        <v>1010</v>
      </c>
      <c r="B727" s="2" t="s">
        <v>132</v>
      </c>
      <c r="C727" s="2" t="str">
        <f>VLOOKUP(B727,'Species Lookup'!$A$3:$F$13,3,FALSE)</f>
        <v>Oncorhynchus tshawytscha</v>
      </c>
      <c r="D727" s="2" t="str">
        <f>VLOOKUP(B727,'Species Lookup'!$A$3:$F$13,4,FALSE)</f>
        <v>urn:lsid:marinespecies.org:taxname:158075</v>
      </c>
      <c r="E727" s="2" t="str">
        <f>VLOOKUP(B727,'Species Lookup'!$A$3:$F$13,5,FALSE)</f>
        <v>SDN:S11::S1173 (smolt)</v>
      </c>
      <c r="F727" s="2" t="s">
        <v>43</v>
      </c>
      <c r="G727" s="10" t="str">
        <f>VLOOKUP(A727,'[1]LOG1987-1994'!$A$2:$I$3110,2,FALSE)</f>
        <v>1988-06-13T15:14-07:00</v>
      </c>
      <c r="H727" s="2" t="s">
        <v>305</v>
      </c>
      <c r="I727" s="3">
        <v>1</v>
      </c>
      <c r="J727" s="3">
        <v>4</v>
      </c>
      <c r="K727" s="7">
        <v>49.154200000000003</v>
      </c>
      <c r="L727" s="7">
        <v>-124.80329999999999</v>
      </c>
      <c r="M727" s="3">
        <v>87</v>
      </c>
      <c r="N727" s="3" t="b">
        <v>1</v>
      </c>
      <c r="O727" s="3">
        <v>2</v>
      </c>
      <c r="P727" s="3"/>
      <c r="Q727" s="3"/>
      <c r="R727" s="2" t="s">
        <v>330</v>
      </c>
      <c r="S727" s="2" t="s">
        <v>33</v>
      </c>
      <c r="T727" s="2" t="s">
        <v>1005</v>
      </c>
      <c r="U727" s="2" t="s">
        <v>136</v>
      </c>
      <c r="V727" s="2" t="s">
        <v>137</v>
      </c>
      <c r="W727" s="2" t="s">
        <v>914</v>
      </c>
      <c r="X727" s="2" t="s">
        <v>37</v>
      </c>
      <c r="Y727" s="2" t="s">
        <v>37</v>
      </c>
      <c r="Z727" s="2" t="s">
        <v>38</v>
      </c>
      <c r="AA727" s="4">
        <v>32287</v>
      </c>
      <c r="AB727" s="4">
        <v>32294</v>
      </c>
      <c r="AC727" s="2" t="s">
        <v>39</v>
      </c>
    </row>
    <row r="728" spans="1:29" x14ac:dyDescent="0.25">
      <c r="A728" s="2" t="s">
        <v>1010</v>
      </c>
      <c r="B728" s="2" t="s">
        <v>132</v>
      </c>
      <c r="C728" s="2" t="str">
        <f>VLOOKUP(B728,'Species Lookup'!$A$3:$F$13,3,FALSE)</f>
        <v>Oncorhynchus tshawytscha</v>
      </c>
      <c r="D728" s="2" t="str">
        <f>VLOOKUP(B728,'Species Lookup'!$A$3:$F$13,4,FALSE)</f>
        <v>urn:lsid:marinespecies.org:taxname:158075</v>
      </c>
      <c r="E728" s="2" t="str">
        <f>VLOOKUP(B728,'Species Lookup'!$A$3:$F$13,5,FALSE)</f>
        <v>SDN:S11::S1173 (smolt)</v>
      </c>
      <c r="F728" s="2" t="s">
        <v>40</v>
      </c>
      <c r="G728" s="10" t="str">
        <f>VLOOKUP(A728,'[1]LOG1987-1994'!$A$2:$I$3110,2,FALSE)</f>
        <v>1988-06-13T15:14-07:00</v>
      </c>
      <c r="H728" s="2" t="s">
        <v>305</v>
      </c>
      <c r="I728" s="3">
        <v>1</v>
      </c>
      <c r="J728" s="3">
        <v>4</v>
      </c>
      <c r="K728" s="7">
        <v>49.154200000000003</v>
      </c>
      <c r="L728" s="7">
        <v>-124.80329999999999</v>
      </c>
      <c r="M728" s="3">
        <v>83</v>
      </c>
      <c r="N728" s="3" t="b">
        <v>1</v>
      </c>
      <c r="O728" s="3">
        <v>2</v>
      </c>
      <c r="P728" s="3"/>
      <c r="Q728" s="3"/>
      <c r="R728" s="2" t="s">
        <v>326</v>
      </c>
      <c r="S728" s="2" t="s">
        <v>33</v>
      </c>
      <c r="T728" s="2" t="s">
        <v>989</v>
      </c>
      <c r="U728" s="2" t="s">
        <v>136</v>
      </c>
      <c r="V728" s="2" t="s">
        <v>137</v>
      </c>
      <c r="W728" s="2" t="s">
        <v>914</v>
      </c>
      <c r="X728" s="2" t="s">
        <v>37</v>
      </c>
      <c r="Y728" s="2" t="s">
        <v>37</v>
      </c>
      <c r="Z728" s="2" t="s">
        <v>38</v>
      </c>
      <c r="AA728" s="4">
        <v>32282</v>
      </c>
      <c r="AB728" s="4">
        <v>32294</v>
      </c>
      <c r="AC728" s="2" t="s">
        <v>39</v>
      </c>
    </row>
    <row r="729" spans="1:29" x14ac:dyDescent="0.25">
      <c r="A729" s="2" t="s">
        <v>1011</v>
      </c>
      <c r="B729" s="2" t="s">
        <v>132</v>
      </c>
      <c r="C729" s="2" t="str">
        <f>VLOOKUP(B729,'Species Lookup'!$A$3:$F$13,3,FALSE)</f>
        <v>Oncorhynchus tshawytscha</v>
      </c>
      <c r="D729" s="2" t="str">
        <f>VLOOKUP(B729,'Species Lookup'!$A$3:$F$13,4,FALSE)</f>
        <v>urn:lsid:marinespecies.org:taxname:158075</v>
      </c>
      <c r="E729" s="2" t="str">
        <f>VLOOKUP(B729,'Species Lookup'!$A$3:$F$13,5,FALSE)</f>
        <v>SDN:S11::S1173 (smolt)</v>
      </c>
      <c r="F729" s="2" t="s">
        <v>43</v>
      </c>
      <c r="G729" s="10" t="str">
        <f>VLOOKUP(A729,'[1]LOG1987-1994'!$A$2:$I$3110,2,FALSE)</f>
        <v>1988-06-13T21:43-07:00</v>
      </c>
      <c r="H729" s="2" t="s">
        <v>51</v>
      </c>
      <c r="I729" s="3">
        <v>1</v>
      </c>
      <c r="J729" s="3">
        <v>4</v>
      </c>
      <c r="K729" s="7">
        <v>49.208500000000001</v>
      </c>
      <c r="L729" s="7">
        <v>-124.8193</v>
      </c>
      <c r="M729" s="3">
        <v>88</v>
      </c>
      <c r="N729" s="3" t="b">
        <v>1</v>
      </c>
      <c r="O729" s="3">
        <v>2</v>
      </c>
      <c r="P729" s="3"/>
      <c r="Q729" s="3"/>
      <c r="R729" s="2" t="s">
        <v>593</v>
      </c>
      <c r="S729" s="2" t="s">
        <v>33</v>
      </c>
      <c r="T729" s="2" t="s">
        <v>975</v>
      </c>
      <c r="U729" s="2" t="s">
        <v>136</v>
      </c>
      <c r="V729" s="2" t="s">
        <v>137</v>
      </c>
      <c r="W729" s="2" t="s">
        <v>914</v>
      </c>
      <c r="X729" s="2" t="s">
        <v>37</v>
      </c>
      <c r="Y729" s="2" t="s">
        <v>37</v>
      </c>
      <c r="Z729" s="2" t="s">
        <v>38</v>
      </c>
      <c r="AA729" s="4">
        <v>32282</v>
      </c>
      <c r="AB729" s="4">
        <v>32294</v>
      </c>
      <c r="AC729" s="2" t="s">
        <v>39</v>
      </c>
    </row>
    <row r="730" spans="1:29" x14ac:dyDescent="0.25">
      <c r="A730" s="2" t="s">
        <v>1011</v>
      </c>
      <c r="B730" s="2" t="s">
        <v>132</v>
      </c>
      <c r="C730" s="2" t="str">
        <f>VLOOKUP(B730,'Species Lookup'!$A$3:$F$13,3,FALSE)</f>
        <v>Oncorhynchus tshawytscha</v>
      </c>
      <c r="D730" s="2" t="str">
        <f>VLOOKUP(B730,'Species Lookup'!$A$3:$F$13,4,FALSE)</f>
        <v>urn:lsid:marinespecies.org:taxname:158075</v>
      </c>
      <c r="E730" s="2" t="str">
        <f>VLOOKUP(B730,'Species Lookup'!$A$3:$F$13,5,FALSE)</f>
        <v>SDN:S11::S1173 (smolt)</v>
      </c>
      <c r="F730" s="2" t="s">
        <v>40</v>
      </c>
      <c r="G730" s="10" t="str">
        <f>VLOOKUP(A730,'[1]LOG1987-1994'!$A$2:$I$3110,2,FALSE)</f>
        <v>1988-06-13T21:43-07:00</v>
      </c>
      <c r="H730" s="2" t="s">
        <v>51</v>
      </c>
      <c r="I730" s="3">
        <v>1</v>
      </c>
      <c r="J730" s="3">
        <v>4</v>
      </c>
      <c r="K730" s="7">
        <v>49.208500000000001</v>
      </c>
      <c r="L730" s="7">
        <v>-124.8193</v>
      </c>
      <c r="M730" s="3">
        <v>70</v>
      </c>
      <c r="N730" s="3" t="b">
        <v>1</v>
      </c>
      <c r="O730" s="3">
        <v>2</v>
      </c>
      <c r="P730" s="3"/>
      <c r="Q730" s="3"/>
      <c r="R730" s="2" t="s">
        <v>599</v>
      </c>
      <c r="S730" s="2" t="s">
        <v>33</v>
      </c>
      <c r="T730" s="2" t="s">
        <v>1008</v>
      </c>
      <c r="U730" s="2" t="s">
        <v>136</v>
      </c>
      <c r="V730" s="2" t="s">
        <v>137</v>
      </c>
      <c r="W730" s="2" t="s">
        <v>914</v>
      </c>
      <c r="X730" s="2" t="s">
        <v>37</v>
      </c>
      <c r="Y730" s="2" t="s">
        <v>37</v>
      </c>
      <c r="Z730" s="2" t="s">
        <v>38</v>
      </c>
      <c r="AA730" s="4">
        <v>32281</v>
      </c>
      <c r="AB730" s="4">
        <v>32294</v>
      </c>
      <c r="AC730" s="2" t="s">
        <v>39</v>
      </c>
    </row>
    <row r="731" spans="1:29" x14ac:dyDescent="0.25">
      <c r="A731" s="2" t="s">
        <v>1011</v>
      </c>
      <c r="B731" s="2" t="s">
        <v>132</v>
      </c>
      <c r="C731" s="2" t="str">
        <f>VLOOKUP(B731,'Species Lookup'!$A$3:$F$13,3,FALSE)</f>
        <v>Oncorhynchus tshawytscha</v>
      </c>
      <c r="D731" s="2" t="str">
        <f>VLOOKUP(B731,'Species Lookup'!$A$3:$F$13,4,FALSE)</f>
        <v>urn:lsid:marinespecies.org:taxname:158075</v>
      </c>
      <c r="E731" s="2" t="str">
        <f>VLOOKUP(B731,'Species Lookup'!$A$3:$F$13,5,FALSE)</f>
        <v>SDN:S11::S1173 (smolt)</v>
      </c>
      <c r="F731" s="2" t="s">
        <v>30</v>
      </c>
      <c r="G731" s="10" t="str">
        <f>VLOOKUP(A731,'[1]LOG1987-1994'!$A$2:$I$3110,2,FALSE)</f>
        <v>1988-06-13T21:43-07:00</v>
      </c>
      <c r="H731" s="2" t="s">
        <v>51</v>
      </c>
      <c r="I731" s="3">
        <v>1</v>
      </c>
      <c r="J731" s="3">
        <v>4</v>
      </c>
      <c r="K731" s="7">
        <v>49.208500000000001</v>
      </c>
      <c r="L731" s="7">
        <v>-124.8193</v>
      </c>
      <c r="M731" s="3">
        <v>83</v>
      </c>
      <c r="N731" s="3" t="b">
        <v>1</v>
      </c>
      <c r="O731" s="3">
        <v>2</v>
      </c>
      <c r="P731" s="3"/>
      <c r="Q731" s="3"/>
      <c r="R731" s="2" t="s">
        <v>583</v>
      </c>
      <c r="S731" s="2" t="s">
        <v>33</v>
      </c>
      <c r="T731" s="2" t="s">
        <v>1012</v>
      </c>
      <c r="U731" s="2" t="s">
        <v>35</v>
      </c>
      <c r="V731" s="2" t="s">
        <v>39</v>
      </c>
      <c r="W731" s="2" t="s">
        <v>914</v>
      </c>
      <c r="X731" s="2" t="s">
        <v>880</v>
      </c>
      <c r="Y731" s="2" t="s">
        <v>880</v>
      </c>
      <c r="Z731" s="2" t="s">
        <v>38</v>
      </c>
      <c r="AA731" s="4"/>
      <c r="AB731" s="4">
        <v>32639</v>
      </c>
      <c r="AC731" s="2" t="s">
        <v>39</v>
      </c>
    </row>
    <row r="732" spans="1:29" x14ac:dyDescent="0.25">
      <c r="A732" s="2" t="s">
        <v>1011</v>
      </c>
      <c r="B732" s="2" t="s">
        <v>132</v>
      </c>
      <c r="C732" s="2" t="str">
        <f>VLOOKUP(B732,'Species Lookup'!$A$3:$F$13,3,FALSE)</f>
        <v>Oncorhynchus tshawytscha</v>
      </c>
      <c r="D732" s="2" t="str">
        <f>VLOOKUP(B732,'Species Lookup'!$A$3:$F$13,4,FALSE)</f>
        <v>urn:lsid:marinespecies.org:taxname:158075</v>
      </c>
      <c r="E732" s="2" t="str">
        <f>VLOOKUP(B732,'Species Lookup'!$A$3:$F$13,5,FALSE)</f>
        <v>SDN:S11::S1173 (smolt)</v>
      </c>
      <c r="F732" s="2" t="s">
        <v>100</v>
      </c>
      <c r="G732" s="10" t="str">
        <f>VLOOKUP(A732,'[1]LOG1987-1994'!$A$2:$I$3110,2,FALSE)</f>
        <v>1988-06-13T21:43-07:00</v>
      </c>
      <c r="H732" s="2" t="s">
        <v>51</v>
      </c>
      <c r="I732" s="3">
        <v>1</v>
      </c>
      <c r="J732" s="3">
        <v>4</v>
      </c>
      <c r="K732" s="7">
        <v>49.208500000000001</v>
      </c>
      <c r="L732" s="7">
        <v>-124.8193</v>
      </c>
      <c r="M732" s="3">
        <v>83</v>
      </c>
      <c r="N732" s="3" t="b">
        <v>1</v>
      </c>
      <c r="O732" s="3">
        <v>2</v>
      </c>
      <c r="P732" s="3"/>
      <c r="Q732" s="3"/>
      <c r="R732" s="2" t="s">
        <v>585</v>
      </c>
      <c r="S732" s="2" t="s">
        <v>33</v>
      </c>
      <c r="T732" s="2" t="s">
        <v>1005</v>
      </c>
      <c r="U732" s="2" t="s">
        <v>136</v>
      </c>
      <c r="V732" s="2" t="s">
        <v>137</v>
      </c>
      <c r="W732" s="2" t="s">
        <v>914</v>
      </c>
      <c r="X732" s="2" t="s">
        <v>37</v>
      </c>
      <c r="Y732" s="2" t="s">
        <v>37</v>
      </c>
      <c r="Z732" s="2" t="s">
        <v>38</v>
      </c>
      <c r="AA732" s="4">
        <v>32287</v>
      </c>
      <c r="AB732" s="4">
        <v>32294</v>
      </c>
      <c r="AC732" s="2" t="s">
        <v>39</v>
      </c>
    </row>
    <row r="733" spans="1:29" x14ac:dyDescent="0.25">
      <c r="A733" s="2" t="s">
        <v>1013</v>
      </c>
      <c r="B733" s="2" t="s">
        <v>132</v>
      </c>
      <c r="C733" s="2" t="str">
        <f>VLOOKUP(B733,'Species Lookup'!$A$3:$F$13,3,FALSE)</f>
        <v>Oncorhynchus tshawytscha</v>
      </c>
      <c r="D733" s="2" t="str">
        <f>VLOOKUP(B733,'Species Lookup'!$A$3:$F$13,4,FALSE)</f>
        <v>urn:lsid:marinespecies.org:taxname:158075</v>
      </c>
      <c r="E733" s="2" t="str">
        <f>VLOOKUP(B733,'Species Lookup'!$A$3:$F$13,5,FALSE)</f>
        <v>SDN:S11::S1173 (smolt)</v>
      </c>
      <c r="F733" s="2" t="s">
        <v>43</v>
      </c>
      <c r="G733" s="10" t="str">
        <f>VLOOKUP(A733,'[1]LOG1987-1994'!$A$2:$I$3110,2,FALSE)</f>
        <v>1988-06-14T13:33-07:00</v>
      </c>
      <c r="H733" s="2" t="s">
        <v>453</v>
      </c>
      <c r="I733" s="3">
        <v>3</v>
      </c>
      <c r="J733" s="3">
        <v>5</v>
      </c>
      <c r="K733" s="7">
        <v>48.962499999999999</v>
      </c>
      <c r="L733" s="7">
        <v>-125.08329999999999</v>
      </c>
      <c r="M733" s="3">
        <v>91</v>
      </c>
      <c r="N733" s="3" t="b">
        <v>0</v>
      </c>
      <c r="O733" s="3">
        <v>2</v>
      </c>
      <c r="P733" s="3"/>
      <c r="Q733" s="3"/>
      <c r="R733" s="2" t="s">
        <v>587</v>
      </c>
      <c r="S733" s="2" t="s">
        <v>33</v>
      </c>
      <c r="T733" s="2"/>
      <c r="U733" s="2" t="s">
        <v>39</v>
      </c>
      <c r="V733" s="2" t="s">
        <v>39</v>
      </c>
      <c r="W733" s="2" t="s">
        <v>39</v>
      </c>
      <c r="X733" s="2" t="s">
        <v>39</v>
      </c>
      <c r="Y733" s="2" t="s">
        <v>39</v>
      </c>
      <c r="Z733" s="2" t="s">
        <v>39</v>
      </c>
      <c r="AA733" s="4"/>
      <c r="AB733" s="4"/>
      <c r="AC733" s="2" t="s">
        <v>39</v>
      </c>
    </row>
    <row r="734" spans="1:29" x14ac:dyDescent="0.25">
      <c r="A734" s="2" t="s">
        <v>1013</v>
      </c>
      <c r="B734" s="2" t="s">
        <v>132</v>
      </c>
      <c r="C734" s="2" t="str">
        <f>VLOOKUP(B734,'Species Lookup'!$A$3:$F$13,3,FALSE)</f>
        <v>Oncorhynchus tshawytscha</v>
      </c>
      <c r="D734" s="2" t="str">
        <f>VLOOKUP(B734,'Species Lookup'!$A$3:$F$13,4,FALSE)</f>
        <v>urn:lsid:marinespecies.org:taxname:158075</v>
      </c>
      <c r="E734" s="2" t="str">
        <f>VLOOKUP(B734,'Species Lookup'!$A$3:$F$13,5,FALSE)</f>
        <v>SDN:S11::S1173 (smolt)</v>
      </c>
      <c r="F734" s="2" t="s">
        <v>40</v>
      </c>
      <c r="G734" s="10" t="str">
        <f>VLOOKUP(A734,'[1]LOG1987-1994'!$A$2:$I$3110,2,FALSE)</f>
        <v>1988-06-14T13:33-07:00</v>
      </c>
      <c r="H734" s="2" t="s">
        <v>453</v>
      </c>
      <c r="I734" s="3">
        <v>3</v>
      </c>
      <c r="J734" s="3">
        <v>5</v>
      </c>
      <c r="K734" s="7">
        <v>48.962499999999999</v>
      </c>
      <c r="L734" s="7">
        <v>-125.08329999999999</v>
      </c>
      <c r="M734" s="3">
        <v>91</v>
      </c>
      <c r="N734" s="3" t="b">
        <v>1</v>
      </c>
      <c r="O734" s="3">
        <v>2</v>
      </c>
      <c r="P734" s="3"/>
      <c r="Q734" s="3"/>
      <c r="R734" s="2" t="s">
        <v>596</v>
      </c>
      <c r="S734" s="2" t="s">
        <v>33</v>
      </c>
      <c r="T734" s="2" t="s">
        <v>989</v>
      </c>
      <c r="U734" s="2" t="s">
        <v>136</v>
      </c>
      <c r="V734" s="2" t="s">
        <v>137</v>
      </c>
      <c r="W734" s="2" t="s">
        <v>914</v>
      </c>
      <c r="X734" s="2" t="s">
        <v>37</v>
      </c>
      <c r="Y734" s="2" t="s">
        <v>37</v>
      </c>
      <c r="Z734" s="2" t="s">
        <v>38</v>
      </c>
      <c r="AA734" s="4">
        <v>32282</v>
      </c>
      <c r="AB734" s="4">
        <v>32294</v>
      </c>
      <c r="AC734" s="2" t="s">
        <v>39</v>
      </c>
    </row>
    <row r="735" spans="1:29" x14ac:dyDescent="0.25">
      <c r="A735" s="2" t="s">
        <v>1013</v>
      </c>
      <c r="B735" s="2" t="s">
        <v>132</v>
      </c>
      <c r="C735" s="2" t="str">
        <f>VLOOKUP(B735,'Species Lookup'!$A$3:$F$13,3,FALSE)</f>
        <v>Oncorhynchus tshawytscha</v>
      </c>
      <c r="D735" s="2" t="str">
        <f>VLOOKUP(B735,'Species Lookup'!$A$3:$F$13,4,FALSE)</f>
        <v>urn:lsid:marinespecies.org:taxname:158075</v>
      </c>
      <c r="E735" s="2" t="str">
        <f>VLOOKUP(B735,'Species Lookup'!$A$3:$F$13,5,FALSE)</f>
        <v>SDN:S11::S1173 (smolt)</v>
      </c>
      <c r="F735" s="2" t="s">
        <v>30</v>
      </c>
      <c r="G735" s="10" t="str">
        <f>VLOOKUP(A735,'[1]LOG1987-1994'!$A$2:$I$3110,2,FALSE)</f>
        <v>1988-06-14T13:33-07:00</v>
      </c>
      <c r="H735" s="2" t="s">
        <v>453</v>
      </c>
      <c r="I735" s="3">
        <v>3</v>
      </c>
      <c r="J735" s="3">
        <v>5</v>
      </c>
      <c r="K735" s="7">
        <v>48.962499999999999</v>
      </c>
      <c r="L735" s="7">
        <v>-125.08329999999999</v>
      </c>
      <c r="M735" s="3">
        <v>90</v>
      </c>
      <c r="N735" s="3" t="b">
        <v>1</v>
      </c>
      <c r="O735" s="3">
        <v>2</v>
      </c>
      <c r="P735" s="3"/>
      <c r="Q735" s="3"/>
      <c r="R735" s="2" t="s">
        <v>598</v>
      </c>
      <c r="S735" s="2" t="s">
        <v>33</v>
      </c>
      <c r="T735" s="2" t="s">
        <v>1005</v>
      </c>
      <c r="U735" s="2" t="s">
        <v>136</v>
      </c>
      <c r="V735" s="2" t="s">
        <v>137</v>
      </c>
      <c r="W735" s="2" t="s">
        <v>914</v>
      </c>
      <c r="X735" s="2" t="s">
        <v>37</v>
      </c>
      <c r="Y735" s="2" t="s">
        <v>37</v>
      </c>
      <c r="Z735" s="2" t="s">
        <v>38</v>
      </c>
      <c r="AA735" s="4">
        <v>32287</v>
      </c>
      <c r="AB735" s="4">
        <v>32294</v>
      </c>
      <c r="AC735" s="2" t="s">
        <v>39</v>
      </c>
    </row>
    <row r="736" spans="1:29" x14ac:dyDescent="0.25">
      <c r="A736" s="2" t="s">
        <v>1013</v>
      </c>
      <c r="B736" s="2" t="s">
        <v>132</v>
      </c>
      <c r="C736" s="2" t="str">
        <f>VLOOKUP(B736,'Species Lookup'!$A$3:$F$13,3,FALSE)</f>
        <v>Oncorhynchus tshawytscha</v>
      </c>
      <c r="D736" s="2" t="str">
        <f>VLOOKUP(B736,'Species Lookup'!$A$3:$F$13,4,FALSE)</f>
        <v>urn:lsid:marinespecies.org:taxname:158075</v>
      </c>
      <c r="E736" s="2" t="str">
        <f>VLOOKUP(B736,'Species Lookup'!$A$3:$F$13,5,FALSE)</f>
        <v>SDN:S11::S1173 (smolt)</v>
      </c>
      <c r="F736" s="2" t="s">
        <v>100</v>
      </c>
      <c r="G736" s="10" t="str">
        <f>VLOOKUP(A736,'[1]LOG1987-1994'!$A$2:$I$3110,2,FALSE)</f>
        <v>1988-06-14T13:33-07:00</v>
      </c>
      <c r="H736" s="2" t="s">
        <v>453</v>
      </c>
      <c r="I736" s="3">
        <v>3</v>
      </c>
      <c r="J736" s="3">
        <v>5</v>
      </c>
      <c r="K736" s="7">
        <v>48.962499999999999</v>
      </c>
      <c r="L736" s="7">
        <v>-125.08329999999999</v>
      </c>
      <c r="M736" s="3">
        <v>106</v>
      </c>
      <c r="N736" s="3" t="b">
        <v>1</v>
      </c>
      <c r="O736" s="3">
        <v>2</v>
      </c>
      <c r="P736" s="3"/>
      <c r="Q736" s="3"/>
      <c r="R736" s="2" t="s">
        <v>591</v>
      </c>
      <c r="S736" s="2" t="s">
        <v>33</v>
      </c>
      <c r="T736" s="2" t="s">
        <v>951</v>
      </c>
      <c r="U736" s="2" t="s">
        <v>136</v>
      </c>
      <c r="V736" s="2" t="s">
        <v>137</v>
      </c>
      <c r="W736" s="2" t="s">
        <v>914</v>
      </c>
      <c r="X736" s="2" t="s">
        <v>37</v>
      </c>
      <c r="Y736" s="2" t="s">
        <v>946</v>
      </c>
      <c r="Z736" s="2" t="s">
        <v>38</v>
      </c>
      <c r="AA736" s="4">
        <v>32275</v>
      </c>
      <c r="AB736" s="4">
        <v>32285</v>
      </c>
      <c r="AC736" s="2" t="s">
        <v>39</v>
      </c>
    </row>
    <row r="737" spans="1:29" x14ac:dyDescent="0.25">
      <c r="A737" s="2" t="s">
        <v>1013</v>
      </c>
      <c r="B737" s="2" t="s">
        <v>132</v>
      </c>
      <c r="C737" s="2" t="str">
        <f>VLOOKUP(B737,'Species Lookup'!$A$3:$F$13,3,FALSE)</f>
        <v>Oncorhynchus tshawytscha</v>
      </c>
      <c r="D737" s="2" t="str">
        <f>VLOOKUP(B737,'Species Lookup'!$A$3:$F$13,4,FALSE)</f>
        <v>urn:lsid:marinespecies.org:taxname:158075</v>
      </c>
      <c r="E737" s="2" t="str">
        <f>VLOOKUP(B737,'Species Lookup'!$A$3:$F$13,5,FALSE)</f>
        <v>SDN:S11::S1173 (smolt)</v>
      </c>
      <c r="F737" s="2" t="s">
        <v>145</v>
      </c>
      <c r="G737" s="10" t="str">
        <f>VLOOKUP(A737,'[1]LOG1987-1994'!$A$2:$I$3110,2,FALSE)</f>
        <v>1988-06-14T13:33-07:00</v>
      </c>
      <c r="H737" s="2" t="s">
        <v>453</v>
      </c>
      <c r="I737" s="3">
        <v>3</v>
      </c>
      <c r="J737" s="3">
        <v>5</v>
      </c>
      <c r="K737" s="7">
        <v>48.962499999999999</v>
      </c>
      <c r="L737" s="7">
        <v>-125.08329999999999</v>
      </c>
      <c r="M737" s="3">
        <v>82</v>
      </c>
      <c r="N737" s="3" t="b">
        <v>1</v>
      </c>
      <c r="O737" s="3">
        <v>2</v>
      </c>
      <c r="P737" s="3"/>
      <c r="Q737" s="3"/>
      <c r="R737" s="2" t="s">
        <v>590</v>
      </c>
      <c r="S737" s="2" t="s">
        <v>33</v>
      </c>
      <c r="T737" s="2" t="s">
        <v>1014</v>
      </c>
      <c r="U737" s="2" t="s">
        <v>136</v>
      </c>
      <c r="V737" s="2" t="s">
        <v>137</v>
      </c>
      <c r="W737" s="2" t="s">
        <v>914</v>
      </c>
      <c r="X737" s="2" t="s">
        <v>37</v>
      </c>
      <c r="Y737" s="2" t="s">
        <v>37</v>
      </c>
      <c r="Z737" s="2" t="s">
        <v>38</v>
      </c>
      <c r="AA737" s="4">
        <v>32282</v>
      </c>
      <c r="AB737" s="4">
        <v>32294</v>
      </c>
      <c r="AC737" s="2" t="s">
        <v>39</v>
      </c>
    </row>
    <row r="738" spans="1:29" x14ac:dyDescent="0.25">
      <c r="A738" s="2" t="s">
        <v>1013</v>
      </c>
      <c r="B738" s="2" t="s">
        <v>132</v>
      </c>
      <c r="C738" s="2" t="str">
        <f>VLOOKUP(B738,'Species Lookup'!$A$3:$F$13,3,FALSE)</f>
        <v>Oncorhynchus tshawytscha</v>
      </c>
      <c r="D738" s="2" t="str">
        <f>VLOOKUP(B738,'Species Lookup'!$A$3:$F$13,4,FALSE)</f>
        <v>urn:lsid:marinespecies.org:taxname:158075</v>
      </c>
      <c r="E738" s="2" t="str">
        <f>VLOOKUP(B738,'Species Lookup'!$A$3:$F$13,5,FALSE)</f>
        <v>SDN:S11::S1173 (smolt)</v>
      </c>
      <c r="F738" s="2" t="s">
        <v>33</v>
      </c>
      <c r="G738" s="10" t="str">
        <f>VLOOKUP(A738,'[1]LOG1987-1994'!$A$2:$I$3110,2,FALSE)</f>
        <v>1988-06-14T13:33-07:00</v>
      </c>
      <c r="H738" s="2" t="s">
        <v>453</v>
      </c>
      <c r="I738" s="3">
        <v>3</v>
      </c>
      <c r="J738" s="3">
        <v>5</v>
      </c>
      <c r="K738" s="7">
        <v>48.962499999999999</v>
      </c>
      <c r="L738" s="7">
        <v>-125.08329999999999</v>
      </c>
      <c r="M738" s="3">
        <v>81</v>
      </c>
      <c r="N738" s="3" t="b">
        <v>1</v>
      </c>
      <c r="O738" s="3">
        <v>2</v>
      </c>
      <c r="P738" s="3"/>
      <c r="Q738" s="3"/>
      <c r="R738" s="2" t="s">
        <v>592</v>
      </c>
      <c r="S738" s="2" t="s">
        <v>33</v>
      </c>
      <c r="T738" s="2" t="s">
        <v>947</v>
      </c>
      <c r="U738" s="2" t="s">
        <v>136</v>
      </c>
      <c r="V738" s="2" t="s">
        <v>137</v>
      </c>
      <c r="W738" s="2" t="s">
        <v>914</v>
      </c>
      <c r="X738" s="2" t="s">
        <v>37</v>
      </c>
      <c r="Y738" s="2" t="s">
        <v>37</v>
      </c>
      <c r="Z738" s="2" t="s">
        <v>38</v>
      </c>
      <c r="AA738" s="4">
        <v>32287</v>
      </c>
      <c r="AB738" s="4">
        <v>32294</v>
      </c>
      <c r="AC738" s="2" t="s">
        <v>39</v>
      </c>
    </row>
    <row r="739" spans="1:29" x14ac:dyDescent="0.25">
      <c r="A739" s="2" t="s">
        <v>1013</v>
      </c>
      <c r="B739" s="2" t="s">
        <v>132</v>
      </c>
      <c r="C739" s="2" t="str">
        <f>VLOOKUP(B739,'Species Lookup'!$A$3:$F$13,3,FALSE)</f>
        <v>Oncorhynchus tshawytscha</v>
      </c>
      <c r="D739" s="2" t="str">
        <f>VLOOKUP(B739,'Species Lookup'!$A$3:$F$13,4,FALSE)</f>
        <v>urn:lsid:marinespecies.org:taxname:158075</v>
      </c>
      <c r="E739" s="2" t="str">
        <f>VLOOKUP(B739,'Species Lookup'!$A$3:$F$13,5,FALSE)</f>
        <v>SDN:S11::S1173 (smolt)</v>
      </c>
      <c r="F739" s="2" t="s">
        <v>161</v>
      </c>
      <c r="G739" s="10" t="str">
        <f>VLOOKUP(A739,'[1]LOG1987-1994'!$A$2:$I$3110,2,FALSE)</f>
        <v>1988-06-14T13:33-07:00</v>
      </c>
      <c r="H739" s="2" t="s">
        <v>453</v>
      </c>
      <c r="I739" s="3">
        <v>3</v>
      </c>
      <c r="J739" s="3">
        <v>5</v>
      </c>
      <c r="K739" s="7">
        <v>48.962499999999999</v>
      </c>
      <c r="L739" s="7">
        <v>-125.08329999999999</v>
      </c>
      <c r="M739" s="3">
        <v>79</v>
      </c>
      <c r="N739" s="3" t="b">
        <v>1</v>
      </c>
      <c r="O739" s="3">
        <v>2</v>
      </c>
      <c r="P739" s="3"/>
      <c r="Q739" s="3"/>
      <c r="R739" s="2" t="s">
        <v>584</v>
      </c>
      <c r="S739" s="2" t="s">
        <v>33</v>
      </c>
      <c r="T739" s="2" t="s">
        <v>943</v>
      </c>
      <c r="U739" s="2" t="s">
        <v>136</v>
      </c>
      <c r="V739" s="2" t="s">
        <v>137</v>
      </c>
      <c r="W739" s="2" t="s">
        <v>914</v>
      </c>
      <c r="X739" s="2" t="s">
        <v>37</v>
      </c>
      <c r="Y739" s="2" t="s">
        <v>37</v>
      </c>
      <c r="Z739" s="2" t="s">
        <v>38</v>
      </c>
      <c r="AA739" s="4">
        <v>32282</v>
      </c>
      <c r="AB739" s="4">
        <v>32294</v>
      </c>
      <c r="AC739" s="2" t="s">
        <v>39</v>
      </c>
    </row>
    <row r="740" spans="1:29" x14ac:dyDescent="0.25">
      <c r="A740" s="2" t="s">
        <v>1015</v>
      </c>
      <c r="B740" s="2" t="s">
        <v>132</v>
      </c>
      <c r="C740" s="2" t="str">
        <f>VLOOKUP(B740,'Species Lookup'!$A$3:$F$13,3,FALSE)</f>
        <v>Oncorhynchus tshawytscha</v>
      </c>
      <c r="D740" s="2" t="str">
        <f>VLOOKUP(B740,'Species Lookup'!$A$3:$F$13,4,FALSE)</f>
        <v>urn:lsid:marinespecies.org:taxname:158075</v>
      </c>
      <c r="E740" s="2" t="str">
        <f>VLOOKUP(B740,'Species Lookup'!$A$3:$F$13,5,FALSE)</f>
        <v>SDN:S11::S1173 (smolt)</v>
      </c>
      <c r="F740" s="2" t="s">
        <v>43</v>
      </c>
      <c r="G740" s="10" t="str">
        <f>VLOOKUP(A740,'[1]LOG1987-1994'!$A$2:$I$3110,2,FALSE)</f>
        <v>1988-06-14T14:48-07:00</v>
      </c>
      <c r="H740" s="2" t="s">
        <v>550</v>
      </c>
      <c r="I740" s="3">
        <v>3</v>
      </c>
      <c r="J740" s="3">
        <v>5</v>
      </c>
      <c r="K740" s="7">
        <v>48.995800000000003</v>
      </c>
      <c r="L740" s="7">
        <v>-125.1417</v>
      </c>
      <c r="M740" s="3">
        <v>90</v>
      </c>
      <c r="N740" s="3" t="b">
        <v>1</v>
      </c>
      <c r="O740" s="3">
        <v>2</v>
      </c>
      <c r="P740" s="3"/>
      <c r="Q740" s="3"/>
      <c r="R740" s="2" t="s">
        <v>173</v>
      </c>
      <c r="S740" s="2" t="s">
        <v>33</v>
      </c>
      <c r="T740" s="2" t="s">
        <v>1009</v>
      </c>
      <c r="U740" s="2" t="s">
        <v>136</v>
      </c>
      <c r="V740" s="2" t="s">
        <v>137</v>
      </c>
      <c r="W740" s="2" t="s">
        <v>914</v>
      </c>
      <c r="X740" s="2" t="s">
        <v>37</v>
      </c>
      <c r="Y740" s="2" t="s">
        <v>37</v>
      </c>
      <c r="Z740" s="2" t="s">
        <v>38</v>
      </c>
      <c r="AA740" s="4">
        <v>32281</v>
      </c>
      <c r="AB740" s="4">
        <v>32294</v>
      </c>
      <c r="AC740" s="2" t="s">
        <v>39</v>
      </c>
    </row>
    <row r="741" spans="1:29" x14ac:dyDescent="0.25">
      <c r="A741" s="2" t="s">
        <v>1015</v>
      </c>
      <c r="B741" s="2" t="s">
        <v>132</v>
      </c>
      <c r="C741" s="2" t="str">
        <f>VLOOKUP(B741,'Species Lookup'!$A$3:$F$13,3,FALSE)</f>
        <v>Oncorhynchus tshawytscha</v>
      </c>
      <c r="D741" s="2" t="str">
        <f>VLOOKUP(B741,'Species Lookup'!$A$3:$F$13,4,FALSE)</f>
        <v>urn:lsid:marinespecies.org:taxname:158075</v>
      </c>
      <c r="E741" s="2" t="str">
        <f>VLOOKUP(B741,'Species Lookup'!$A$3:$F$13,5,FALSE)</f>
        <v>SDN:S11::S1173 (smolt)</v>
      </c>
      <c r="F741" s="2" t="s">
        <v>40</v>
      </c>
      <c r="G741" s="10" t="str">
        <f>VLOOKUP(A741,'[1]LOG1987-1994'!$A$2:$I$3110,2,FALSE)</f>
        <v>1988-06-14T14:48-07:00</v>
      </c>
      <c r="H741" s="2" t="s">
        <v>550</v>
      </c>
      <c r="I741" s="3">
        <v>3</v>
      </c>
      <c r="J741" s="3">
        <v>5</v>
      </c>
      <c r="K741" s="7">
        <v>48.995800000000003</v>
      </c>
      <c r="L741" s="7">
        <v>-125.1417</v>
      </c>
      <c r="M741" s="3"/>
      <c r="N741" s="3" t="b">
        <v>1</v>
      </c>
      <c r="O741" s="3">
        <v>2</v>
      </c>
      <c r="P741" s="3"/>
      <c r="Q741" s="3"/>
      <c r="R741" s="2" t="s">
        <v>170</v>
      </c>
      <c r="S741" s="2" t="s">
        <v>33</v>
      </c>
      <c r="T741" s="2" t="s">
        <v>1008</v>
      </c>
      <c r="U741" s="2" t="s">
        <v>136</v>
      </c>
      <c r="V741" s="2" t="s">
        <v>137</v>
      </c>
      <c r="W741" s="2" t="s">
        <v>914</v>
      </c>
      <c r="X741" s="2" t="s">
        <v>37</v>
      </c>
      <c r="Y741" s="2" t="s">
        <v>37</v>
      </c>
      <c r="Z741" s="2" t="s">
        <v>38</v>
      </c>
      <c r="AA741" s="4">
        <v>32281</v>
      </c>
      <c r="AB741" s="4">
        <v>32294</v>
      </c>
      <c r="AC741" s="2" t="s">
        <v>39</v>
      </c>
    </row>
    <row r="742" spans="1:29" x14ac:dyDescent="0.25">
      <c r="A742" s="2" t="s">
        <v>1015</v>
      </c>
      <c r="B742" s="2" t="s">
        <v>132</v>
      </c>
      <c r="C742" s="2" t="str">
        <f>VLOOKUP(B742,'Species Lookup'!$A$3:$F$13,3,FALSE)</f>
        <v>Oncorhynchus tshawytscha</v>
      </c>
      <c r="D742" s="2" t="str">
        <f>VLOOKUP(B742,'Species Lookup'!$A$3:$F$13,4,FALSE)</f>
        <v>urn:lsid:marinespecies.org:taxname:158075</v>
      </c>
      <c r="E742" s="2" t="str">
        <f>VLOOKUP(B742,'Species Lookup'!$A$3:$F$13,5,FALSE)</f>
        <v>SDN:S11::S1173 (smolt)</v>
      </c>
      <c r="F742" s="2" t="s">
        <v>30</v>
      </c>
      <c r="G742" s="10" t="str">
        <f>VLOOKUP(A742,'[1]LOG1987-1994'!$A$2:$I$3110,2,FALSE)</f>
        <v>1988-06-14T14:48-07:00</v>
      </c>
      <c r="H742" s="2" t="s">
        <v>550</v>
      </c>
      <c r="I742" s="3">
        <v>3</v>
      </c>
      <c r="J742" s="3">
        <v>5</v>
      </c>
      <c r="K742" s="7">
        <v>48.995800000000003</v>
      </c>
      <c r="L742" s="7">
        <v>-125.1417</v>
      </c>
      <c r="M742" s="3">
        <v>86</v>
      </c>
      <c r="N742" s="3" t="b">
        <v>1</v>
      </c>
      <c r="O742" s="3">
        <v>2</v>
      </c>
      <c r="P742" s="3"/>
      <c r="Q742" s="3"/>
      <c r="R742" s="2" t="s">
        <v>165</v>
      </c>
      <c r="S742" s="2" t="s">
        <v>33</v>
      </c>
      <c r="T742" s="2" t="s">
        <v>949</v>
      </c>
      <c r="U742" s="2" t="s">
        <v>136</v>
      </c>
      <c r="V742" s="2" t="s">
        <v>137</v>
      </c>
      <c r="W742" s="2" t="s">
        <v>914</v>
      </c>
      <c r="X742" s="2" t="s">
        <v>37</v>
      </c>
      <c r="Y742" s="2" t="s">
        <v>37</v>
      </c>
      <c r="Z742" s="2" t="s">
        <v>38</v>
      </c>
      <c r="AA742" s="4">
        <v>32282</v>
      </c>
      <c r="AB742" s="4">
        <v>32294</v>
      </c>
      <c r="AC742" s="2" t="s">
        <v>39</v>
      </c>
    </row>
    <row r="743" spans="1:29" x14ac:dyDescent="0.25">
      <c r="A743" s="2" t="s">
        <v>1015</v>
      </c>
      <c r="B743" s="2" t="s">
        <v>132</v>
      </c>
      <c r="C743" s="2" t="str">
        <f>VLOOKUP(B743,'Species Lookup'!$A$3:$F$13,3,FALSE)</f>
        <v>Oncorhynchus tshawytscha</v>
      </c>
      <c r="D743" s="2" t="str">
        <f>VLOOKUP(B743,'Species Lookup'!$A$3:$F$13,4,FALSE)</f>
        <v>urn:lsid:marinespecies.org:taxname:158075</v>
      </c>
      <c r="E743" s="2" t="str">
        <f>VLOOKUP(B743,'Species Lookup'!$A$3:$F$13,5,FALSE)</f>
        <v>SDN:S11::S1173 (smolt)</v>
      </c>
      <c r="F743" s="2" t="s">
        <v>100</v>
      </c>
      <c r="G743" s="10" t="str">
        <f>VLOOKUP(A743,'[1]LOG1987-1994'!$A$2:$I$3110,2,FALSE)</f>
        <v>1988-06-14T14:48-07:00</v>
      </c>
      <c r="H743" s="2" t="s">
        <v>550</v>
      </c>
      <c r="I743" s="3">
        <v>3</v>
      </c>
      <c r="J743" s="3">
        <v>5</v>
      </c>
      <c r="K743" s="7">
        <v>48.995800000000003</v>
      </c>
      <c r="L743" s="7">
        <v>-125.1417</v>
      </c>
      <c r="M743" s="3">
        <v>90</v>
      </c>
      <c r="N743" s="3" t="b">
        <v>1</v>
      </c>
      <c r="O743" s="3">
        <v>2</v>
      </c>
      <c r="P743" s="3"/>
      <c r="Q743" s="3"/>
      <c r="R743" s="2" t="s">
        <v>168</v>
      </c>
      <c r="S743" s="2" t="s">
        <v>33</v>
      </c>
      <c r="T743" s="2" t="s">
        <v>949</v>
      </c>
      <c r="U743" s="2" t="s">
        <v>136</v>
      </c>
      <c r="V743" s="2" t="s">
        <v>137</v>
      </c>
      <c r="W743" s="2" t="s">
        <v>914</v>
      </c>
      <c r="X743" s="2" t="s">
        <v>37</v>
      </c>
      <c r="Y743" s="2" t="s">
        <v>37</v>
      </c>
      <c r="Z743" s="2" t="s">
        <v>38</v>
      </c>
      <c r="AA743" s="4">
        <v>32282</v>
      </c>
      <c r="AB743" s="4">
        <v>32294</v>
      </c>
      <c r="AC743" s="2" t="s">
        <v>39</v>
      </c>
    </row>
    <row r="744" spans="1:29" x14ac:dyDescent="0.25">
      <c r="A744" s="2" t="s">
        <v>1015</v>
      </c>
      <c r="B744" s="2" t="s">
        <v>132</v>
      </c>
      <c r="C744" s="2" t="str">
        <f>VLOOKUP(B744,'Species Lookup'!$A$3:$F$13,3,FALSE)</f>
        <v>Oncorhynchus tshawytscha</v>
      </c>
      <c r="D744" s="2" t="str">
        <f>VLOOKUP(B744,'Species Lookup'!$A$3:$F$13,4,FALSE)</f>
        <v>urn:lsid:marinespecies.org:taxname:158075</v>
      </c>
      <c r="E744" s="2" t="str">
        <f>VLOOKUP(B744,'Species Lookup'!$A$3:$F$13,5,FALSE)</f>
        <v>SDN:S11::S1173 (smolt)</v>
      </c>
      <c r="F744" s="2" t="s">
        <v>145</v>
      </c>
      <c r="G744" s="10" t="str">
        <f>VLOOKUP(A744,'[1]LOG1987-1994'!$A$2:$I$3110,2,FALSE)</f>
        <v>1988-06-14T14:48-07:00</v>
      </c>
      <c r="H744" s="2" t="s">
        <v>550</v>
      </c>
      <c r="I744" s="3">
        <v>3</v>
      </c>
      <c r="J744" s="3">
        <v>5</v>
      </c>
      <c r="K744" s="7">
        <v>48.995800000000003</v>
      </c>
      <c r="L744" s="7">
        <v>-125.1417</v>
      </c>
      <c r="M744" s="3">
        <v>87</v>
      </c>
      <c r="N744" s="3" t="b">
        <v>1</v>
      </c>
      <c r="O744" s="3">
        <v>2</v>
      </c>
      <c r="P744" s="3"/>
      <c r="Q744" s="3"/>
      <c r="R744" s="2" t="s">
        <v>284</v>
      </c>
      <c r="S744" s="2" t="s">
        <v>33</v>
      </c>
      <c r="T744" s="2" t="s">
        <v>943</v>
      </c>
      <c r="U744" s="2" t="s">
        <v>136</v>
      </c>
      <c r="V744" s="2" t="s">
        <v>137</v>
      </c>
      <c r="W744" s="2" t="s">
        <v>914</v>
      </c>
      <c r="X744" s="2" t="s">
        <v>37</v>
      </c>
      <c r="Y744" s="2" t="s">
        <v>37</v>
      </c>
      <c r="Z744" s="2" t="s">
        <v>38</v>
      </c>
      <c r="AA744" s="4">
        <v>32282</v>
      </c>
      <c r="AB744" s="4">
        <v>32294</v>
      </c>
      <c r="AC744" s="2" t="s">
        <v>39</v>
      </c>
    </row>
    <row r="745" spans="1:29" x14ac:dyDescent="0.25">
      <c r="A745" s="2" t="s">
        <v>1015</v>
      </c>
      <c r="B745" s="2" t="s">
        <v>132</v>
      </c>
      <c r="C745" s="2" t="str">
        <f>VLOOKUP(B745,'Species Lookup'!$A$3:$F$13,3,FALSE)</f>
        <v>Oncorhynchus tshawytscha</v>
      </c>
      <c r="D745" s="2" t="str">
        <f>VLOOKUP(B745,'Species Lookup'!$A$3:$F$13,4,FALSE)</f>
        <v>urn:lsid:marinespecies.org:taxname:158075</v>
      </c>
      <c r="E745" s="2" t="str">
        <f>VLOOKUP(B745,'Species Lookup'!$A$3:$F$13,5,FALSE)</f>
        <v>SDN:S11::S1173 (smolt)</v>
      </c>
      <c r="F745" s="2" t="s">
        <v>33</v>
      </c>
      <c r="G745" s="10" t="str">
        <f>VLOOKUP(A745,'[1]LOG1987-1994'!$A$2:$I$3110,2,FALSE)</f>
        <v>1988-06-14T14:48-07:00</v>
      </c>
      <c r="H745" s="2" t="s">
        <v>550</v>
      </c>
      <c r="I745" s="3">
        <v>3</v>
      </c>
      <c r="J745" s="3">
        <v>5</v>
      </c>
      <c r="K745" s="7">
        <v>48.995800000000003</v>
      </c>
      <c r="L745" s="7">
        <v>-125.1417</v>
      </c>
      <c r="M745" s="3">
        <v>80</v>
      </c>
      <c r="N745" s="3" t="b">
        <v>1</v>
      </c>
      <c r="O745" s="3">
        <v>2</v>
      </c>
      <c r="P745" s="3"/>
      <c r="Q745" s="3"/>
      <c r="R745" s="2" t="s">
        <v>291</v>
      </c>
      <c r="S745" s="2" t="s">
        <v>33</v>
      </c>
      <c r="T745" s="2" t="s">
        <v>991</v>
      </c>
      <c r="U745" s="2" t="s">
        <v>136</v>
      </c>
      <c r="V745" s="2" t="s">
        <v>137</v>
      </c>
      <c r="W745" s="2" t="s">
        <v>914</v>
      </c>
      <c r="X745" s="2" t="s">
        <v>37</v>
      </c>
      <c r="Y745" s="2" t="s">
        <v>37</v>
      </c>
      <c r="Z745" s="2" t="s">
        <v>38</v>
      </c>
      <c r="AA745" s="4">
        <v>32281</v>
      </c>
      <c r="AB745" s="4">
        <v>32294</v>
      </c>
      <c r="AC745" s="2" t="s">
        <v>39</v>
      </c>
    </row>
    <row r="746" spans="1:29" x14ac:dyDescent="0.25">
      <c r="A746" s="2" t="s">
        <v>1015</v>
      </c>
      <c r="B746" s="2" t="s">
        <v>132</v>
      </c>
      <c r="C746" s="2" t="str">
        <f>VLOOKUP(B746,'Species Lookup'!$A$3:$F$13,3,FALSE)</f>
        <v>Oncorhynchus tshawytscha</v>
      </c>
      <c r="D746" s="2" t="str">
        <f>VLOOKUP(B746,'Species Lookup'!$A$3:$F$13,4,FALSE)</f>
        <v>urn:lsid:marinespecies.org:taxname:158075</v>
      </c>
      <c r="E746" s="2" t="str">
        <f>VLOOKUP(B746,'Species Lookup'!$A$3:$F$13,5,FALSE)</f>
        <v>SDN:S11::S1173 (smolt)</v>
      </c>
      <c r="F746" s="2" t="s">
        <v>161</v>
      </c>
      <c r="G746" s="10" t="str">
        <f>VLOOKUP(A746,'[1]LOG1987-1994'!$A$2:$I$3110,2,FALSE)</f>
        <v>1988-06-14T14:48-07:00</v>
      </c>
      <c r="H746" s="2" t="s">
        <v>550</v>
      </c>
      <c r="I746" s="3">
        <v>3</v>
      </c>
      <c r="J746" s="3">
        <v>5</v>
      </c>
      <c r="K746" s="7">
        <v>48.995800000000003</v>
      </c>
      <c r="L746" s="7">
        <v>-125.1417</v>
      </c>
      <c r="M746" s="3">
        <v>87</v>
      </c>
      <c r="N746" s="3" t="b">
        <v>1</v>
      </c>
      <c r="O746" s="3">
        <v>1</v>
      </c>
      <c r="P746" s="3"/>
      <c r="Q746" s="3"/>
      <c r="R746" s="2" t="s">
        <v>283</v>
      </c>
      <c r="S746" s="2" t="s">
        <v>33</v>
      </c>
      <c r="T746" s="2" t="s">
        <v>986</v>
      </c>
      <c r="U746" s="2" t="s">
        <v>136</v>
      </c>
      <c r="V746" s="2" t="s">
        <v>137</v>
      </c>
      <c r="W746" s="2" t="s">
        <v>914</v>
      </c>
      <c r="X746" s="2" t="s">
        <v>37</v>
      </c>
      <c r="Y746" s="2" t="s">
        <v>37</v>
      </c>
      <c r="Z746" s="2" t="s">
        <v>38</v>
      </c>
      <c r="AA746" s="4">
        <v>32281</v>
      </c>
      <c r="AB746" s="4">
        <v>32294</v>
      </c>
      <c r="AC746" s="2" t="s">
        <v>39</v>
      </c>
    </row>
    <row r="747" spans="1:29" x14ac:dyDescent="0.25">
      <c r="A747" s="2" t="s">
        <v>1015</v>
      </c>
      <c r="B747" s="2" t="s">
        <v>132</v>
      </c>
      <c r="C747" s="2" t="str">
        <f>VLOOKUP(B747,'Species Lookup'!$A$3:$F$13,3,FALSE)</f>
        <v>Oncorhynchus tshawytscha</v>
      </c>
      <c r="D747" s="2" t="str">
        <f>VLOOKUP(B747,'Species Lookup'!$A$3:$F$13,4,FALSE)</f>
        <v>urn:lsid:marinespecies.org:taxname:158075</v>
      </c>
      <c r="E747" s="2" t="str">
        <f>VLOOKUP(B747,'Species Lookup'!$A$3:$F$13,5,FALSE)</f>
        <v>SDN:S11::S1173 (smolt)</v>
      </c>
      <c r="F747" s="2" t="s">
        <v>178</v>
      </c>
      <c r="G747" s="10" t="str">
        <f>VLOOKUP(A747,'[1]LOG1987-1994'!$A$2:$I$3110,2,FALSE)</f>
        <v>1988-06-14T14:48-07:00</v>
      </c>
      <c r="H747" s="2" t="s">
        <v>550</v>
      </c>
      <c r="I747" s="3">
        <v>3</v>
      </c>
      <c r="J747" s="3">
        <v>5</v>
      </c>
      <c r="K747" s="7">
        <v>48.995800000000003</v>
      </c>
      <c r="L747" s="7">
        <v>-125.1417</v>
      </c>
      <c r="M747" s="3">
        <v>83</v>
      </c>
      <c r="N747" s="3" t="b">
        <v>1</v>
      </c>
      <c r="O747" s="3">
        <v>2</v>
      </c>
      <c r="P747" s="3"/>
      <c r="Q747" s="3"/>
      <c r="R747" s="2" t="s">
        <v>286</v>
      </c>
      <c r="S747" s="2" t="s">
        <v>33</v>
      </c>
      <c r="T747" s="2" t="s">
        <v>951</v>
      </c>
      <c r="U747" s="2" t="s">
        <v>136</v>
      </c>
      <c r="V747" s="2" t="s">
        <v>137</v>
      </c>
      <c r="W747" s="2" t="s">
        <v>914</v>
      </c>
      <c r="X747" s="2" t="s">
        <v>37</v>
      </c>
      <c r="Y747" s="2" t="s">
        <v>946</v>
      </c>
      <c r="Z747" s="2" t="s">
        <v>38</v>
      </c>
      <c r="AA747" s="4">
        <v>32275</v>
      </c>
      <c r="AB747" s="4">
        <v>32285</v>
      </c>
      <c r="AC747" s="2" t="s">
        <v>39</v>
      </c>
    </row>
    <row r="748" spans="1:29" x14ac:dyDescent="0.25">
      <c r="A748" s="2" t="s">
        <v>1015</v>
      </c>
      <c r="B748" s="2" t="s">
        <v>132</v>
      </c>
      <c r="C748" s="2" t="str">
        <f>VLOOKUP(B748,'Species Lookup'!$A$3:$F$13,3,FALSE)</f>
        <v>Oncorhynchus tshawytscha</v>
      </c>
      <c r="D748" s="2" t="str">
        <f>VLOOKUP(B748,'Species Lookup'!$A$3:$F$13,4,FALSE)</f>
        <v>urn:lsid:marinespecies.org:taxname:158075</v>
      </c>
      <c r="E748" s="2" t="str">
        <f>VLOOKUP(B748,'Species Lookup'!$A$3:$F$13,5,FALSE)</f>
        <v>SDN:S11::S1173 (smolt)</v>
      </c>
      <c r="F748" s="2" t="s">
        <v>175</v>
      </c>
      <c r="G748" s="10" t="str">
        <f>VLOOKUP(A748,'[1]LOG1987-1994'!$A$2:$I$3110,2,FALSE)</f>
        <v>1988-06-14T14:48-07:00</v>
      </c>
      <c r="H748" s="2" t="s">
        <v>550</v>
      </c>
      <c r="I748" s="3">
        <v>3</v>
      </c>
      <c r="J748" s="3">
        <v>5</v>
      </c>
      <c r="K748" s="7">
        <v>48.995800000000003</v>
      </c>
      <c r="L748" s="7">
        <v>-125.1417</v>
      </c>
      <c r="M748" s="3">
        <v>92</v>
      </c>
      <c r="N748" s="3" t="b">
        <v>1</v>
      </c>
      <c r="O748" s="3">
        <v>2</v>
      </c>
      <c r="P748" s="3"/>
      <c r="Q748" s="3"/>
      <c r="R748" s="2" t="s">
        <v>285</v>
      </c>
      <c r="S748" s="2" t="s">
        <v>33</v>
      </c>
      <c r="T748" s="2" t="s">
        <v>950</v>
      </c>
      <c r="U748" s="2" t="s">
        <v>136</v>
      </c>
      <c r="V748" s="2" t="s">
        <v>137</v>
      </c>
      <c r="W748" s="2" t="s">
        <v>914</v>
      </c>
      <c r="X748" s="2" t="s">
        <v>37</v>
      </c>
      <c r="Y748" s="2" t="s">
        <v>946</v>
      </c>
      <c r="Z748" s="2" t="s">
        <v>38</v>
      </c>
      <c r="AA748" s="4">
        <v>32283</v>
      </c>
      <c r="AB748" s="4">
        <v>32285</v>
      </c>
      <c r="AC748" s="2" t="s">
        <v>39</v>
      </c>
    </row>
    <row r="749" spans="1:29" x14ac:dyDescent="0.25">
      <c r="A749" s="2" t="s">
        <v>1016</v>
      </c>
      <c r="B749" s="2" t="s">
        <v>132</v>
      </c>
      <c r="C749" s="2" t="str">
        <f>VLOOKUP(B749,'Species Lookup'!$A$3:$F$13,3,FALSE)</f>
        <v>Oncorhynchus tshawytscha</v>
      </c>
      <c r="D749" s="2" t="str">
        <f>VLOOKUP(B749,'Species Lookup'!$A$3:$F$13,4,FALSE)</f>
        <v>urn:lsid:marinespecies.org:taxname:158075</v>
      </c>
      <c r="E749" s="2" t="str">
        <f>VLOOKUP(B749,'Species Lookup'!$A$3:$F$13,5,FALSE)</f>
        <v>SDN:S11::S1173 (smolt)</v>
      </c>
      <c r="F749" s="2" t="s">
        <v>43</v>
      </c>
      <c r="G749" s="10" t="str">
        <f>VLOOKUP(A749,'[1]LOG1987-1994'!$A$2:$I$3110,2,FALSE)</f>
        <v>1988-06-15T09:33-07:00</v>
      </c>
      <c r="H749" s="2" t="s">
        <v>981</v>
      </c>
      <c r="I749" s="3">
        <v>2</v>
      </c>
      <c r="J749" s="3">
        <v>5</v>
      </c>
      <c r="K749" s="7">
        <v>48.959200000000003</v>
      </c>
      <c r="L749" s="7">
        <v>-125.0317</v>
      </c>
      <c r="M749" s="3">
        <v>75</v>
      </c>
      <c r="N749" s="3" t="b">
        <v>1</v>
      </c>
      <c r="O749" s="3">
        <v>2</v>
      </c>
      <c r="P749" s="3"/>
      <c r="Q749" s="3"/>
      <c r="R749" s="2" t="s">
        <v>318</v>
      </c>
      <c r="S749" s="2" t="s">
        <v>33</v>
      </c>
      <c r="T749" s="2" t="s">
        <v>998</v>
      </c>
      <c r="U749" s="2" t="s">
        <v>136</v>
      </c>
      <c r="V749" s="2" t="s">
        <v>137</v>
      </c>
      <c r="W749" s="2" t="s">
        <v>914</v>
      </c>
      <c r="X749" s="2" t="s">
        <v>37</v>
      </c>
      <c r="Y749" s="2" t="s">
        <v>37</v>
      </c>
      <c r="Z749" s="2" t="s">
        <v>38</v>
      </c>
      <c r="AA749" s="4">
        <v>32282</v>
      </c>
      <c r="AB749" s="4">
        <v>32294</v>
      </c>
      <c r="AC749" s="2" t="s">
        <v>39</v>
      </c>
    </row>
    <row r="750" spans="1:29" x14ac:dyDescent="0.25">
      <c r="A750" s="2" t="s">
        <v>1016</v>
      </c>
      <c r="B750" s="2" t="s">
        <v>132</v>
      </c>
      <c r="C750" s="2" t="str">
        <f>VLOOKUP(B750,'Species Lookup'!$A$3:$F$13,3,FALSE)</f>
        <v>Oncorhynchus tshawytscha</v>
      </c>
      <c r="D750" s="2" t="str">
        <f>VLOOKUP(B750,'Species Lookup'!$A$3:$F$13,4,FALSE)</f>
        <v>urn:lsid:marinespecies.org:taxname:158075</v>
      </c>
      <c r="E750" s="2" t="str">
        <f>VLOOKUP(B750,'Species Lookup'!$A$3:$F$13,5,FALSE)</f>
        <v>SDN:S11::S1173 (smolt)</v>
      </c>
      <c r="F750" s="2" t="s">
        <v>40</v>
      </c>
      <c r="G750" s="10" t="str">
        <f>VLOOKUP(A750,'[1]LOG1987-1994'!$A$2:$I$3110,2,FALSE)</f>
        <v>1988-06-15T09:33-07:00</v>
      </c>
      <c r="H750" s="2" t="s">
        <v>981</v>
      </c>
      <c r="I750" s="3">
        <v>2</v>
      </c>
      <c r="J750" s="3">
        <v>5</v>
      </c>
      <c r="K750" s="7">
        <v>48.959200000000003</v>
      </c>
      <c r="L750" s="7">
        <v>-125.0317</v>
      </c>
      <c r="M750" s="3">
        <v>82</v>
      </c>
      <c r="N750" s="3" t="b">
        <v>1</v>
      </c>
      <c r="O750" s="3">
        <v>2</v>
      </c>
      <c r="P750" s="3"/>
      <c r="Q750" s="3"/>
      <c r="R750" s="2" t="s">
        <v>435</v>
      </c>
      <c r="S750" s="2" t="s">
        <v>33</v>
      </c>
      <c r="T750" s="2" t="s">
        <v>989</v>
      </c>
      <c r="U750" s="2" t="s">
        <v>136</v>
      </c>
      <c r="V750" s="2" t="s">
        <v>137</v>
      </c>
      <c r="W750" s="2" t="s">
        <v>914</v>
      </c>
      <c r="X750" s="2" t="s">
        <v>37</v>
      </c>
      <c r="Y750" s="2" t="s">
        <v>37</v>
      </c>
      <c r="Z750" s="2" t="s">
        <v>38</v>
      </c>
      <c r="AA750" s="4">
        <v>32282</v>
      </c>
      <c r="AB750" s="4">
        <v>32294</v>
      </c>
      <c r="AC750" s="2" t="s">
        <v>39</v>
      </c>
    </row>
    <row r="751" spans="1:29" x14ac:dyDescent="0.25">
      <c r="A751" s="2" t="s">
        <v>1016</v>
      </c>
      <c r="B751" s="2" t="s">
        <v>132</v>
      </c>
      <c r="C751" s="2" t="str">
        <f>VLOOKUP(B751,'Species Lookup'!$A$3:$F$13,3,FALSE)</f>
        <v>Oncorhynchus tshawytscha</v>
      </c>
      <c r="D751" s="2" t="str">
        <f>VLOOKUP(B751,'Species Lookup'!$A$3:$F$13,4,FALSE)</f>
        <v>urn:lsid:marinespecies.org:taxname:158075</v>
      </c>
      <c r="E751" s="2" t="str">
        <f>VLOOKUP(B751,'Species Lookup'!$A$3:$F$13,5,FALSE)</f>
        <v>SDN:S11::S1173 (smolt)</v>
      </c>
      <c r="F751" s="2" t="s">
        <v>30</v>
      </c>
      <c r="G751" s="10" t="str">
        <f>VLOOKUP(A751,'[1]LOG1987-1994'!$A$2:$I$3110,2,FALSE)</f>
        <v>1988-06-15T09:33-07:00</v>
      </c>
      <c r="H751" s="2" t="s">
        <v>981</v>
      </c>
      <c r="I751" s="3">
        <v>2</v>
      </c>
      <c r="J751" s="3">
        <v>5</v>
      </c>
      <c r="K751" s="7">
        <v>48.959200000000003</v>
      </c>
      <c r="L751" s="7">
        <v>-125.0317</v>
      </c>
      <c r="M751" s="3">
        <v>77</v>
      </c>
      <c r="N751" s="3" t="b">
        <v>1</v>
      </c>
      <c r="O751" s="3">
        <v>2</v>
      </c>
      <c r="P751" s="3"/>
      <c r="Q751" s="3"/>
      <c r="R751" s="2" t="s">
        <v>434</v>
      </c>
      <c r="S751" s="2" t="s">
        <v>33</v>
      </c>
      <c r="T751" s="2" t="s">
        <v>943</v>
      </c>
      <c r="U751" s="2" t="s">
        <v>136</v>
      </c>
      <c r="V751" s="2" t="s">
        <v>137</v>
      </c>
      <c r="W751" s="2" t="s">
        <v>914</v>
      </c>
      <c r="X751" s="2" t="s">
        <v>37</v>
      </c>
      <c r="Y751" s="2" t="s">
        <v>37</v>
      </c>
      <c r="Z751" s="2" t="s">
        <v>38</v>
      </c>
      <c r="AA751" s="4">
        <v>32282</v>
      </c>
      <c r="AB751" s="4">
        <v>32294</v>
      </c>
      <c r="AC751" s="2" t="s">
        <v>39</v>
      </c>
    </row>
    <row r="752" spans="1:29" x14ac:dyDescent="0.25">
      <c r="A752" s="2" t="s">
        <v>1016</v>
      </c>
      <c r="B752" s="2" t="s">
        <v>132</v>
      </c>
      <c r="C752" s="2" t="str">
        <f>VLOOKUP(B752,'Species Lookup'!$A$3:$F$13,3,FALSE)</f>
        <v>Oncorhynchus tshawytscha</v>
      </c>
      <c r="D752" s="2" t="str">
        <f>VLOOKUP(B752,'Species Lookup'!$A$3:$F$13,4,FALSE)</f>
        <v>urn:lsid:marinespecies.org:taxname:158075</v>
      </c>
      <c r="E752" s="2" t="str">
        <f>VLOOKUP(B752,'Species Lookup'!$A$3:$F$13,5,FALSE)</f>
        <v>SDN:S11::S1173 (smolt)</v>
      </c>
      <c r="F752" s="2" t="s">
        <v>100</v>
      </c>
      <c r="G752" s="10" t="str">
        <f>VLOOKUP(A752,'[1]LOG1987-1994'!$A$2:$I$3110,2,FALSE)</f>
        <v>1988-06-15T09:33-07:00</v>
      </c>
      <c r="H752" s="2" t="s">
        <v>981</v>
      </c>
      <c r="I752" s="3">
        <v>2</v>
      </c>
      <c r="J752" s="3">
        <v>5</v>
      </c>
      <c r="K752" s="7">
        <v>48.959200000000003</v>
      </c>
      <c r="L752" s="7">
        <v>-125.0317</v>
      </c>
      <c r="M752" s="3">
        <v>79</v>
      </c>
      <c r="N752" s="3" t="b">
        <v>1</v>
      </c>
      <c r="O752" s="3">
        <v>2</v>
      </c>
      <c r="P752" s="3"/>
      <c r="Q752" s="3"/>
      <c r="R752" s="2" t="s">
        <v>149</v>
      </c>
      <c r="S752" s="2" t="s">
        <v>33</v>
      </c>
      <c r="T752" s="2" t="s">
        <v>975</v>
      </c>
      <c r="U752" s="2" t="s">
        <v>136</v>
      </c>
      <c r="V752" s="2" t="s">
        <v>137</v>
      </c>
      <c r="W752" s="2" t="s">
        <v>914</v>
      </c>
      <c r="X752" s="2" t="s">
        <v>37</v>
      </c>
      <c r="Y752" s="2" t="s">
        <v>37</v>
      </c>
      <c r="Z752" s="2" t="s">
        <v>38</v>
      </c>
      <c r="AA752" s="4">
        <v>32282</v>
      </c>
      <c r="AB752" s="4">
        <v>32294</v>
      </c>
      <c r="AC752" s="2" t="s">
        <v>39</v>
      </c>
    </row>
    <row r="753" spans="1:29" x14ac:dyDescent="0.25">
      <c r="A753" s="2" t="s">
        <v>1016</v>
      </c>
      <c r="B753" s="2" t="s">
        <v>132</v>
      </c>
      <c r="C753" s="2" t="str">
        <f>VLOOKUP(B753,'Species Lookup'!$A$3:$F$13,3,FALSE)</f>
        <v>Oncorhynchus tshawytscha</v>
      </c>
      <c r="D753" s="2" t="str">
        <f>VLOOKUP(B753,'Species Lookup'!$A$3:$F$13,4,FALSE)</f>
        <v>urn:lsid:marinespecies.org:taxname:158075</v>
      </c>
      <c r="E753" s="2" t="str">
        <f>VLOOKUP(B753,'Species Lookup'!$A$3:$F$13,5,FALSE)</f>
        <v>SDN:S11::S1173 (smolt)</v>
      </c>
      <c r="F753" s="2" t="s">
        <v>145</v>
      </c>
      <c r="G753" s="10" t="str">
        <f>VLOOKUP(A753,'[1]LOG1987-1994'!$A$2:$I$3110,2,FALSE)</f>
        <v>1988-06-15T09:33-07:00</v>
      </c>
      <c r="H753" s="2" t="s">
        <v>981</v>
      </c>
      <c r="I753" s="3">
        <v>2</v>
      </c>
      <c r="J753" s="3">
        <v>5</v>
      </c>
      <c r="K753" s="7">
        <v>48.959200000000003</v>
      </c>
      <c r="L753" s="7">
        <v>-125.0317</v>
      </c>
      <c r="M753" s="3">
        <v>77</v>
      </c>
      <c r="N753" s="3" t="b">
        <v>1</v>
      </c>
      <c r="O753" s="3">
        <v>2</v>
      </c>
      <c r="P753" s="3"/>
      <c r="Q753" s="3"/>
      <c r="R753" s="2" t="s">
        <v>174</v>
      </c>
      <c r="S753" s="2" t="s">
        <v>33</v>
      </c>
      <c r="T753" s="2" t="s">
        <v>998</v>
      </c>
      <c r="U753" s="2" t="s">
        <v>136</v>
      </c>
      <c r="V753" s="2" t="s">
        <v>137</v>
      </c>
      <c r="W753" s="2" t="s">
        <v>914</v>
      </c>
      <c r="X753" s="2" t="s">
        <v>37</v>
      </c>
      <c r="Y753" s="2" t="s">
        <v>37</v>
      </c>
      <c r="Z753" s="2" t="s">
        <v>38</v>
      </c>
      <c r="AA753" s="4">
        <v>32282</v>
      </c>
      <c r="AB753" s="4">
        <v>32294</v>
      </c>
      <c r="AC753" s="2" t="s">
        <v>39</v>
      </c>
    </row>
    <row r="754" spans="1:29" x14ac:dyDescent="0.25">
      <c r="A754" s="2" t="s">
        <v>1016</v>
      </c>
      <c r="B754" s="2" t="s">
        <v>132</v>
      </c>
      <c r="C754" s="2" t="str">
        <f>VLOOKUP(B754,'Species Lookup'!$A$3:$F$13,3,FALSE)</f>
        <v>Oncorhynchus tshawytscha</v>
      </c>
      <c r="D754" s="2" t="str">
        <f>VLOOKUP(B754,'Species Lookup'!$A$3:$F$13,4,FALSE)</f>
        <v>urn:lsid:marinespecies.org:taxname:158075</v>
      </c>
      <c r="E754" s="2" t="str">
        <f>VLOOKUP(B754,'Species Lookup'!$A$3:$F$13,5,FALSE)</f>
        <v>SDN:S11::S1173 (smolt)</v>
      </c>
      <c r="F754" s="2" t="s">
        <v>33</v>
      </c>
      <c r="G754" s="10" t="str">
        <f>VLOOKUP(A754,'[1]LOG1987-1994'!$A$2:$I$3110,2,FALSE)</f>
        <v>1988-06-15T09:33-07:00</v>
      </c>
      <c r="H754" s="2" t="s">
        <v>981</v>
      </c>
      <c r="I754" s="3">
        <v>2</v>
      </c>
      <c r="J754" s="3">
        <v>5</v>
      </c>
      <c r="K754" s="7">
        <v>48.959200000000003</v>
      </c>
      <c r="L754" s="7">
        <v>-125.0317</v>
      </c>
      <c r="M754" s="3">
        <v>94</v>
      </c>
      <c r="N754" s="3" t="b">
        <v>1</v>
      </c>
      <c r="O754" s="3">
        <v>2</v>
      </c>
      <c r="P754" s="3"/>
      <c r="Q754" s="3"/>
      <c r="R754" s="2" t="s">
        <v>171</v>
      </c>
      <c r="S754" s="2" t="s">
        <v>33</v>
      </c>
      <c r="T754" s="2" t="s">
        <v>978</v>
      </c>
      <c r="U754" s="2" t="s">
        <v>136</v>
      </c>
      <c r="V754" s="2" t="s">
        <v>137</v>
      </c>
      <c r="W754" s="2" t="s">
        <v>914</v>
      </c>
      <c r="X754" s="2" t="s">
        <v>37</v>
      </c>
      <c r="Y754" s="2" t="s">
        <v>37</v>
      </c>
      <c r="Z754" s="2" t="s">
        <v>38</v>
      </c>
      <c r="AA754" s="4">
        <v>32282</v>
      </c>
      <c r="AB754" s="4">
        <v>32294</v>
      </c>
      <c r="AC754" s="2" t="s">
        <v>39</v>
      </c>
    </row>
    <row r="755" spans="1:29" x14ac:dyDescent="0.25">
      <c r="A755" s="2" t="s">
        <v>1016</v>
      </c>
      <c r="B755" s="2" t="s">
        <v>132</v>
      </c>
      <c r="C755" s="2" t="str">
        <f>VLOOKUP(B755,'Species Lookup'!$A$3:$F$13,3,FALSE)</f>
        <v>Oncorhynchus tshawytscha</v>
      </c>
      <c r="D755" s="2" t="str">
        <f>VLOOKUP(B755,'Species Lookup'!$A$3:$F$13,4,FALSE)</f>
        <v>urn:lsid:marinespecies.org:taxname:158075</v>
      </c>
      <c r="E755" s="2" t="str">
        <f>VLOOKUP(B755,'Species Lookup'!$A$3:$F$13,5,FALSE)</f>
        <v>SDN:S11::S1173 (smolt)</v>
      </c>
      <c r="F755" s="2" t="s">
        <v>161</v>
      </c>
      <c r="G755" s="10" t="str">
        <f>VLOOKUP(A755,'[1]LOG1987-1994'!$A$2:$I$3110,2,FALSE)</f>
        <v>1988-06-15T09:33-07:00</v>
      </c>
      <c r="H755" s="2" t="s">
        <v>981</v>
      </c>
      <c r="I755" s="3">
        <v>2</v>
      </c>
      <c r="J755" s="3">
        <v>5</v>
      </c>
      <c r="K755" s="7">
        <v>48.959200000000003</v>
      </c>
      <c r="L755" s="7">
        <v>-125.0317</v>
      </c>
      <c r="M755" s="3">
        <v>84</v>
      </c>
      <c r="N755" s="3" t="b">
        <v>1</v>
      </c>
      <c r="O755" s="3">
        <v>2</v>
      </c>
      <c r="P755" s="3"/>
      <c r="Q755" s="3"/>
      <c r="R755" s="2" t="s">
        <v>163</v>
      </c>
      <c r="S755" s="2" t="s">
        <v>33</v>
      </c>
      <c r="T755" s="2" t="s">
        <v>949</v>
      </c>
      <c r="U755" s="2" t="s">
        <v>136</v>
      </c>
      <c r="V755" s="2" t="s">
        <v>137</v>
      </c>
      <c r="W755" s="2" t="s">
        <v>914</v>
      </c>
      <c r="X755" s="2" t="s">
        <v>37</v>
      </c>
      <c r="Y755" s="2" t="s">
        <v>37</v>
      </c>
      <c r="Z755" s="2" t="s">
        <v>38</v>
      </c>
      <c r="AA755" s="4">
        <v>32282</v>
      </c>
      <c r="AB755" s="4">
        <v>32294</v>
      </c>
      <c r="AC755" s="2" t="s">
        <v>39</v>
      </c>
    </row>
    <row r="756" spans="1:29" x14ac:dyDescent="0.25">
      <c r="A756" s="2" t="s">
        <v>1016</v>
      </c>
      <c r="B756" s="2" t="s">
        <v>132</v>
      </c>
      <c r="C756" s="2" t="str">
        <f>VLOOKUP(B756,'Species Lookup'!$A$3:$F$13,3,FALSE)</f>
        <v>Oncorhynchus tshawytscha</v>
      </c>
      <c r="D756" s="2" t="str">
        <f>VLOOKUP(B756,'Species Lookup'!$A$3:$F$13,4,FALSE)</f>
        <v>urn:lsid:marinespecies.org:taxname:158075</v>
      </c>
      <c r="E756" s="2" t="str">
        <f>VLOOKUP(B756,'Species Lookup'!$A$3:$F$13,5,FALSE)</f>
        <v>SDN:S11::S1173 (smolt)</v>
      </c>
      <c r="F756" s="2" t="s">
        <v>178</v>
      </c>
      <c r="G756" s="10" t="str">
        <f>VLOOKUP(A756,'[1]LOG1987-1994'!$A$2:$I$3110,2,FALSE)</f>
        <v>1988-06-15T09:33-07:00</v>
      </c>
      <c r="H756" s="2" t="s">
        <v>981</v>
      </c>
      <c r="I756" s="3">
        <v>2</v>
      </c>
      <c r="J756" s="3">
        <v>5</v>
      </c>
      <c r="K756" s="7">
        <v>48.959200000000003</v>
      </c>
      <c r="L756" s="7">
        <v>-125.0317</v>
      </c>
      <c r="M756" s="3">
        <v>88</v>
      </c>
      <c r="N756" s="3" t="b">
        <v>1</v>
      </c>
      <c r="O756" s="3">
        <v>2</v>
      </c>
      <c r="P756" s="3"/>
      <c r="Q756" s="3"/>
      <c r="R756" s="2" t="s">
        <v>177</v>
      </c>
      <c r="S756" s="2" t="s">
        <v>33</v>
      </c>
      <c r="T756" s="2" t="s">
        <v>950</v>
      </c>
      <c r="U756" s="2" t="s">
        <v>136</v>
      </c>
      <c r="V756" s="2" t="s">
        <v>137</v>
      </c>
      <c r="W756" s="2" t="s">
        <v>914</v>
      </c>
      <c r="X756" s="2" t="s">
        <v>37</v>
      </c>
      <c r="Y756" s="2" t="s">
        <v>946</v>
      </c>
      <c r="Z756" s="2" t="s">
        <v>38</v>
      </c>
      <c r="AA756" s="4">
        <v>32283</v>
      </c>
      <c r="AB756" s="4">
        <v>32285</v>
      </c>
      <c r="AC756" s="2" t="s">
        <v>39</v>
      </c>
    </row>
    <row r="757" spans="1:29" x14ac:dyDescent="0.25">
      <c r="A757" s="2" t="s">
        <v>1016</v>
      </c>
      <c r="B757" s="2" t="s">
        <v>132</v>
      </c>
      <c r="C757" s="2" t="str">
        <f>VLOOKUP(B757,'Species Lookup'!$A$3:$F$13,3,FALSE)</f>
        <v>Oncorhynchus tshawytscha</v>
      </c>
      <c r="D757" s="2" t="str">
        <f>VLOOKUP(B757,'Species Lookup'!$A$3:$F$13,4,FALSE)</f>
        <v>urn:lsid:marinespecies.org:taxname:158075</v>
      </c>
      <c r="E757" s="2" t="str">
        <f>VLOOKUP(B757,'Species Lookup'!$A$3:$F$13,5,FALSE)</f>
        <v>SDN:S11::S1173 (smolt)</v>
      </c>
      <c r="F757" s="2" t="s">
        <v>175</v>
      </c>
      <c r="G757" s="10" t="str">
        <f>VLOOKUP(A757,'[1]LOG1987-1994'!$A$2:$I$3110,2,FALSE)</f>
        <v>1988-06-15T09:33-07:00</v>
      </c>
      <c r="H757" s="2" t="s">
        <v>981</v>
      </c>
      <c r="I757" s="3">
        <v>2</v>
      </c>
      <c r="J757" s="3">
        <v>5</v>
      </c>
      <c r="K757" s="7">
        <v>48.959200000000003</v>
      </c>
      <c r="L757" s="7">
        <v>-125.0317</v>
      </c>
      <c r="M757" s="3">
        <v>86</v>
      </c>
      <c r="N757" s="3" t="b">
        <v>1</v>
      </c>
      <c r="O757" s="3">
        <v>0</v>
      </c>
      <c r="P757" s="3"/>
      <c r="Q757" s="3"/>
      <c r="R757" s="2" t="s">
        <v>157</v>
      </c>
      <c r="S757" s="2" t="s">
        <v>33</v>
      </c>
      <c r="T757" s="2" t="s">
        <v>943</v>
      </c>
      <c r="U757" s="2" t="s">
        <v>136</v>
      </c>
      <c r="V757" s="2" t="s">
        <v>137</v>
      </c>
      <c r="W757" s="2" t="s">
        <v>914</v>
      </c>
      <c r="X757" s="2" t="s">
        <v>37</v>
      </c>
      <c r="Y757" s="2" t="s">
        <v>37</v>
      </c>
      <c r="Z757" s="2" t="s">
        <v>38</v>
      </c>
      <c r="AA757" s="4">
        <v>32282</v>
      </c>
      <c r="AB757" s="4">
        <v>32294</v>
      </c>
      <c r="AC757" s="2" t="s">
        <v>39</v>
      </c>
    </row>
    <row r="758" spans="1:29" x14ac:dyDescent="0.25">
      <c r="A758" s="2" t="s">
        <v>1016</v>
      </c>
      <c r="B758" s="2" t="s">
        <v>29</v>
      </c>
      <c r="C758" s="2" t="str">
        <f>VLOOKUP(B758,'Species Lookup'!$A$3:$F$13,3,FALSE)</f>
        <v>Oncorhynchus kisutch</v>
      </c>
      <c r="D758" s="2" t="str">
        <f>VLOOKUP(B758,'Species Lookup'!$A$3:$F$13,4,FALSE)</f>
        <v>urn:lsid:marinespecies.org:taxname:127184</v>
      </c>
      <c r="E758" s="2" t="str">
        <f>VLOOKUP(B758,'Species Lookup'!$A$3:$F$13,5,FALSE)</f>
        <v>SDN:S11::S1173 (smolt)</v>
      </c>
      <c r="F758" s="2" t="s">
        <v>154</v>
      </c>
      <c r="G758" s="10" t="str">
        <f>VLOOKUP(A758,'[1]LOG1987-1994'!$A$2:$I$3110,2,FALSE)</f>
        <v>1988-06-15T09:33-07:00</v>
      </c>
      <c r="H758" s="2" t="s">
        <v>981</v>
      </c>
      <c r="I758" s="3">
        <v>2</v>
      </c>
      <c r="J758" s="3">
        <v>5</v>
      </c>
      <c r="K758" s="7">
        <v>48.959200000000003</v>
      </c>
      <c r="L758" s="7">
        <v>-125.0317</v>
      </c>
      <c r="M758" s="3">
        <v>163</v>
      </c>
      <c r="N758" s="3" t="b">
        <v>1</v>
      </c>
      <c r="O758" s="3">
        <v>0</v>
      </c>
      <c r="P758" s="3"/>
      <c r="Q758" s="3"/>
      <c r="R758" s="2" t="s">
        <v>664</v>
      </c>
      <c r="S758" s="2" t="s">
        <v>33</v>
      </c>
      <c r="T758" s="2" t="s">
        <v>1017</v>
      </c>
      <c r="U758" s="2" t="s">
        <v>35</v>
      </c>
      <c r="V758" s="2" t="s">
        <v>35</v>
      </c>
      <c r="W758" s="2" t="s">
        <v>48</v>
      </c>
      <c r="X758" s="2" t="s">
        <v>643</v>
      </c>
      <c r="Y758" s="2" t="s">
        <v>643</v>
      </c>
      <c r="Z758" s="2" t="s">
        <v>38</v>
      </c>
      <c r="AA758" s="4">
        <v>32275</v>
      </c>
      <c r="AB758" s="4">
        <v>32278</v>
      </c>
      <c r="AC758" s="2" t="s">
        <v>39</v>
      </c>
    </row>
    <row r="759" spans="1:29" x14ac:dyDescent="0.25">
      <c r="A759" s="2" t="s">
        <v>1018</v>
      </c>
      <c r="B759" s="2" t="s">
        <v>132</v>
      </c>
      <c r="C759" s="2" t="str">
        <f>VLOOKUP(B759,'Species Lookup'!$A$3:$F$13,3,FALSE)</f>
        <v>Oncorhynchus tshawytscha</v>
      </c>
      <c r="D759" s="2" t="str">
        <f>VLOOKUP(B759,'Species Lookup'!$A$3:$F$13,4,FALSE)</f>
        <v>urn:lsid:marinespecies.org:taxname:158075</v>
      </c>
      <c r="E759" s="2" t="str">
        <f>VLOOKUP(B759,'Species Lookup'!$A$3:$F$13,5,FALSE)</f>
        <v>SDN:S11::S1173 (smolt)</v>
      </c>
      <c r="F759" s="2" t="s">
        <v>30</v>
      </c>
      <c r="G759" s="10" t="str">
        <f>VLOOKUP(A759,'[1]LOG1987-1994'!$A$2:$I$3110,2,FALSE)</f>
        <v>1988-06-15T14:26-07:00</v>
      </c>
      <c r="H759" s="2" t="s">
        <v>1019</v>
      </c>
      <c r="I759" s="3">
        <v>4</v>
      </c>
      <c r="J759" s="3">
        <v>5</v>
      </c>
      <c r="K759" s="7">
        <v>48.981699999999996</v>
      </c>
      <c r="L759" s="7">
        <v>-125.3017</v>
      </c>
      <c r="M759" s="3">
        <v>84</v>
      </c>
      <c r="N759" s="3" t="b">
        <v>1</v>
      </c>
      <c r="O759" s="3">
        <v>0</v>
      </c>
      <c r="P759" s="3"/>
      <c r="Q759" s="3"/>
      <c r="R759" s="2" t="s">
        <v>597</v>
      </c>
      <c r="S759" s="2" t="s">
        <v>33</v>
      </c>
      <c r="T759" s="2" t="s">
        <v>943</v>
      </c>
      <c r="U759" s="2" t="s">
        <v>136</v>
      </c>
      <c r="V759" s="2" t="s">
        <v>137</v>
      </c>
      <c r="W759" s="2" t="s">
        <v>914</v>
      </c>
      <c r="X759" s="2" t="s">
        <v>37</v>
      </c>
      <c r="Y759" s="2" t="s">
        <v>37</v>
      </c>
      <c r="Z759" s="2" t="s">
        <v>38</v>
      </c>
      <c r="AA759" s="4">
        <v>32282</v>
      </c>
      <c r="AB759" s="4">
        <v>32294</v>
      </c>
      <c r="AC759" s="2" t="s">
        <v>39</v>
      </c>
    </row>
    <row r="760" spans="1:29" x14ac:dyDescent="0.25">
      <c r="A760" s="2" t="s">
        <v>1018</v>
      </c>
      <c r="B760" s="2" t="s">
        <v>132</v>
      </c>
      <c r="C760" s="2" t="str">
        <f>VLOOKUP(B760,'Species Lookup'!$A$3:$F$13,3,FALSE)</f>
        <v>Oncorhynchus tshawytscha</v>
      </c>
      <c r="D760" s="2" t="str">
        <f>VLOOKUP(B760,'Species Lookup'!$A$3:$F$13,4,FALSE)</f>
        <v>urn:lsid:marinespecies.org:taxname:158075</v>
      </c>
      <c r="E760" s="2" t="str">
        <f>VLOOKUP(B760,'Species Lookup'!$A$3:$F$13,5,FALSE)</f>
        <v>SDN:S11::S1173 (smolt)</v>
      </c>
      <c r="F760" s="2" t="s">
        <v>100</v>
      </c>
      <c r="G760" s="10" t="str">
        <f>VLOOKUP(A760,'[1]LOG1987-1994'!$A$2:$I$3110,2,FALSE)</f>
        <v>1988-06-15T14:26-07:00</v>
      </c>
      <c r="H760" s="2" t="s">
        <v>1019</v>
      </c>
      <c r="I760" s="3">
        <v>4</v>
      </c>
      <c r="J760" s="3">
        <v>5</v>
      </c>
      <c r="K760" s="7">
        <v>48.981699999999996</v>
      </c>
      <c r="L760" s="7">
        <v>-125.3017</v>
      </c>
      <c r="M760" s="3">
        <v>78</v>
      </c>
      <c r="N760" s="3" t="b">
        <v>1</v>
      </c>
      <c r="O760" s="3">
        <v>0</v>
      </c>
      <c r="P760" s="3"/>
      <c r="Q760" s="3"/>
      <c r="R760" s="2" t="s">
        <v>594</v>
      </c>
      <c r="S760" s="2" t="s">
        <v>33</v>
      </c>
      <c r="T760" s="2" t="s">
        <v>955</v>
      </c>
      <c r="U760" s="2" t="s">
        <v>136</v>
      </c>
      <c r="V760" s="2" t="s">
        <v>137</v>
      </c>
      <c r="W760" s="2" t="s">
        <v>914</v>
      </c>
      <c r="X760" s="2" t="s">
        <v>37</v>
      </c>
      <c r="Y760" s="2" t="s">
        <v>37</v>
      </c>
      <c r="Z760" s="2" t="s">
        <v>38</v>
      </c>
      <c r="AA760" s="4">
        <v>32282</v>
      </c>
      <c r="AB760" s="4">
        <v>32294</v>
      </c>
      <c r="AC760" s="2" t="s">
        <v>39</v>
      </c>
    </row>
    <row r="761" spans="1:29" x14ac:dyDescent="0.25">
      <c r="A761" s="2" t="s">
        <v>1020</v>
      </c>
      <c r="B761" s="2" t="s">
        <v>132</v>
      </c>
      <c r="C761" s="2" t="str">
        <f>VLOOKUP(B761,'Species Lookup'!$A$3:$F$13,3,FALSE)</f>
        <v>Oncorhynchus tshawytscha</v>
      </c>
      <c r="D761" s="2" t="str">
        <f>VLOOKUP(B761,'Species Lookup'!$A$3:$F$13,4,FALSE)</f>
        <v>urn:lsid:marinespecies.org:taxname:158075</v>
      </c>
      <c r="E761" s="2" t="str">
        <f>VLOOKUP(B761,'Species Lookup'!$A$3:$F$13,5,FALSE)</f>
        <v>SDN:S11::S1173 (smolt)</v>
      </c>
      <c r="F761" s="2" t="s">
        <v>43</v>
      </c>
      <c r="G761" s="10" t="str">
        <f>VLOOKUP(A761,'[1]LOG1987-1994'!$A$2:$I$3110,2,FALSE)</f>
        <v>1988-06-15T15:17-07:00</v>
      </c>
      <c r="H761" s="2" t="s">
        <v>803</v>
      </c>
      <c r="I761" s="3">
        <v>4</v>
      </c>
      <c r="J761" s="3">
        <v>5</v>
      </c>
      <c r="K761" s="7">
        <v>48.979199999999999</v>
      </c>
      <c r="L761" s="7">
        <v>-125.36</v>
      </c>
      <c r="M761" s="3">
        <v>89</v>
      </c>
      <c r="N761" s="3" t="b">
        <v>1</v>
      </c>
      <c r="O761" s="3">
        <v>0</v>
      </c>
      <c r="P761" s="3"/>
      <c r="Q761" s="3"/>
      <c r="R761" s="2" t="s">
        <v>705</v>
      </c>
      <c r="S761" s="2" t="s">
        <v>33</v>
      </c>
      <c r="T761" s="2" t="s">
        <v>949</v>
      </c>
      <c r="U761" s="2" t="s">
        <v>136</v>
      </c>
      <c r="V761" s="2" t="s">
        <v>137</v>
      </c>
      <c r="W761" s="2" t="s">
        <v>914</v>
      </c>
      <c r="X761" s="2" t="s">
        <v>37</v>
      </c>
      <c r="Y761" s="2" t="s">
        <v>37</v>
      </c>
      <c r="Z761" s="2" t="s">
        <v>38</v>
      </c>
      <c r="AA761" s="4">
        <v>32282</v>
      </c>
      <c r="AB761" s="4">
        <v>32294</v>
      </c>
      <c r="AC761" s="2" t="s">
        <v>39</v>
      </c>
    </row>
    <row r="762" spans="1:29" x14ac:dyDescent="0.25">
      <c r="A762" s="2" t="s">
        <v>1020</v>
      </c>
      <c r="B762" s="2" t="s">
        <v>29</v>
      </c>
      <c r="C762" s="2" t="str">
        <f>VLOOKUP(B762,'Species Lookup'!$A$3:$F$13,3,FALSE)</f>
        <v>Oncorhynchus kisutch</v>
      </c>
      <c r="D762" s="2" t="str">
        <f>VLOOKUP(B762,'Species Lookup'!$A$3:$F$13,4,FALSE)</f>
        <v>urn:lsid:marinespecies.org:taxname:127184</v>
      </c>
      <c r="E762" s="2" t="str">
        <f>VLOOKUP(B762,'Species Lookup'!$A$3:$F$13,5,FALSE)</f>
        <v>SDN:S11::S1173 (smolt)</v>
      </c>
      <c r="F762" s="2" t="s">
        <v>40</v>
      </c>
      <c r="G762" s="10" t="str">
        <f>VLOOKUP(A762,'[1]LOG1987-1994'!$A$2:$I$3110,2,FALSE)</f>
        <v>1988-06-15T15:17-07:00</v>
      </c>
      <c r="H762" s="2" t="s">
        <v>803</v>
      </c>
      <c r="I762" s="3">
        <v>4</v>
      </c>
      <c r="J762" s="3">
        <v>5</v>
      </c>
      <c r="K762" s="7">
        <v>48.979199999999999</v>
      </c>
      <c r="L762" s="7">
        <v>-125.36</v>
      </c>
      <c r="M762" s="3">
        <v>172</v>
      </c>
      <c r="N762" s="3" t="b">
        <v>1</v>
      </c>
      <c r="O762" s="3">
        <v>2</v>
      </c>
      <c r="P762" s="3"/>
      <c r="Q762" s="3"/>
      <c r="R762" s="2" t="s">
        <v>703</v>
      </c>
      <c r="S762" s="2" t="s">
        <v>33</v>
      </c>
      <c r="T762" s="2" t="s">
        <v>920</v>
      </c>
      <c r="U762" s="2" t="s">
        <v>35</v>
      </c>
      <c r="V762" s="2" t="s">
        <v>35</v>
      </c>
      <c r="W762" s="2" t="s">
        <v>48</v>
      </c>
      <c r="X762" s="2" t="s">
        <v>37</v>
      </c>
      <c r="Y762" s="2" t="s">
        <v>37</v>
      </c>
      <c r="Z762" s="2" t="s">
        <v>38</v>
      </c>
      <c r="AA762" s="4">
        <v>32245</v>
      </c>
      <c r="AB762" s="4">
        <v>32251</v>
      </c>
      <c r="AC762" s="2" t="s">
        <v>39</v>
      </c>
    </row>
    <row r="763" spans="1:29" x14ac:dyDescent="0.25">
      <c r="A763" s="2" t="s">
        <v>1021</v>
      </c>
      <c r="B763" s="2" t="s">
        <v>132</v>
      </c>
      <c r="C763" s="2" t="str">
        <f>VLOOKUP(B763,'Species Lookup'!$A$3:$F$13,3,FALSE)</f>
        <v>Oncorhynchus tshawytscha</v>
      </c>
      <c r="D763" s="2" t="str">
        <f>VLOOKUP(B763,'Species Lookup'!$A$3:$F$13,4,FALSE)</f>
        <v>urn:lsid:marinespecies.org:taxname:158075</v>
      </c>
      <c r="E763" s="2" t="str">
        <f>VLOOKUP(B763,'Species Lookup'!$A$3:$F$13,5,FALSE)</f>
        <v>SDN:S11::S1173 (smolt)</v>
      </c>
      <c r="F763" s="2" t="s">
        <v>43</v>
      </c>
      <c r="G763" s="10" t="str">
        <f>VLOOKUP(A763,'[1]LOG1987-1994'!$A$2:$I$3110,2,FALSE)</f>
        <v>1988-06-21T12:15-07:00</v>
      </c>
      <c r="H763" s="2" t="s">
        <v>407</v>
      </c>
      <c r="I763" s="3">
        <v>2</v>
      </c>
      <c r="J763" s="3">
        <v>5</v>
      </c>
      <c r="K763" s="7">
        <v>48.918300000000002</v>
      </c>
      <c r="L763" s="7">
        <v>-125.02079999999999</v>
      </c>
      <c r="M763" s="3">
        <v>94</v>
      </c>
      <c r="N763" s="3" t="b">
        <v>1</v>
      </c>
      <c r="O763" s="3">
        <v>2</v>
      </c>
      <c r="P763" s="3"/>
      <c r="Q763" s="3"/>
      <c r="R763" s="2" t="s">
        <v>894</v>
      </c>
      <c r="S763" s="2" t="s">
        <v>33</v>
      </c>
      <c r="T763" s="2" t="s">
        <v>955</v>
      </c>
      <c r="U763" s="2" t="s">
        <v>136</v>
      </c>
      <c r="V763" s="2" t="s">
        <v>137</v>
      </c>
      <c r="W763" s="2" t="s">
        <v>914</v>
      </c>
      <c r="X763" s="2" t="s">
        <v>37</v>
      </c>
      <c r="Y763" s="2" t="s">
        <v>37</v>
      </c>
      <c r="Z763" s="2" t="s">
        <v>38</v>
      </c>
      <c r="AA763" s="4">
        <v>32282</v>
      </c>
      <c r="AB763" s="4">
        <v>32294</v>
      </c>
      <c r="AC763" s="2" t="s">
        <v>39</v>
      </c>
    </row>
    <row r="764" spans="1:29" x14ac:dyDescent="0.25">
      <c r="A764" s="2" t="s">
        <v>1021</v>
      </c>
      <c r="B764" s="2" t="s">
        <v>132</v>
      </c>
      <c r="C764" s="2" t="str">
        <f>VLOOKUP(B764,'Species Lookup'!$A$3:$F$13,3,FALSE)</f>
        <v>Oncorhynchus tshawytscha</v>
      </c>
      <c r="D764" s="2" t="str">
        <f>VLOOKUP(B764,'Species Lookup'!$A$3:$F$13,4,FALSE)</f>
        <v>urn:lsid:marinespecies.org:taxname:158075</v>
      </c>
      <c r="E764" s="2" t="str">
        <f>VLOOKUP(B764,'Species Lookup'!$A$3:$F$13,5,FALSE)</f>
        <v>SDN:S11::S1173 (smolt)</v>
      </c>
      <c r="F764" s="2" t="s">
        <v>40</v>
      </c>
      <c r="G764" s="10" t="str">
        <f>VLOOKUP(A764,'[1]LOG1987-1994'!$A$2:$I$3110,2,FALSE)</f>
        <v>1988-06-21T12:15-07:00</v>
      </c>
      <c r="H764" s="2" t="s">
        <v>407</v>
      </c>
      <c r="I764" s="3">
        <v>2</v>
      </c>
      <c r="J764" s="3">
        <v>5</v>
      </c>
      <c r="K764" s="7">
        <v>48.918300000000002</v>
      </c>
      <c r="L764" s="7">
        <v>-125.02079999999999</v>
      </c>
      <c r="M764" s="3">
        <v>82</v>
      </c>
      <c r="N764" s="3" t="b">
        <v>1</v>
      </c>
      <c r="O764" s="3">
        <v>2</v>
      </c>
      <c r="P764" s="3"/>
      <c r="Q764" s="3"/>
      <c r="R764" s="2" t="s">
        <v>821</v>
      </c>
      <c r="S764" s="2" t="s">
        <v>33</v>
      </c>
      <c r="T764" s="2" t="s">
        <v>955</v>
      </c>
      <c r="U764" s="2" t="s">
        <v>136</v>
      </c>
      <c r="V764" s="2" t="s">
        <v>137</v>
      </c>
      <c r="W764" s="2" t="s">
        <v>914</v>
      </c>
      <c r="X764" s="2" t="s">
        <v>37</v>
      </c>
      <c r="Y764" s="2" t="s">
        <v>37</v>
      </c>
      <c r="Z764" s="2" t="s">
        <v>38</v>
      </c>
      <c r="AA764" s="4">
        <v>32282</v>
      </c>
      <c r="AB764" s="4">
        <v>32294</v>
      </c>
      <c r="AC764" s="2" t="s">
        <v>39</v>
      </c>
    </row>
    <row r="765" spans="1:29" x14ac:dyDescent="0.25">
      <c r="A765" s="2" t="s">
        <v>1021</v>
      </c>
      <c r="B765" s="2" t="s">
        <v>132</v>
      </c>
      <c r="C765" s="2" t="str">
        <f>VLOOKUP(B765,'Species Lookup'!$A$3:$F$13,3,FALSE)</f>
        <v>Oncorhynchus tshawytscha</v>
      </c>
      <c r="D765" s="2" t="str">
        <f>VLOOKUP(B765,'Species Lookup'!$A$3:$F$13,4,FALSE)</f>
        <v>urn:lsid:marinespecies.org:taxname:158075</v>
      </c>
      <c r="E765" s="2" t="str">
        <f>VLOOKUP(B765,'Species Lookup'!$A$3:$F$13,5,FALSE)</f>
        <v>SDN:S11::S1173 (smolt)</v>
      </c>
      <c r="F765" s="2" t="s">
        <v>30</v>
      </c>
      <c r="G765" s="10" t="str">
        <f>VLOOKUP(A765,'[1]LOG1987-1994'!$A$2:$I$3110,2,FALSE)</f>
        <v>1988-06-21T12:15-07:00</v>
      </c>
      <c r="H765" s="2" t="s">
        <v>407</v>
      </c>
      <c r="I765" s="3">
        <v>2</v>
      </c>
      <c r="J765" s="3">
        <v>5</v>
      </c>
      <c r="K765" s="7">
        <v>48.918300000000002</v>
      </c>
      <c r="L765" s="7">
        <v>-125.02079999999999</v>
      </c>
      <c r="M765" s="3">
        <v>86</v>
      </c>
      <c r="N765" s="3" t="b">
        <v>1</v>
      </c>
      <c r="O765" s="3">
        <v>2</v>
      </c>
      <c r="P765" s="3"/>
      <c r="Q765" s="3"/>
      <c r="R765" s="2" t="s">
        <v>856</v>
      </c>
      <c r="S765" s="2" t="s">
        <v>33</v>
      </c>
      <c r="T765" s="2" t="s">
        <v>1014</v>
      </c>
      <c r="U765" s="2" t="s">
        <v>136</v>
      </c>
      <c r="V765" s="2" t="s">
        <v>137</v>
      </c>
      <c r="W765" s="2" t="s">
        <v>914</v>
      </c>
      <c r="X765" s="2" t="s">
        <v>37</v>
      </c>
      <c r="Y765" s="2" t="s">
        <v>37</v>
      </c>
      <c r="Z765" s="2" t="s">
        <v>38</v>
      </c>
      <c r="AA765" s="4">
        <v>32282</v>
      </c>
      <c r="AB765" s="4">
        <v>32294</v>
      </c>
      <c r="AC765" s="2" t="s">
        <v>39</v>
      </c>
    </row>
    <row r="766" spans="1:29" x14ac:dyDescent="0.25">
      <c r="A766" s="2" t="s">
        <v>1021</v>
      </c>
      <c r="B766" s="2" t="s">
        <v>132</v>
      </c>
      <c r="C766" s="2" t="str">
        <f>VLOOKUP(B766,'Species Lookup'!$A$3:$F$13,3,FALSE)</f>
        <v>Oncorhynchus tshawytscha</v>
      </c>
      <c r="D766" s="2" t="str">
        <f>VLOOKUP(B766,'Species Lookup'!$A$3:$F$13,4,FALSE)</f>
        <v>urn:lsid:marinespecies.org:taxname:158075</v>
      </c>
      <c r="E766" s="2" t="str">
        <f>VLOOKUP(B766,'Species Lookup'!$A$3:$F$13,5,FALSE)</f>
        <v>SDN:S11::S1173 (smolt)</v>
      </c>
      <c r="F766" s="2" t="s">
        <v>100</v>
      </c>
      <c r="G766" s="10" t="str">
        <f>VLOOKUP(A766,'[1]LOG1987-1994'!$A$2:$I$3110,2,FALSE)</f>
        <v>1988-06-21T12:15-07:00</v>
      </c>
      <c r="H766" s="2" t="s">
        <v>407</v>
      </c>
      <c r="I766" s="3">
        <v>2</v>
      </c>
      <c r="J766" s="3">
        <v>5</v>
      </c>
      <c r="K766" s="7">
        <v>48.918300000000002</v>
      </c>
      <c r="L766" s="7">
        <v>-125.02079999999999</v>
      </c>
      <c r="M766" s="3">
        <v>84</v>
      </c>
      <c r="N766" s="3" t="b">
        <v>1</v>
      </c>
      <c r="O766" s="3">
        <v>1</v>
      </c>
      <c r="P766" s="3"/>
      <c r="Q766" s="3"/>
      <c r="R766" s="2" t="s">
        <v>857</v>
      </c>
      <c r="S766" s="2" t="s">
        <v>33</v>
      </c>
      <c r="T766" s="2" t="s">
        <v>991</v>
      </c>
      <c r="U766" s="2" t="s">
        <v>136</v>
      </c>
      <c r="V766" s="2" t="s">
        <v>137</v>
      </c>
      <c r="W766" s="2" t="s">
        <v>914</v>
      </c>
      <c r="X766" s="2" t="s">
        <v>37</v>
      </c>
      <c r="Y766" s="2" t="s">
        <v>37</v>
      </c>
      <c r="Z766" s="2" t="s">
        <v>38</v>
      </c>
      <c r="AA766" s="4">
        <v>32281</v>
      </c>
      <c r="AB766" s="4">
        <v>32294</v>
      </c>
      <c r="AC766" s="2" t="s">
        <v>39</v>
      </c>
    </row>
    <row r="767" spans="1:29" x14ac:dyDescent="0.25">
      <c r="A767" s="2" t="s">
        <v>1021</v>
      </c>
      <c r="B767" s="2" t="s">
        <v>132</v>
      </c>
      <c r="C767" s="2" t="str">
        <f>VLOOKUP(B767,'Species Lookup'!$A$3:$F$13,3,FALSE)</f>
        <v>Oncorhynchus tshawytscha</v>
      </c>
      <c r="D767" s="2" t="str">
        <f>VLOOKUP(B767,'Species Lookup'!$A$3:$F$13,4,FALSE)</f>
        <v>urn:lsid:marinespecies.org:taxname:158075</v>
      </c>
      <c r="E767" s="2" t="str">
        <f>VLOOKUP(B767,'Species Lookup'!$A$3:$F$13,5,FALSE)</f>
        <v>SDN:S11::S1173 (smolt)</v>
      </c>
      <c r="F767" s="2" t="s">
        <v>145</v>
      </c>
      <c r="G767" s="10" t="str">
        <f>VLOOKUP(A767,'[1]LOG1987-1994'!$A$2:$I$3110,2,FALSE)</f>
        <v>1988-06-21T12:15-07:00</v>
      </c>
      <c r="H767" s="2" t="s">
        <v>407</v>
      </c>
      <c r="I767" s="3">
        <v>2</v>
      </c>
      <c r="J767" s="3">
        <v>5</v>
      </c>
      <c r="K767" s="7">
        <v>48.918300000000002</v>
      </c>
      <c r="L767" s="7">
        <v>-125.02079999999999</v>
      </c>
      <c r="M767" s="3">
        <v>96</v>
      </c>
      <c r="N767" s="3" t="b">
        <v>1</v>
      </c>
      <c r="O767" s="3">
        <v>2</v>
      </c>
      <c r="P767" s="3"/>
      <c r="Q767" s="3"/>
      <c r="R767" s="2" t="s">
        <v>758</v>
      </c>
      <c r="S767" s="2" t="s">
        <v>33</v>
      </c>
      <c r="T767" s="2" t="s">
        <v>1022</v>
      </c>
      <c r="U767" s="2" t="s">
        <v>136</v>
      </c>
      <c r="V767" s="2" t="s">
        <v>137</v>
      </c>
      <c r="W767" s="2" t="s">
        <v>914</v>
      </c>
      <c r="X767" s="2" t="s">
        <v>643</v>
      </c>
      <c r="Y767" s="2" t="s">
        <v>643</v>
      </c>
      <c r="Z767" s="2" t="s">
        <v>38</v>
      </c>
      <c r="AA767" s="4"/>
      <c r="AB767" s="4">
        <v>32268</v>
      </c>
      <c r="AC767" s="2" t="s">
        <v>39</v>
      </c>
    </row>
    <row r="768" spans="1:29" x14ac:dyDescent="0.25">
      <c r="A768" s="2" t="s">
        <v>1021</v>
      </c>
      <c r="B768" s="2" t="s">
        <v>132</v>
      </c>
      <c r="C768" s="2" t="str">
        <f>VLOOKUP(B768,'Species Lookup'!$A$3:$F$13,3,FALSE)</f>
        <v>Oncorhynchus tshawytscha</v>
      </c>
      <c r="D768" s="2" t="str">
        <f>VLOOKUP(B768,'Species Lookup'!$A$3:$F$13,4,FALSE)</f>
        <v>urn:lsid:marinespecies.org:taxname:158075</v>
      </c>
      <c r="E768" s="2" t="str">
        <f>VLOOKUP(B768,'Species Lookup'!$A$3:$F$13,5,FALSE)</f>
        <v>SDN:S11::S1173 (smolt)</v>
      </c>
      <c r="F768" s="2" t="s">
        <v>33</v>
      </c>
      <c r="G768" s="10" t="str">
        <f>VLOOKUP(A768,'[1]LOG1987-1994'!$A$2:$I$3110,2,FALSE)</f>
        <v>1988-06-21T12:15-07:00</v>
      </c>
      <c r="H768" s="2" t="s">
        <v>407</v>
      </c>
      <c r="I768" s="3">
        <v>2</v>
      </c>
      <c r="J768" s="3">
        <v>5</v>
      </c>
      <c r="K768" s="7">
        <v>48.918300000000002</v>
      </c>
      <c r="L768" s="7">
        <v>-125.02079999999999</v>
      </c>
      <c r="M768" s="3">
        <v>93</v>
      </c>
      <c r="N768" s="3" t="b">
        <v>1</v>
      </c>
      <c r="O768" s="3">
        <v>2</v>
      </c>
      <c r="P768" s="3"/>
      <c r="Q768" s="3"/>
      <c r="R768" s="2" t="s">
        <v>831</v>
      </c>
      <c r="S768" s="2" t="s">
        <v>33</v>
      </c>
      <c r="T768" s="2" t="s">
        <v>952</v>
      </c>
      <c r="U768" s="2" t="s">
        <v>136</v>
      </c>
      <c r="V768" s="2" t="s">
        <v>137</v>
      </c>
      <c r="W768" s="2" t="s">
        <v>914</v>
      </c>
      <c r="X768" s="2" t="s">
        <v>37</v>
      </c>
      <c r="Y768" s="2" t="s">
        <v>37</v>
      </c>
      <c r="Z768" s="2" t="s">
        <v>38</v>
      </c>
      <c r="AA768" s="4">
        <v>32282</v>
      </c>
      <c r="AB768" s="4">
        <v>32294</v>
      </c>
      <c r="AC768" s="2" t="s">
        <v>39</v>
      </c>
    </row>
    <row r="769" spans="1:29" x14ac:dyDescent="0.25">
      <c r="A769" s="2" t="s">
        <v>1021</v>
      </c>
      <c r="B769" s="2" t="s">
        <v>132</v>
      </c>
      <c r="C769" s="2" t="str">
        <f>VLOOKUP(B769,'Species Lookup'!$A$3:$F$13,3,FALSE)</f>
        <v>Oncorhynchus tshawytscha</v>
      </c>
      <c r="D769" s="2" t="str">
        <f>VLOOKUP(B769,'Species Lookup'!$A$3:$F$13,4,FALSE)</f>
        <v>urn:lsid:marinespecies.org:taxname:158075</v>
      </c>
      <c r="E769" s="2" t="str">
        <f>VLOOKUP(B769,'Species Lookup'!$A$3:$F$13,5,FALSE)</f>
        <v>SDN:S11::S1173 (smolt)</v>
      </c>
      <c r="F769" s="2" t="s">
        <v>161</v>
      </c>
      <c r="G769" s="10" t="str">
        <f>VLOOKUP(A769,'[1]LOG1987-1994'!$A$2:$I$3110,2,FALSE)</f>
        <v>1988-06-21T12:15-07:00</v>
      </c>
      <c r="H769" s="2" t="s">
        <v>407</v>
      </c>
      <c r="I769" s="3">
        <v>2</v>
      </c>
      <c r="J769" s="3">
        <v>5</v>
      </c>
      <c r="K769" s="7">
        <v>48.918300000000002</v>
      </c>
      <c r="L769" s="7">
        <v>-125.02079999999999</v>
      </c>
      <c r="M769" s="3">
        <v>91</v>
      </c>
      <c r="N769" s="3" t="b">
        <v>1</v>
      </c>
      <c r="O769" s="3">
        <v>2</v>
      </c>
      <c r="P769" s="3"/>
      <c r="Q769" s="3"/>
      <c r="R769" s="2" t="s">
        <v>832</v>
      </c>
      <c r="S769" s="2" t="s">
        <v>33</v>
      </c>
      <c r="T769" s="2" t="s">
        <v>1008</v>
      </c>
      <c r="U769" s="2" t="s">
        <v>136</v>
      </c>
      <c r="V769" s="2" t="s">
        <v>137</v>
      </c>
      <c r="W769" s="2" t="s">
        <v>914</v>
      </c>
      <c r="X769" s="2" t="s">
        <v>37</v>
      </c>
      <c r="Y769" s="2" t="s">
        <v>37</v>
      </c>
      <c r="Z769" s="2" t="s">
        <v>38</v>
      </c>
      <c r="AA769" s="4">
        <v>32281</v>
      </c>
      <c r="AB769" s="4">
        <v>32294</v>
      </c>
      <c r="AC769" s="2" t="s">
        <v>39</v>
      </c>
    </row>
    <row r="770" spans="1:29" x14ac:dyDescent="0.25">
      <c r="A770" s="2" t="s">
        <v>1023</v>
      </c>
      <c r="B770" s="2" t="s">
        <v>132</v>
      </c>
      <c r="C770" s="2" t="str">
        <f>VLOOKUP(B770,'Species Lookup'!$A$3:$F$13,3,FALSE)</f>
        <v>Oncorhynchus tshawytscha</v>
      </c>
      <c r="D770" s="2" t="str">
        <f>VLOOKUP(B770,'Species Lookup'!$A$3:$F$13,4,FALSE)</f>
        <v>urn:lsid:marinespecies.org:taxname:158075</v>
      </c>
      <c r="E770" s="2" t="str">
        <f>VLOOKUP(B770,'Species Lookup'!$A$3:$F$13,5,FALSE)</f>
        <v>SDN:S11::S1173 (smolt)</v>
      </c>
      <c r="F770" s="2" t="s">
        <v>43</v>
      </c>
      <c r="G770" s="10" t="str">
        <f>VLOOKUP(A770,'[1]LOG1987-1994'!$A$2:$I$3110,2,FALSE)</f>
        <v>1988-06-21T16:34-07:00</v>
      </c>
      <c r="H770" s="2" t="s">
        <v>940</v>
      </c>
      <c r="I770" s="3">
        <v>2</v>
      </c>
      <c r="J770" s="3">
        <v>5</v>
      </c>
      <c r="K770" s="7">
        <v>48.864199999999997</v>
      </c>
      <c r="L770" s="7">
        <v>-125.1583</v>
      </c>
      <c r="M770" s="3">
        <v>87</v>
      </c>
      <c r="N770" s="3" t="b">
        <v>1</v>
      </c>
      <c r="O770" s="3">
        <v>2</v>
      </c>
      <c r="P770" s="3"/>
      <c r="Q770" s="3"/>
      <c r="R770" s="2" t="s">
        <v>845</v>
      </c>
      <c r="S770" s="2" t="s">
        <v>33</v>
      </c>
      <c r="T770" s="2" t="s">
        <v>986</v>
      </c>
      <c r="U770" s="2" t="s">
        <v>136</v>
      </c>
      <c r="V770" s="2" t="s">
        <v>137</v>
      </c>
      <c r="W770" s="2" t="s">
        <v>914</v>
      </c>
      <c r="X770" s="2" t="s">
        <v>37</v>
      </c>
      <c r="Y770" s="2" t="s">
        <v>37</v>
      </c>
      <c r="Z770" s="2" t="s">
        <v>38</v>
      </c>
      <c r="AA770" s="4">
        <v>32281</v>
      </c>
      <c r="AB770" s="4">
        <v>32294</v>
      </c>
      <c r="AC770" s="2" t="s">
        <v>39</v>
      </c>
    </row>
    <row r="771" spans="1:29" x14ac:dyDescent="0.25">
      <c r="A771" s="2" t="s">
        <v>1023</v>
      </c>
      <c r="B771" s="2" t="s">
        <v>132</v>
      </c>
      <c r="C771" s="2" t="str">
        <f>VLOOKUP(B771,'Species Lookup'!$A$3:$F$13,3,FALSE)</f>
        <v>Oncorhynchus tshawytscha</v>
      </c>
      <c r="D771" s="2" t="str">
        <f>VLOOKUP(B771,'Species Lookup'!$A$3:$F$13,4,FALSE)</f>
        <v>urn:lsid:marinespecies.org:taxname:158075</v>
      </c>
      <c r="E771" s="2" t="str">
        <f>VLOOKUP(B771,'Species Lookup'!$A$3:$F$13,5,FALSE)</f>
        <v>SDN:S11::S1173 (smolt)</v>
      </c>
      <c r="F771" s="2" t="s">
        <v>40</v>
      </c>
      <c r="G771" s="10" t="str">
        <f>VLOOKUP(A771,'[1]LOG1987-1994'!$A$2:$I$3110,2,FALSE)</f>
        <v>1988-06-21T16:34-07:00</v>
      </c>
      <c r="H771" s="2" t="s">
        <v>940</v>
      </c>
      <c r="I771" s="3">
        <v>2</v>
      </c>
      <c r="J771" s="3">
        <v>5</v>
      </c>
      <c r="K771" s="7">
        <v>48.864199999999997</v>
      </c>
      <c r="L771" s="7">
        <v>-125.1583</v>
      </c>
      <c r="M771" s="3">
        <v>98</v>
      </c>
      <c r="N771" s="3" t="b">
        <v>1</v>
      </c>
      <c r="O771" s="3">
        <v>2</v>
      </c>
      <c r="P771" s="3"/>
      <c r="Q771" s="3"/>
      <c r="R771" s="2" t="s">
        <v>897</v>
      </c>
      <c r="S771" s="2" t="s">
        <v>33</v>
      </c>
      <c r="T771" s="2" t="s">
        <v>1009</v>
      </c>
      <c r="U771" s="2" t="s">
        <v>136</v>
      </c>
      <c r="V771" s="2" t="s">
        <v>137</v>
      </c>
      <c r="W771" s="2" t="s">
        <v>914</v>
      </c>
      <c r="X771" s="2" t="s">
        <v>37</v>
      </c>
      <c r="Y771" s="2" t="s">
        <v>37</v>
      </c>
      <c r="Z771" s="2" t="s">
        <v>38</v>
      </c>
      <c r="AA771" s="4">
        <v>32281</v>
      </c>
      <c r="AB771" s="4">
        <v>32294</v>
      </c>
      <c r="AC771" s="2" t="s">
        <v>39</v>
      </c>
    </row>
    <row r="772" spans="1:29" x14ac:dyDescent="0.25">
      <c r="A772" s="2" t="s">
        <v>1023</v>
      </c>
      <c r="B772" s="2" t="s">
        <v>132</v>
      </c>
      <c r="C772" s="2" t="str">
        <f>VLOOKUP(B772,'Species Lookup'!$A$3:$F$13,3,FALSE)</f>
        <v>Oncorhynchus tshawytscha</v>
      </c>
      <c r="D772" s="2" t="str">
        <f>VLOOKUP(B772,'Species Lookup'!$A$3:$F$13,4,FALSE)</f>
        <v>urn:lsid:marinespecies.org:taxname:158075</v>
      </c>
      <c r="E772" s="2" t="str">
        <f>VLOOKUP(B772,'Species Lookup'!$A$3:$F$13,5,FALSE)</f>
        <v>SDN:S11::S1173 (smolt)</v>
      </c>
      <c r="F772" s="2" t="s">
        <v>30</v>
      </c>
      <c r="G772" s="10" t="str">
        <f>VLOOKUP(A772,'[1]LOG1987-1994'!$A$2:$I$3110,2,FALSE)</f>
        <v>1988-06-21T16:34-07:00</v>
      </c>
      <c r="H772" s="2" t="s">
        <v>940</v>
      </c>
      <c r="I772" s="3">
        <v>2</v>
      </c>
      <c r="J772" s="3">
        <v>5</v>
      </c>
      <c r="K772" s="7">
        <v>48.864199999999997</v>
      </c>
      <c r="L772" s="7">
        <v>-125.1583</v>
      </c>
      <c r="M772" s="3">
        <v>97</v>
      </c>
      <c r="N772" s="3" t="b">
        <v>1</v>
      </c>
      <c r="O772" s="3">
        <v>2</v>
      </c>
      <c r="P772" s="3"/>
      <c r="Q772" s="3"/>
      <c r="R772" s="2" t="s">
        <v>779</v>
      </c>
      <c r="S772" s="2" t="s">
        <v>33</v>
      </c>
      <c r="T772" s="2" t="s">
        <v>954</v>
      </c>
      <c r="U772" s="2" t="s">
        <v>136</v>
      </c>
      <c r="V772" s="2" t="s">
        <v>137</v>
      </c>
      <c r="W772" s="2" t="s">
        <v>914</v>
      </c>
      <c r="X772" s="2" t="s">
        <v>37</v>
      </c>
      <c r="Y772" s="2" t="s">
        <v>946</v>
      </c>
      <c r="Z772" s="2" t="s">
        <v>38</v>
      </c>
      <c r="AA772" s="4">
        <v>32275</v>
      </c>
      <c r="AB772" s="4">
        <v>32285</v>
      </c>
      <c r="AC772" s="2" t="s">
        <v>39</v>
      </c>
    </row>
    <row r="773" spans="1:29" x14ac:dyDescent="0.25">
      <c r="A773" s="2" t="s">
        <v>1023</v>
      </c>
      <c r="B773" s="2" t="s">
        <v>132</v>
      </c>
      <c r="C773" s="2" t="str">
        <f>VLOOKUP(B773,'Species Lookup'!$A$3:$F$13,3,FALSE)</f>
        <v>Oncorhynchus tshawytscha</v>
      </c>
      <c r="D773" s="2" t="str">
        <f>VLOOKUP(B773,'Species Lookup'!$A$3:$F$13,4,FALSE)</f>
        <v>urn:lsid:marinespecies.org:taxname:158075</v>
      </c>
      <c r="E773" s="2" t="str">
        <f>VLOOKUP(B773,'Species Lookup'!$A$3:$F$13,5,FALSE)</f>
        <v>SDN:S11::S1173 (smolt)</v>
      </c>
      <c r="F773" s="2" t="s">
        <v>100</v>
      </c>
      <c r="G773" s="10" t="str">
        <f>VLOOKUP(A773,'[1]LOG1987-1994'!$A$2:$I$3110,2,FALSE)</f>
        <v>1988-06-21T16:34-07:00</v>
      </c>
      <c r="H773" s="2" t="s">
        <v>940</v>
      </c>
      <c r="I773" s="3">
        <v>2</v>
      </c>
      <c r="J773" s="3">
        <v>5</v>
      </c>
      <c r="K773" s="7">
        <v>48.864199999999997</v>
      </c>
      <c r="L773" s="7">
        <v>-125.1583</v>
      </c>
      <c r="M773" s="3">
        <v>101</v>
      </c>
      <c r="N773" s="3" t="b">
        <v>1</v>
      </c>
      <c r="O773" s="3">
        <v>2</v>
      </c>
      <c r="P773" s="3"/>
      <c r="Q773" s="3"/>
      <c r="R773" s="2" t="s">
        <v>893</v>
      </c>
      <c r="S773" s="2" t="s">
        <v>33</v>
      </c>
      <c r="T773" s="2" t="s">
        <v>955</v>
      </c>
      <c r="U773" s="2" t="s">
        <v>136</v>
      </c>
      <c r="V773" s="2" t="s">
        <v>137</v>
      </c>
      <c r="W773" s="2" t="s">
        <v>914</v>
      </c>
      <c r="X773" s="2" t="s">
        <v>37</v>
      </c>
      <c r="Y773" s="2" t="s">
        <v>37</v>
      </c>
      <c r="Z773" s="2" t="s">
        <v>38</v>
      </c>
      <c r="AA773" s="4">
        <v>32282</v>
      </c>
      <c r="AB773" s="4">
        <v>32294</v>
      </c>
      <c r="AC773" s="2" t="s">
        <v>39</v>
      </c>
    </row>
    <row r="774" spans="1:29" x14ac:dyDescent="0.25">
      <c r="A774" s="2" t="s">
        <v>1024</v>
      </c>
      <c r="B774" s="2" t="s">
        <v>132</v>
      </c>
      <c r="C774" s="2" t="str">
        <f>VLOOKUP(B774,'Species Lookup'!$A$3:$F$13,3,FALSE)</f>
        <v>Oncorhynchus tshawytscha</v>
      </c>
      <c r="D774" s="2" t="str">
        <f>VLOOKUP(B774,'Species Lookup'!$A$3:$F$13,4,FALSE)</f>
        <v>urn:lsid:marinespecies.org:taxname:158075</v>
      </c>
      <c r="E774" s="2" t="str">
        <f>VLOOKUP(B774,'Species Lookup'!$A$3:$F$13,5,FALSE)</f>
        <v>SDN:S11::S1173 (smolt)</v>
      </c>
      <c r="F774" s="2" t="s">
        <v>43</v>
      </c>
      <c r="G774" s="10" t="str">
        <f>VLOOKUP(A774,'[1]LOG1987-1994'!$A$2:$I$3110,2,FALSE)</f>
        <v>1988-06-22T06:23-07:00</v>
      </c>
      <c r="H774" s="2" t="s">
        <v>453</v>
      </c>
      <c r="I774" s="3">
        <v>3</v>
      </c>
      <c r="J774" s="3">
        <v>5</v>
      </c>
      <c r="K774" s="7">
        <v>48.962499999999999</v>
      </c>
      <c r="L774" s="7">
        <v>-125.08329999999999</v>
      </c>
      <c r="M774" s="3">
        <v>88</v>
      </c>
      <c r="N774" s="3" t="b">
        <v>1</v>
      </c>
      <c r="O774" s="3">
        <v>2</v>
      </c>
      <c r="P774" s="3"/>
      <c r="Q774" s="3"/>
      <c r="R774" s="2" t="s">
        <v>290</v>
      </c>
      <c r="S774" s="2" t="s">
        <v>33</v>
      </c>
      <c r="T774" s="2" t="s">
        <v>955</v>
      </c>
      <c r="U774" s="2" t="s">
        <v>136</v>
      </c>
      <c r="V774" s="2" t="s">
        <v>137</v>
      </c>
      <c r="W774" s="2" t="s">
        <v>914</v>
      </c>
      <c r="X774" s="2" t="s">
        <v>37</v>
      </c>
      <c r="Y774" s="2" t="s">
        <v>37</v>
      </c>
      <c r="Z774" s="2" t="s">
        <v>38</v>
      </c>
      <c r="AA774" s="4">
        <v>32282</v>
      </c>
      <c r="AB774" s="4">
        <v>32294</v>
      </c>
      <c r="AC774" s="2" t="s">
        <v>39</v>
      </c>
    </row>
    <row r="775" spans="1:29" x14ac:dyDescent="0.25">
      <c r="A775" s="2" t="s">
        <v>1024</v>
      </c>
      <c r="B775" s="2" t="s">
        <v>132</v>
      </c>
      <c r="C775" s="2" t="str">
        <f>VLOOKUP(B775,'Species Lookup'!$A$3:$F$13,3,FALSE)</f>
        <v>Oncorhynchus tshawytscha</v>
      </c>
      <c r="D775" s="2" t="str">
        <f>VLOOKUP(B775,'Species Lookup'!$A$3:$F$13,4,FALSE)</f>
        <v>urn:lsid:marinespecies.org:taxname:158075</v>
      </c>
      <c r="E775" s="2" t="str">
        <f>VLOOKUP(B775,'Species Lookup'!$A$3:$F$13,5,FALSE)</f>
        <v>SDN:S11::S1173 (smolt)</v>
      </c>
      <c r="F775" s="2" t="s">
        <v>40</v>
      </c>
      <c r="G775" s="10" t="str">
        <f>VLOOKUP(A775,'[1]LOG1987-1994'!$A$2:$I$3110,2,FALSE)</f>
        <v>1988-06-22T06:23-07:00</v>
      </c>
      <c r="H775" s="2" t="s">
        <v>453</v>
      </c>
      <c r="I775" s="3">
        <v>3</v>
      </c>
      <c r="J775" s="3">
        <v>5</v>
      </c>
      <c r="K775" s="7">
        <v>48.962499999999999</v>
      </c>
      <c r="L775" s="7">
        <v>-125.08329999999999</v>
      </c>
      <c r="M775" s="3">
        <v>85</v>
      </c>
      <c r="N775" s="3" t="b">
        <v>1</v>
      </c>
      <c r="O775" s="3">
        <v>2</v>
      </c>
      <c r="P775" s="3"/>
      <c r="Q775" s="3"/>
      <c r="R775" s="2" t="s">
        <v>292</v>
      </c>
      <c r="S775" s="2" t="s">
        <v>33</v>
      </c>
      <c r="T775" s="2" t="s">
        <v>991</v>
      </c>
      <c r="U775" s="2" t="s">
        <v>136</v>
      </c>
      <c r="V775" s="2" t="s">
        <v>137</v>
      </c>
      <c r="W775" s="2" t="s">
        <v>914</v>
      </c>
      <c r="X775" s="2" t="s">
        <v>37</v>
      </c>
      <c r="Y775" s="2" t="s">
        <v>37</v>
      </c>
      <c r="Z775" s="2" t="s">
        <v>38</v>
      </c>
      <c r="AA775" s="4">
        <v>32281</v>
      </c>
      <c r="AB775" s="4">
        <v>32294</v>
      </c>
      <c r="AC775" s="2" t="s">
        <v>39</v>
      </c>
    </row>
    <row r="776" spans="1:29" x14ac:dyDescent="0.25">
      <c r="A776" s="2" t="s">
        <v>1024</v>
      </c>
      <c r="B776" s="2" t="s">
        <v>132</v>
      </c>
      <c r="C776" s="2" t="str">
        <f>VLOOKUP(B776,'Species Lookup'!$A$3:$F$13,3,FALSE)</f>
        <v>Oncorhynchus tshawytscha</v>
      </c>
      <c r="D776" s="2" t="str">
        <f>VLOOKUP(B776,'Species Lookup'!$A$3:$F$13,4,FALSE)</f>
        <v>urn:lsid:marinespecies.org:taxname:158075</v>
      </c>
      <c r="E776" s="2" t="str">
        <f>VLOOKUP(B776,'Species Lookup'!$A$3:$F$13,5,FALSE)</f>
        <v>SDN:S11::S1173 (smolt)</v>
      </c>
      <c r="F776" s="2" t="s">
        <v>30</v>
      </c>
      <c r="G776" s="10" t="str">
        <f>VLOOKUP(A776,'[1]LOG1987-1994'!$A$2:$I$3110,2,FALSE)</f>
        <v>1988-06-22T06:23-07:00</v>
      </c>
      <c r="H776" s="2" t="s">
        <v>453</v>
      </c>
      <c r="I776" s="3">
        <v>3</v>
      </c>
      <c r="J776" s="3">
        <v>5</v>
      </c>
      <c r="K776" s="7">
        <v>48.962499999999999</v>
      </c>
      <c r="L776" s="7">
        <v>-125.08329999999999</v>
      </c>
      <c r="M776" s="3">
        <v>93</v>
      </c>
      <c r="N776" s="3" t="b">
        <v>1</v>
      </c>
      <c r="O776" s="3">
        <v>2</v>
      </c>
      <c r="P776" s="3"/>
      <c r="Q776" s="3"/>
      <c r="R776" s="2" t="s">
        <v>289</v>
      </c>
      <c r="S776" s="2" t="s">
        <v>33</v>
      </c>
      <c r="T776" s="2" t="s">
        <v>1005</v>
      </c>
      <c r="U776" s="2" t="s">
        <v>136</v>
      </c>
      <c r="V776" s="2" t="s">
        <v>137</v>
      </c>
      <c r="W776" s="2" t="s">
        <v>914</v>
      </c>
      <c r="X776" s="2" t="s">
        <v>37</v>
      </c>
      <c r="Y776" s="2" t="s">
        <v>37</v>
      </c>
      <c r="Z776" s="2" t="s">
        <v>38</v>
      </c>
      <c r="AA776" s="4">
        <v>32287</v>
      </c>
      <c r="AB776" s="4">
        <v>32294</v>
      </c>
      <c r="AC776" s="2" t="s">
        <v>39</v>
      </c>
    </row>
    <row r="777" spans="1:29" x14ac:dyDescent="0.25">
      <c r="A777" s="2" t="s">
        <v>1024</v>
      </c>
      <c r="B777" s="2" t="s">
        <v>132</v>
      </c>
      <c r="C777" s="2" t="str">
        <f>VLOOKUP(B777,'Species Lookup'!$A$3:$F$13,3,FALSE)</f>
        <v>Oncorhynchus tshawytscha</v>
      </c>
      <c r="D777" s="2" t="str">
        <f>VLOOKUP(B777,'Species Lookup'!$A$3:$F$13,4,FALSE)</f>
        <v>urn:lsid:marinespecies.org:taxname:158075</v>
      </c>
      <c r="E777" s="2" t="str">
        <f>VLOOKUP(B777,'Species Lookup'!$A$3:$F$13,5,FALSE)</f>
        <v>SDN:S11::S1173 (smolt)</v>
      </c>
      <c r="F777" s="2" t="s">
        <v>100</v>
      </c>
      <c r="G777" s="10" t="str">
        <f>VLOOKUP(A777,'[1]LOG1987-1994'!$A$2:$I$3110,2,FALSE)</f>
        <v>1988-06-22T06:23-07:00</v>
      </c>
      <c r="H777" s="2" t="s">
        <v>453</v>
      </c>
      <c r="I777" s="3">
        <v>3</v>
      </c>
      <c r="J777" s="3">
        <v>5</v>
      </c>
      <c r="K777" s="7">
        <v>48.962499999999999</v>
      </c>
      <c r="L777" s="7">
        <v>-125.08329999999999</v>
      </c>
      <c r="M777" s="3">
        <v>87</v>
      </c>
      <c r="N777" s="3" t="b">
        <v>1</v>
      </c>
      <c r="O777" s="3">
        <v>2</v>
      </c>
      <c r="P777" s="3"/>
      <c r="Q777" s="3"/>
      <c r="R777" s="2" t="s">
        <v>288</v>
      </c>
      <c r="S777" s="2" t="s">
        <v>33</v>
      </c>
      <c r="T777" s="2" t="s">
        <v>949</v>
      </c>
      <c r="U777" s="2" t="s">
        <v>136</v>
      </c>
      <c r="V777" s="2" t="s">
        <v>137</v>
      </c>
      <c r="W777" s="2" t="s">
        <v>914</v>
      </c>
      <c r="X777" s="2" t="s">
        <v>37</v>
      </c>
      <c r="Y777" s="2" t="s">
        <v>37</v>
      </c>
      <c r="Z777" s="2" t="s">
        <v>38</v>
      </c>
      <c r="AA777" s="4">
        <v>32282</v>
      </c>
      <c r="AB777" s="4">
        <v>32294</v>
      </c>
      <c r="AC777" s="2" t="s">
        <v>39</v>
      </c>
    </row>
    <row r="778" spans="1:29" x14ac:dyDescent="0.25">
      <c r="A778" s="2" t="s">
        <v>1024</v>
      </c>
      <c r="B778" s="2" t="s">
        <v>132</v>
      </c>
      <c r="C778" s="2" t="str">
        <f>VLOOKUP(B778,'Species Lookup'!$A$3:$F$13,3,FALSE)</f>
        <v>Oncorhynchus tshawytscha</v>
      </c>
      <c r="D778" s="2" t="str">
        <f>VLOOKUP(B778,'Species Lookup'!$A$3:$F$13,4,FALSE)</f>
        <v>urn:lsid:marinespecies.org:taxname:158075</v>
      </c>
      <c r="E778" s="2" t="str">
        <f>VLOOKUP(B778,'Species Lookup'!$A$3:$F$13,5,FALSE)</f>
        <v>SDN:S11::S1173 (smolt)</v>
      </c>
      <c r="F778" s="2" t="s">
        <v>145</v>
      </c>
      <c r="G778" s="10" t="str">
        <f>VLOOKUP(A778,'[1]LOG1987-1994'!$A$2:$I$3110,2,FALSE)</f>
        <v>1988-06-22T06:23-07:00</v>
      </c>
      <c r="H778" s="2" t="s">
        <v>453</v>
      </c>
      <c r="I778" s="3">
        <v>3</v>
      </c>
      <c r="J778" s="3">
        <v>5</v>
      </c>
      <c r="K778" s="7">
        <v>48.962499999999999</v>
      </c>
      <c r="L778" s="7">
        <v>-125.08329999999999</v>
      </c>
      <c r="M778" s="3">
        <v>86</v>
      </c>
      <c r="N778" s="3" t="b">
        <v>0</v>
      </c>
      <c r="O778" s="3">
        <v>2</v>
      </c>
      <c r="P778" s="3"/>
      <c r="Q778" s="3"/>
      <c r="R778" s="2" t="s">
        <v>394</v>
      </c>
      <c r="S778" s="2" t="s">
        <v>33</v>
      </c>
      <c r="T778" s="2"/>
      <c r="U778" s="2" t="s">
        <v>39</v>
      </c>
      <c r="V778" s="2" t="s">
        <v>39</v>
      </c>
      <c r="W778" s="2" t="s">
        <v>39</v>
      </c>
      <c r="X778" s="2" t="s">
        <v>39</v>
      </c>
      <c r="Y778" s="2" t="s">
        <v>39</v>
      </c>
      <c r="Z778" s="2" t="s">
        <v>39</v>
      </c>
      <c r="AA778" s="4"/>
      <c r="AB778" s="4"/>
      <c r="AC778" s="2" t="s">
        <v>39</v>
      </c>
    </row>
    <row r="779" spans="1:29" x14ac:dyDescent="0.25">
      <c r="A779" s="2" t="s">
        <v>1024</v>
      </c>
      <c r="B779" s="2" t="s">
        <v>132</v>
      </c>
      <c r="C779" s="2" t="str">
        <f>VLOOKUP(B779,'Species Lookup'!$A$3:$F$13,3,FALSE)</f>
        <v>Oncorhynchus tshawytscha</v>
      </c>
      <c r="D779" s="2" t="str">
        <f>VLOOKUP(B779,'Species Lookup'!$A$3:$F$13,4,FALSE)</f>
        <v>urn:lsid:marinespecies.org:taxname:158075</v>
      </c>
      <c r="E779" s="2" t="str">
        <f>VLOOKUP(B779,'Species Lookup'!$A$3:$F$13,5,FALSE)</f>
        <v>SDN:S11::S1173 (smolt)</v>
      </c>
      <c r="F779" s="2" t="s">
        <v>33</v>
      </c>
      <c r="G779" s="10" t="str">
        <f>VLOOKUP(A779,'[1]LOG1987-1994'!$A$2:$I$3110,2,FALSE)</f>
        <v>1988-06-22T06:23-07:00</v>
      </c>
      <c r="H779" s="2" t="s">
        <v>453</v>
      </c>
      <c r="I779" s="3">
        <v>3</v>
      </c>
      <c r="J779" s="3">
        <v>5</v>
      </c>
      <c r="K779" s="7">
        <v>48.962499999999999</v>
      </c>
      <c r="L779" s="7">
        <v>-125.08329999999999</v>
      </c>
      <c r="M779" s="3">
        <v>85</v>
      </c>
      <c r="N779" s="3" t="b">
        <v>1</v>
      </c>
      <c r="O779" s="3">
        <v>2</v>
      </c>
      <c r="P779" s="3"/>
      <c r="Q779" s="3"/>
      <c r="R779" s="2" t="s">
        <v>391</v>
      </c>
      <c r="S779" s="2" t="s">
        <v>33</v>
      </c>
      <c r="T779" s="2" t="s">
        <v>955</v>
      </c>
      <c r="U779" s="2" t="s">
        <v>136</v>
      </c>
      <c r="V779" s="2" t="s">
        <v>137</v>
      </c>
      <c r="W779" s="2" t="s">
        <v>914</v>
      </c>
      <c r="X779" s="2" t="s">
        <v>37</v>
      </c>
      <c r="Y779" s="2" t="s">
        <v>37</v>
      </c>
      <c r="Z779" s="2" t="s">
        <v>38</v>
      </c>
      <c r="AA779" s="4">
        <v>32282</v>
      </c>
      <c r="AB779" s="4">
        <v>32294</v>
      </c>
      <c r="AC779" s="2" t="s">
        <v>39</v>
      </c>
    </row>
    <row r="780" spans="1:29" x14ac:dyDescent="0.25">
      <c r="A780" s="2" t="s">
        <v>1024</v>
      </c>
      <c r="B780" s="2" t="s">
        <v>132</v>
      </c>
      <c r="C780" s="2" t="str">
        <f>VLOOKUP(B780,'Species Lookup'!$A$3:$F$13,3,FALSE)</f>
        <v>Oncorhynchus tshawytscha</v>
      </c>
      <c r="D780" s="2" t="str">
        <f>VLOOKUP(B780,'Species Lookup'!$A$3:$F$13,4,FALSE)</f>
        <v>urn:lsid:marinespecies.org:taxname:158075</v>
      </c>
      <c r="E780" s="2" t="str">
        <f>VLOOKUP(B780,'Species Lookup'!$A$3:$F$13,5,FALSE)</f>
        <v>SDN:S11::S1173 (smolt)</v>
      </c>
      <c r="F780" s="2" t="s">
        <v>161</v>
      </c>
      <c r="G780" s="10" t="str">
        <f>VLOOKUP(A780,'[1]LOG1987-1994'!$A$2:$I$3110,2,FALSE)</f>
        <v>1988-06-22T06:23-07:00</v>
      </c>
      <c r="H780" s="2" t="s">
        <v>453</v>
      </c>
      <c r="I780" s="3">
        <v>3</v>
      </c>
      <c r="J780" s="3">
        <v>5</v>
      </c>
      <c r="K780" s="7">
        <v>48.962499999999999</v>
      </c>
      <c r="L780" s="7">
        <v>-125.08329999999999</v>
      </c>
      <c r="M780" s="3">
        <v>94</v>
      </c>
      <c r="N780" s="3" t="b">
        <v>1</v>
      </c>
      <c r="O780" s="3">
        <v>2</v>
      </c>
      <c r="P780" s="3"/>
      <c r="Q780" s="3"/>
      <c r="R780" s="2" t="s">
        <v>393</v>
      </c>
      <c r="S780" s="2" t="s">
        <v>33</v>
      </c>
      <c r="T780" s="2" t="s">
        <v>952</v>
      </c>
      <c r="U780" s="2" t="s">
        <v>136</v>
      </c>
      <c r="V780" s="2" t="s">
        <v>137</v>
      </c>
      <c r="W780" s="2" t="s">
        <v>914</v>
      </c>
      <c r="X780" s="2" t="s">
        <v>37</v>
      </c>
      <c r="Y780" s="2" t="s">
        <v>37</v>
      </c>
      <c r="Z780" s="2" t="s">
        <v>38</v>
      </c>
      <c r="AA780" s="4">
        <v>32282</v>
      </c>
      <c r="AB780" s="4">
        <v>32294</v>
      </c>
      <c r="AC780" s="2" t="s">
        <v>39</v>
      </c>
    </row>
    <row r="781" spans="1:29" x14ac:dyDescent="0.25">
      <c r="A781" s="2" t="s">
        <v>1024</v>
      </c>
      <c r="B781" s="2" t="s">
        <v>132</v>
      </c>
      <c r="C781" s="2" t="str">
        <f>VLOOKUP(B781,'Species Lookup'!$A$3:$F$13,3,FALSE)</f>
        <v>Oncorhynchus tshawytscha</v>
      </c>
      <c r="D781" s="2" t="str">
        <f>VLOOKUP(B781,'Species Lookup'!$A$3:$F$13,4,FALSE)</f>
        <v>urn:lsid:marinespecies.org:taxname:158075</v>
      </c>
      <c r="E781" s="2" t="str">
        <f>VLOOKUP(B781,'Species Lookup'!$A$3:$F$13,5,FALSE)</f>
        <v>SDN:S11::S1173 (smolt)</v>
      </c>
      <c r="F781" s="2" t="s">
        <v>178</v>
      </c>
      <c r="G781" s="10" t="str">
        <f>VLOOKUP(A781,'[1]LOG1987-1994'!$A$2:$I$3110,2,FALSE)</f>
        <v>1988-06-22T06:23-07:00</v>
      </c>
      <c r="H781" s="2" t="s">
        <v>453</v>
      </c>
      <c r="I781" s="3">
        <v>3</v>
      </c>
      <c r="J781" s="3">
        <v>5</v>
      </c>
      <c r="K781" s="7">
        <v>48.962499999999999</v>
      </c>
      <c r="L781" s="7">
        <v>-125.08329999999999</v>
      </c>
      <c r="M781" s="3">
        <v>85</v>
      </c>
      <c r="N781" s="3" t="b">
        <v>1</v>
      </c>
      <c r="O781" s="3">
        <v>2</v>
      </c>
      <c r="P781" s="3"/>
      <c r="Q781" s="3"/>
      <c r="R781" s="2" t="s">
        <v>392</v>
      </c>
      <c r="S781" s="2" t="s">
        <v>33</v>
      </c>
      <c r="T781" s="2" t="s">
        <v>1014</v>
      </c>
      <c r="U781" s="2" t="s">
        <v>136</v>
      </c>
      <c r="V781" s="2" t="s">
        <v>137</v>
      </c>
      <c r="W781" s="2" t="s">
        <v>914</v>
      </c>
      <c r="X781" s="2" t="s">
        <v>37</v>
      </c>
      <c r="Y781" s="2" t="s">
        <v>37</v>
      </c>
      <c r="Z781" s="2" t="s">
        <v>38</v>
      </c>
      <c r="AA781" s="4">
        <v>32282</v>
      </c>
      <c r="AB781" s="4">
        <v>32294</v>
      </c>
      <c r="AC781" s="2" t="s">
        <v>39</v>
      </c>
    </row>
    <row r="782" spans="1:29" x14ac:dyDescent="0.25">
      <c r="A782" s="2" t="s">
        <v>1024</v>
      </c>
      <c r="B782" s="2" t="s">
        <v>132</v>
      </c>
      <c r="C782" s="2" t="str">
        <f>VLOOKUP(B782,'Species Lookup'!$A$3:$F$13,3,FALSE)</f>
        <v>Oncorhynchus tshawytscha</v>
      </c>
      <c r="D782" s="2" t="str">
        <f>VLOOKUP(B782,'Species Lookup'!$A$3:$F$13,4,FALSE)</f>
        <v>urn:lsid:marinespecies.org:taxname:158075</v>
      </c>
      <c r="E782" s="2" t="str">
        <f>VLOOKUP(B782,'Species Lookup'!$A$3:$F$13,5,FALSE)</f>
        <v>SDN:S11::S1173 (smolt)</v>
      </c>
      <c r="F782" s="2" t="s">
        <v>175</v>
      </c>
      <c r="G782" s="10" t="str">
        <f>VLOOKUP(A782,'[1]LOG1987-1994'!$A$2:$I$3110,2,FALSE)</f>
        <v>1988-06-22T06:23-07:00</v>
      </c>
      <c r="H782" s="2" t="s">
        <v>453</v>
      </c>
      <c r="I782" s="3">
        <v>3</v>
      </c>
      <c r="J782" s="3">
        <v>5</v>
      </c>
      <c r="K782" s="7">
        <v>48.962499999999999</v>
      </c>
      <c r="L782" s="7">
        <v>-125.08329999999999</v>
      </c>
      <c r="M782" s="3">
        <v>101</v>
      </c>
      <c r="N782" s="3" t="b">
        <v>1</v>
      </c>
      <c r="O782" s="3">
        <v>2</v>
      </c>
      <c r="P782" s="3"/>
      <c r="Q782" s="3"/>
      <c r="R782" s="2" t="s">
        <v>240</v>
      </c>
      <c r="S782" s="2" t="s">
        <v>33</v>
      </c>
      <c r="T782" s="2" t="s">
        <v>947</v>
      </c>
      <c r="U782" s="2" t="s">
        <v>136</v>
      </c>
      <c r="V782" s="2" t="s">
        <v>137</v>
      </c>
      <c r="W782" s="2" t="s">
        <v>914</v>
      </c>
      <c r="X782" s="2" t="s">
        <v>37</v>
      </c>
      <c r="Y782" s="2" t="s">
        <v>37</v>
      </c>
      <c r="Z782" s="2" t="s">
        <v>38</v>
      </c>
      <c r="AA782" s="4">
        <v>32287</v>
      </c>
      <c r="AB782" s="4">
        <v>32294</v>
      </c>
      <c r="AC782" s="2" t="s">
        <v>39</v>
      </c>
    </row>
    <row r="783" spans="1:29" x14ac:dyDescent="0.25">
      <c r="A783" s="2" t="s">
        <v>1024</v>
      </c>
      <c r="B783" s="2" t="s">
        <v>132</v>
      </c>
      <c r="C783" s="2" t="str">
        <f>VLOOKUP(B783,'Species Lookup'!$A$3:$F$13,3,FALSE)</f>
        <v>Oncorhynchus tshawytscha</v>
      </c>
      <c r="D783" s="2" t="str">
        <f>VLOOKUP(B783,'Species Lookup'!$A$3:$F$13,4,FALSE)</f>
        <v>urn:lsid:marinespecies.org:taxname:158075</v>
      </c>
      <c r="E783" s="2" t="str">
        <f>VLOOKUP(B783,'Species Lookup'!$A$3:$F$13,5,FALSE)</f>
        <v>SDN:S11::S1173 (smolt)</v>
      </c>
      <c r="F783" s="2" t="s">
        <v>154</v>
      </c>
      <c r="G783" s="10" t="str">
        <f>VLOOKUP(A783,'[1]LOG1987-1994'!$A$2:$I$3110,2,FALSE)</f>
        <v>1988-06-22T06:23-07:00</v>
      </c>
      <c r="H783" s="2" t="s">
        <v>453</v>
      </c>
      <c r="I783" s="3">
        <v>3</v>
      </c>
      <c r="J783" s="3">
        <v>5</v>
      </c>
      <c r="K783" s="7">
        <v>48.962499999999999</v>
      </c>
      <c r="L783" s="7">
        <v>-125.08329999999999</v>
      </c>
      <c r="M783" s="3">
        <v>90</v>
      </c>
      <c r="N783" s="3" t="b">
        <v>1</v>
      </c>
      <c r="O783" s="3">
        <v>1</v>
      </c>
      <c r="P783" s="3"/>
      <c r="Q783" s="3"/>
      <c r="R783" s="2" t="s">
        <v>241</v>
      </c>
      <c r="S783" s="2" t="s">
        <v>33</v>
      </c>
      <c r="T783" s="2" t="s">
        <v>977</v>
      </c>
      <c r="U783" s="2" t="s">
        <v>136</v>
      </c>
      <c r="V783" s="2" t="s">
        <v>137</v>
      </c>
      <c r="W783" s="2" t="s">
        <v>914</v>
      </c>
      <c r="X783" s="2" t="s">
        <v>37</v>
      </c>
      <c r="Y783" s="2" t="s">
        <v>37</v>
      </c>
      <c r="Z783" s="2" t="s">
        <v>38</v>
      </c>
      <c r="AA783" s="4">
        <v>32282</v>
      </c>
      <c r="AB783" s="4">
        <v>32294</v>
      </c>
      <c r="AC783" s="2" t="s">
        <v>39</v>
      </c>
    </row>
    <row r="784" spans="1:29" x14ac:dyDescent="0.25">
      <c r="A784" s="2" t="s">
        <v>1025</v>
      </c>
      <c r="B784" s="2" t="s">
        <v>132</v>
      </c>
      <c r="C784" s="2" t="str">
        <f>VLOOKUP(B784,'Species Lookup'!$A$3:$F$13,3,FALSE)</f>
        <v>Oncorhynchus tshawytscha</v>
      </c>
      <c r="D784" s="2" t="str">
        <f>VLOOKUP(B784,'Species Lookup'!$A$3:$F$13,4,FALSE)</f>
        <v>urn:lsid:marinespecies.org:taxname:158075</v>
      </c>
      <c r="E784" s="2" t="str">
        <f>VLOOKUP(B784,'Species Lookup'!$A$3:$F$13,5,FALSE)</f>
        <v>SDN:S11::S1173 (smolt)</v>
      </c>
      <c r="F784" s="2" t="s">
        <v>43</v>
      </c>
      <c r="G784" s="10" t="str">
        <f>VLOOKUP(A784,'[1]LOG1987-1994'!$A$2:$I$3110,2,FALSE)</f>
        <v>1988-06-22T07:42-07:00</v>
      </c>
      <c r="H784" s="2" t="s">
        <v>550</v>
      </c>
      <c r="I784" s="3">
        <v>3</v>
      </c>
      <c r="J784" s="3">
        <v>5</v>
      </c>
      <c r="K784" s="7">
        <v>48.995800000000003</v>
      </c>
      <c r="L784" s="7">
        <v>-125.1417</v>
      </c>
      <c r="M784" s="3">
        <v>90</v>
      </c>
      <c r="N784" s="3" t="b">
        <v>1</v>
      </c>
      <c r="O784" s="3">
        <v>2</v>
      </c>
      <c r="P784" s="3"/>
      <c r="Q784" s="3"/>
      <c r="R784" s="2" t="s">
        <v>101</v>
      </c>
      <c r="S784" s="2" t="s">
        <v>33</v>
      </c>
      <c r="T784" s="2" t="s">
        <v>975</v>
      </c>
      <c r="U784" s="2" t="s">
        <v>136</v>
      </c>
      <c r="V784" s="2" t="s">
        <v>137</v>
      </c>
      <c r="W784" s="2" t="s">
        <v>914</v>
      </c>
      <c r="X784" s="2" t="s">
        <v>37</v>
      </c>
      <c r="Y784" s="2" t="s">
        <v>37</v>
      </c>
      <c r="Z784" s="2" t="s">
        <v>38</v>
      </c>
      <c r="AA784" s="4">
        <v>32282</v>
      </c>
      <c r="AB784" s="4">
        <v>32294</v>
      </c>
      <c r="AC784" s="2" t="s">
        <v>39</v>
      </c>
    </row>
    <row r="785" spans="1:29" x14ac:dyDescent="0.25">
      <c r="A785" s="2" t="s">
        <v>1025</v>
      </c>
      <c r="B785" s="2" t="s">
        <v>132</v>
      </c>
      <c r="C785" s="2" t="str">
        <f>VLOOKUP(B785,'Species Lookup'!$A$3:$F$13,3,FALSE)</f>
        <v>Oncorhynchus tshawytscha</v>
      </c>
      <c r="D785" s="2" t="str">
        <f>VLOOKUP(B785,'Species Lookup'!$A$3:$F$13,4,FALSE)</f>
        <v>urn:lsid:marinespecies.org:taxname:158075</v>
      </c>
      <c r="E785" s="2" t="str">
        <f>VLOOKUP(B785,'Species Lookup'!$A$3:$F$13,5,FALSE)</f>
        <v>SDN:S11::S1173 (smolt)</v>
      </c>
      <c r="F785" s="2" t="s">
        <v>40</v>
      </c>
      <c r="G785" s="10" t="str">
        <f>VLOOKUP(A785,'[1]LOG1987-1994'!$A$2:$I$3110,2,FALSE)</f>
        <v>1988-06-22T07:42-07:00</v>
      </c>
      <c r="H785" s="2" t="s">
        <v>550</v>
      </c>
      <c r="I785" s="3">
        <v>3</v>
      </c>
      <c r="J785" s="3">
        <v>5</v>
      </c>
      <c r="K785" s="7">
        <v>48.995800000000003</v>
      </c>
      <c r="L785" s="7">
        <v>-125.1417</v>
      </c>
      <c r="M785" s="3">
        <v>83</v>
      </c>
      <c r="N785" s="3" t="b">
        <v>1</v>
      </c>
      <c r="O785" s="3">
        <v>2</v>
      </c>
      <c r="P785" s="3"/>
      <c r="Q785" s="3"/>
      <c r="R785" s="2" t="s">
        <v>74</v>
      </c>
      <c r="S785" s="2" t="s">
        <v>33</v>
      </c>
      <c r="T785" s="2" t="s">
        <v>1009</v>
      </c>
      <c r="U785" s="2" t="s">
        <v>136</v>
      </c>
      <c r="V785" s="2" t="s">
        <v>137</v>
      </c>
      <c r="W785" s="2" t="s">
        <v>914</v>
      </c>
      <c r="X785" s="2" t="s">
        <v>37</v>
      </c>
      <c r="Y785" s="2" t="s">
        <v>37</v>
      </c>
      <c r="Z785" s="2" t="s">
        <v>38</v>
      </c>
      <c r="AA785" s="4">
        <v>32281</v>
      </c>
      <c r="AB785" s="4">
        <v>32294</v>
      </c>
      <c r="AC785" s="2" t="s">
        <v>39</v>
      </c>
    </row>
    <row r="786" spans="1:29" x14ac:dyDescent="0.25">
      <c r="A786" s="2" t="s">
        <v>1025</v>
      </c>
      <c r="B786" s="2" t="s">
        <v>132</v>
      </c>
      <c r="C786" s="2" t="str">
        <f>VLOOKUP(B786,'Species Lookup'!$A$3:$F$13,3,FALSE)</f>
        <v>Oncorhynchus tshawytscha</v>
      </c>
      <c r="D786" s="2" t="str">
        <f>VLOOKUP(B786,'Species Lookup'!$A$3:$F$13,4,FALSE)</f>
        <v>urn:lsid:marinespecies.org:taxname:158075</v>
      </c>
      <c r="E786" s="2" t="str">
        <f>VLOOKUP(B786,'Species Lookup'!$A$3:$F$13,5,FALSE)</f>
        <v>SDN:S11::S1173 (smolt)</v>
      </c>
      <c r="F786" s="2" t="s">
        <v>30</v>
      </c>
      <c r="G786" s="10" t="str">
        <f>VLOOKUP(A786,'[1]LOG1987-1994'!$A$2:$I$3110,2,FALSE)</f>
        <v>1988-06-22T07:42-07:00</v>
      </c>
      <c r="H786" s="2" t="s">
        <v>550</v>
      </c>
      <c r="I786" s="3">
        <v>3</v>
      </c>
      <c r="J786" s="3">
        <v>5</v>
      </c>
      <c r="K786" s="7">
        <v>48.995800000000003</v>
      </c>
      <c r="L786" s="7">
        <v>-125.1417</v>
      </c>
      <c r="M786" s="3">
        <v>84</v>
      </c>
      <c r="N786" s="3" t="b">
        <v>1</v>
      </c>
      <c r="O786" s="3">
        <v>2</v>
      </c>
      <c r="P786" s="3"/>
      <c r="Q786" s="3"/>
      <c r="R786" s="2" t="s">
        <v>54</v>
      </c>
      <c r="S786" s="2" t="s">
        <v>33</v>
      </c>
      <c r="T786" s="2" t="s">
        <v>952</v>
      </c>
      <c r="U786" s="2" t="s">
        <v>136</v>
      </c>
      <c r="V786" s="2" t="s">
        <v>137</v>
      </c>
      <c r="W786" s="2" t="s">
        <v>914</v>
      </c>
      <c r="X786" s="2" t="s">
        <v>37</v>
      </c>
      <c r="Y786" s="2" t="s">
        <v>37</v>
      </c>
      <c r="Z786" s="2" t="s">
        <v>38</v>
      </c>
      <c r="AA786" s="4">
        <v>32282</v>
      </c>
      <c r="AB786" s="4">
        <v>32294</v>
      </c>
      <c r="AC786" s="2" t="s">
        <v>39</v>
      </c>
    </row>
    <row r="787" spans="1:29" x14ac:dyDescent="0.25">
      <c r="A787" s="2" t="s">
        <v>1025</v>
      </c>
      <c r="B787" s="2" t="s">
        <v>132</v>
      </c>
      <c r="C787" s="2" t="str">
        <f>VLOOKUP(B787,'Species Lookup'!$A$3:$F$13,3,FALSE)</f>
        <v>Oncorhynchus tshawytscha</v>
      </c>
      <c r="D787" s="2" t="str">
        <f>VLOOKUP(B787,'Species Lookup'!$A$3:$F$13,4,FALSE)</f>
        <v>urn:lsid:marinespecies.org:taxname:158075</v>
      </c>
      <c r="E787" s="2" t="str">
        <f>VLOOKUP(B787,'Species Lookup'!$A$3:$F$13,5,FALSE)</f>
        <v>SDN:S11::S1173 (smolt)</v>
      </c>
      <c r="F787" s="2" t="s">
        <v>100</v>
      </c>
      <c r="G787" s="10" t="str">
        <f>VLOOKUP(A787,'[1]LOG1987-1994'!$A$2:$I$3110,2,FALSE)</f>
        <v>1988-06-22T07:42-07:00</v>
      </c>
      <c r="H787" s="2" t="s">
        <v>550</v>
      </c>
      <c r="I787" s="3">
        <v>3</v>
      </c>
      <c r="J787" s="3">
        <v>5</v>
      </c>
      <c r="K787" s="7">
        <v>48.995800000000003</v>
      </c>
      <c r="L787" s="7">
        <v>-125.1417</v>
      </c>
      <c r="M787" s="3">
        <v>82</v>
      </c>
      <c r="N787" s="3" t="b">
        <v>1</v>
      </c>
      <c r="O787" s="3">
        <v>0</v>
      </c>
      <c r="P787" s="3"/>
      <c r="Q787" s="3"/>
      <c r="R787" s="2" t="s">
        <v>52</v>
      </c>
      <c r="S787" s="2" t="s">
        <v>33</v>
      </c>
      <c r="T787" s="2" t="s">
        <v>977</v>
      </c>
      <c r="U787" s="2" t="s">
        <v>136</v>
      </c>
      <c r="V787" s="2" t="s">
        <v>137</v>
      </c>
      <c r="W787" s="2" t="s">
        <v>914</v>
      </c>
      <c r="X787" s="2" t="s">
        <v>37</v>
      </c>
      <c r="Y787" s="2" t="s">
        <v>37</v>
      </c>
      <c r="Z787" s="2" t="s">
        <v>38</v>
      </c>
      <c r="AA787" s="4">
        <v>32282</v>
      </c>
      <c r="AB787" s="4">
        <v>32294</v>
      </c>
      <c r="AC787" s="2" t="s">
        <v>39</v>
      </c>
    </row>
    <row r="788" spans="1:29" x14ac:dyDescent="0.25">
      <c r="A788" s="2" t="s">
        <v>1025</v>
      </c>
      <c r="B788" s="2" t="s">
        <v>132</v>
      </c>
      <c r="C788" s="2" t="str">
        <f>VLOOKUP(B788,'Species Lookup'!$A$3:$F$13,3,FALSE)</f>
        <v>Oncorhynchus tshawytscha</v>
      </c>
      <c r="D788" s="2" t="str">
        <f>VLOOKUP(B788,'Species Lookup'!$A$3:$F$13,4,FALSE)</f>
        <v>urn:lsid:marinespecies.org:taxname:158075</v>
      </c>
      <c r="E788" s="2" t="str">
        <f>VLOOKUP(B788,'Species Lookup'!$A$3:$F$13,5,FALSE)</f>
        <v>SDN:S11::S1173 (smolt)</v>
      </c>
      <c r="F788" s="2" t="s">
        <v>145</v>
      </c>
      <c r="G788" s="10" t="str">
        <f>VLOOKUP(A788,'[1]LOG1987-1994'!$A$2:$I$3110,2,FALSE)</f>
        <v>1988-06-22T07:42-07:00</v>
      </c>
      <c r="H788" s="2" t="s">
        <v>550</v>
      </c>
      <c r="I788" s="3">
        <v>3</v>
      </c>
      <c r="J788" s="3">
        <v>5</v>
      </c>
      <c r="K788" s="7">
        <v>48.995800000000003</v>
      </c>
      <c r="L788" s="7">
        <v>-125.1417</v>
      </c>
      <c r="M788" s="3">
        <v>94</v>
      </c>
      <c r="N788" s="3" t="b">
        <v>1</v>
      </c>
      <c r="O788" s="3">
        <v>2</v>
      </c>
      <c r="P788" s="3"/>
      <c r="Q788" s="3"/>
      <c r="R788" s="2" t="s">
        <v>80</v>
      </c>
      <c r="S788" s="2" t="s">
        <v>33</v>
      </c>
      <c r="T788" s="2" t="s">
        <v>986</v>
      </c>
      <c r="U788" s="2" t="s">
        <v>136</v>
      </c>
      <c r="V788" s="2" t="s">
        <v>137</v>
      </c>
      <c r="W788" s="2" t="s">
        <v>914</v>
      </c>
      <c r="X788" s="2" t="s">
        <v>37</v>
      </c>
      <c r="Y788" s="2" t="s">
        <v>37</v>
      </c>
      <c r="Z788" s="2" t="s">
        <v>38</v>
      </c>
      <c r="AA788" s="4">
        <v>32281</v>
      </c>
      <c r="AB788" s="4">
        <v>32294</v>
      </c>
      <c r="AC788" s="2" t="s">
        <v>39</v>
      </c>
    </row>
    <row r="789" spans="1:29" x14ac:dyDescent="0.25">
      <c r="A789" s="2" t="s">
        <v>1025</v>
      </c>
      <c r="B789" s="2" t="s">
        <v>132</v>
      </c>
      <c r="C789" s="2" t="str">
        <f>VLOOKUP(B789,'Species Lookup'!$A$3:$F$13,3,FALSE)</f>
        <v>Oncorhynchus tshawytscha</v>
      </c>
      <c r="D789" s="2" t="str">
        <f>VLOOKUP(B789,'Species Lookup'!$A$3:$F$13,4,FALSE)</f>
        <v>urn:lsid:marinespecies.org:taxname:158075</v>
      </c>
      <c r="E789" s="2" t="str">
        <f>VLOOKUP(B789,'Species Lookup'!$A$3:$F$13,5,FALSE)</f>
        <v>SDN:S11::S1173 (smolt)</v>
      </c>
      <c r="F789" s="2" t="s">
        <v>33</v>
      </c>
      <c r="G789" s="10" t="str">
        <f>VLOOKUP(A789,'[1]LOG1987-1994'!$A$2:$I$3110,2,FALSE)</f>
        <v>1988-06-22T07:42-07:00</v>
      </c>
      <c r="H789" s="2" t="s">
        <v>550</v>
      </c>
      <c r="I789" s="3">
        <v>3</v>
      </c>
      <c r="J789" s="3">
        <v>5</v>
      </c>
      <c r="K789" s="7">
        <v>48.995800000000003</v>
      </c>
      <c r="L789" s="7">
        <v>-125.1417</v>
      </c>
      <c r="M789" s="3">
        <v>96</v>
      </c>
      <c r="N789" s="3" t="b">
        <v>1</v>
      </c>
      <c r="O789" s="3">
        <v>2</v>
      </c>
      <c r="P789" s="3"/>
      <c r="Q789" s="3"/>
      <c r="R789" s="2" t="s">
        <v>81</v>
      </c>
      <c r="S789" s="2" t="s">
        <v>33</v>
      </c>
      <c r="T789" s="2" t="s">
        <v>989</v>
      </c>
      <c r="U789" s="2" t="s">
        <v>136</v>
      </c>
      <c r="V789" s="2" t="s">
        <v>137</v>
      </c>
      <c r="W789" s="2" t="s">
        <v>914</v>
      </c>
      <c r="X789" s="2" t="s">
        <v>37</v>
      </c>
      <c r="Y789" s="2" t="s">
        <v>37</v>
      </c>
      <c r="Z789" s="2" t="s">
        <v>38</v>
      </c>
      <c r="AA789" s="4">
        <v>32282</v>
      </c>
      <c r="AB789" s="4">
        <v>32294</v>
      </c>
      <c r="AC789" s="2" t="s">
        <v>39</v>
      </c>
    </row>
    <row r="790" spans="1:29" x14ac:dyDescent="0.25">
      <c r="A790" s="2" t="s">
        <v>1026</v>
      </c>
      <c r="B790" s="2" t="s">
        <v>132</v>
      </c>
      <c r="C790" s="2" t="str">
        <f>VLOOKUP(B790,'Species Lookup'!$A$3:$F$13,3,FALSE)</f>
        <v>Oncorhynchus tshawytscha</v>
      </c>
      <c r="D790" s="2" t="str">
        <f>VLOOKUP(B790,'Species Lookup'!$A$3:$F$13,4,FALSE)</f>
        <v>urn:lsid:marinespecies.org:taxname:158075</v>
      </c>
      <c r="E790" s="2" t="str">
        <f>VLOOKUP(B790,'Species Lookup'!$A$3:$F$13,5,FALSE)</f>
        <v>SDN:S11::S1173 (smolt)</v>
      </c>
      <c r="F790" s="2" t="s">
        <v>43</v>
      </c>
      <c r="G790" s="10" t="str">
        <f>VLOOKUP(A790,'[1]LOG1987-1994'!$A$2:$I$3110,2,FALSE)</f>
        <v>1988-06-22T09:06-07:00</v>
      </c>
      <c r="H790" s="2" t="s">
        <v>1027</v>
      </c>
      <c r="I790" s="3">
        <v>3</v>
      </c>
      <c r="J790" s="3">
        <v>5</v>
      </c>
      <c r="K790" s="7">
        <v>48.951700000000002</v>
      </c>
      <c r="L790" s="7">
        <v>-125.145</v>
      </c>
      <c r="M790" s="3">
        <v>91</v>
      </c>
      <c r="N790" s="3" t="b">
        <v>1</v>
      </c>
      <c r="O790" s="3">
        <v>2</v>
      </c>
      <c r="P790" s="3"/>
      <c r="Q790" s="3"/>
      <c r="R790" s="2" t="s">
        <v>807</v>
      </c>
      <c r="S790" s="2" t="s">
        <v>33</v>
      </c>
      <c r="T790" s="2" t="s">
        <v>991</v>
      </c>
      <c r="U790" s="2" t="s">
        <v>136</v>
      </c>
      <c r="V790" s="2" t="s">
        <v>137</v>
      </c>
      <c r="W790" s="2" t="s">
        <v>914</v>
      </c>
      <c r="X790" s="2" t="s">
        <v>37</v>
      </c>
      <c r="Y790" s="2" t="s">
        <v>37</v>
      </c>
      <c r="Z790" s="2" t="s">
        <v>38</v>
      </c>
      <c r="AA790" s="4">
        <v>32281</v>
      </c>
      <c r="AB790" s="4">
        <v>32294</v>
      </c>
      <c r="AC790" s="2" t="s">
        <v>39</v>
      </c>
    </row>
    <row r="791" spans="1:29" x14ac:dyDescent="0.25">
      <c r="A791" s="2" t="s">
        <v>1028</v>
      </c>
      <c r="B791" s="2" t="s">
        <v>29</v>
      </c>
      <c r="C791" s="2" t="str">
        <f>VLOOKUP(B791,'Species Lookup'!$A$3:$F$13,3,FALSE)</f>
        <v>Oncorhynchus kisutch</v>
      </c>
      <c r="D791" s="2" t="str">
        <f>VLOOKUP(B791,'Species Lookup'!$A$3:$F$13,4,FALSE)</f>
        <v>urn:lsid:marinespecies.org:taxname:127184</v>
      </c>
      <c r="E791" s="2" t="str">
        <f>VLOOKUP(B791,'Species Lookup'!$A$3:$F$13,5,FALSE)</f>
        <v>SDN:S11::S1173 (smolt)</v>
      </c>
      <c r="F791" s="2" t="s">
        <v>43</v>
      </c>
      <c r="G791" s="10" t="str">
        <f>VLOOKUP(A791,'[1]LOG1987-1994'!$A$2:$I$3110,2,FALSE)</f>
        <v>1988-06-22T11:30-07:00</v>
      </c>
      <c r="H791" s="2" t="s">
        <v>364</v>
      </c>
      <c r="I791" s="3">
        <v>3</v>
      </c>
      <c r="J791" s="3">
        <v>5</v>
      </c>
      <c r="K791" s="7">
        <v>48.87</v>
      </c>
      <c r="L791" s="7">
        <v>-125.285</v>
      </c>
      <c r="M791" s="3">
        <v>174</v>
      </c>
      <c r="N791" s="3" t="b">
        <v>1</v>
      </c>
      <c r="O791" s="3">
        <v>2</v>
      </c>
      <c r="P791" s="3"/>
      <c r="Q791" s="3"/>
      <c r="R791" s="2" t="s">
        <v>704</v>
      </c>
      <c r="S791" s="2" t="s">
        <v>33</v>
      </c>
      <c r="T791" s="2" t="s">
        <v>1017</v>
      </c>
      <c r="U791" s="2" t="s">
        <v>35</v>
      </c>
      <c r="V791" s="2" t="s">
        <v>35</v>
      </c>
      <c r="W791" s="2" t="s">
        <v>48</v>
      </c>
      <c r="X791" s="2" t="s">
        <v>643</v>
      </c>
      <c r="Y791" s="2" t="s">
        <v>643</v>
      </c>
      <c r="Z791" s="2" t="s">
        <v>38</v>
      </c>
      <c r="AA791" s="4">
        <v>32275</v>
      </c>
      <c r="AB791" s="4">
        <v>32278</v>
      </c>
      <c r="AC791" s="2" t="s">
        <v>39</v>
      </c>
    </row>
    <row r="792" spans="1:29" x14ac:dyDescent="0.25">
      <c r="A792" s="2" t="s">
        <v>1029</v>
      </c>
      <c r="B792" s="2" t="s">
        <v>132</v>
      </c>
      <c r="C792" s="2" t="str">
        <f>VLOOKUP(B792,'Species Lookup'!$A$3:$F$13,3,FALSE)</f>
        <v>Oncorhynchus tshawytscha</v>
      </c>
      <c r="D792" s="2" t="str">
        <f>VLOOKUP(B792,'Species Lookup'!$A$3:$F$13,4,FALSE)</f>
        <v>urn:lsid:marinespecies.org:taxname:158075</v>
      </c>
      <c r="E792" s="2" t="str">
        <f>VLOOKUP(B792,'Species Lookup'!$A$3:$F$13,5,FALSE)</f>
        <v>SDN:S11::S1173 (smolt)</v>
      </c>
      <c r="F792" s="2" t="s">
        <v>43</v>
      </c>
      <c r="G792" s="10" t="str">
        <f>VLOOKUP(A792,'[1]LOG1987-1994'!$A$2:$I$3110,2,FALSE)</f>
        <v>1988-06-22T13:47-07:00</v>
      </c>
      <c r="H792" s="2" t="s">
        <v>784</v>
      </c>
      <c r="I792" s="3">
        <v>4</v>
      </c>
      <c r="J792" s="3">
        <v>5</v>
      </c>
      <c r="K792" s="7">
        <v>48.92</v>
      </c>
      <c r="L792" s="7">
        <v>-125.36</v>
      </c>
      <c r="M792" s="3">
        <v>109</v>
      </c>
      <c r="N792" s="3" t="b">
        <v>1</v>
      </c>
      <c r="O792" s="3">
        <v>2</v>
      </c>
      <c r="P792" s="3"/>
      <c r="Q792" s="3"/>
      <c r="R792" s="2" t="s">
        <v>329</v>
      </c>
      <c r="S792" s="2" t="s">
        <v>33</v>
      </c>
      <c r="T792" s="2" t="s">
        <v>1009</v>
      </c>
      <c r="U792" s="2" t="s">
        <v>136</v>
      </c>
      <c r="V792" s="2" t="s">
        <v>137</v>
      </c>
      <c r="W792" s="2" t="s">
        <v>914</v>
      </c>
      <c r="X792" s="2" t="s">
        <v>37</v>
      </c>
      <c r="Y792" s="2" t="s">
        <v>37</v>
      </c>
      <c r="Z792" s="2" t="s">
        <v>38</v>
      </c>
      <c r="AA792" s="4">
        <v>32281</v>
      </c>
      <c r="AB792" s="4">
        <v>32294</v>
      </c>
      <c r="AC792" s="2" t="s">
        <v>39</v>
      </c>
    </row>
    <row r="793" spans="1:29" x14ac:dyDescent="0.25">
      <c r="A793" s="2" t="s">
        <v>1029</v>
      </c>
      <c r="B793" s="2" t="s">
        <v>132</v>
      </c>
      <c r="C793" s="2" t="str">
        <f>VLOOKUP(B793,'Species Lookup'!$A$3:$F$13,3,FALSE)</f>
        <v>Oncorhynchus tshawytscha</v>
      </c>
      <c r="D793" s="2" t="str">
        <f>VLOOKUP(B793,'Species Lookup'!$A$3:$F$13,4,FALSE)</f>
        <v>urn:lsid:marinespecies.org:taxname:158075</v>
      </c>
      <c r="E793" s="2" t="str">
        <f>VLOOKUP(B793,'Species Lookup'!$A$3:$F$13,5,FALSE)</f>
        <v>SDN:S11::S1173 (smolt)</v>
      </c>
      <c r="F793" s="2" t="s">
        <v>40</v>
      </c>
      <c r="G793" s="10" t="str">
        <f>VLOOKUP(A793,'[1]LOG1987-1994'!$A$2:$I$3110,2,FALSE)</f>
        <v>1988-06-22T13:47-07:00</v>
      </c>
      <c r="H793" s="2" t="s">
        <v>784</v>
      </c>
      <c r="I793" s="3">
        <v>4</v>
      </c>
      <c r="J793" s="3">
        <v>5</v>
      </c>
      <c r="K793" s="7">
        <v>48.92</v>
      </c>
      <c r="L793" s="7">
        <v>-125.36</v>
      </c>
      <c r="M793" s="3">
        <v>101</v>
      </c>
      <c r="N793" s="3" t="b">
        <v>1</v>
      </c>
      <c r="O793" s="3">
        <v>2</v>
      </c>
      <c r="P793" s="3"/>
      <c r="Q793" s="3"/>
      <c r="R793" s="2" t="s">
        <v>328</v>
      </c>
      <c r="S793" s="2" t="s">
        <v>33</v>
      </c>
      <c r="T793" s="2" t="s">
        <v>986</v>
      </c>
      <c r="U793" s="2" t="s">
        <v>136</v>
      </c>
      <c r="V793" s="2" t="s">
        <v>137</v>
      </c>
      <c r="W793" s="2" t="s">
        <v>914</v>
      </c>
      <c r="X793" s="2" t="s">
        <v>37</v>
      </c>
      <c r="Y793" s="2" t="s">
        <v>37</v>
      </c>
      <c r="Z793" s="2" t="s">
        <v>38</v>
      </c>
      <c r="AA793" s="4">
        <v>32281</v>
      </c>
      <c r="AB793" s="4">
        <v>32294</v>
      </c>
      <c r="AC793" s="2" t="s">
        <v>39</v>
      </c>
    </row>
    <row r="794" spans="1:29" x14ac:dyDescent="0.25">
      <c r="A794" s="2" t="s">
        <v>1029</v>
      </c>
      <c r="B794" s="2" t="s">
        <v>132</v>
      </c>
      <c r="C794" s="2" t="str">
        <f>VLOOKUP(B794,'Species Lookup'!$A$3:$F$13,3,FALSE)</f>
        <v>Oncorhynchus tshawytscha</v>
      </c>
      <c r="D794" s="2" t="str">
        <f>VLOOKUP(B794,'Species Lookup'!$A$3:$F$13,4,FALSE)</f>
        <v>urn:lsid:marinespecies.org:taxname:158075</v>
      </c>
      <c r="E794" s="2" t="str">
        <f>VLOOKUP(B794,'Species Lookup'!$A$3:$F$13,5,FALSE)</f>
        <v>SDN:S11::S1173 (smolt)</v>
      </c>
      <c r="F794" s="2" t="s">
        <v>30</v>
      </c>
      <c r="G794" s="10" t="str">
        <f>VLOOKUP(A794,'[1]LOG1987-1994'!$A$2:$I$3110,2,FALSE)</f>
        <v>1988-06-22T13:47-07:00</v>
      </c>
      <c r="H794" s="2" t="s">
        <v>784</v>
      </c>
      <c r="I794" s="3">
        <v>4</v>
      </c>
      <c r="J794" s="3">
        <v>5</v>
      </c>
      <c r="K794" s="7">
        <v>48.92</v>
      </c>
      <c r="L794" s="7">
        <v>-125.36</v>
      </c>
      <c r="M794" s="3">
        <v>97</v>
      </c>
      <c r="N794" s="3" t="b">
        <v>1</v>
      </c>
      <c r="O794" s="3">
        <v>2</v>
      </c>
      <c r="P794" s="3"/>
      <c r="Q794" s="3"/>
      <c r="R794" s="2" t="s">
        <v>323</v>
      </c>
      <c r="S794" s="2" t="s">
        <v>33</v>
      </c>
      <c r="T794" s="2"/>
      <c r="U794" s="2" t="s">
        <v>39</v>
      </c>
      <c r="V794" s="2" t="s">
        <v>39</v>
      </c>
      <c r="W794" s="2" t="s">
        <v>39</v>
      </c>
      <c r="X794" s="2" t="s">
        <v>39</v>
      </c>
      <c r="Y794" s="2" t="s">
        <v>39</v>
      </c>
      <c r="Z794" s="2" t="s">
        <v>39</v>
      </c>
      <c r="AA794" s="4"/>
      <c r="AB794" s="4"/>
      <c r="AC794" s="2" t="s">
        <v>39</v>
      </c>
    </row>
    <row r="795" spans="1:29" x14ac:dyDescent="0.25">
      <c r="A795" s="2" t="s">
        <v>1029</v>
      </c>
      <c r="B795" s="2" t="s">
        <v>132</v>
      </c>
      <c r="C795" s="2" t="str">
        <f>VLOOKUP(B795,'Species Lookup'!$A$3:$F$13,3,FALSE)</f>
        <v>Oncorhynchus tshawytscha</v>
      </c>
      <c r="D795" s="2" t="str">
        <f>VLOOKUP(B795,'Species Lookup'!$A$3:$F$13,4,FALSE)</f>
        <v>urn:lsid:marinespecies.org:taxname:158075</v>
      </c>
      <c r="E795" s="2" t="str">
        <f>VLOOKUP(B795,'Species Lookup'!$A$3:$F$13,5,FALSE)</f>
        <v>SDN:S11::S1173 (smolt)</v>
      </c>
      <c r="F795" s="2" t="s">
        <v>100</v>
      </c>
      <c r="G795" s="10" t="str">
        <f>VLOOKUP(A795,'[1]LOG1987-1994'!$A$2:$I$3110,2,FALSE)</f>
        <v>1988-06-22T13:47-07:00</v>
      </c>
      <c r="H795" s="2" t="s">
        <v>784</v>
      </c>
      <c r="I795" s="3">
        <v>4</v>
      </c>
      <c r="J795" s="3">
        <v>5</v>
      </c>
      <c r="K795" s="7">
        <v>48.92</v>
      </c>
      <c r="L795" s="7">
        <v>-125.36</v>
      </c>
      <c r="M795" s="3">
        <v>102</v>
      </c>
      <c r="N795" s="3" t="b">
        <v>1</v>
      </c>
      <c r="O795" s="3">
        <v>2</v>
      </c>
      <c r="P795" s="3"/>
      <c r="Q795" s="3"/>
      <c r="R795" s="2" t="s">
        <v>320</v>
      </c>
      <c r="S795" s="2" t="s">
        <v>33</v>
      </c>
      <c r="T795" s="2" t="s">
        <v>943</v>
      </c>
      <c r="U795" s="2" t="s">
        <v>136</v>
      </c>
      <c r="V795" s="2" t="s">
        <v>137</v>
      </c>
      <c r="W795" s="2" t="s">
        <v>914</v>
      </c>
      <c r="X795" s="2" t="s">
        <v>37</v>
      </c>
      <c r="Y795" s="2" t="s">
        <v>37</v>
      </c>
      <c r="Z795" s="2" t="s">
        <v>38</v>
      </c>
      <c r="AA795" s="4">
        <v>32282</v>
      </c>
      <c r="AB795" s="4">
        <v>32294</v>
      </c>
      <c r="AC795" s="2" t="s">
        <v>39</v>
      </c>
    </row>
    <row r="796" spans="1:29" x14ac:dyDescent="0.25">
      <c r="A796" s="2" t="s">
        <v>1029</v>
      </c>
      <c r="B796" s="2" t="s">
        <v>132</v>
      </c>
      <c r="C796" s="2" t="str">
        <f>VLOOKUP(B796,'Species Lookup'!$A$3:$F$13,3,FALSE)</f>
        <v>Oncorhynchus tshawytscha</v>
      </c>
      <c r="D796" s="2" t="str">
        <f>VLOOKUP(B796,'Species Lookup'!$A$3:$F$13,4,FALSE)</f>
        <v>urn:lsid:marinespecies.org:taxname:158075</v>
      </c>
      <c r="E796" s="2" t="str">
        <f>VLOOKUP(B796,'Species Lookup'!$A$3:$F$13,5,FALSE)</f>
        <v>SDN:S11::S1173 (smolt)</v>
      </c>
      <c r="F796" s="2" t="s">
        <v>145</v>
      </c>
      <c r="G796" s="10" t="str">
        <f>VLOOKUP(A796,'[1]LOG1987-1994'!$A$2:$I$3110,2,FALSE)</f>
        <v>1988-06-22T13:47-07:00</v>
      </c>
      <c r="H796" s="2" t="s">
        <v>784</v>
      </c>
      <c r="I796" s="3">
        <v>4</v>
      </c>
      <c r="J796" s="3">
        <v>5</v>
      </c>
      <c r="K796" s="7">
        <v>48.92</v>
      </c>
      <c r="L796" s="7">
        <v>-125.36</v>
      </c>
      <c r="M796" s="3">
        <v>88</v>
      </c>
      <c r="N796" s="3" t="b">
        <v>1</v>
      </c>
      <c r="O796" s="3">
        <v>2</v>
      </c>
      <c r="P796" s="3"/>
      <c r="Q796" s="3"/>
      <c r="R796" s="2" t="s">
        <v>327</v>
      </c>
      <c r="S796" s="2" t="s">
        <v>33</v>
      </c>
      <c r="T796" s="2" t="s">
        <v>955</v>
      </c>
      <c r="U796" s="2" t="s">
        <v>136</v>
      </c>
      <c r="V796" s="2" t="s">
        <v>137</v>
      </c>
      <c r="W796" s="2" t="s">
        <v>914</v>
      </c>
      <c r="X796" s="2" t="s">
        <v>37</v>
      </c>
      <c r="Y796" s="2" t="s">
        <v>37</v>
      </c>
      <c r="Z796" s="2" t="s">
        <v>38</v>
      </c>
      <c r="AA796" s="4">
        <v>32282</v>
      </c>
      <c r="AB796" s="4">
        <v>32294</v>
      </c>
      <c r="AC796" s="2" t="s">
        <v>39</v>
      </c>
    </row>
    <row r="797" spans="1:29" x14ac:dyDescent="0.25">
      <c r="A797" s="2" t="s">
        <v>1029</v>
      </c>
      <c r="B797" s="2" t="s">
        <v>132</v>
      </c>
      <c r="C797" s="2" t="str">
        <f>VLOOKUP(B797,'Species Lookup'!$A$3:$F$13,3,FALSE)</f>
        <v>Oncorhynchus tshawytscha</v>
      </c>
      <c r="D797" s="2" t="str">
        <f>VLOOKUP(B797,'Species Lookup'!$A$3:$F$13,4,FALSE)</f>
        <v>urn:lsid:marinespecies.org:taxname:158075</v>
      </c>
      <c r="E797" s="2" t="str">
        <f>VLOOKUP(B797,'Species Lookup'!$A$3:$F$13,5,FALSE)</f>
        <v>SDN:S11::S1173 (smolt)</v>
      </c>
      <c r="F797" s="2" t="s">
        <v>33</v>
      </c>
      <c r="G797" s="10" t="str">
        <f>VLOOKUP(A797,'[1]LOG1987-1994'!$A$2:$I$3110,2,FALSE)</f>
        <v>1988-06-22T13:47-07:00</v>
      </c>
      <c r="H797" s="2" t="s">
        <v>784</v>
      </c>
      <c r="I797" s="3">
        <v>4</v>
      </c>
      <c r="J797" s="3">
        <v>5</v>
      </c>
      <c r="K797" s="7">
        <v>48.92</v>
      </c>
      <c r="L797" s="7">
        <v>-125.36</v>
      </c>
      <c r="M797" s="3">
        <v>104</v>
      </c>
      <c r="N797" s="3" t="b">
        <v>1</v>
      </c>
      <c r="O797" s="3">
        <v>2</v>
      </c>
      <c r="P797" s="3"/>
      <c r="Q797" s="3"/>
      <c r="R797" s="2" t="s">
        <v>322</v>
      </c>
      <c r="S797" s="2" t="s">
        <v>33</v>
      </c>
      <c r="T797" s="2" t="s">
        <v>991</v>
      </c>
      <c r="U797" s="2" t="s">
        <v>136</v>
      </c>
      <c r="V797" s="2" t="s">
        <v>137</v>
      </c>
      <c r="W797" s="2" t="s">
        <v>914</v>
      </c>
      <c r="X797" s="2" t="s">
        <v>37</v>
      </c>
      <c r="Y797" s="2" t="s">
        <v>37</v>
      </c>
      <c r="Z797" s="2" t="s">
        <v>38</v>
      </c>
      <c r="AA797" s="4">
        <v>32281</v>
      </c>
      <c r="AB797" s="4">
        <v>32294</v>
      </c>
      <c r="AC797" s="2" t="s">
        <v>39</v>
      </c>
    </row>
    <row r="798" spans="1:29" x14ac:dyDescent="0.25">
      <c r="A798" s="2" t="s">
        <v>1030</v>
      </c>
      <c r="B798" s="2" t="s">
        <v>132</v>
      </c>
      <c r="C798" s="2" t="str">
        <f>VLOOKUP(B798,'Species Lookup'!$A$3:$F$13,3,FALSE)</f>
        <v>Oncorhynchus tshawytscha</v>
      </c>
      <c r="D798" s="2" t="str">
        <f>VLOOKUP(B798,'Species Lookup'!$A$3:$F$13,4,FALSE)</f>
        <v>urn:lsid:marinespecies.org:taxname:158075</v>
      </c>
      <c r="E798" s="2" t="str">
        <f>VLOOKUP(B798,'Species Lookup'!$A$3:$F$13,5,FALSE)</f>
        <v>SDN:S11::S1173 (smolt)</v>
      </c>
      <c r="F798" s="2" t="s">
        <v>43</v>
      </c>
      <c r="G798" s="10" t="str">
        <f>VLOOKUP(A798,'[1]LOG1987-1994'!$A$2:$I$3110,2,FALSE)</f>
        <v>1988-06-22T14:46-07:00</v>
      </c>
      <c r="H798" s="2" t="s">
        <v>930</v>
      </c>
      <c r="I798" s="3">
        <v>4</v>
      </c>
      <c r="J798" s="3">
        <v>5</v>
      </c>
      <c r="K798" s="7">
        <v>48.945799999999998</v>
      </c>
      <c r="L798" s="7">
        <v>-125.32</v>
      </c>
      <c r="M798" s="3">
        <v>95</v>
      </c>
      <c r="N798" s="3" t="b">
        <v>1</v>
      </c>
      <c r="O798" s="3">
        <v>2</v>
      </c>
      <c r="P798" s="3"/>
      <c r="Q798" s="3"/>
      <c r="R798" s="2" t="s">
        <v>299</v>
      </c>
      <c r="S798" s="2" t="s">
        <v>33</v>
      </c>
      <c r="T798" s="2" t="s">
        <v>947</v>
      </c>
      <c r="U798" s="2" t="s">
        <v>136</v>
      </c>
      <c r="V798" s="2" t="s">
        <v>137</v>
      </c>
      <c r="W798" s="2" t="s">
        <v>914</v>
      </c>
      <c r="X798" s="2" t="s">
        <v>37</v>
      </c>
      <c r="Y798" s="2" t="s">
        <v>37</v>
      </c>
      <c r="Z798" s="2" t="s">
        <v>38</v>
      </c>
      <c r="AA798" s="4">
        <v>32287</v>
      </c>
      <c r="AB798" s="4">
        <v>32294</v>
      </c>
      <c r="AC798" s="2" t="s">
        <v>39</v>
      </c>
    </row>
    <row r="799" spans="1:29" x14ac:dyDescent="0.25">
      <c r="A799" s="2" t="s">
        <v>1030</v>
      </c>
      <c r="B799" s="2" t="s">
        <v>132</v>
      </c>
      <c r="C799" s="2" t="str">
        <f>VLOOKUP(B799,'Species Lookup'!$A$3:$F$13,3,FALSE)</f>
        <v>Oncorhynchus tshawytscha</v>
      </c>
      <c r="D799" s="2" t="str">
        <f>VLOOKUP(B799,'Species Lookup'!$A$3:$F$13,4,FALSE)</f>
        <v>urn:lsid:marinespecies.org:taxname:158075</v>
      </c>
      <c r="E799" s="2" t="str">
        <f>VLOOKUP(B799,'Species Lookup'!$A$3:$F$13,5,FALSE)</f>
        <v>SDN:S11::S1173 (smolt)</v>
      </c>
      <c r="F799" s="2" t="s">
        <v>40</v>
      </c>
      <c r="G799" s="10" t="str">
        <f>VLOOKUP(A799,'[1]LOG1987-1994'!$A$2:$I$3110,2,FALSE)</f>
        <v>1988-06-22T14:46-07:00</v>
      </c>
      <c r="H799" s="2" t="s">
        <v>930</v>
      </c>
      <c r="I799" s="3">
        <v>4</v>
      </c>
      <c r="J799" s="3">
        <v>5</v>
      </c>
      <c r="K799" s="7">
        <v>48.945799999999998</v>
      </c>
      <c r="L799" s="7">
        <v>-125.32</v>
      </c>
      <c r="M799" s="3">
        <v>92</v>
      </c>
      <c r="N799" s="3" t="b">
        <v>1</v>
      </c>
      <c r="O799" s="3">
        <v>2</v>
      </c>
      <c r="P799" s="3"/>
      <c r="Q799" s="3"/>
      <c r="R799" s="2" t="s">
        <v>296</v>
      </c>
      <c r="S799" s="2" t="s">
        <v>33</v>
      </c>
      <c r="T799" s="2" t="s">
        <v>1008</v>
      </c>
      <c r="U799" s="2" t="s">
        <v>136</v>
      </c>
      <c r="V799" s="2" t="s">
        <v>137</v>
      </c>
      <c r="W799" s="2" t="s">
        <v>914</v>
      </c>
      <c r="X799" s="2" t="s">
        <v>37</v>
      </c>
      <c r="Y799" s="2" t="s">
        <v>37</v>
      </c>
      <c r="Z799" s="2" t="s">
        <v>38</v>
      </c>
      <c r="AA799" s="4">
        <v>32281</v>
      </c>
      <c r="AB799" s="4">
        <v>32294</v>
      </c>
      <c r="AC799" s="2" t="s">
        <v>39</v>
      </c>
    </row>
    <row r="800" spans="1:29" x14ac:dyDescent="0.25">
      <c r="A800" s="2" t="s">
        <v>1030</v>
      </c>
      <c r="B800" s="2" t="s">
        <v>132</v>
      </c>
      <c r="C800" s="2" t="str">
        <f>VLOOKUP(B800,'Species Lookup'!$A$3:$F$13,3,FALSE)</f>
        <v>Oncorhynchus tshawytscha</v>
      </c>
      <c r="D800" s="2" t="str">
        <f>VLOOKUP(B800,'Species Lookup'!$A$3:$F$13,4,FALSE)</f>
        <v>urn:lsid:marinespecies.org:taxname:158075</v>
      </c>
      <c r="E800" s="2" t="str">
        <f>VLOOKUP(B800,'Species Lookup'!$A$3:$F$13,5,FALSE)</f>
        <v>SDN:S11::S1173 (smolt)</v>
      </c>
      <c r="F800" s="2" t="s">
        <v>30</v>
      </c>
      <c r="G800" s="10" t="str">
        <f>VLOOKUP(A800,'[1]LOG1987-1994'!$A$2:$I$3110,2,FALSE)</f>
        <v>1988-06-22T14:46-07:00</v>
      </c>
      <c r="H800" s="2" t="s">
        <v>930</v>
      </c>
      <c r="I800" s="3">
        <v>4</v>
      </c>
      <c r="J800" s="3">
        <v>5</v>
      </c>
      <c r="K800" s="7">
        <v>48.945799999999998</v>
      </c>
      <c r="L800" s="7">
        <v>-125.32</v>
      </c>
      <c r="M800" s="3">
        <v>84</v>
      </c>
      <c r="N800" s="3" t="b">
        <v>1</v>
      </c>
      <c r="O800" s="3">
        <v>2</v>
      </c>
      <c r="P800" s="3"/>
      <c r="Q800" s="3"/>
      <c r="R800" s="2" t="s">
        <v>301</v>
      </c>
      <c r="S800" s="2" t="s">
        <v>33</v>
      </c>
      <c r="T800" s="2" t="s">
        <v>1009</v>
      </c>
      <c r="U800" s="2" t="s">
        <v>136</v>
      </c>
      <c r="V800" s="2" t="s">
        <v>137</v>
      </c>
      <c r="W800" s="2" t="s">
        <v>914</v>
      </c>
      <c r="X800" s="2" t="s">
        <v>37</v>
      </c>
      <c r="Y800" s="2" t="s">
        <v>37</v>
      </c>
      <c r="Z800" s="2" t="s">
        <v>38</v>
      </c>
      <c r="AA800" s="4">
        <v>32281</v>
      </c>
      <c r="AB800" s="4">
        <v>32294</v>
      </c>
      <c r="AC800" s="2" t="s">
        <v>39</v>
      </c>
    </row>
    <row r="801" spans="1:29" x14ac:dyDescent="0.25">
      <c r="A801" s="2" t="s">
        <v>1030</v>
      </c>
      <c r="B801" s="2" t="s">
        <v>132</v>
      </c>
      <c r="C801" s="2" t="str">
        <f>VLOOKUP(B801,'Species Lookup'!$A$3:$F$13,3,FALSE)</f>
        <v>Oncorhynchus tshawytscha</v>
      </c>
      <c r="D801" s="2" t="str">
        <f>VLOOKUP(B801,'Species Lookup'!$A$3:$F$13,4,FALSE)</f>
        <v>urn:lsid:marinespecies.org:taxname:158075</v>
      </c>
      <c r="E801" s="2" t="str">
        <f>VLOOKUP(B801,'Species Lookup'!$A$3:$F$13,5,FALSE)</f>
        <v>SDN:S11::S1173 (smolt)</v>
      </c>
      <c r="F801" s="2" t="s">
        <v>100</v>
      </c>
      <c r="G801" s="10" t="str">
        <f>VLOOKUP(A801,'[1]LOG1987-1994'!$A$2:$I$3110,2,FALSE)</f>
        <v>1988-06-22T14:46-07:00</v>
      </c>
      <c r="H801" s="2" t="s">
        <v>930</v>
      </c>
      <c r="I801" s="3">
        <v>4</v>
      </c>
      <c r="J801" s="3">
        <v>5</v>
      </c>
      <c r="K801" s="7">
        <v>48.945799999999998</v>
      </c>
      <c r="L801" s="7">
        <v>-125.32</v>
      </c>
      <c r="M801" s="3">
        <v>86</v>
      </c>
      <c r="N801" s="3" t="b">
        <v>1</v>
      </c>
      <c r="O801" s="3">
        <v>2</v>
      </c>
      <c r="P801" s="3"/>
      <c r="Q801" s="3"/>
      <c r="R801" s="2" t="s">
        <v>302</v>
      </c>
      <c r="S801" s="2" t="s">
        <v>33</v>
      </c>
      <c r="T801" s="2" t="s">
        <v>986</v>
      </c>
      <c r="U801" s="2" t="s">
        <v>136</v>
      </c>
      <c r="V801" s="2" t="s">
        <v>137</v>
      </c>
      <c r="W801" s="2" t="s">
        <v>914</v>
      </c>
      <c r="X801" s="2" t="s">
        <v>37</v>
      </c>
      <c r="Y801" s="2" t="s">
        <v>37</v>
      </c>
      <c r="Z801" s="2" t="s">
        <v>38</v>
      </c>
      <c r="AA801" s="4">
        <v>32281</v>
      </c>
      <c r="AB801" s="4">
        <v>32294</v>
      </c>
      <c r="AC801" s="2" t="s">
        <v>39</v>
      </c>
    </row>
    <row r="802" spans="1:29" x14ac:dyDescent="0.25">
      <c r="A802" s="2" t="s">
        <v>1030</v>
      </c>
      <c r="B802" s="2" t="s">
        <v>132</v>
      </c>
      <c r="C802" s="2" t="str">
        <f>VLOOKUP(B802,'Species Lookup'!$A$3:$F$13,3,FALSE)</f>
        <v>Oncorhynchus tshawytscha</v>
      </c>
      <c r="D802" s="2" t="str">
        <f>VLOOKUP(B802,'Species Lookup'!$A$3:$F$13,4,FALSE)</f>
        <v>urn:lsid:marinespecies.org:taxname:158075</v>
      </c>
      <c r="E802" s="2" t="str">
        <f>VLOOKUP(B802,'Species Lookup'!$A$3:$F$13,5,FALSE)</f>
        <v>SDN:S11::S1173 (smolt)</v>
      </c>
      <c r="F802" s="2" t="s">
        <v>145</v>
      </c>
      <c r="G802" s="10" t="str">
        <f>VLOOKUP(A802,'[1]LOG1987-1994'!$A$2:$I$3110,2,FALSE)</f>
        <v>1988-06-22T14:46-07:00</v>
      </c>
      <c r="H802" s="2" t="s">
        <v>930</v>
      </c>
      <c r="I802" s="3">
        <v>4</v>
      </c>
      <c r="J802" s="3">
        <v>5</v>
      </c>
      <c r="K802" s="7">
        <v>48.945799999999998</v>
      </c>
      <c r="L802" s="7">
        <v>-125.32</v>
      </c>
      <c r="M802" s="3">
        <v>76</v>
      </c>
      <c r="N802" s="3" t="b">
        <v>1</v>
      </c>
      <c r="O802" s="3">
        <v>1</v>
      </c>
      <c r="P802" s="3"/>
      <c r="Q802" s="3"/>
      <c r="R802" s="2" t="s">
        <v>297</v>
      </c>
      <c r="S802" s="2" t="s">
        <v>33</v>
      </c>
      <c r="T802" s="2" t="s">
        <v>1014</v>
      </c>
      <c r="U802" s="2" t="s">
        <v>136</v>
      </c>
      <c r="V802" s="2" t="s">
        <v>137</v>
      </c>
      <c r="W802" s="2" t="s">
        <v>914</v>
      </c>
      <c r="X802" s="2" t="s">
        <v>37</v>
      </c>
      <c r="Y802" s="2" t="s">
        <v>37</v>
      </c>
      <c r="Z802" s="2" t="s">
        <v>38</v>
      </c>
      <c r="AA802" s="4">
        <v>32282</v>
      </c>
      <c r="AB802" s="4">
        <v>32294</v>
      </c>
      <c r="AC802" s="2" t="s">
        <v>39</v>
      </c>
    </row>
    <row r="803" spans="1:29" x14ac:dyDescent="0.25">
      <c r="A803" s="2" t="s">
        <v>1030</v>
      </c>
      <c r="B803" s="2" t="s">
        <v>132</v>
      </c>
      <c r="C803" s="2" t="str">
        <f>VLOOKUP(B803,'Species Lookup'!$A$3:$F$13,3,FALSE)</f>
        <v>Oncorhynchus tshawytscha</v>
      </c>
      <c r="D803" s="2" t="str">
        <f>VLOOKUP(B803,'Species Lookup'!$A$3:$F$13,4,FALSE)</f>
        <v>urn:lsid:marinespecies.org:taxname:158075</v>
      </c>
      <c r="E803" s="2" t="str">
        <f>VLOOKUP(B803,'Species Lookup'!$A$3:$F$13,5,FALSE)</f>
        <v>SDN:S11::S1173 (smolt)</v>
      </c>
      <c r="F803" s="2" t="s">
        <v>33</v>
      </c>
      <c r="G803" s="10" t="str">
        <f>VLOOKUP(A803,'[1]LOG1987-1994'!$A$2:$I$3110,2,FALSE)</f>
        <v>1988-06-22T14:46-07:00</v>
      </c>
      <c r="H803" s="2" t="s">
        <v>930</v>
      </c>
      <c r="I803" s="3">
        <v>4</v>
      </c>
      <c r="J803" s="3">
        <v>5</v>
      </c>
      <c r="K803" s="7">
        <v>48.945799999999998</v>
      </c>
      <c r="L803" s="7">
        <v>-125.32</v>
      </c>
      <c r="M803" s="3">
        <v>86</v>
      </c>
      <c r="N803" s="3" t="b">
        <v>1</v>
      </c>
      <c r="O803" s="3">
        <v>2</v>
      </c>
      <c r="P803" s="3"/>
      <c r="Q803" s="3"/>
      <c r="R803" s="2" t="s">
        <v>88</v>
      </c>
      <c r="S803" s="2" t="s">
        <v>33</v>
      </c>
      <c r="T803" s="2" t="s">
        <v>991</v>
      </c>
      <c r="U803" s="2" t="s">
        <v>136</v>
      </c>
      <c r="V803" s="2" t="s">
        <v>137</v>
      </c>
      <c r="W803" s="2" t="s">
        <v>914</v>
      </c>
      <c r="X803" s="2" t="s">
        <v>37</v>
      </c>
      <c r="Y803" s="2" t="s">
        <v>37</v>
      </c>
      <c r="Z803" s="2" t="s">
        <v>38</v>
      </c>
      <c r="AA803" s="4">
        <v>32281</v>
      </c>
      <c r="AB803" s="4">
        <v>32294</v>
      </c>
      <c r="AC803" s="2" t="s">
        <v>39</v>
      </c>
    </row>
    <row r="804" spans="1:29" x14ac:dyDescent="0.25">
      <c r="A804" s="2" t="s">
        <v>1030</v>
      </c>
      <c r="B804" s="2" t="s">
        <v>132</v>
      </c>
      <c r="C804" s="2" t="str">
        <f>VLOOKUP(B804,'Species Lookup'!$A$3:$F$13,3,FALSE)</f>
        <v>Oncorhynchus tshawytscha</v>
      </c>
      <c r="D804" s="2" t="str">
        <f>VLOOKUP(B804,'Species Lookup'!$A$3:$F$13,4,FALSE)</f>
        <v>urn:lsid:marinespecies.org:taxname:158075</v>
      </c>
      <c r="E804" s="2" t="str">
        <f>VLOOKUP(B804,'Species Lookup'!$A$3:$F$13,5,FALSE)</f>
        <v>SDN:S11::S1173 (smolt)</v>
      </c>
      <c r="F804" s="2" t="s">
        <v>161</v>
      </c>
      <c r="G804" s="10" t="str">
        <f>VLOOKUP(A804,'[1]LOG1987-1994'!$A$2:$I$3110,2,FALSE)</f>
        <v>1988-06-22T14:46-07:00</v>
      </c>
      <c r="H804" s="2" t="s">
        <v>930</v>
      </c>
      <c r="I804" s="3">
        <v>4</v>
      </c>
      <c r="J804" s="3">
        <v>5</v>
      </c>
      <c r="K804" s="7">
        <v>48.945799999999998</v>
      </c>
      <c r="L804" s="7">
        <v>-125.32</v>
      </c>
      <c r="M804" s="3">
        <v>91</v>
      </c>
      <c r="N804" s="3" t="b">
        <v>1</v>
      </c>
      <c r="O804" s="3">
        <v>2</v>
      </c>
      <c r="P804" s="3"/>
      <c r="Q804" s="3"/>
      <c r="R804" s="2" t="s">
        <v>295</v>
      </c>
      <c r="S804" s="2" t="s">
        <v>33</v>
      </c>
      <c r="T804" s="2" t="s">
        <v>947</v>
      </c>
      <c r="U804" s="2" t="s">
        <v>136</v>
      </c>
      <c r="V804" s="2" t="s">
        <v>137</v>
      </c>
      <c r="W804" s="2" t="s">
        <v>914</v>
      </c>
      <c r="X804" s="2" t="s">
        <v>37</v>
      </c>
      <c r="Y804" s="2" t="s">
        <v>37</v>
      </c>
      <c r="Z804" s="2" t="s">
        <v>38</v>
      </c>
      <c r="AA804" s="4">
        <v>32287</v>
      </c>
      <c r="AB804" s="4">
        <v>32294</v>
      </c>
      <c r="AC804" s="2" t="s">
        <v>39</v>
      </c>
    </row>
    <row r="805" spans="1:29" x14ac:dyDescent="0.25">
      <c r="A805" s="2" t="s">
        <v>1030</v>
      </c>
      <c r="B805" s="2" t="s">
        <v>132</v>
      </c>
      <c r="C805" s="2" t="str">
        <f>VLOOKUP(B805,'Species Lookup'!$A$3:$F$13,3,FALSE)</f>
        <v>Oncorhynchus tshawytscha</v>
      </c>
      <c r="D805" s="2" t="str">
        <f>VLOOKUP(B805,'Species Lookup'!$A$3:$F$13,4,FALSE)</f>
        <v>urn:lsid:marinespecies.org:taxname:158075</v>
      </c>
      <c r="E805" s="2" t="str">
        <f>VLOOKUP(B805,'Species Lookup'!$A$3:$F$13,5,FALSE)</f>
        <v>SDN:S11::S1173 (smolt)</v>
      </c>
      <c r="F805" s="2" t="s">
        <v>178</v>
      </c>
      <c r="G805" s="10" t="str">
        <f>VLOOKUP(A805,'[1]LOG1987-1994'!$A$2:$I$3110,2,FALSE)</f>
        <v>1988-06-22T14:46-07:00</v>
      </c>
      <c r="H805" s="2" t="s">
        <v>930</v>
      </c>
      <c r="I805" s="3">
        <v>4</v>
      </c>
      <c r="J805" s="3">
        <v>5</v>
      </c>
      <c r="K805" s="7">
        <v>48.945799999999998</v>
      </c>
      <c r="L805" s="7">
        <v>-125.32</v>
      </c>
      <c r="M805" s="3">
        <v>121</v>
      </c>
      <c r="N805" s="3" t="b">
        <v>1</v>
      </c>
      <c r="O805" s="3">
        <v>2</v>
      </c>
      <c r="P805" s="3"/>
      <c r="Q805" s="3"/>
      <c r="R805" s="2" t="s">
        <v>209</v>
      </c>
      <c r="S805" s="2" t="s">
        <v>33</v>
      </c>
      <c r="T805" s="2" t="s">
        <v>951</v>
      </c>
      <c r="U805" s="2" t="s">
        <v>136</v>
      </c>
      <c r="V805" s="2" t="s">
        <v>137</v>
      </c>
      <c r="W805" s="2" t="s">
        <v>914</v>
      </c>
      <c r="X805" s="2" t="s">
        <v>37</v>
      </c>
      <c r="Y805" s="2" t="s">
        <v>946</v>
      </c>
      <c r="Z805" s="2" t="s">
        <v>38</v>
      </c>
      <c r="AA805" s="4">
        <v>32275</v>
      </c>
      <c r="AB805" s="4">
        <v>32285</v>
      </c>
      <c r="AC805" s="2" t="s">
        <v>39</v>
      </c>
    </row>
    <row r="806" spans="1:29" x14ac:dyDescent="0.25">
      <c r="A806" s="2" t="s">
        <v>1031</v>
      </c>
      <c r="B806" s="2" t="s">
        <v>132</v>
      </c>
      <c r="C806" s="2" t="str">
        <f>VLOOKUP(B806,'Species Lookup'!$A$3:$F$13,3,FALSE)</f>
        <v>Oncorhynchus tshawytscha</v>
      </c>
      <c r="D806" s="2" t="str">
        <f>VLOOKUP(B806,'Species Lookup'!$A$3:$F$13,4,FALSE)</f>
        <v>urn:lsid:marinespecies.org:taxname:158075</v>
      </c>
      <c r="E806" s="2" t="str">
        <f>VLOOKUP(B806,'Species Lookup'!$A$3:$F$13,5,FALSE)</f>
        <v>SDN:S11::S1173 (smolt)</v>
      </c>
      <c r="F806" s="2" t="s">
        <v>43</v>
      </c>
      <c r="G806" s="10" t="str">
        <f>VLOOKUP(A806,'[1]LOG1987-1994'!$A$2:$I$3110,2,FALSE)</f>
        <v>1988-06-22T17:10-07:00</v>
      </c>
      <c r="H806" s="2" t="s">
        <v>981</v>
      </c>
      <c r="I806" s="3">
        <v>2</v>
      </c>
      <c r="J806" s="3">
        <v>5</v>
      </c>
      <c r="K806" s="7">
        <v>48.959200000000003</v>
      </c>
      <c r="L806" s="7">
        <v>-125.0317</v>
      </c>
      <c r="M806" s="3">
        <v>87</v>
      </c>
      <c r="N806" s="3" t="b">
        <v>1</v>
      </c>
      <c r="O806" s="3">
        <v>1</v>
      </c>
      <c r="P806" s="3"/>
      <c r="Q806" s="3"/>
      <c r="R806" s="2" t="s">
        <v>773</v>
      </c>
      <c r="S806" s="2" t="s">
        <v>33</v>
      </c>
      <c r="T806" s="2" t="s">
        <v>1008</v>
      </c>
      <c r="U806" s="2" t="s">
        <v>136</v>
      </c>
      <c r="V806" s="2" t="s">
        <v>137</v>
      </c>
      <c r="W806" s="2" t="s">
        <v>914</v>
      </c>
      <c r="X806" s="2" t="s">
        <v>37</v>
      </c>
      <c r="Y806" s="2" t="s">
        <v>37</v>
      </c>
      <c r="Z806" s="2" t="s">
        <v>38</v>
      </c>
      <c r="AA806" s="4">
        <v>32281</v>
      </c>
      <c r="AB806" s="4">
        <v>32294</v>
      </c>
      <c r="AC806" s="2" t="s">
        <v>39</v>
      </c>
    </row>
    <row r="807" spans="1:29" x14ac:dyDescent="0.25">
      <c r="A807" s="2" t="s">
        <v>1031</v>
      </c>
      <c r="B807" s="2" t="s">
        <v>132</v>
      </c>
      <c r="C807" s="2" t="str">
        <f>VLOOKUP(B807,'Species Lookup'!$A$3:$F$13,3,FALSE)</f>
        <v>Oncorhynchus tshawytscha</v>
      </c>
      <c r="D807" s="2" t="str">
        <f>VLOOKUP(B807,'Species Lookup'!$A$3:$F$13,4,FALSE)</f>
        <v>urn:lsid:marinespecies.org:taxname:158075</v>
      </c>
      <c r="E807" s="2" t="str">
        <f>VLOOKUP(B807,'Species Lookup'!$A$3:$F$13,5,FALSE)</f>
        <v>SDN:S11::S1173 (smolt)</v>
      </c>
      <c r="F807" s="2" t="s">
        <v>40</v>
      </c>
      <c r="G807" s="10" t="str">
        <f>VLOOKUP(A807,'[1]LOG1987-1994'!$A$2:$I$3110,2,FALSE)</f>
        <v>1988-06-22T17:10-07:00</v>
      </c>
      <c r="H807" s="2" t="s">
        <v>981</v>
      </c>
      <c r="I807" s="3">
        <v>2</v>
      </c>
      <c r="J807" s="3">
        <v>5</v>
      </c>
      <c r="K807" s="7">
        <v>48.959200000000003</v>
      </c>
      <c r="L807" s="7">
        <v>-125.0317</v>
      </c>
      <c r="M807" s="3">
        <v>89</v>
      </c>
      <c r="N807" s="3" t="b">
        <v>1</v>
      </c>
      <c r="O807" s="3">
        <v>2</v>
      </c>
      <c r="P807" s="3"/>
      <c r="Q807" s="3"/>
      <c r="R807" s="2" t="s">
        <v>772</v>
      </c>
      <c r="S807" s="2" t="s">
        <v>33</v>
      </c>
      <c r="T807" s="2" t="s">
        <v>1005</v>
      </c>
      <c r="U807" s="2" t="s">
        <v>136</v>
      </c>
      <c r="V807" s="2" t="s">
        <v>137</v>
      </c>
      <c r="W807" s="2" t="s">
        <v>914</v>
      </c>
      <c r="X807" s="2" t="s">
        <v>37</v>
      </c>
      <c r="Y807" s="2" t="s">
        <v>37</v>
      </c>
      <c r="Z807" s="2" t="s">
        <v>38</v>
      </c>
      <c r="AA807" s="4">
        <v>32287</v>
      </c>
      <c r="AB807" s="4">
        <v>32294</v>
      </c>
      <c r="AC807" s="2" t="s">
        <v>39</v>
      </c>
    </row>
    <row r="808" spans="1:29" x14ac:dyDescent="0.25">
      <c r="A808" s="2" t="s">
        <v>1031</v>
      </c>
      <c r="B808" s="2" t="s">
        <v>132</v>
      </c>
      <c r="C808" s="2" t="str">
        <f>VLOOKUP(B808,'Species Lookup'!$A$3:$F$13,3,FALSE)</f>
        <v>Oncorhynchus tshawytscha</v>
      </c>
      <c r="D808" s="2" t="str">
        <f>VLOOKUP(B808,'Species Lookup'!$A$3:$F$13,4,FALSE)</f>
        <v>urn:lsid:marinespecies.org:taxname:158075</v>
      </c>
      <c r="E808" s="2" t="str">
        <f>VLOOKUP(B808,'Species Lookup'!$A$3:$F$13,5,FALSE)</f>
        <v>SDN:S11::S1173 (smolt)</v>
      </c>
      <c r="F808" s="2" t="s">
        <v>30</v>
      </c>
      <c r="G808" s="10" t="str">
        <f>VLOOKUP(A808,'[1]LOG1987-1994'!$A$2:$I$3110,2,FALSE)</f>
        <v>1988-06-22T17:10-07:00</v>
      </c>
      <c r="H808" s="2" t="s">
        <v>981</v>
      </c>
      <c r="I808" s="3">
        <v>2</v>
      </c>
      <c r="J808" s="3">
        <v>5</v>
      </c>
      <c r="K808" s="7">
        <v>48.959200000000003</v>
      </c>
      <c r="L808" s="7">
        <v>-125.0317</v>
      </c>
      <c r="M808" s="3">
        <v>90</v>
      </c>
      <c r="N808" s="3" t="b">
        <v>1</v>
      </c>
      <c r="O808" s="3">
        <v>2</v>
      </c>
      <c r="P808" s="3"/>
      <c r="Q808" s="3"/>
      <c r="R808" s="2" t="s">
        <v>775</v>
      </c>
      <c r="S808" s="2" t="s">
        <v>33</v>
      </c>
      <c r="T808" s="2" t="s">
        <v>954</v>
      </c>
      <c r="U808" s="2" t="s">
        <v>136</v>
      </c>
      <c r="V808" s="2" t="s">
        <v>137</v>
      </c>
      <c r="W808" s="2" t="s">
        <v>914</v>
      </c>
      <c r="X808" s="2" t="s">
        <v>37</v>
      </c>
      <c r="Y808" s="2" t="s">
        <v>946</v>
      </c>
      <c r="Z808" s="2" t="s">
        <v>38</v>
      </c>
      <c r="AA808" s="4">
        <v>32275</v>
      </c>
      <c r="AB808" s="4">
        <v>32285</v>
      </c>
      <c r="AC808" s="2" t="s">
        <v>39</v>
      </c>
    </row>
    <row r="809" spans="1:29" x14ac:dyDescent="0.25">
      <c r="A809" s="2" t="s">
        <v>1031</v>
      </c>
      <c r="B809" s="2" t="s">
        <v>132</v>
      </c>
      <c r="C809" s="2" t="str">
        <f>VLOOKUP(B809,'Species Lookup'!$A$3:$F$13,3,FALSE)</f>
        <v>Oncorhynchus tshawytscha</v>
      </c>
      <c r="D809" s="2" t="str">
        <f>VLOOKUP(B809,'Species Lookup'!$A$3:$F$13,4,FALSE)</f>
        <v>urn:lsid:marinespecies.org:taxname:158075</v>
      </c>
      <c r="E809" s="2" t="str">
        <f>VLOOKUP(B809,'Species Lookup'!$A$3:$F$13,5,FALSE)</f>
        <v>SDN:S11::S1173 (smolt)</v>
      </c>
      <c r="F809" s="2" t="s">
        <v>100</v>
      </c>
      <c r="G809" s="10" t="str">
        <f>VLOOKUP(A809,'[1]LOG1987-1994'!$A$2:$I$3110,2,FALSE)</f>
        <v>1988-06-22T17:10-07:00</v>
      </c>
      <c r="H809" s="2" t="s">
        <v>981</v>
      </c>
      <c r="I809" s="3">
        <v>2</v>
      </c>
      <c r="J809" s="3">
        <v>5</v>
      </c>
      <c r="K809" s="7">
        <v>48.959200000000003</v>
      </c>
      <c r="L809" s="7">
        <v>-125.0317</v>
      </c>
      <c r="M809" s="3">
        <v>92</v>
      </c>
      <c r="N809" s="3" t="b">
        <v>1</v>
      </c>
      <c r="O809" s="3">
        <v>2</v>
      </c>
      <c r="P809" s="3"/>
      <c r="Q809" s="3"/>
      <c r="R809" s="2" t="s">
        <v>774</v>
      </c>
      <c r="S809" s="2" t="s">
        <v>33</v>
      </c>
      <c r="T809" s="2" t="s">
        <v>991</v>
      </c>
      <c r="U809" s="2" t="s">
        <v>136</v>
      </c>
      <c r="V809" s="2" t="s">
        <v>137</v>
      </c>
      <c r="W809" s="2" t="s">
        <v>914</v>
      </c>
      <c r="X809" s="2" t="s">
        <v>37</v>
      </c>
      <c r="Y809" s="2" t="s">
        <v>37</v>
      </c>
      <c r="Z809" s="2" t="s">
        <v>38</v>
      </c>
      <c r="AA809" s="4">
        <v>32281</v>
      </c>
      <c r="AB809" s="4">
        <v>32294</v>
      </c>
      <c r="AC809" s="2" t="s">
        <v>39</v>
      </c>
    </row>
    <row r="810" spans="1:29" x14ac:dyDescent="0.25">
      <c r="A810" s="2" t="s">
        <v>1031</v>
      </c>
      <c r="B810" s="2" t="s">
        <v>132</v>
      </c>
      <c r="C810" s="2" t="str">
        <f>VLOOKUP(B810,'Species Lookup'!$A$3:$F$13,3,FALSE)</f>
        <v>Oncorhynchus tshawytscha</v>
      </c>
      <c r="D810" s="2" t="str">
        <f>VLOOKUP(B810,'Species Lookup'!$A$3:$F$13,4,FALSE)</f>
        <v>urn:lsid:marinespecies.org:taxname:158075</v>
      </c>
      <c r="E810" s="2" t="str">
        <f>VLOOKUP(B810,'Species Lookup'!$A$3:$F$13,5,FALSE)</f>
        <v>SDN:S11::S1173 (smolt)</v>
      </c>
      <c r="F810" s="2" t="s">
        <v>145</v>
      </c>
      <c r="G810" s="10" t="str">
        <f>VLOOKUP(A810,'[1]LOG1987-1994'!$A$2:$I$3110,2,FALSE)</f>
        <v>1988-06-22T17:10-07:00</v>
      </c>
      <c r="H810" s="2" t="s">
        <v>981</v>
      </c>
      <c r="I810" s="3">
        <v>2</v>
      </c>
      <c r="J810" s="3">
        <v>5</v>
      </c>
      <c r="K810" s="7">
        <v>48.959200000000003</v>
      </c>
      <c r="L810" s="7">
        <v>-125.0317</v>
      </c>
      <c r="M810" s="3">
        <v>77</v>
      </c>
      <c r="N810" s="3" t="b">
        <v>1</v>
      </c>
      <c r="O810" s="3">
        <v>2</v>
      </c>
      <c r="P810" s="3"/>
      <c r="Q810" s="3"/>
      <c r="R810" s="2" t="s">
        <v>776</v>
      </c>
      <c r="S810" s="2" t="s">
        <v>33</v>
      </c>
      <c r="T810" s="2" t="s">
        <v>947</v>
      </c>
      <c r="U810" s="2" t="s">
        <v>136</v>
      </c>
      <c r="V810" s="2" t="s">
        <v>137</v>
      </c>
      <c r="W810" s="2" t="s">
        <v>914</v>
      </c>
      <c r="X810" s="2" t="s">
        <v>37</v>
      </c>
      <c r="Y810" s="2" t="s">
        <v>37</v>
      </c>
      <c r="Z810" s="2" t="s">
        <v>38</v>
      </c>
      <c r="AA810" s="4">
        <v>32287</v>
      </c>
      <c r="AB810" s="4">
        <v>32294</v>
      </c>
      <c r="AC810" s="2" t="s">
        <v>39</v>
      </c>
    </row>
    <row r="811" spans="1:29" x14ac:dyDescent="0.25">
      <c r="A811" s="2" t="s">
        <v>1031</v>
      </c>
      <c r="B811" s="2" t="s">
        <v>132</v>
      </c>
      <c r="C811" s="2" t="str">
        <f>VLOOKUP(B811,'Species Lookup'!$A$3:$F$13,3,FALSE)</f>
        <v>Oncorhynchus tshawytscha</v>
      </c>
      <c r="D811" s="2" t="str">
        <f>VLOOKUP(B811,'Species Lookup'!$A$3:$F$13,4,FALSE)</f>
        <v>urn:lsid:marinespecies.org:taxname:158075</v>
      </c>
      <c r="E811" s="2" t="str">
        <f>VLOOKUP(B811,'Species Lookup'!$A$3:$F$13,5,FALSE)</f>
        <v>SDN:S11::S1173 (smolt)</v>
      </c>
      <c r="F811" s="2" t="s">
        <v>33</v>
      </c>
      <c r="G811" s="10" t="str">
        <f>VLOOKUP(A811,'[1]LOG1987-1994'!$A$2:$I$3110,2,FALSE)</f>
        <v>1988-06-22T17:10-07:00</v>
      </c>
      <c r="H811" s="2" t="s">
        <v>981</v>
      </c>
      <c r="I811" s="3">
        <v>2</v>
      </c>
      <c r="J811" s="3">
        <v>5</v>
      </c>
      <c r="K811" s="7">
        <v>48.959200000000003</v>
      </c>
      <c r="L811" s="7">
        <v>-125.0317</v>
      </c>
      <c r="M811" s="3">
        <v>95</v>
      </c>
      <c r="N811" s="3" t="b">
        <v>1</v>
      </c>
      <c r="O811" s="3">
        <v>2</v>
      </c>
      <c r="P811" s="3"/>
      <c r="Q811" s="3"/>
      <c r="R811" s="2" t="s">
        <v>777</v>
      </c>
      <c r="S811" s="2" t="s">
        <v>33</v>
      </c>
      <c r="T811" s="2" t="s">
        <v>978</v>
      </c>
      <c r="U811" s="2" t="s">
        <v>136</v>
      </c>
      <c r="V811" s="2" t="s">
        <v>137</v>
      </c>
      <c r="W811" s="2" t="s">
        <v>914</v>
      </c>
      <c r="X811" s="2" t="s">
        <v>37</v>
      </c>
      <c r="Y811" s="2" t="s">
        <v>37</v>
      </c>
      <c r="Z811" s="2" t="s">
        <v>38</v>
      </c>
      <c r="AA811" s="4">
        <v>32282</v>
      </c>
      <c r="AB811" s="4">
        <v>32294</v>
      </c>
      <c r="AC811" s="2" t="s">
        <v>39</v>
      </c>
    </row>
    <row r="812" spans="1:29" x14ac:dyDescent="0.25">
      <c r="A812" s="2" t="s">
        <v>1031</v>
      </c>
      <c r="B812" s="2" t="s">
        <v>132</v>
      </c>
      <c r="C812" s="2" t="str">
        <f>VLOOKUP(B812,'Species Lookup'!$A$3:$F$13,3,FALSE)</f>
        <v>Oncorhynchus tshawytscha</v>
      </c>
      <c r="D812" s="2" t="str">
        <f>VLOOKUP(B812,'Species Lookup'!$A$3:$F$13,4,FALSE)</f>
        <v>urn:lsid:marinespecies.org:taxname:158075</v>
      </c>
      <c r="E812" s="2" t="str">
        <f>VLOOKUP(B812,'Species Lookup'!$A$3:$F$13,5,FALSE)</f>
        <v>SDN:S11::S1173 (smolt)</v>
      </c>
      <c r="F812" s="2" t="s">
        <v>161</v>
      </c>
      <c r="G812" s="10" t="str">
        <f>VLOOKUP(A812,'[1]LOG1987-1994'!$A$2:$I$3110,2,FALSE)</f>
        <v>1988-06-22T17:10-07:00</v>
      </c>
      <c r="H812" s="2" t="s">
        <v>981</v>
      </c>
      <c r="I812" s="3">
        <v>2</v>
      </c>
      <c r="J812" s="3">
        <v>5</v>
      </c>
      <c r="K812" s="7">
        <v>48.959200000000003</v>
      </c>
      <c r="L812" s="7">
        <v>-125.0317</v>
      </c>
      <c r="M812" s="3">
        <v>84</v>
      </c>
      <c r="N812" s="3" t="b">
        <v>1</v>
      </c>
      <c r="O812" s="3">
        <v>2</v>
      </c>
      <c r="P812" s="3"/>
      <c r="Q812" s="3"/>
      <c r="R812" s="2" t="s">
        <v>763</v>
      </c>
      <c r="S812" s="2" t="s">
        <v>33</v>
      </c>
      <c r="T812" s="2" t="s">
        <v>1005</v>
      </c>
      <c r="U812" s="2" t="s">
        <v>136</v>
      </c>
      <c r="V812" s="2" t="s">
        <v>137</v>
      </c>
      <c r="W812" s="2" t="s">
        <v>914</v>
      </c>
      <c r="X812" s="2" t="s">
        <v>37</v>
      </c>
      <c r="Y812" s="2" t="s">
        <v>37</v>
      </c>
      <c r="Z812" s="2" t="s">
        <v>38</v>
      </c>
      <c r="AA812" s="4">
        <v>32287</v>
      </c>
      <c r="AB812" s="4">
        <v>32294</v>
      </c>
      <c r="AC812" s="2" t="s">
        <v>39</v>
      </c>
    </row>
    <row r="813" spans="1:29" x14ac:dyDescent="0.25">
      <c r="A813" s="2" t="s">
        <v>1031</v>
      </c>
      <c r="B813" s="2" t="s">
        <v>132</v>
      </c>
      <c r="C813" s="2" t="str">
        <f>VLOOKUP(B813,'Species Lookup'!$A$3:$F$13,3,FALSE)</f>
        <v>Oncorhynchus tshawytscha</v>
      </c>
      <c r="D813" s="2" t="str">
        <f>VLOOKUP(B813,'Species Lookup'!$A$3:$F$13,4,FALSE)</f>
        <v>urn:lsid:marinespecies.org:taxname:158075</v>
      </c>
      <c r="E813" s="2" t="str">
        <f>VLOOKUP(B813,'Species Lookup'!$A$3:$F$13,5,FALSE)</f>
        <v>SDN:S11::S1173 (smolt)</v>
      </c>
      <c r="F813" s="2" t="s">
        <v>178</v>
      </c>
      <c r="G813" s="10" t="str">
        <f>VLOOKUP(A813,'[1]LOG1987-1994'!$A$2:$I$3110,2,FALSE)</f>
        <v>1988-06-22T17:10-07:00</v>
      </c>
      <c r="H813" s="2" t="s">
        <v>981</v>
      </c>
      <c r="I813" s="3">
        <v>2</v>
      </c>
      <c r="J813" s="3">
        <v>5</v>
      </c>
      <c r="K813" s="7">
        <v>48.959200000000003</v>
      </c>
      <c r="L813" s="7">
        <v>-125.0317</v>
      </c>
      <c r="M813" s="3">
        <v>96</v>
      </c>
      <c r="N813" s="3" t="b">
        <v>1</v>
      </c>
      <c r="O813" s="3">
        <v>2</v>
      </c>
      <c r="P813" s="3"/>
      <c r="Q813" s="3"/>
      <c r="R813" s="2" t="s">
        <v>785</v>
      </c>
      <c r="S813" s="2" t="s">
        <v>33</v>
      </c>
      <c r="T813" s="2" t="s">
        <v>1009</v>
      </c>
      <c r="U813" s="2" t="s">
        <v>136</v>
      </c>
      <c r="V813" s="2" t="s">
        <v>137</v>
      </c>
      <c r="W813" s="2" t="s">
        <v>914</v>
      </c>
      <c r="X813" s="2" t="s">
        <v>37</v>
      </c>
      <c r="Y813" s="2" t="s">
        <v>37</v>
      </c>
      <c r="Z813" s="2" t="s">
        <v>38</v>
      </c>
      <c r="AA813" s="4">
        <v>32281</v>
      </c>
      <c r="AB813" s="4">
        <v>32294</v>
      </c>
      <c r="AC813" s="2" t="s">
        <v>39</v>
      </c>
    </row>
    <row r="814" spans="1:29" x14ac:dyDescent="0.25">
      <c r="A814" s="2" t="s">
        <v>1031</v>
      </c>
      <c r="B814" s="2" t="s">
        <v>132</v>
      </c>
      <c r="C814" s="2" t="str">
        <f>VLOOKUP(B814,'Species Lookup'!$A$3:$F$13,3,FALSE)</f>
        <v>Oncorhynchus tshawytscha</v>
      </c>
      <c r="D814" s="2" t="str">
        <f>VLOOKUP(B814,'Species Lookup'!$A$3:$F$13,4,FALSE)</f>
        <v>urn:lsid:marinespecies.org:taxname:158075</v>
      </c>
      <c r="E814" s="2" t="str">
        <f>VLOOKUP(B814,'Species Lookup'!$A$3:$F$13,5,FALSE)</f>
        <v>SDN:S11::S1173 (smolt)</v>
      </c>
      <c r="F814" s="2" t="s">
        <v>175</v>
      </c>
      <c r="G814" s="10" t="str">
        <f>VLOOKUP(A814,'[1]LOG1987-1994'!$A$2:$I$3110,2,FALSE)</f>
        <v>1988-06-22T17:10-07:00</v>
      </c>
      <c r="H814" s="2" t="s">
        <v>981</v>
      </c>
      <c r="I814" s="3">
        <v>2</v>
      </c>
      <c r="J814" s="3">
        <v>5</v>
      </c>
      <c r="K814" s="7">
        <v>48.959200000000003</v>
      </c>
      <c r="L814" s="7">
        <v>-125.0317</v>
      </c>
      <c r="M814" s="3">
        <v>96</v>
      </c>
      <c r="N814" s="3" t="b">
        <v>1</v>
      </c>
      <c r="O814" s="3">
        <v>2</v>
      </c>
      <c r="P814" s="3"/>
      <c r="Q814" s="3"/>
      <c r="R814" s="2" t="s">
        <v>653</v>
      </c>
      <c r="S814" s="2" t="s">
        <v>33</v>
      </c>
      <c r="T814" s="2" t="s">
        <v>996</v>
      </c>
      <c r="U814" s="2" t="s">
        <v>136</v>
      </c>
      <c r="V814" s="2" t="s">
        <v>137</v>
      </c>
      <c r="W814" s="2" t="s">
        <v>914</v>
      </c>
      <c r="X814" s="2" t="s">
        <v>37</v>
      </c>
      <c r="Y814" s="2" t="s">
        <v>37</v>
      </c>
      <c r="Z814" s="2" t="s">
        <v>38</v>
      </c>
      <c r="AA814" s="4">
        <v>32287</v>
      </c>
      <c r="AB814" s="4">
        <v>32294</v>
      </c>
      <c r="AC814" s="2" t="s">
        <v>39</v>
      </c>
    </row>
    <row r="815" spans="1:29" x14ac:dyDescent="0.25">
      <c r="A815" s="2" t="s">
        <v>1032</v>
      </c>
      <c r="B815" s="2" t="s">
        <v>132</v>
      </c>
      <c r="C815" s="2" t="str">
        <f>VLOOKUP(B815,'Species Lookup'!$A$3:$F$13,3,FALSE)</f>
        <v>Oncorhynchus tshawytscha</v>
      </c>
      <c r="D815" s="2" t="str">
        <f>VLOOKUP(B815,'Species Lookup'!$A$3:$F$13,4,FALSE)</f>
        <v>urn:lsid:marinespecies.org:taxname:158075</v>
      </c>
      <c r="E815" s="2" t="str">
        <f>VLOOKUP(B815,'Species Lookup'!$A$3:$F$13,5,FALSE)</f>
        <v>SDN:S11::S1173 (smolt)</v>
      </c>
      <c r="F815" s="2" t="s">
        <v>43</v>
      </c>
      <c r="G815" s="10" t="str">
        <f>VLOOKUP(A815,'[1]LOG1987-1994'!$A$2:$I$3110,2,FALSE)</f>
        <v>1988-06-23T08:43-07:00</v>
      </c>
      <c r="H815" s="2" t="s">
        <v>924</v>
      </c>
      <c r="I815" s="3">
        <v>1</v>
      </c>
      <c r="J815" s="3">
        <v>5</v>
      </c>
      <c r="K815" s="7">
        <v>49.011699999999998</v>
      </c>
      <c r="L815" s="7">
        <v>-124.86669999999999</v>
      </c>
      <c r="M815" s="3">
        <v>84</v>
      </c>
      <c r="N815" s="3" t="b">
        <v>1</v>
      </c>
      <c r="O815" s="3">
        <v>0</v>
      </c>
      <c r="P815" s="3"/>
      <c r="Q815" s="3"/>
      <c r="R815" s="2" t="s">
        <v>244</v>
      </c>
      <c r="S815" s="2" t="s">
        <v>33</v>
      </c>
      <c r="T815" s="2" t="s">
        <v>943</v>
      </c>
      <c r="U815" s="2" t="s">
        <v>136</v>
      </c>
      <c r="V815" s="2" t="s">
        <v>137</v>
      </c>
      <c r="W815" s="2" t="s">
        <v>914</v>
      </c>
      <c r="X815" s="2" t="s">
        <v>37</v>
      </c>
      <c r="Y815" s="2" t="s">
        <v>37</v>
      </c>
      <c r="Z815" s="2" t="s">
        <v>38</v>
      </c>
      <c r="AA815" s="4">
        <v>32282</v>
      </c>
      <c r="AB815" s="4">
        <v>32294</v>
      </c>
      <c r="AC815" s="2" t="s">
        <v>39</v>
      </c>
    </row>
    <row r="816" spans="1:29" x14ac:dyDescent="0.25">
      <c r="A816" s="2" t="s">
        <v>1032</v>
      </c>
      <c r="B816" s="2" t="s">
        <v>132</v>
      </c>
      <c r="C816" s="2" t="str">
        <f>VLOOKUP(B816,'Species Lookup'!$A$3:$F$13,3,FALSE)</f>
        <v>Oncorhynchus tshawytscha</v>
      </c>
      <c r="D816" s="2" t="str">
        <f>VLOOKUP(B816,'Species Lookup'!$A$3:$F$13,4,FALSE)</f>
        <v>urn:lsid:marinespecies.org:taxname:158075</v>
      </c>
      <c r="E816" s="2" t="str">
        <f>VLOOKUP(B816,'Species Lookup'!$A$3:$F$13,5,FALSE)</f>
        <v>SDN:S11::S1173 (smolt)</v>
      </c>
      <c r="F816" s="2" t="s">
        <v>40</v>
      </c>
      <c r="G816" s="10" t="str">
        <f>VLOOKUP(A816,'[1]LOG1987-1994'!$A$2:$I$3110,2,FALSE)</f>
        <v>1988-06-23T08:43-07:00</v>
      </c>
      <c r="H816" s="2" t="s">
        <v>924</v>
      </c>
      <c r="I816" s="3">
        <v>1</v>
      </c>
      <c r="J816" s="3">
        <v>5</v>
      </c>
      <c r="K816" s="7">
        <v>49.011699999999998</v>
      </c>
      <c r="L816" s="7">
        <v>-124.86669999999999</v>
      </c>
      <c r="M816" s="3">
        <v>85</v>
      </c>
      <c r="N816" s="3" t="b">
        <v>1</v>
      </c>
      <c r="O816" s="3">
        <v>0</v>
      </c>
      <c r="P816" s="3"/>
      <c r="Q816" s="3"/>
      <c r="R816" s="2" t="s">
        <v>245</v>
      </c>
      <c r="S816" s="2" t="s">
        <v>33</v>
      </c>
      <c r="T816" s="2" t="s">
        <v>991</v>
      </c>
      <c r="U816" s="2" t="s">
        <v>136</v>
      </c>
      <c r="V816" s="2" t="s">
        <v>137</v>
      </c>
      <c r="W816" s="2" t="s">
        <v>914</v>
      </c>
      <c r="X816" s="2" t="s">
        <v>37</v>
      </c>
      <c r="Y816" s="2" t="s">
        <v>37</v>
      </c>
      <c r="Z816" s="2" t="s">
        <v>38</v>
      </c>
      <c r="AA816" s="4">
        <v>32281</v>
      </c>
      <c r="AB816" s="4">
        <v>32294</v>
      </c>
      <c r="AC816" s="2" t="s">
        <v>39</v>
      </c>
    </row>
    <row r="817" spans="1:29" x14ac:dyDescent="0.25">
      <c r="A817" s="2" t="s">
        <v>1032</v>
      </c>
      <c r="B817" s="2" t="s">
        <v>132</v>
      </c>
      <c r="C817" s="2" t="str">
        <f>VLOOKUP(B817,'Species Lookup'!$A$3:$F$13,3,FALSE)</f>
        <v>Oncorhynchus tshawytscha</v>
      </c>
      <c r="D817" s="2" t="str">
        <f>VLOOKUP(B817,'Species Lookup'!$A$3:$F$13,4,FALSE)</f>
        <v>urn:lsid:marinespecies.org:taxname:158075</v>
      </c>
      <c r="E817" s="2" t="str">
        <f>VLOOKUP(B817,'Species Lookup'!$A$3:$F$13,5,FALSE)</f>
        <v>SDN:S11::S1173 (smolt)</v>
      </c>
      <c r="F817" s="2" t="s">
        <v>30</v>
      </c>
      <c r="G817" s="10" t="str">
        <f>VLOOKUP(A817,'[1]LOG1987-1994'!$A$2:$I$3110,2,FALSE)</f>
        <v>1988-06-23T08:43-07:00</v>
      </c>
      <c r="H817" s="2" t="s">
        <v>924</v>
      </c>
      <c r="I817" s="3">
        <v>1</v>
      </c>
      <c r="J817" s="3">
        <v>5</v>
      </c>
      <c r="K817" s="7">
        <v>49.011699999999998</v>
      </c>
      <c r="L817" s="7">
        <v>-124.86669999999999</v>
      </c>
      <c r="M817" s="3">
        <v>75</v>
      </c>
      <c r="N817" s="3" t="b">
        <v>1</v>
      </c>
      <c r="O817" s="3">
        <v>0</v>
      </c>
      <c r="P817" s="3"/>
      <c r="Q817" s="3"/>
      <c r="R817" s="2" t="s">
        <v>242</v>
      </c>
      <c r="S817" s="2" t="s">
        <v>33</v>
      </c>
      <c r="T817" s="2" t="s">
        <v>977</v>
      </c>
      <c r="U817" s="2" t="s">
        <v>136</v>
      </c>
      <c r="V817" s="2" t="s">
        <v>137</v>
      </c>
      <c r="W817" s="2" t="s">
        <v>914</v>
      </c>
      <c r="X817" s="2" t="s">
        <v>37</v>
      </c>
      <c r="Y817" s="2" t="s">
        <v>37</v>
      </c>
      <c r="Z817" s="2" t="s">
        <v>38</v>
      </c>
      <c r="AA817" s="4">
        <v>32282</v>
      </c>
      <c r="AB817" s="4">
        <v>32294</v>
      </c>
      <c r="AC817" s="2" t="s">
        <v>39</v>
      </c>
    </row>
    <row r="818" spans="1:29" x14ac:dyDescent="0.25">
      <c r="A818" s="2" t="s">
        <v>1033</v>
      </c>
      <c r="B818" s="2" t="s">
        <v>132</v>
      </c>
      <c r="C818" s="2" t="str">
        <f>VLOOKUP(B818,'Species Lookup'!$A$3:$F$13,3,FALSE)</f>
        <v>Oncorhynchus tshawytscha</v>
      </c>
      <c r="D818" s="2" t="str">
        <f>VLOOKUP(B818,'Species Lookup'!$A$3:$F$13,4,FALSE)</f>
        <v>urn:lsid:marinespecies.org:taxname:158075</v>
      </c>
      <c r="E818" s="2" t="str">
        <f>VLOOKUP(B818,'Species Lookup'!$A$3:$F$13,5,FALSE)</f>
        <v>SDN:S11::S1173 (smolt)</v>
      </c>
      <c r="F818" s="2" t="s">
        <v>43</v>
      </c>
      <c r="G818" s="10" t="str">
        <f>VLOOKUP(A818,'[1]LOG1987-1994'!$A$2:$I$3110,2,FALSE)</f>
        <v>1988-06-23T09:50-07:00</v>
      </c>
      <c r="H818" s="2" t="s">
        <v>312</v>
      </c>
      <c r="I818" s="3">
        <v>1</v>
      </c>
      <c r="J818" s="3">
        <v>5</v>
      </c>
      <c r="K818" s="7">
        <v>48.978299999999997</v>
      </c>
      <c r="L818" s="7">
        <v>-124.9892</v>
      </c>
      <c r="M818" s="3">
        <v>85</v>
      </c>
      <c r="N818" s="3" t="b">
        <v>1</v>
      </c>
      <c r="O818" s="3">
        <v>2</v>
      </c>
      <c r="P818" s="3"/>
      <c r="Q818" s="3"/>
      <c r="R818" s="2" t="s">
        <v>243</v>
      </c>
      <c r="S818" s="2" t="s">
        <v>33</v>
      </c>
      <c r="T818" s="2" t="s">
        <v>996</v>
      </c>
      <c r="U818" s="2" t="s">
        <v>136</v>
      </c>
      <c r="V818" s="2" t="s">
        <v>137</v>
      </c>
      <c r="W818" s="2" t="s">
        <v>914</v>
      </c>
      <c r="X818" s="2" t="s">
        <v>37</v>
      </c>
      <c r="Y818" s="2" t="s">
        <v>37</v>
      </c>
      <c r="Z818" s="2" t="s">
        <v>38</v>
      </c>
      <c r="AA818" s="4">
        <v>32287</v>
      </c>
      <c r="AB818" s="4">
        <v>32294</v>
      </c>
      <c r="AC818" s="2" t="s">
        <v>39</v>
      </c>
    </row>
    <row r="819" spans="1:29" x14ac:dyDescent="0.25">
      <c r="A819" s="2" t="s">
        <v>1033</v>
      </c>
      <c r="B819" s="2" t="s">
        <v>132</v>
      </c>
      <c r="C819" s="2" t="str">
        <f>VLOOKUP(B819,'Species Lookup'!$A$3:$F$13,3,FALSE)</f>
        <v>Oncorhynchus tshawytscha</v>
      </c>
      <c r="D819" s="2" t="str">
        <f>VLOOKUP(B819,'Species Lookup'!$A$3:$F$13,4,FALSE)</f>
        <v>urn:lsid:marinespecies.org:taxname:158075</v>
      </c>
      <c r="E819" s="2" t="str">
        <f>VLOOKUP(B819,'Species Lookup'!$A$3:$F$13,5,FALSE)</f>
        <v>SDN:S11::S1173 (smolt)</v>
      </c>
      <c r="F819" s="2" t="s">
        <v>40</v>
      </c>
      <c r="G819" s="10" t="str">
        <f>VLOOKUP(A819,'[1]LOG1987-1994'!$A$2:$I$3110,2,FALSE)</f>
        <v>1988-06-23T09:50-07:00</v>
      </c>
      <c r="H819" s="2" t="s">
        <v>312</v>
      </c>
      <c r="I819" s="3">
        <v>1</v>
      </c>
      <c r="J819" s="3">
        <v>5</v>
      </c>
      <c r="K819" s="7">
        <v>48.978299999999997</v>
      </c>
      <c r="L819" s="7">
        <v>-124.9892</v>
      </c>
      <c r="M819" s="3">
        <v>78</v>
      </c>
      <c r="N819" s="3" t="b">
        <v>1</v>
      </c>
      <c r="O819" s="3">
        <v>2</v>
      </c>
      <c r="P819" s="3"/>
      <c r="Q819" s="3"/>
      <c r="R819" s="2" t="s">
        <v>230</v>
      </c>
      <c r="S819" s="2" t="s">
        <v>33</v>
      </c>
      <c r="T819" s="2" t="s">
        <v>989</v>
      </c>
      <c r="U819" s="2" t="s">
        <v>136</v>
      </c>
      <c r="V819" s="2" t="s">
        <v>137</v>
      </c>
      <c r="W819" s="2" t="s">
        <v>914</v>
      </c>
      <c r="X819" s="2" t="s">
        <v>37</v>
      </c>
      <c r="Y819" s="2" t="s">
        <v>37</v>
      </c>
      <c r="Z819" s="2" t="s">
        <v>38</v>
      </c>
      <c r="AA819" s="4">
        <v>32282</v>
      </c>
      <c r="AB819" s="4">
        <v>32294</v>
      </c>
      <c r="AC819" s="2" t="s">
        <v>39</v>
      </c>
    </row>
    <row r="820" spans="1:29" x14ac:dyDescent="0.25">
      <c r="A820" s="2" t="s">
        <v>1033</v>
      </c>
      <c r="B820" s="2" t="s">
        <v>132</v>
      </c>
      <c r="C820" s="2" t="str">
        <f>VLOOKUP(B820,'Species Lookup'!$A$3:$F$13,3,FALSE)</f>
        <v>Oncorhynchus tshawytscha</v>
      </c>
      <c r="D820" s="2" t="str">
        <f>VLOOKUP(B820,'Species Lookup'!$A$3:$F$13,4,FALSE)</f>
        <v>urn:lsid:marinespecies.org:taxname:158075</v>
      </c>
      <c r="E820" s="2" t="str">
        <f>VLOOKUP(B820,'Species Lookup'!$A$3:$F$13,5,FALSE)</f>
        <v>SDN:S11::S1173 (smolt)</v>
      </c>
      <c r="F820" s="2" t="s">
        <v>30</v>
      </c>
      <c r="G820" s="10" t="str">
        <f>VLOOKUP(A820,'[1]LOG1987-1994'!$A$2:$I$3110,2,FALSE)</f>
        <v>1988-06-23T09:50-07:00</v>
      </c>
      <c r="H820" s="2" t="s">
        <v>312</v>
      </c>
      <c r="I820" s="3">
        <v>1</v>
      </c>
      <c r="J820" s="3">
        <v>5</v>
      </c>
      <c r="K820" s="7">
        <v>48.978299999999997</v>
      </c>
      <c r="L820" s="7">
        <v>-124.9892</v>
      </c>
      <c r="M820" s="3">
        <v>91</v>
      </c>
      <c r="N820" s="3" t="b">
        <v>1</v>
      </c>
      <c r="O820" s="3">
        <v>2</v>
      </c>
      <c r="P820" s="3"/>
      <c r="Q820" s="3"/>
      <c r="R820" s="2" t="s">
        <v>229</v>
      </c>
      <c r="S820" s="2" t="s">
        <v>33</v>
      </c>
      <c r="T820" s="2" t="s">
        <v>978</v>
      </c>
      <c r="U820" s="2" t="s">
        <v>136</v>
      </c>
      <c r="V820" s="2" t="s">
        <v>137</v>
      </c>
      <c r="W820" s="2" t="s">
        <v>914</v>
      </c>
      <c r="X820" s="2" t="s">
        <v>37</v>
      </c>
      <c r="Y820" s="2" t="s">
        <v>37</v>
      </c>
      <c r="Z820" s="2" t="s">
        <v>38</v>
      </c>
      <c r="AA820" s="4">
        <v>32282</v>
      </c>
      <c r="AB820" s="4">
        <v>32294</v>
      </c>
      <c r="AC820" s="2" t="s">
        <v>39</v>
      </c>
    </row>
    <row r="821" spans="1:29" x14ac:dyDescent="0.25">
      <c r="A821" s="2" t="s">
        <v>1033</v>
      </c>
      <c r="B821" s="2" t="s">
        <v>132</v>
      </c>
      <c r="C821" s="2" t="str">
        <f>VLOOKUP(B821,'Species Lookup'!$A$3:$F$13,3,FALSE)</f>
        <v>Oncorhynchus tshawytscha</v>
      </c>
      <c r="D821" s="2" t="str">
        <f>VLOOKUP(B821,'Species Lookup'!$A$3:$F$13,4,FALSE)</f>
        <v>urn:lsid:marinespecies.org:taxname:158075</v>
      </c>
      <c r="E821" s="2" t="str">
        <f>VLOOKUP(B821,'Species Lookup'!$A$3:$F$13,5,FALSE)</f>
        <v>SDN:S11::S1173 (smolt)</v>
      </c>
      <c r="F821" s="2" t="s">
        <v>100</v>
      </c>
      <c r="G821" s="10" t="str">
        <f>VLOOKUP(A821,'[1]LOG1987-1994'!$A$2:$I$3110,2,FALSE)</f>
        <v>1988-06-23T09:50-07:00</v>
      </c>
      <c r="H821" s="2" t="s">
        <v>312</v>
      </c>
      <c r="I821" s="3">
        <v>1</v>
      </c>
      <c r="J821" s="3">
        <v>5</v>
      </c>
      <c r="K821" s="7">
        <v>48.978299999999997</v>
      </c>
      <c r="L821" s="7">
        <v>-124.9892</v>
      </c>
      <c r="M821" s="3">
        <v>105</v>
      </c>
      <c r="N821" s="3" t="b">
        <v>1</v>
      </c>
      <c r="O821" s="3">
        <v>2</v>
      </c>
      <c r="P821" s="3"/>
      <c r="Q821" s="3"/>
      <c r="R821" s="2" t="s">
        <v>231</v>
      </c>
      <c r="S821" s="2" t="s">
        <v>33</v>
      </c>
      <c r="T821" s="2" t="s">
        <v>977</v>
      </c>
      <c r="U821" s="2" t="s">
        <v>136</v>
      </c>
      <c r="V821" s="2" t="s">
        <v>137</v>
      </c>
      <c r="W821" s="2" t="s">
        <v>914</v>
      </c>
      <c r="X821" s="2" t="s">
        <v>37</v>
      </c>
      <c r="Y821" s="2" t="s">
        <v>37</v>
      </c>
      <c r="Z821" s="2" t="s">
        <v>38</v>
      </c>
      <c r="AA821" s="4">
        <v>32282</v>
      </c>
      <c r="AB821" s="4">
        <v>32294</v>
      </c>
      <c r="AC821" s="2" t="s">
        <v>39</v>
      </c>
    </row>
    <row r="822" spans="1:29" x14ac:dyDescent="0.25">
      <c r="A822" s="2" t="s">
        <v>1033</v>
      </c>
      <c r="B822" s="2" t="s">
        <v>132</v>
      </c>
      <c r="C822" s="2" t="str">
        <f>VLOOKUP(B822,'Species Lookup'!$A$3:$F$13,3,FALSE)</f>
        <v>Oncorhynchus tshawytscha</v>
      </c>
      <c r="D822" s="2" t="str">
        <f>VLOOKUP(B822,'Species Lookup'!$A$3:$F$13,4,FALSE)</f>
        <v>urn:lsid:marinespecies.org:taxname:158075</v>
      </c>
      <c r="E822" s="2" t="str">
        <f>VLOOKUP(B822,'Species Lookup'!$A$3:$F$13,5,FALSE)</f>
        <v>SDN:S11::S1173 (smolt)</v>
      </c>
      <c r="F822" s="2" t="s">
        <v>145</v>
      </c>
      <c r="G822" s="10" t="str">
        <f>VLOOKUP(A822,'[1]LOG1987-1994'!$A$2:$I$3110,2,FALSE)</f>
        <v>1988-06-23T09:50-07:00</v>
      </c>
      <c r="H822" s="2" t="s">
        <v>312</v>
      </c>
      <c r="I822" s="3">
        <v>1</v>
      </c>
      <c r="J822" s="3">
        <v>5</v>
      </c>
      <c r="K822" s="7">
        <v>48.978299999999997</v>
      </c>
      <c r="L822" s="7">
        <v>-124.9892</v>
      </c>
      <c r="M822" s="3">
        <v>89</v>
      </c>
      <c r="N822" s="3" t="b">
        <v>1</v>
      </c>
      <c r="O822" s="3">
        <v>1</v>
      </c>
      <c r="P822" s="3"/>
      <c r="Q822" s="3"/>
      <c r="R822" s="2" t="s">
        <v>227</v>
      </c>
      <c r="S822" s="2" t="s">
        <v>33</v>
      </c>
      <c r="T822" s="2" t="s">
        <v>1005</v>
      </c>
      <c r="U822" s="2" t="s">
        <v>136</v>
      </c>
      <c r="V822" s="2" t="s">
        <v>137</v>
      </c>
      <c r="W822" s="2" t="s">
        <v>914</v>
      </c>
      <c r="X822" s="2" t="s">
        <v>37</v>
      </c>
      <c r="Y822" s="2" t="s">
        <v>37</v>
      </c>
      <c r="Z822" s="2" t="s">
        <v>38</v>
      </c>
      <c r="AA822" s="4">
        <v>32287</v>
      </c>
      <c r="AB822" s="4">
        <v>32294</v>
      </c>
      <c r="AC822" s="2" t="s">
        <v>39</v>
      </c>
    </row>
    <row r="823" spans="1:29" x14ac:dyDescent="0.25">
      <c r="A823" s="2" t="s">
        <v>1033</v>
      </c>
      <c r="B823" s="2" t="s">
        <v>132</v>
      </c>
      <c r="C823" s="2" t="str">
        <f>VLOOKUP(B823,'Species Lookup'!$A$3:$F$13,3,FALSE)</f>
        <v>Oncorhynchus tshawytscha</v>
      </c>
      <c r="D823" s="2" t="str">
        <f>VLOOKUP(B823,'Species Lookup'!$A$3:$F$13,4,FALSE)</f>
        <v>urn:lsid:marinespecies.org:taxname:158075</v>
      </c>
      <c r="E823" s="2" t="str">
        <f>VLOOKUP(B823,'Species Lookup'!$A$3:$F$13,5,FALSE)</f>
        <v>SDN:S11::S1173 (smolt)</v>
      </c>
      <c r="F823" s="2" t="s">
        <v>33</v>
      </c>
      <c r="G823" s="10" t="str">
        <f>VLOOKUP(A823,'[1]LOG1987-1994'!$A$2:$I$3110,2,FALSE)</f>
        <v>1988-06-23T09:50-07:00</v>
      </c>
      <c r="H823" s="2" t="s">
        <v>312</v>
      </c>
      <c r="I823" s="3">
        <v>1</v>
      </c>
      <c r="J823" s="3">
        <v>5</v>
      </c>
      <c r="K823" s="7">
        <v>48.978299999999997</v>
      </c>
      <c r="L823" s="7">
        <v>-124.9892</v>
      </c>
      <c r="M823" s="3">
        <v>89</v>
      </c>
      <c r="N823" s="3" t="b">
        <v>1</v>
      </c>
      <c r="O823" s="3">
        <v>2</v>
      </c>
      <c r="P823" s="3"/>
      <c r="Q823" s="3"/>
      <c r="R823" s="2" t="s">
        <v>226</v>
      </c>
      <c r="S823" s="2" t="s">
        <v>33</v>
      </c>
      <c r="T823" s="2" t="s">
        <v>975</v>
      </c>
      <c r="U823" s="2" t="s">
        <v>136</v>
      </c>
      <c r="V823" s="2" t="s">
        <v>137</v>
      </c>
      <c r="W823" s="2" t="s">
        <v>914</v>
      </c>
      <c r="X823" s="2" t="s">
        <v>37</v>
      </c>
      <c r="Y823" s="2" t="s">
        <v>37</v>
      </c>
      <c r="Z823" s="2" t="s">
        <v>38</v>
      </c>
      <c r="AA823" s="4">
        <v>32282</v>
      </c>
      <c r="AB823" s="4">
        <v>32294</v>
      </c>
      <c r="AC823" s="2" t="s">
        <v>39</v>
      </c>
    </row>
    <row r="824" spans="1:29" x14ac:dyDescent="0.25">
      <c r="A824" s="2" t="s">
        <v>1034</v>
      </c>
      <c r="B824" s="2" t="s">
        <v>132</v>
      </c>
      <c r="C824" s="2" t="str">
        <f>VLOOKUP(B824,'Species Lookup'!$A$3:$F$13,3,FALSE)</f>
        <v>Oncorhynchus tshawytscha</v>
      </c>
      <c r="D824" s="2" t="str">
        <f>VLOOKUP(B824,'Species Lookup'!$A$3:$F$13,4,FALSE)</f>
        <v>urn:lsid:marinespecies.org:taxname:158075</v>
      </c>
      <c r="E824" s="2" t="str">
        <f>VLOOKUP(B824,'Species Lookup'!$A$3:$F$13,5,FALSE)</f>
        <v>SDN:S11::S1173 (smolt)</v>
      </c>
      <c r="F824" s="2" t="s">
        <v>43</v>
      </c>
      <c r="G824" s="10" t="str">
        <f>VLOOKUP(A824,'[1]LOG1987-1994'!$A$2:$I$3110,2,FALSE)</f>
        <v>1988-06-23T11:22-07:00</v>
      </c>
      <c r="H824" s="2" t="s">
        <v>974</v>
      </c>
      <c r="I824" s="3">
        <v>1</v>
      </c>
      <c r="J824" s="3">
        <v>5</v>
      </c>
      <c r="K824" s="7">
        <v>48.947499999999998</v>
      </c>
      <c r="L824" s="7">
        <v>-124.9975</v>
      </c>
      <c r="M824" s="3">
        <v>98</v>
      </c>
      <c r="N824" s="3" t="b">
        <v>1</v>
      </c>
      <c r="O824" s="3">
        <v>2</v>
      </c>
      <c r="P824" s="3"/>
      <c r="Q824" s="3"/>
      <c r="R824" s="2" t="s">
        <v>64</v>
      </c>
      <c r="S824" s="2" t="s">
        <v>33</v>
      </c>
      <c r="T824" s="2" t="s">
        <v>986</v>
      </c>
      <c r="U824" s="2" t="s">
        <v>136</v>
      </c>
      <c r="V824" s="2" t="s">
        <v>137</v>
      </c>
      <c r="W824" s="2" t="s">
        <v>914</v>
      </c>
      <c r="X824" s="2" t="s">
        <v>37</v>
      </c>
      <c r="Y824" s="2" t="s">
        <v>37</v>
      </c>
      <c r="Z824" s="2" t="s">
        <v>38</v>
      </c>
      <c r="AA824" s="4">
        <v>32281</v>
      </c>
      <c r="AB824" s="4">
        <v>32294</v>
      </c>
      <c r="AC824" s="2" t="s">
        <v>39</v>
      </c>
    </row>
    <row r="825" spans="1:29" x14ac:dyDescent="0.25">
      <c r="A825" s="2" t="s">
        <v>1034</v>
      </c>
      <c r="B825" s="2" t="s">
        <v>132</v>
      </c>
      <c r="C825" s="2" t="str">
        <f>VLOOKUP(B825,'Species Lookup'!$A$3:$F$13,3,FALSE)</f>
        <v>Oncorhynchus tshawytscha</v>
      </c>
      <c r="D825" s="2" t="str">
        <f>VLOOKUP(B825,'Species Lookup'!$A$3:$F$13,4,FALSE)</f>
        <v>urn:lsid:marinespecies.org:taxname:158075</v>
      </c>
      <c r="E825" s="2" t="str">
        <f>VLOOKUP(B825,'Species Lookup'!$A$3:$F$13,5,FALSE)</f>
        <v>SDN:S11::S1173 (smolt)</v>
      </c>
      <c r="F825" s="2" t="s">
        <v>40</v>
      </c>
      <c r="G825" s="10" t="str">
        <f>VLOOKUP(A825,'[1]LOG1987-1994'!$A$2:$I$3110,2,FALSE)</f>
        <v>1988-06-23T11:22-07:00</v>
      </c>
      <c r="H825" s="2" t="s">
        <v>974</v>
      </c>
      <c r="I825" s="3">
        <v>1</v>
      </c>
      <c r="J825" s="3">
        <v>5</v>
      </c>
      <c r="K825" s="7">
        <v>48.947499999999998</v>
      </c>
      <c r="L825" s="7">
        <v>-124.9975</v>
      </c>
      <c r="M825" s="3">
        <v>90</v>
      </c>
      <c r="N825" s="3" t="b">
        <v>1</v>
      </c>
      <c r="O825" s="3">
        <v>2</v>
      </c>
      <c r="P825" s="3"/>
      <c r="Q825" s="3"/>
      <c r="R825" s="2" t="s">
        <v>57</v>
      </c>
      <c r="S825" s="2" t="s">
        <v>33</v>
      </c>
      <c r="T825" s="2" t="s">
        <v>943</v>
      </c>
      <c r="U825" s="2" t="s">
        <v>136</v>
      </c>
      <c r="V825" s="2" t="s">
        <v>137</v>
      </c>
      <c r="W825" s="2" t="s">
        <v>914</v>
      </c>
      <c r="X825" s="2" t="s">
        <v>37</v>
      </c>
      <c r="Y825" s="2" t="s">
        <v>37</v>
      </c>
      <c r="Z825" s="2" t="s">
        <v>38</v>
      </c>
      <c r="AA825" s="4">
        <v>32282</v>
      </c>
      <c r="AB825" s="4">
        <v>32294</v>
      </c>
      <c r="AC825" s="2" t="s">
        <v>39</v>
      </c>
    </row>
    <row r="826" spans="1:29" x14ac:dyDescent="0.25">
      <c r="A826" s="2" t="s">
        <v>1034</v>
      </c>
      <c r="B826" s="2" t="s">
        <v>132</v>
      </c>
      <c r="C826" s="2" t="str">
        <f>VLOOKUP(B826,'Species Lookup'!$A$3:$F$13,3,FALSE)</f>
        <v>Oncorhynchus tshawytscha</v>
      </c>
      <c r="D826" s="2" t="str">
        <f>VLOOKUP(B826,'Species Lookup'!$A$3:$F$13,4,FALSE)</f>
        <v>urn:lsid:marinespecies.org:taxname:158075</v>
      </c>
      <c r="E826" s="2" t="str">
        <f>VLOOKUP(B826,'Species Lookup'!$A$3:$F$13,5,FALSE)</f>
        <v>SDN:S11::S1173 (smolt)</v>
      </c>
      <c r="F826" s="2" t="s">
        <v>30</v>
      </c>
      <c r="G826" s="10" t="str">
        <f>VLOOKUP(A826,'[1]LOG1987-1994'!$A$2:$I$3110,2,FALSE)</f>
        <v>1988-06-23T11:22-07:00</v>
      </c>
      <c r="H826" s="2" t="s">
        <v>974</v>
      </c>
      <c r="I826" s="3">
        <v>1</v>
      </c>
      <c r="J826" s="3">
        <v>5</v>
      </c>
      <c r="K826" s="7">
        <v>48.947499999999998</v>
      </c>
      <c r="L826" s="7">
        <v>-124.9975</v>
      </c>
      <c r="M826" s="3">
        <v>96</v>
      </c>
      <c r="N826" s="3" t="b">
        <v>1</v>
      </c>
      <c r="O826" s="3">
        <v>2</v>
      </c>
      <c r="P826" s="3"/>
      <c r="Q826" s="3"/>
      <c r="R826" s="2" t="s">
        <v>61</v>
      </c>
      <c r="S826" s="2" t="s">
        <v>33</v>
      </c>
      <c r="T826" s="2" t="s">
        <v>991</v>
      </c>
      <c r="U826" s="2" t="s">
        <v>136</v>
      </c>
      <c r="V826" s="2" t="s">
        <v>137</v>
      </c>
      <c r="W826" s="2" t="s">
        <v>914</v>
      </c>
      <c r="X826" s="2" t="s">
        <v>37</v>
      </c>
      <c r="Y826" s="2" t="s">
        <v>37</v>
      </c>
      <c r="Z826" s="2" t="s">
        <v>38</v>
      </c>
      <c r="AA826" s="4">
        <v>32281</v>
      </c>
      <c r="AB826" s="4">
        <v>32294</v>
      </c>
      <c r="AC826" s="2" t="s">
        <v>39</v>
      </c>
    </row>
    <row r="827" spans="1:29" x14ac:dyDescent="0.25">
      <c r="A827" s="2" t="s">
        <v>1034</v>
      </c>
      <c r="B827" s="2" t="s">
        <v>132</v>
      </c>
      <c r="C827" s="2" t="str">
        <f>VLOOKUP(B827,'Species Lookup'!$A$3:$F$13,3,FALSE)</f>
        <v>Oncorhynchus tshawytscha</v>
      </c>
      <c r="D827" s="2" t="str">
        <f>VLOOKUP(B827,'Species Lookup'!$A$3:$F$13,4,FALSE)</f>
        <v>urn:lsid:marinespecies.org:taxname:158075</v>
      </c>
      <c r="E827" s="2" t="str">
        <f>VLOOKUP(B827,'Species Lookup'!$A$3:$F$13,5,FALSE)</f>
        <v>SDN:S11::S1173 (smolt)</v>
      </c>
      <c r="F827" s="2" t="s">
        <v>100</v>
      </c>
      <c r="G827" s="10" t="str">
        <f>VLOOKUP(A827,'[1]LOG1987-1994'!$A$2:$I$3110,2,FALSE)</f>
        <v>1988-06-23T11:22-07:00</v>
      </c>
      <c r="H827" s="2" t="s">
        <v>974</v>
      </c>
      <c r="I827" s="3">
        <v>1</v>
      </c>
      <c r="J827" s="3">
        <v>5</v>
      </c>
      <c r="K827" s="7">
        <v>48.947499999999998</v>
      </c>
      <c r="L827" s="7">
        <v>-124.9975</v>
      </c>
      <c r="M827" s="3">
        <v>97</v>
      </c>
      <c r="N827" s="3" t="b">
        <v>1</v>
      </c>
      <c r="O827" s="3">
        <v>2</v>
      </c>
      <c r="P827" s="3"/>
      <c r="Q827" s="3"/>
      <c r="R827" s="2" t="s">
        <v>77</v>
      </c>
      <c r="S827" s="2" t="s">
        <v>33</v>
      </c>
      <c r="T827" s="2" t="s">
        <v>952</v>
      </c>
      <c r="U827" s="2" t="s">
        <v>136</v>
      </c>
      <c r="V827" s="2" t="s">
        <v>137</v>
      </c>
      <c r="W827" s="2" t="s">
        <v>914</v>
      </c>
      <c r="X827" s="2" t="s">
        <v>37</v>
      </c>
      <c r="Y827" s="2" t="s">
        <v>37</v>
      </c>
      <c r="Z827" s="2" t="s">
        <v>38</v>
      </c>
      <c r="AA827" s="4">
        <v>32282</v>
      </c>
      <c r="AB827" s="4">
        <v>32294</v>
      </c>
      <c r="AC827" s="2" t="s">
        <v>39</v>
      </c>
    </row>
    <row r="828" spans="1:29" x14ac:dyDescent="0.25">
      <c r="A828" s="2" t="s">
        <v>1034</v>
      </c>
      <c r="B828" s="2" t="s">
        <v>132</v>
      </c>
      <c r="C828" s="2" t="str">
        <f>VLOOKUP(B828,'Species Lookup'!$A$3:$F$13,3,FALSE)</f>
        <v>Oncorhynchus tshawytscha</v>
      </c>
      <c r="D828" s="2" t="str">
        <f>VLOOKUP(B828,'Species Lookup'!$A$3:$F$13,4,FALSE)</f>
        <v>urn:lsid:marinespecies.org:taxname:158075</v>
      </c>
      <c r="E828" s="2" t="str">
        <f>VLOOKUP(B828,'Species Lookup'!$A$3:$F$13,5,FALSE)</f>
        <v>SDN:S11::S1173 (smolt)</v>
      </c>
      <c r="F828" s="2" t="s">
        <v>145</v>
      </c>
      <c r="G828" s="10" t="str">
        <f>VLOOKUP(A828,'[1]LOG1987-1994'!$A$2:$I$3110,2,FALSE)</f>
        <v>1988-06-23T11:22-07:00</v>
      </c>
      <c r="H828" s="2" t="s">
        <v>974</v>
      </c>
      <c r="I828" s="3">
        <v>1</v>
      </c>
      <c r="J828" s="3">
        <v>5</v>
      </c>
      <c r="K828" s="7">
        <v>48.947499999999998</v>
      </c>
      <c r="L828" s="7">
        <v>-124.9975</v>
      </c>
      <c r="M828" s="3">
        <v>97</v>
      </c>
      <c r="N828" s="3" t="b">
        <v>1</v>
      </c>
      <c r="O828" s="3">
        <v>2</v>
      </c>
      <c r="P828" s="3"/>
      <c r="Q828" s="3"/>
      <c r="R828" s="2" t="s">
        <v>71</v>
      </c>
      <c r="S828" s="2" t="s">
        <v>33</v>
      </c>
      <c r="T828" s="2" t="s">
        <v>955</v>
      </c>
      <c r="U828" s="2" t="s">
        <v>136</v>
      </c>
      <c r="V828" s="2" t="s">
        <v>137</v>
      </c>
      <c r="W828" s="2" t="s">
        <v>914</v>
      </c>
      <c r="X828" s="2" t="s">
        <v>37</v>
      </c>
      <c r="Y828" s="2" t="s">
        <v>37</v>
      </c>
      <c r="Z828" s="2" t="s">
        <v>38</v>
      </c>
      <c r="AA828" s="4">
        <v>32282</v>
      </c>
      <c r="AB828" s="4">
        <v>32294</v>
      </c>
      <c r="AC828" s="2" t="s">
        <v>39</v>
      </c>
    </row>
    <row r="829" spans="1:29" x14ac:dyDescent="0.25">
      <c r="A829" s="2" t="s">
        <v>1034</v>
      </c>
      <c r="B829" s="2" t="s">
        <v>132</v>
      </c>
      <c r="C829" s="2" t="str">
        <f>VLOOKUP(B829,'Species Lookup'!$A$3:$F$13,3,FALSE)</f>
        <v>Oncorhynchus tshawytscha</v>
      </c>
      <c r="D829" s="2" t="str">
        <f>VLOOKUP(B829,'Species Lookup'!$A$3:$F$13,4,FALSE)</f>
        <v>urn:lsid:marinespecies.org:taxname:158075</v>
      </c>
      <c r="E829" s="2" t="str">
        <f>VLOOKUP(B829,'Species Lookup'!$A$3:$F$13,5,FALSE)</f>
        <v>SDN:S11::S1173 (smolt)</v>
      </c>
      <c r="F829" s="2" t="s">
        <v>33</v>
      </c>
      <c r="G829" s="10" t="str">
        <f>VLOOKUP(A829,'[1]LOG1987-1994'!$A$2:$I$3110,2,FALSE)</f>
        <v>1988-06-23T11:22-07:00</v>
      </c>
      <c r="H829" s="2" t="s">
        <v>974</v>
      </c>
      <c r="I829" s="3">
        <v>1</v>
      </c>
      <c r="J829" s="3">
        <v>5</v>
      </c>
      <c r="K829" s="7">
        <v>48.947499999999998</v>
      </c>
      <c r="L829" s="7">
        <v>-124.9975</v>
      </c>
      <c r="M829" s="3">
        <v>96</v>
      </c>
      <c r="N829" s="3" t="b">
        <v>1</v>
      </c>
      <c r="O829" s="3">
        <v>2</v>
      </c>
      <c r="P829" s="3"/>
      <c r="Q829" s="3"/>
      <c r="R829" s="2" t="s">
        <v>1035</v>
      </c>
      <c r="S829" s="2" t="s">
        <v>33</v>
      </c>
      <c r="T829" s="2" t="s">
        <v>952</v>
      </c>
      <c r="U829" s="2" t="s">
        <v>136</v>
      </c>
      <c r="V829" s="2" t="s">
        <v>137</v>
      </c>
      <c r="W829" s="2" t="s">
        <v>914</v>
      </c>
      <c r="X829" s="2" t="s">
        <v>37</v>
      </c>
      <c r="Y829" s="2" t="s">
        <v>37</v>
      </c>
      <c r="Z829" s="2" t="s">
        <v>38</v>
      </c>
      <c r="AA829" s="4">
        <v>32282</v>
      </c>
      <c r="AB829" s="4">
        <v>32294</v>
      </c>
      <c r="AC829" s="2" t="s">
        <v>39</v>
      </c>
    </row>
    <row r="830" spans="1:29" x14ac:dyDescent="0.25">
      <c r="A830" s="2" t="s">
        <v>1034</v>
      </c>
      <c r="B830" s="2" t="s">
        <v>132</v>
      </c>
      <c r="C830" s="2" t="str">
        <f>VLOOKUP(B830,'Species Lookup'!$A$3:$F$13,3,FALSE)</f>
        <v>Oncorhynchus tshawytscha</v>
      </c>
      <c r="D830" s="2" t="str">
        <f>VLOOKUP(B830,'Species Lookup'!$A$3:$F$13,4,FALSE)</f>
        <v>urn:lsid:marinespecies.org:taxname:158075</v>
      </c>
      <c r="E830" s="2" t="str">
        <f>VLOOKUP(B830,'Species Lookup'!$A$3:$F$13,5,FALSE)</f>
        <v>SDN:S11::S1173 (smolt)</v>
      </c>
      <c r="F830" s="2" t="s">
        <v>161</v>
      </c>
      <c r="G830" s="10" t="str">
        <f>VLOOKUP(A830,'[1]LOG1987-1994'!$A$2:$I$3110,2,FALSE)</f>
        <v>1988-06-23T11:22-07:00</v>
      </c>
      <c r="H830" s="2" t="s">
        <v>974</v>
      </c>
      <c r="I830" s="3">
        <v>1</v>
      </c>
      <c r="J830" s="3">
        <v>5</v>
      </c>
      <c r="K830" s="7">
        <v>48.947499999999998</v>
      </c>
      <c r="L830" s="7">
        <v>-124.9975</v>
      </c>
      <c r="M830" s="3">
        <v>102</v>
      </c>
      <c r="N830" s="3" t="b">
        <v>1</v>
      </c>
      <c r="O830" s="3">
        <v>2</v>
      </c>
      <c r="P830" s="3"/>
      <c r="Q830" s="3"/>
      <c r="R830" s="2" t="s">
        <v>426</v>
      </c>
      <c r="S830" s="2" t="s">
        <v>33</v>
      </c>
      <c r="T830" s="2" t="s">
        <v>951</v>
      </c>
      <c r="U830" s="2" t="s">
        <v>136</v>
      </c>
      <c r="V830" s="2" t="s">
        <v>137</v>
      </c>
      <c r="W830" s="2" t="s">
        <v>914</v>
      </c>
      <c r="X830" s="2" t="s">
        <v>37</v>
      </c>
      <c r="Y830" s="2" t="s">
        <v>946</v>
      </c>
      <c r="Z830" s="2" t="s">
        <v>38</v>
      </c>
      <c r="AA830" s="4">
        <v>32275</v>
      </c>
      <c r="AB830" s="4">
        <v>32285</v>
      </c>
      <c r="AC830" s="2" t="s">
        <v>39</v>
      </c>
    </row>
    <row r="831" spans="1:29" x14ac:dyDescent="0.25">
      <c r="A831" s="2" t="s">
        <v>1034</v>
      </c>
      <c r="B831" s="2" t="s">
        <v>132</v>
      </c>
      <c r="C831" s="2" t="str">
        <f>VLOOKUP(B831,'Species Lookup'!$A$3:$F$13,3,FALSE)</f>
        <v>Oncorhynchus tshawytscha</v>
      </c>
      <c r="D831" s="2" t="str">
        <f>VLOOKUP(B831,'Species Lookup'!$A$3:$F$13,4,FALSE)</f>
        <v>urn:lsid:marinespecies.org:taxname:158075</v>
      </c>
      <c r="E831" s="2" t="str">
        <f>VLOOKUP(B831,'Species Lookup'!$A$3:$F$13,5,FALSE)</f>
        <v>SDN:S11::S1173 (smolt)</v>
      </c>
      <c r="F831" s="2" t="s">
        <v>178</v>
      </c>
      <c r="G831" s="10" t="str">
        <f>VLOOKUP(A831,'[1]LOG1987-1994'!$A$2:$I$3110,2,FALSE)</f>
        <v>1988-06-23T11:22-07:00</v>
      </c>
      <c r="H831" s="2" t="s">
        <v>974</v>
      </c>
      <c r="I831" s="3">
        <v>1</v>
      </c>
      <c r="J831" s="3">
        <v>5</v>
      </c>
      <c r="K831" s="7">
        <v>48.947499999999998</v>
      </c>
      <c r="L831" s="7">
        <v>-124.9975</v>
      </c>
      <c r="M831" s="3">
        <v>93</v>
      </c>
      <c r="N831" s="3" t="b">
        <v>1</v>
      </c>
      <c r="O831" s="3">
        <v>2</v>
      </c>
      <c r="P831" s="3"/>
      <c r="Q831" s="3"/>
      <c r="R831" s="2" t="s">
        <v>427</v>
      </c>
      <c r="S831" s="2" t="s">
        <v>33</v>
      </c>
      <c r="T831" s="2" t="s">
        <v>978</v>
      </c>
      <c r="U831" s="2" t="s">
        <v>136</v>
      </c>
      <c r="V831" s="2" t="s">
        <v>137</v>
      </c>
      <c r="W831" s="2" t="s">
        <v>914</v>
      </c>
      <c r="X831" s="2" t="s">
        <v>37</v>
      </c>
      <c r="Y831" s="2" t="s">
        <v>37</v>
      </c>
      <c r="Z831" s="2" t="s">
        <v>38</v>
      </c>
      <c r="AA831" s="4">
        <v>32282</v>
      </c>
      <c r="AB831" s="4">
        <v>32294</v>
      </c>
      <c r="AC831" s="2" t="s">
        <v>39</v>
      </c>
    </row>
    <row r="832" spans="1:29" x14ac:dyDescent="0.25">
      <c r="A832" s="2" t="s">
        <v>1036</v>
      </c>
      <c r="B832" s="2" t="s">
        <v>132</v>
      </c>
      <c r="C832" s="2" t="str">
        <f>VLOOKUP(B832,'Species Lookup'!$A$3:$F$13,3,FALSE)</f>
        <v>Oncorhynchus tshawytscha</v>
      </c>
      <c r="D832" s="2" t="str">
        <f>VLOOKUP(B832,'Species Lookup'!$A$3:$F$13,4,FALSE)</f>
        <v>urn:lsid:marinespecies.org:taxname:158075</v>
      </c>
      <c r="E832" s="2" t="str">
        <f>VLOOKUP(B832,'Species Lookup'!$A$3:$F$13,5,FALSE)</f>
        <v>SDN:S11::S1173 (smolt)</v>
      </c>
      <c r="F832" s="2" t="s">
        <v>43</v>
      </c>
      <c r="G832" s="10" t="str">
        <f>VLOOKUP(A832,'[1]LOG1987-1994'!$A$2:$I$3110,2,FALSE)</f>
        <v>1988-06-28T06:29-07:00</v>
      </c>
      <c r="H832" s="2" t="s">
        <v>453</v>
      </c>
      <c r="I832" s="3">
        <v>3</v>
      </c>
      <c r="J832" s="3">
        <v>5</v>
      </c>
      <c r="K832" s="7">
        <v>48.962499999999999</v>
      </c>
      <c r="L832" s="7">
        <v>-125.08329999999999</v>
      </c>
      <c r="M832" s="3">
        <v>96</v>
      </c>
      <c r="N832" s="3" t="b">
        <v>1</v>
      </c>
      <c r="O832" s="3">
        <v>2</v>
      </c>
      <c r="P832" s="3"/>
      <c r="Q832" s="3"/>
      <c r="R832" s="2" t="s">
        <v>564</v>
      </c>
      <c r="S832" s="2" t="s">
        <v>33</v>
      </c>
      <c r="T832" s="2" t="s">
        <v>1009</v>
      </c>
      <c r="U832" s="2" t="s">
        <v>136</v>
      </c>
      <c r="V832" s="2" t="s">
        <v>137</v>
      </c>
      <c r="W832" s="2" t="s">
        <v>914</v>
      </c>
      <c r="X832" s="2" t="s">
        <v>37</v>
      </c>
      <c r="Y832" s="2" t="s">
        <v>37</v>
      </c>
      <c r="Z832" s="2" t="s">
        <v>38</v>
      </c>
      <c r="AA832" s="4">
        <v>32281</v>
      </c>
      <c r="AB832" s="4">
        <v>32294</v>
      </c>
      <c r="AC832" s="2" t="s">
        <v>39</v>
      </c>
    </row>
    <row r="833" spans="1:29" x14ac:dyDescent="0.25">
      <c r="A833" s="2" t="s">
        <v>1036</v>
      </c>
      <c r="B833" s="2" t="s">
        <v>132</v>
      </c>
      <c r="C833" s="2" t="str">
        <f>VLOOKUP(B833,'Species Lookup'!$A$3:$F$13,3,FALSE)</f>
        <v>Oncorhynchus tshawytscha</v>
      </c>
      <c r="D833" s="2" t="str">
        <f>VLOOKUP(B833,'Species Lookup'!$A$3:$F$13,4,FALSE)</f>
        <v>urn:lsid:marinespecies.org:taxname:158075</v>
      </c>
      <c r="E833" s="2" t="str">
        <f>VLOOKUP(B833,'Species Lookup'!$A$3:$F$13,5,FALSE)</f>
        <v>SDN:S11::S1173 (smolt)</v>
      </c>
      <c r="F833" s="2" t="s">
        <v>40</v>
      </c>
      <c r="G833" s="10" t="str">
        <f>VLOOKUP(A833,'[1]LOG1987-1994'!$A$2:$I$3110,2,FALSE)</f>
        <v>1988-06-28T06:29-07:00</v>
      </c>
      <c r="H833" s="2" t="s">
        <v>453</v>
      </c>
      <c r="I833" s="3">
        <v>3</v>
      </c>
      <c r="J833" s="3">
        <v>5</v>
      </c>
      <c r="K833" s="7">
        <v>48.962499999999999</v>
      </c>
      <c r="L833" s="7">
        <v>-125.08329999999999</v>
      </c>
      <c r="M833" s="3">
        <v>93</v>
      </c>
      <c r="N833" s="3" t="b">
        <v>1</v>
      </c>
      <c r="O833" s="3">
        <v>2</v>
      </c>
      <c r="P833" s="3"/>
      <c r="Q833" s="3"/>
      <c r="R833" s="2" t="s">
        <v>498</v>
      </c>
      <c r="S833" s="2" t="s">
        <v>33</v>
      </c>
      <c r="T833" s="2" t="s">
        <v>955</v>
      </c>
      <c r="U833" s="2" t="s">
        <v>136</v>
      </c>
      <c r="V833" s="2" t="s">
        <v>137</v>
      </c>
      <c r="W833" s="2" t="s">
        <v>914</v>
      </c>
      <c r="X833" s="2" t="s">
        <v>37</v>
      </c>
      <c r="Y833" s="2" t="s">
        <v>37</v>
      </c>
      <c r="Z833" s="2" t="s">
        <v>38</v>
      </c>
      <c r="AA833" s="4">
        <v>32282</v>
      </c>
      <c r="AB833" s="4">
        <v>32294</v>
      </c>
      <c r="AC833" s="2" t="s">
        <v>39</v>
      </c>
    </row>
    <row r="834" spans="1:29" x14ac:dyDescent="0.25">
      <c r="A834" s="2" t="s">
        <v>1036</v>
      </c>
      <c r="B834" s="2" t="s">
        <v>132</v>
      </c>
      <c r="C834" s="2" t="str">
        <f>VLOOKUP(B834,'Species Lookup'!$A$3:$F$13,3,FALSE)</f>
        <v>Oncorhynchus tshawytscha</v>
      </c>
      <c r="D834" s="2" t="str">
        <f>VLOOKUP(B834,'Species Lookup'!$A$3:$F$13,4,FALSE)</f>
        <v>urn:lsid:marinespecies.org:taxname:158075</v>
      </c>
      <c r="E834" s="2" t="str">
        <f>VLOOKUP(B834,'Species Lookup'!$A$3:$F$13,5,FALSE)</f>
        <v>SDN:S11::S1173 (smolt)</v>
      </c>
      <c r="F834" s="2" t="s">
        <v>30</v>
      </c>
      <c r="G834" s="10" t="str">
        <f>VLOOKUP(A834,'[1]LOG1987-1994'!$A$2:$I$3110,2,FALSE)</f>
        <v>1988-06-28T06:29-07:00</v>
      </c>
      <c r="H834" s="2" t="s">
        <v>453</v>
      </c>
      <c r="I834" s="3">
        <v>3</v>
      </c>
      <c r="J834" s="3">
        <v>5</v>
      </c>
      <c r="K834" s="7">
        <v>48.962499999999999</v>
      </c>
      <c r="L834" s="7">
        <v>-125.08329999999999</v>
      </c>
      <c r="M834" s="3">
        <v>81</v>
      </c>
      <c r="N834" s="3" t="b">
        <v>1</v>
      </c>
      <c r="O834" s="3">
        <v>2</v>
      </c>
      <c r="P834" s="3"/>
      <c r="Q834" s="3"/>
      <c r="R834" s="2" t="s">
        <v>494</v>
      </c>
      <c r="S834" s="2" t="s">
        <v>33</v>
      </c>
      <c r="T834" s="2" t="s">
        <v>948</v>
      </c>
      <c r="U834" s="2" t="s">
        <v>136</v>
      </c>
      <c r="V834" s="2" t="s">
        <v>137</v>
      </c>
      <c r="W834" s="2" t="s">
        <v>914</v>
      </c>
      <c r="X834" s="2" t="s">
        <v>37</v>
      </c>
      <c r="Y834" s="2" t="s">
        <v>37</v>
      </c>
      <c r="Z834" s="2" t="s">
        <v>38</v>
      </c>
      <c r="AA834" s="4">
        <v>32287</v>
      </c>
      <c r="AB834" s="4">
        <v>32294</v>
      </c>
      <c r="AC834" s="2" t="s">
        <v>39</v>
      </c>
    </row>
    <row r="835" spans="1:29" x14ac:dyDescent="0.25">
      <c r="A835" s="2" t="s">
        <v>1036</v>
      </c>
      <c r="B835" s="2" t="s">
        <v>132</v>
      </c>
      <c r="C835" s="2" t="str">
        <f>VLOOKUP(B835,'Species Lookup'!$A$3:$F$13,3,FALSE)</f>
        <v>Oncorhynchus tshawytscha</v>
      </c>
      <c r="D835" s="2" t="str">
        <f>VLOOKUP(B835,'Species Lookup'!$A$3:$F$13,4,FALSE)</f>
        <v>urn:lsid:marinespecies.org:taxname:158075</v>
      </c>
      <c r="E835" s="2" t="str">
        <f>VLOOKUP(B835,'Species Lookup'!$A$3:$F$13,5,FALSE)</f>
        <v>SDN:S11::S1173 (smolt)</v>
      </c>
      <c r="F835" s="2" t="s">
        <v>100</v>
      </c>
      <c r="G835" s="10" t="str">
        <f>VLOOKUP(A835,'[1]LOG1987-1994'!$A$2:$I$3110,2,FALSE)</f>
        <v>1988-06-28T06:29-07:00</v>
      </c>
      <c r="H835" s="2" t="s">
        <v>453</v>
      </c>
      <c r="I835" s="3">
        <v>3</v>
      </c>
      <c r="J835" s="3">
        <v>5</v>
      </c>
      <c r="K835" s="7">
        <v>48.962499999999999</v>
      </c>
      <c r="L835" s="7">
        <v>-125.08329999999999</v>
      </c>
      <c r="M835" s="3">
        <v>94</v>
      </c>
      <c r="N835" s="3" t="b">
        <v>1</v>
      </c>
      <c r="O835" s="3">
        <v>2</v>
      </c>
      <c r="P835" s="3"/>
      <c r="Q835" s="3"/>
      <c r="R835" s="2" t="s">
        <v>496</v>
      </c>
      <c r="S835" s="2" t="s">
        <v>33</v>
      </c>
      <c r="T835" s="2" t="s">
        <v>947</v>
      </c>
      <c r="U835" s="2" t="s">
        <v>136</v>
      </c>
      <c r="V835" s="2" t="s">
        <v>137</v>
      </c>
      <c r="W835" s="2" t="s">
        <v>914</v>
      </c>
      <c r="X835" s="2" t="s">
        <v>37</v>
      </c>
      <c r="Y835" s="2" t="s">
        <v>37</v>
      </c>
      <c r="Z835" s="2" t="s">
        <v>38</v>
      </c>
      <c r="AA835" s="4">
        <v>32287</v>
      </c>
      <c r="AB835" s="4">
        <v>32294</v>
      </c>
      <c r="AC835" s="2" t="s">
        <v>39</v>
      </c>
    </row>
    <row r="836" spans="1:29" x14ac:dyDescent="0.25">
      <c r="A836" s="2" t="s">
        <v>1036</v>
      </c>
      <c r="B836" s="2" t="s">
        <v>132</v>
      </c>
      <c r="C836" s="2" t="str">
        <f>VLOOKUP(B836,'Species Lookup'!$A$3:$F$13,3,FALSE)</f>
        <v>Oncorhynchus tshawytscha</v>
      </c>
      <c r="D836" s="2" t="str">
        <f>VLOOKUP(B836,'Species Lookup'!$A$3:$F$13,4,FALSE)</f>
        <v>urn:lsid:marinespecies.org:taxname:158075</v>
      </c>
      <c r="E836" s="2" t="str">
        <f>VLOOKUP(B836,'Species Lookup'!$A$3:$F$13,5,FALSE)</f>
        <v>SDN:S11::S1173 (smolt)</v>
      </c>
      <c r="F836" s="2" t="s">
        <v>145</v>
      </c>
      <c r="G836" s="10" t="str">
        <f>VLOOKUP(A836,'[1]LOG1987-1994'!$A$2:$I$3110,2,FALSE)</f>
        <v>1988-06-28T06:29-07:00</v>
      </c>
      <c r="H836" s="2" t="s">
        <v>453</v>
      </c>
      <c r="I836" s="3">
        <v>3</v>
      </c>
      <c r="J836" s="3">
        <v>5</v>
      </c>
      <c r="K836" s="7">
        <v>48.962499999999999</v>
      </c>
      <c r="L836" s="7">
        <v>-125.08329999999999</v>
      </c>
      <c r="M836" s="3">
        <v>100</v>
      </c>
      <c r="N836" s="3" t="b">
        <v>1</v>
      </c>
      <c r="O836" s="3">
        <v>2</v>
      </c>
      <c r="P836" s="3"/>
      <c r="Q836" s="3"/>
      <c r="R836" s="2" t="s">
        <v>492</v>
      </c>
      <c r="S836" s="2" t="s">
        <v>33</v>
      </c>
      <c r="T836" s="2" t="s">
        <v>1005</v>
      </c>
      <c r="U836" s="2" t="s">
        <v>136</v>
      </c>
      <c r="V836" s="2" t="s">
        <v>137</v>
      </c>
      <c r="W836" s="2" t="s">
        <v>914</v>
      </c>
      <c r="X836" s="2" t="s">
        <v>37</v>
      </c>
      <c r="Y836" s="2" t="s">
        <v>37</v>
      </c>
      <c r="Z836" s="2" t="s">
        <v>38</v>
      </c>
      <c r="AA836" s="4">
        <v>32287</v>
      </c>
      <c r="AB836" s="4">
        <v>32294</v>
      </c>
      <c r="AC836" s="2" t="s">
        <v>39</v>
      </c>
    </row>
    <row r="837" spans="1:29" x14ac:dyDescent="0.25">
      <c r="A837" s="2" t="s">
        <v>1036</v>
      </c>
      <c r="B837" s="2" t="s">
        <v>132</v>
      </c>
      <c r="C837" s="2" t="str">
        <f>VLOOKUP(B837,'Species Lookup'!$A$3:$F$13,3,FALSE)</f>
        <v>Oncorhynchus tshawytscha</v>
      </c>
      <c r="D837" s="2" t="str">
        <f>VLOOKUP(B837,'Species Lookup'!$A$3:$F$13,4,FALSE)</f>
        <v>urn:lsid:marinespecies.org:taxname:158075</v>
      </c>
      <c r="E837" s="2" t="str">
        <f>VLOOKUP(B837,'Species Lookup'!$A$3:$F$13,5,FALSE)</f>
        <v>SDN:S11::S1173 (smolt)</v>
      </c>
      <c r="F837" s="2" t="s">
        <v>33</v>
      </c>
      <c r="G837" s="10" t="str">
        <f>VLOOKUP(A837,'[1]LOG1987-1994'!$A$2:$I$3110,2,FALSE)</f>
        <v>1988-06-28T06:29-07:00</v>
      </c>
      <c r="H837" s="2" t="s">
        <v>453</v>
      </c>
      <c r="I837" s="3">
        <v>3</v>
      </c>
      <c r="J837" s="3">
        <v>5</v>
      </c>
      <c r="K837" s="7">
        <v>48.962499999999999</v>
      </c>
      <c r="L837" s="7">
        <v>-125.08329999999999</v>
      </c>
      <c r="M837" s="3">
        <v>90</v>
      </c>
      <c r="N837" s="3" t="b">
        <v>1</v>
      </c>
      <c r="O837" s="3">
        <v>2</v>
      </c>
      <c r="P837" s="3"/>
      <c r="Q837" s="3"/>
      <c r="R837" s="2" t="s">
        <v>497</v>
      </c>
      <c r="S837" s="2" t="s">
        <v>33</v>
      </c>
      <c r="T837" s="2" t="s">
        <v>1014</v>
      </c>
      <c r="U837" s="2" t="s">
        <v>136</v>
      </c>
      <c r="V837" s="2" t="s">
        <v>137</v>
      </c>
      <c r="W837" s="2" t="s">
        <v>914</v>
      </c>
      <c r="X837" s="2" t="s">
        <v>37</v>
      </c>
      <c r="Y837" s="2" t="s">
        <v>37</v>
      </c>
      <c r="Z837" s="2" t="s">
        <v>38</v>
      </c>
      <c r="AA837" s="4">
        <v>32282</v>
      </c>
      <c r="AB837" s="4">
        <v>32294</v>
      </c>
      <c r="AC837" s="2" t="s">
        <v>39</v>
      </c>
    </row>
    <row r="838" spans="1:29" x14ac:dyDescent="0.25">
      <c r="A838" s="2" t="s">
        <v>1036</v>
      </c>
      <c r="B838" s="2" t="s">
        <v>132</v>
      </c>
      <c r="C838" s="2" t="str">
        <f>VLOOKUP(B838,'Species Lookup'!$A$3:$F$13,3,FALSE)</f>
        <v>Oncorhynchus tshawytscha</v>
      </c>
      <c r="D838" s="2" t="str">
        <f>VLOOKUP(B838,'Species Lookup'!$A$3:$F$13,4,FALSE)</f>
        <v>urn:lsid:marinespecies.org:taxname:158075</v>
      </c>
      <c r="E838" s="2" t="str">
        <f>VLOOKUP(B838,'Species Lookup'!$A$3:$F$13,5,FALSE)</f>
        <v>SDN:S11::S1173 (smolt)</v>
      </c>
      <c r="F838" s="2" t="s">
        <v>161</v>
      </c>
      <c r="G838" s="10" t="str">
        <f>VLOOKUP(A838,'[1]LOG1987-1994'!$A$2:$I$3110,2,FALSE)</f>
        <v>1988-06-28T06:29-07:00</v>
      </c>
      <c r="H838" s="2" t="s">
        <v>453</v>
      </c>
      <c r="I838" s="3">
        <v>3</v>
      </c>
      <c r="J838" s="3">
        <v>5</v>
      </c>
      <c r="K838" s="7">
        <v>48.962499999999999</v>
      </c>
      <c r="L838" s="7">
        <v>-125.08329999999999</v>
      </c>
      <c r="M838" s="3">
        <v>98</v>
      </c>
      <c r="N838" s="3" t="b">
        <v>1</v>
      </c>
      <c r="O838" s="3">
        <v>2</v>
      </c>
      <c r="P838" s="3"/>
      <c r="Q838" s="3"/>
      <c r="R838" s="2" t="s">
        <v>495</v>
      </c>
      <c r="S838" s="2" t="s">
        <v>33</v>
      </c>
      <c r="T838" s="2" t="s">
        <v>1009</v>
      </c>
      <c r="U838" s="2" t="s">
        <v>136</v>
      </c>
      <c r="V838" s="2" t="s">
        <v>137</v>
      </c>
      <c r="W838" s="2" t="s">
        <v>914</v>
      </c>
      <c r="X838" s="2" t="s">
        <v>37</v>
      </c>
      <c r="Y838" s="2" t="s">
        <v>37</v>
      </c>
      <c r="Z838" s="2" t="s">
        <v>38</v>
      </c>
      <c r="AA838" s="4">
        <v>32281</v>
      </c>
      <c r="AB838" s="4">
        <v>32294</v>
      </c>
      <c r="AC838" s="2" t="s">
        <v>39</v>
      </c>
    </row>
    <row r="839" spans="1:29" x14ac:dyDescent="0.25">
      <c r="A839" s="2" t="s">
        <v>1036</v>
      </c>
      <c r="B839" s="2" t="s">
        <v>132</v>
      </c>
      <c r="C839" s="2" t="str">
        <f>VLOOKUP(B839,'Species Lookup'!$A$3:$F$13,3,FALSE)</f>
        <v>Oncorhynchus tshawytscha</v>
      </c>
      <c r="D839" s="2" t="str">
        <f>VLOOKUP(B839,'Species Lookup'!$A$3:$F$13,4,FALSE)</f>
        <v>urn:lsid:marinespecies.org:taxname:158075</v>
      </c>
      <c r="E839" s="2" t="str">
        <f>VLOOKUP(B839,'Species Lookup'!$A$3:$F$13,5,FALSE)</f>
        <v>SDN:S11::S1173 (smolt)</v>
      </c>
      <c r="F839" s="2" t="s">
        <v>178</v>
      </c>
      <c r="G839" s="10" t="str">
        <f>VLOOKUP(A839,'[1]LOG1987-1994'!$A$2:$I$3110,2,FALSE)</f>
        <v>1988-06-28T06:29-07:00</v>
      </c>
      <c r="H839" s="2" t="s">
        <v>453</v>
      </c>
      <c r="I839" s="3">
        <v>3</v>
      </c>
      <c r="J839" s="3">
        <v>5</v>
      </c>
      <c r="K839" s="7">
        <v>48.962499999999999</v>
      </c>
      <c r="L839" s="7">
        <v>-125.08329999999999</v>
      </c>
      <c r="M839" s="3">
        <v>94</v>
      </c>
      <c r="N839" s="3" t="b">
        <v>1</v>
      </c>
      <c r="O839" s="3">
        <v>2</v>
      </c>
      <c r="P839" s="3"/>
      <c r="Q839" s="3"/>
      <c r="R839" s="2" t="s">
        <v>490</v>
      </c>
      <c r="S839" s="2" t="s">
        <v>33</v>
      </c>
      <c r="T839" s="2" t="s">
        <v>1008</v>
      </c>
      <c r="U839" s="2" t="s">
        <v>136</v>
      </c>
      <c r="V839" s="2" t="s">
        <v>137</v>
      </c>
      <c r="W839" s="2" t="s">
        <v>914</v>
      </c>
      <c r="X839" s="2" t="s">
        <v>37</v>
      </c>
      <c r="Y839" s="2" t="s">
        <v>37</v>
      </c>
      <c r="Z839" s="2" t="s">
        <v>38</v>
      </c>
      <c r="AA839" s="4">
        <v>32281</v>
      </c>
      <c r="AB839" s="4">
        <v>32294</v>
      </c>
      <c r="AC839" s="2" t="s">
        <v>39</v>
      </c>
    </row>
    <row r="840" spans="1:29" x14ac:dyDescent="0.25">
      <c r="A840" s="2" t="s">
        <v>1036</v>
      </c>
      <c r="B840" s="2" t="s">
        <v>132</v>
      </c>
      <c r="C840" s="2" t="str">
        <f>VLOOKUP(B840,'Species Lookup'!$A$3:$F$13,3,FALSE)</f>
        <v>Oncorhynchus tshawytscha</v>
      </c>
      <c r="D840" s="2" t="str">
        <f>VLOOKUP(B840,'Species Lookup'!$A$3:$F$13,4,FALSE)</f>
        <v>urn:lsid:marinespecies.org:taxname:158075</v>
      </c>
      <c r="E840" s="2" t="str">
        <f>VLOOKUP(B840,'Species Lookup'!$A$3:$F$13,5,FALSE)</f>
        <v>SDN:S11::S1173 (smolt)</v>
      </c>
      <c r="F840" s="2" t="s">
        <v>175</v>
      </c>
      <c r="G840" s="10" t="str">
        <f>VLOOKUP(A840,'[1]LOG1987-1994'!$A$2:$I$3110,2,FALSE)</f>
        <v>1988-06-28T06:29-07:00</v>
      </c>
      <c r="H840" s="2" t="s">
        <v>453</v>
      </c>
      <c r="I840" s="3">
        <v>3</v>
      </c>
      <c r="J840" s="3">
        <v>5</v>
      </c>
      <c r="K840" s="7">
        <v>48.962499999999999</v>
      </c>
      <c r="L840" s="7">
        <v>-125.08329999999999</v>
      </c>
      <c r="M840" s="3">
        <v>98</v>
      </c>
      <c r="N840" s="3" t="b">
        <v>1</v>
      </c>
      <c r="O840" s="3">
        <v>2</v>
      </c>
      <c r="P840" s="3"/>
      <c r="Q840" s="3"/>
      <c r="R840" s="2" t="s">
        <v>493</v>
      </c>
      <c r="S840" s="2" t="s">
        <v>33</v>
      </c>
      <c r="T840" s="2" t="s">
        <v>989</v>
      </c>
      <c r="U840" s="2" t="s">
        <v>136</v>
      </c>
      <c r="V840" s="2" t="s">
        <v>137</v>
      </c>
      <c r="W840" s="2" t="s">
        <v>914</v>
      </c>
      <c r="X840" s="2" t="s">
        <v>37</v>
      </c>
      <c r="Y840" s="2" t="s">
        <v>37</v>
      </c>
      <c r="Z840" s="2" t="s">
        <v>38</v>
      </c>
      <c r="AA840" s="4">
        <v>32282</v>
      </c>
      <c r="AB840" s="4">
        <v>32294</v>
      </c>
      <c r="AC840" s="2" t="s">
        <v>39</v>
      </c>
    </row>
    <row r="841" spans="1:29" x14ac:dyDescent="0.25">
      <c r="A841" s="2" t="s">
        <v>1036</v>
      </c>
      <c r="B841" s="2" t="s">
        <v>132</v>
      </c>
      <c r="C841" s="2" t="str">
        <f>VLOOKUP(B841,'Species Lookup'!$A$3:$F$13,3,FALSE)</f>
        <v>Oncorhynchus tshawytscha</v>
      </c>
      <c r="D841" s="2" t="str">
        <f>VLOOKUP(B841,'Species Lookup'!$A$3:$F$13,4,FALSE)</f>
        <v>urn:lsid:marinespecies.org:taxname:158075</v>
      </c>
      <c r="E841" s="2" t="str">
        <f>VLOOKUP(B841,'Species Lookup'!$A$3:$F$13,5,FALSE)</f>
        <v>SDN:S11::S1173 (smolt)</v>
      </c>
      <c r="F841" s="2" t="s">
        <v>154</v>
      </c>
      <c r="G841" s="10" t="str">
        <f>VLOOKUP(A841,'[1]LOG1987-1994'!$A$2:$I$3110,2,FALSE)</f>
        <v>1988-06-28T06:29-07:00</v>
      </c>
      <c r="H841" s="2" t="s">
        <v>453</v>
      </c>
      <c r="I841" s="3">
        <v>3</v>
      </c>
      <c r="J841" s="3">
        <v>5</v>
      </c>
      <c r="K841" s="7">
        <v>48.962499999999999</v>
      </c>
      <c r="L841" s="7">
        <v>-125.08329999999999</v>
      </c>
      <c r="M841" s="3">
        <v>94</v>
      </c>
      <c r="N841" s="3" t="b">
        <v>1</v>
      </c>
      <c r="O841" s="3">
        <v>2</v>
      </c>
      <c r="P841" s="3"/>
      <c r="Q841" s="3"/>
      <c r="R841" s="2" t="s">
        <v>491</v>
      </c>
      <c r="S841" s="2" t="s">
        <v>33</v>
      </c>
      <c r="T841" s="2" t="s">
        <v>949</v>
      </c>
      <c r="U841" s="2" t="s">
        <v>136</v>
      </c>
      <c r="V841" s="2" t="s">
        <v>137</v>
      </c>
      <c r="W841" s="2" t="s">
        <v>914</v>
      </c>
      <c r="X841" s="2" t="s">
        <v>37</v>
      </c>
      <c r="Y841" s="2" t="s">
        <v>37</v>
      </c>
      <c r="Z841" s="2" t="s">
        <v>38</v>
      </c>
      <c r="AA841" s="4">
        <v>32282</v>
      </c>
      <c r="AB841" s="4">
        <v>32294</v>
      </c>
      <c r="AC841" s="2" t="s">
        <v>39</v>
      </c>
    </row>
    <row r="842" spans="1:29" x14ac:dyDescent="0.25">
      <c r="A842" s="2" t="s">
        <v>1036</v>
      </c>
      <c r="B842" s="2" t="s">
        <v>132</v>
      </c>
      <c r="C842" s="2" t="str">
        <f>VLOOKUP(B842,'Species Lookup'!$A$3:$F$13,3,FALSE)</f>
        <v>Oncorhynchus tshawytscha</v>
      </c>
      <c r="D842" s="2" t="str">
        <f>VLOOKUP(B842,'Species Lookup'!$A$3:$F$13,4,FALSE)</f>
        <v>urn:lsid:marinespecies.org:taxname:158075</v>
      </c>
      <c r="E842" s="2" t="str">
        <f>VLOOKUP(B842,'Species Lookup'!$A$3:$F$13,5,FALSE)</f>
        <v>SDN:S11::S1173 (smolt)</v>
      </c>
      <c r="F842" s="2" t="s">
        <v>151</v>
      </c>
      <c r="G842" s="10" t="str">
        <f>VLOOKUP(A842,'[1]LOG1987-1994'!$A$2:$I$3110,2,FALSE)</f>
        <v>1988-06-28T06:29-07:00</v>
      </c>
      <c r="H842" s="2" t="s">
        <v>453</v>
      </c>
      <c r="I842" s="3">
        <v>3</v>
      </c>
      <c r="J842" s="3">
        <v>5</v>
      </c>
      <c r="K842" s="7">
        <v>48.962499999999999</v>
      </c>
      <c r="L842" s="7">
        <v>-125.08329999999999</v>
      </c>
      <c r="M842" s="3">
        <v>98</v>
      </c>
      <c r="N842" s="3" t="b">
        <v>1</v>
      </c>
      <c r="O842" s="3">
        <v>2</v>
      </c>
      <c r="P842" s="3"/>
      <c r="Q842" s="3"/>
      <c r="R842" s="2" t="s">
        <v>116</v>
      </c>
      <c r="S842" s="2" t="s">
        <v>33</v>
      </c>
      <c r="T842" s="2" t="s">
        <v>945</v>
      </c>
      <c r="U842" s="2" t="s">
        <v>136</v>
      </c>
      <c r="V842" s="2" t="s">
        <v>137</v>
      </c>
      <c r="W842" s="2" t="s">
        <v>914</v>
      </c>
      <c r="X842" s="2" t="s">
        <v>37</v>
      </c>
      <c r="Y842" s="2" t="s">
        <v>946</v>
      </c>
      <c r="Z842" s="2" t="s">
        <v>38</v>
      </c>
      <c r="AA842" s="4">
        <v>32283</v>
      </c>
      <c r="AB842" s="4">
        <v>32285</v>
      </c>
      <c r="AC842" s="2" t="s">
        <v>39</v>
      </c>
    </row>
    <row r="843" spans="1:29" x14ac:dyDescent="0.25">
      <c r="A843" s="2" t="s">
        <v>1037</v>
      </c>
      <c r="B843" s="2" t="s">
        <v>132</v>
      </c>
      <c r="C843" s="2" t="str">
        <f>VLOOKUP(B843,'Species Lookup'!$A$3:$F$13,3,FALSE)</f>
        <v>Oncorhynchus tshawytscha</v>
      </c>
      <c r="D843" s="2" t="str">
        <f>VLOOKUP(B843,'Species Lookup'!$A$3:$F$13,4,FALSE)</f>
        <v>urn:lsid:marinespecies.org:taxname:158075</v>
      </c>
      <c r="E843" s="2" t="str">
        <f>VLOOKUP(B843,'Species Lookup'!$A$3:$F$13,5,FALSE)</f>
        <v>SDN:S11::S1173 (smolt)</v>
      </c>
      <c r="F843" s="2" t="s">
        <v>43</v>
      </c>
      <c r="G843" s="10" t="str">
        <f>VLOOKUP(A843,'[1]LOG1987-1994'!$A$2:$I$3110,2,FALSE)</f>
        <v>1988-06-28T07:39-07:00</v>
      </c>
      <c r="H843" s="2" t="s">
        <v>550</v>
      </c>
      <c r="I843" s="3">
        <v>3</v>
      </c>
      <c r="J843" s="3">
        <v>5</v>
      </c>
      <c r="K843" s="7">
        <v>48.995800000000003</v>
      </c>
      <c r="L843" s="7">
        <v>-125.1417</v>
      </c>
      <c r="M843" s="3">
        <v>98</v>
      </c>
      <c r="N843" s="3" t="b">
        <v>1</v>
      </c>
      <c r="O843" s="3">
        <v>1</v>
      </c>
      <c r="P843" s="3"/>
      <c r="Q843" s="3"/>
      <c r="R843" s="2" t="s">
        <v>1038</v>
      </c>
      <c r="S843" s="2" t="s">
        <v>33</v>
      </c>
      <c r="T843" s="2" t="s">
        <v>947</v>
      </c>
      <c r="U843" s="2" t="s">
        <v>136</v>
      </c>
      <c r="V843" s="2" t="s">
        <v>137</v>
      </c>
      <c r="W843" s="2" t="s">
        <v>914</v>
      </c>
      <c r="X843" s="2" t="s">
        <v>37</v>
      </c>
      <c r="Y843" s="2" t="s">
        <v>37</v>
      </c>
      <c r="Z843" s="2" t="s">
        <v>38</v>
      </c>
      <c r="AA843" s="4">
        <v>32287</v>
      </c>
      <c r="AB843" s="4">
        <v>32294</v>
      </c>
      <c r="AC843" s="2" t="s">
        <v>39</v>
      </c>
    </row>
    <row r="844" spans="1:29" x14ac:dyDescent="0.25">
      <c r="A844" s="2" t="s">
        <v>1037</v>
      </c>
      <c r="B844" s="2" t="s">
        <v>132</v>
      </c>
      <c r="C844" s="2" t="str">
        <f>VLOOKUP(B844,'Species Lookup'!$A$3:$F$13,3,FALSE)</f>
        <v>Oncorhynchus tshawytscha</v>
      </c>
      <c r="D844" s="2" t="str">
        <f>VLOOKUP(B844,'Species Lookup'!$A$3:$F$13,4,FALSE)</f>
        <v>urn:lsid:marinespecies.org:taxname:158075</v>
      </c>
      <c r="E844" s="2" t="str">
        <f>VLOOKUP(B844,'Species Lookup'!$A$3:$F$13,5,FALSE)</f>
        <v>SDN:S11::S1173 (smolt)</v>
      </c>
      <c r="F844" s="2" t="s">
        <v>40</v>
      </c>
      <c r="G844" s="10" t="str">
        <f>VLOOKUP(A844,'[1]LOG1987-1994'!$A$2:$I$3110,2,FALSE)</f>
        <v>1988-06-28T07:39-07:00</v>
      </c>
      <c r="H844" s="2" t="s">
        <v>550</v>
      </c>
      <c r="I844" s="3">
        <v>3</v>
      </c>
      <c r="J844" s="3">
        <v>5</v>
      </c>
      <c r="K844" s="7">
        <v>48.995800000000003</v>
      </c>
      <c r="L844" s="7">
        <v>-125.1417</v>
      </c>
      <c r="M844" s="3">
        <v>83</v>
      </c>
      <c r="N844" s="3" t="b">
        <v>1</v>
      </c>
      <c r="O844" s="3">
        <v>0</v>
      </c>
      <c r="P844" s="3"/>
      <c r="Q844" s="3"/>
      <c r="R844" s="2" t="s">
        <v>1039</v>
      </c>
      <c r="S844" s="2" t="s">
        <v>33</v>
      </c>
      <c r="T844" s="2" t="s">
        <v>1014</v>
      </c>
      <c r="U844" s="2" t="s">
        <v>136</v>
      </c>
      <c r="V844" s="2" t="s">
        <v>137</v>
      </c>
      <c r="W844" s="2" t="s">
        <v>914</v>
      </c>
      <c r="X844" s="2" t="s">
        <v>37</v>
      </c>
      <c r="Y844" s="2" t="s">
        <v>37</v>
      </c>
      <c r="Z844" s="2" t="s">
        <v>38</v>
      </c>
      <c r="AA844" s="4">
        <v>32282</v>
      </c>
      <c r="AB844" s="4">
        <v>32294</v>
      </c>
      <c r="AC844" s="2" t="s">
        <v>39</v>
      </c>
    </row>
    <row r="845" spans="1:29" x14ac:dyDescent="0.25">
      <c r="A845" s="2" t="s">
        <v>1037</v>
      </c>
      <c r="B845" s="2" t="s">
        <v>132</v>
      </c>
      <c r="C845" s="2" t="str">
        <f>VLOOKUP(B845,'Species Lookup'!$A$3:$F$13,3,FALSE)</f>
        <v>Oncorhynchus tshawytscha</v>
      </c>
      <c r="D845" s="2" t="str">
        <f>VLOOKUP(B845,'Species Lookup'!$A$3:$F$13,4,FALSE)</f>
        <v>urn:lsid:marinespecies.org:taxname:158075</v>
      </c>
      <c r="E845" s="2" t="str">
        <f>VLOOKUP(B845,'Species Lookup'!$A$3:$F$13,5,FALSE)</f>
        <v>SDN:S11::S1173 (smolt)</v>
      </c>
      <c r="F845" s="2" t="s">
        <v>30</v>
      </c>
      <c r="G845" s="10" t="str">
        <f>VLOOKUP(A845,'[1]LOG1987-1994'!$A$2:$I$3110,2,FALSE)</f>
        <v>1988-06-28T07:39-07:00</v>
      </c>
      <c r="H845" s="2" t="s">
        <v>550</v>
      </c>
      <c r="I845" s="3">
        <v>3</v>
      </c>
      <c r="J845" s="3">
        <v>5</v>
      </c>
      <c r="K845" s="7">
        <v>48.995800000000003</v>
      </c>
      <c r="L845" s="7">
        <v>-125.1417</v>
      </c>
      <c r="M845" s="3">
        <v>96</v>
      </c>
      <c r="N845" s="3" t="b">
        <v>1</v>
      </c>
      <c r="O845" s="3">
        <v>0</v>
      </c>
      <c r="P845" s="3"/>
      <c r="Q845" s="3"/>
      <c r="R845" s="2" t="s">
        <v>1040</v>
      </c>
      <c r="S845" s="2" t="s">
        <v>33</v>
      </c>
      <c r="T845" s="2" t="s">
        <v>947</v>
      </c>
      <c r="U845" s="2" t="s">
        <v>136</v>
      </c>
      <c r="V845" s="2" t="s">
        <v>137</v>
      </c>
      <c r="W845" s="2" t="s">
        <v>914</v>
      </c>
      <c r="X845" s="2" t="s">
        <v>37</v>
      </c>
      <c r="Y845" s="2" t="s">
        <v>37</v>
      </c>
      <c r="Z845" s="2" t="s">
        <v>38</v>
      </c>
      <c r="AA845" s="4">
        <v>32287</v>
      </c>
      <c r="AB845" s="4">
        <v>32294</v>
      </c>
      <c r="AC845" s="2" t="s">
        <v>39</v>
      </c>
    </row>
    <row r="846" spans="1:29" x14ac:dyDescent="0.25">
      <c r="A846" s="2" t="s">
        <v>1041</v>
      </c>
      <c r="B846" s="2" t="s">
        <v>132</v>
      </c>
      <c r="C846" s="2" t="str">
        <f>VLOOKUP(B846,'Species Lookup'!$A$3:$F$13,3,FALSE)</f>
        <v>Oncorhynchus tshawytscha</v>
      </c>
      <c r="D846" s="2" t="str">
        <f>VLOOKUP(B846,'Species Lookup'!$A$3:$F$13,4,FALSE)</f>
        <v>urn:lsid:marinespecies.org:taxname:158075</v>
      </c>
      <c r="E846" s="2" t="str">
        <f>VLOOKUP(B846,'Species Lookup'!$A$3:$F$13,5,FALSE)</f>
        <v>SDN:S11::S1173 (smolt)</v>
      </c>
      <c r="F846" s="2" t="s">
        <v>43</v>
      </c>
      <c r="G846" s="10" t="str">
        <f>VLOOKUP(A846,'[1]LOG1987-1994'!$A$2:$I$3110,2,FALSE)</f>
        <v>1988-06-28T08:57-07:00</v>
      </c>
      <c r="H846" s="2" t="s">
        <v>1027</v>
      </c>
      <c r="I846" s="3">
        <v>3</v>
      </c>
      <c r="J846" s="3">
        <v>5</v>
      </c>
      <c r="K846" s="7">
        <v>48.951700000000002</v>
      </c>
      <c r="L846" s="7">
        <v>-125.145</v>
      </c>
      <c r="M846" s="3">
        <v>94</v>
      </c>
      <c r="N846" s="3" t="b">
        <v>1</v>
      </c>
      <c r="O846" s="3">
        <v>0</v>
      </c>
      <c r="P846" s="3"/>
      <c r="Q846" s="3"/>
      <c r="R846" s="2" t="s">
        <v>1042</v>
      </c>
      <c r="S846" s="2" t="s">
        <v>33</v>
      </c>
      <c r="T846" s="2" t="s">
        <v>945</v>
      </c>
      <c r="U846" s="2" t="s">
        <v>136</v>
      </c>
      <c r="V846" s="2" t="s">
        <v>137</v>
      </c>
      <c r="W846" s="2" t="s">
        <v>914</v>
      </c>
      <c r="X846" s="2" t="s">
        <v>37</v>
      </c>
      <c r="Y846" s="2" t="s">
        <v>946</v>
      </c>
      <c r="Z846" s="2" t="s">
        <v>38</v>
      </c>
      <c r="AA846" s="4">
        <v>32283</v>
      </c>
      <c r="AB846" s="4">
        <v>32285</v>
      </c>
      <c r="AC846" s="2" t="s">
        <v>39</v>
      </c>
    </row>
    <row r="847" spans="1:29" x14ac:dyDescent="0.25">
      <c r="A847" s="2" t="s">
        <v>1043</v>
      </c>
      <c r="B847" s="2" t="s">
        <v>1177</v>
      </c>
      <c r="C847" s="2" t="str">
        <f>VLOOKUP(B847,'Species Lookup'!$A$3:$F$13,3,FALSE)</f>
        <v>Oncorhynchus kisutch</v>
      </c>
      <c r="D847" s="2" t="str">
        <f>VLOOKUP(B847,'Species Lookup'!$A$3:$F$13,4,FALSE)</f>
        <v>urn:lsid:marinespecies.org:taxname:127184</v>
      </c>
      <c r="E847" s="2" t="str">
        <f>VLOOKUP(B847,'Species Lookup'!$A$3:$F$13,5,FALSE)</f>
        <v>SDN:S11::S1127 (juvenile)</v>
      </c>
      <c r="F847" s="2" t="s">
        <v>43</v>
      </c>
      <c r="G847" s="10" t="str">
        <f>VLOOKUP(A847,'[1]LOG1987-1994'!$A$2:$I$3110,2,FALSE)</f>
        <v>1988-06-28T11:02-07:00</v>
      </c>
      <c r="H847" s="2" t="s">
        <v>364</v>
      </c>
      <c r="I847" s="3">
        <v>3</v>
      </c>
      <c r="J847" s="3">
        <v>5</v>
      </c>
      <c r="K847" s="7">
        <v>48.87</v>
      </c>
      <c r="L847" s="7">
        <v>-125.285</v>
      </c>
      <c r="M847" s="3">
        <v>211</v>
      </c>
      <c r="N847" s="3" t="b">
        <v>1</v>
      </c>
      <c r="O847" s="3">
        <v>2</v>
      </c>
      <c r="P847" s="3"/>
      <c r="Q847" s="3"/>
      <c r="R847" s="2" t="s">
        <v>523</v>
      </c>
      <c r="S847" s="2" t="s">
        <v>33</v>
      </c>
      <c r="T847" s="2" t="s">
        <v>971</v>
      </c>
      <c r="U847" s="2" t="s">
        <v>35</v>
      </c>
      <c r="V847" s="2" t="s">
        <v>35</v>
      </c>
      <c r="W847" s="2" t="s">
        <v>48</v>
      </c>
      <c r="X847" s="2" t="s">
        <v>643</v>
      </c>
      <c r="Y847" s="2" t="s">
        <v>972</v>
      </c>
      <c r="Z847" s="2" t="s">
        <v>38</v>
      </c>
      <c r="AA847" s="4"/>
      <c r="AB847" s="4">
        <v>31937</v>
      </c>
      <c r="AC847" s="2" t="s">
        <v>39</v>
      </c>
    </row>
    <row r="848" spans="1:29" x14ac:dyDescent="0.25">
      <c r="A848" s="2" t="s">
        <v>1043</v>
      </c>
      <c r="B848" s="2" t="s">
        <v>1177</v>
      </c>
      <c r="C848" s="2" t="str">
        <f>VLOOKUP(B848,'Species Lookup'!$A$3:$F$13,3,FALSE)</f>
        <v>Oncorhynchus kisutch</v>
      </c>
      <c r="D848" s="2" t="str">
        <f>VLOOKUP(B848,'Species Lookup'!$A$3:$F$13,4,FALSE)</f>
        <v>urn:lsid:marinespecies.org:taxname:127184</v>
      </c>
      <c r="E848" s="2" t="str">
        <f>VLOOKUP(B848,'Species Lookup'!$A$3:$F$13,5,FALSE)</f>
        <v>SDN:S11::S1127 (juvenile)</v>
      </c>
      <c r="F848" s="2" t="s">
        <v>40</v>
      </c>
      <c r="G848" s="10" t="str">
        <f>VLOOKUP(A848,'[1]LOG1987-1994'!$A$2:$I$3110,2,FALSE)</f>
        <v>1988-06-28T11:02-07:00</v>
      </c>
      <c r="H848" s="2" t="s">
        <v>364</v>
      </c>
      <c r="I848" s="3">
        <v>3</v>
      </c>
      <c r="J848" s="3">
        <v>5</v>
      </c>
      <c r="K848" s="7">
        <v>48.87</v>
      </c>
      <c r="L848" s="7">
        <v>-125.285</v>
      </c>
      <c r="M848" s="3">
        <v>208</v>
      </c>
      <c r="N848" s="3" t="b">
        <v>1</v>
      </c>
      <c r="O848" s="3">
        <v>2</v>
      </c>
      <c r="P848" s="3"/>
      <c r="Q848" s="3"/>
      <c r="R848" s="2" t="s">
        <v>525</v>
      </c>
      <c r="S848" s="2" t="s">
        <v>33</v>
      </c>
      <c r="T848" s="2" t="s">
        <v>921</v>
      </c>
      <c r="U848" s="2" t="s">
        <v>35</v>
      </c>
      <c r="V848" s="2" t="s">
        <v>35</v>
      </c>
      <c r="W848" s="2" t="s">
        <v>48</v>
      </c>
      <c r="X848" s="2" t="s">
        <v>37</v>
      </c>
      <c r="Y848" s="2" t="s">
        <v>37</v>
      </c>
      <c r="Z848" s="2" t="s">
        <v>38</v>
      </c>
      <c r="AA848" s="4">
        <v>32245</v>
      </c>
      <c r="AB848" s="4">
        <v>32251</v>
      </c>
      <c r="AC848" s="2" t="s">
        <v>39</v>
      </c>
    </row>
    <row r="849" spans="1:29" x14ac:dyDescent="0.25">
      <c r="A849" s="2" t="s">
        <v>1044</v>
      </c>
      <c r="B849" s="2" t="s">
        <v>132</v>
      </c>
      <c r="C849" s="2" t="str">
        <f>VLOOKUP(B849,'Species Lookup'!$A$3:$F$13,3,FALSE)</f>
        <v>Oncorhynchus tshawytscha</v>
      </c>
      <c r="D849" s="2" t="str">
        <f>VLOOKUP(B849,'Species Lookup'!$A$3:$F$13,4,FALSE)</f>
        <v>urn:lsid:marinespecies.org:taxname:158075</v>
      </c>
      <c r="E849" s="2" t="str">
        <f>VLOOKUP(B849,'Species Lookup'!$A$3:$F$13,5,FALSE)</f>
        <v>SDN:S11::S1173 (smolt)</v>
      </c>
      <c r="F849" s="2" t="s">
        <v>43</v>
      </c>
      <c r="G849" s="10" t="str">
        <f>VLOOKUP(A849,'[1]LOG1987-1994'!$A$2:$I$3110,2,FALSE)</f>
        <v>1988-06-28T12:15-07:00</v>
      </c>
      <c r="H849" s="2" t="s">
        <v>784</v>
      </c>
      <c r="I849" s="3">
        <v>4</v>
      </c>
      <c r="J849" s="3">
        <v>5</v>
      </c>
      <c r="K849" s="7">
        <v>48.92</v>
      </c>
      <c r="L849" s="7">
        <v>-125.36</v>
      </c>
      <c r="M849" s="3">
        <v>102</v>
      </c>
      <c r="N849" s="3" t="b">
        <v>1</v>
      </c>
      <c r="O849" s="3">
        <v>2</v>
      </c>
      <c r="P849" s="3"/>
      <c r="Q849" s="3"/>
      <c r="R849" s="2" t="s">
        <v>615</v>
      </c>
      <c r="S849" s="2" t="s">
        <v>33</v>
      </c>
      <c r="T849" s="2" t="s">
        <v>1009</v>
      </c>
      <c r="U849" s="2" t="s">
        <v>136</v>
      </c>
      <c r="V849" s="2" t="s">
        <v>137</v>
      </c>
      <c r="W849" s="2" t="s">
        <v>914</v>
      </c>
      <c r="X849" s="2" t="s">
        <v>37</v>
      </c>
      <c r="Y849" s="2" t="s">
        <v>37</v>
      </c>
      <c r="Z849" s="2" t="s">
        <v>38</v>
      </c>
      <c r="AA849" s="4">
        <v>32281</v>
      </c>
      <c r="AB849" s="4">
        <v>32294</v>
      </c>
      <c r="AC849" s="2" t="s">
        <v>39</v>
      </c>
    </row>
    <row r="850" spans="1:29" x14ac:dyDescent="0.25">
      <c r="A850" s="2" t="s">
        <v>1044</v>
      </c>
      <c r="B850" s="2" t="s">
        <v>132</v>
      </c>
      <c r="C850" s="2" t="str">
        <f>VLOOKUP(B850,'Species Lookup'!$A$3:$F$13,3,FALSE)</f>
        <v>Oncorhynchus tshawytscha</v>
      </c>
      <c r="D850" s="2" t="str">
        <f>VLOOKUP(B850,'Species Lookup'!$A$3:$F$13,4,FALSE)</f>
        <v>urn:lsid:marinespecies.org:taxname:158075</v>
      </c>
      <c r="E850" s="2" t="str">
        <f>VLOOKUP(B850,'Species Lookup'!$A$3:$F$13,5,FALSE)</f>
        <v>SDN:S11::S1173 (smolt)</v>
      </c>
      <c r="F850" s="2" t="s">
        <v>40</v>
      </c>
      <c r="G850" s="10" t="str">
        <f>VLOOKUP(A850,'[1]LOG1987-1994'!$A$2:$I$3110,2,FALSE)</f>
        <v>1988-06-28T12:15-07:00</v>
      </c>
      <c r="H850" s="2" t="s">
        <v>784</v>
      </c>
      <c r="I850" s="3">
        <v>4</v>
      </c>
      <c r="J850" s="3">
        <v>5</v>
      </c>
      <c r="K850" s="7">
        <v>48.92</v>
      </c>
      <c r="L850" s="7">
        <v>-125.36</v>
      </c>
      <c r="M850" s="3">
        <v>109</v>
      </c>
      <c r="N850" s="3" t="b">
        <v>1</v>
      </c>
      <c r="O850" s="3">
        <v>2</v>
      </c>
      <c r="P850" s="3"/>
      <c r="Q850" s="3"/>
      <c r="R850" s="2" t="s">
        <v>606</v>
      </c>
      <c r="S850" s="2" t="s">
        <v>33</v>
      </c>
      <c r="T850" s="2" t="s">
        <v>952</v>
      </c>
      <c r="U850" s="2" t="s">
        <v>136</v>
      </c>
      <c r="V850" s="2" t="s">
        <v>137</v>
      </c>
      <c r="W850" s="2" t="s">
        <v>914</v>
      </c>
      <c r="X850" s="2" t="s">
        <v>37</v>
      </c>
      <c r="Y850" s="2" t="s">
        <v>37</v>
      </c>
      <c r="Z850" s="2" t="s">
        <v>38</v>
      </c>
      <c r="AA850" s="4">
        <v>32282</v>
      </c>
      <c r="AB850" s="4">
        <v>32294</v>
      </c>
      <c r="AC850" s="2" t="s">
        <v>39</v>
      </c>
    </row>
    <row r="851" spans="1:29" x14ac:dyDescent="0.25">
      <c r="A851" s="2" t="s">
        <v>1044</v>
      </c>
      <c r="B851" s="2" t="s">
        <v>132</v>
      </c>
      <c r="C851" s="2" t="str">
        <f>VLOOKUP(B851,'Species Lookup'!$A$3:$F$13,3,FALSE)</f>
        <v>Oncorhynchus tshawytscha</v>
      </c>
      <c r="D851" s="2" t="str">
        <f>VLOOKUP(B851,'Species Lookup'!$A$3:$F$13,4,FALSE)</f>
        <v>urn:lsid:marinespecies.org:taxname:158075</v>
      </c>
      <c r="E851" s="2" t="str">
        <f>VLOOKUP(B851,'Species Lookup'!$A$3:$F$13,5,FALSE)</f>
        <v>SDN:S11::S1173 (smolt)</v>
      </c>
      <c r="F851" s="2" t="s">
        <v>30</v>
      </c>
      <c r="G851" s="10" t="str">
        <f>VLOOKUP(A851,'[1]LOG1987-1994'!$A$2:$I$3110,2,FALSE)</f>
        <v>1988-06-28T12:15-07:00</v>
      </c>
      <c r="H851" s="2" t="s">
        <v>784</v>
      </c>
      <c r="I851" s="3">
        <v>4</v>
      </c>
      <c r="J851" s="3">
        <v>5</v>
      </c>
      <c r="K851" s="7">
        <v>48.92</v>
      </c>
      <c r="L851" s="7">
        <v>-125.36</v>
      </c>
      <c r="M851" s="3">
        <v>95</v>
      </c>
      <c r="N851" s="3" t="b">
        <v>1</v>
      </c>
      <c r="O851" s="3">
        <v>2</v>
      </c>
      <c r="P851" s="3"/>
      <c r="Q851" s="3"/>
      <c r="R851" s="2" t="s">
        <v>604</v>
      </c>
      <c r="S851" s="2" t="s">
        <v>33</v>
      </c>
      <c r="T851" s="2" t="s">
        <v>977</v>
      </c>
      <c r="U851" s="2" t="s">
        <v>136</v>
      </c>
      <c r="V851" s="2" t="s">
        <v>137</v>
      </c>
      <c r="W851" s="2" t="s">
        <v>914</v>
      </c>
      <c r="X851" s="2" t="s">
        <v>37</v>
      </c>
      <c r="Y851" s="2" t="s">
        <v>37</v>
      </c>
      <c r="Z851" s="2" t="s">
        <v>38</v>
      </c>
      <c r="AA851" s="4">
        <v>32282</v>
      </c>
      <c r="AB851" s="4">
        <v>32294</v>
      </c>
      <c r="AC851" s="2" t="s">
        <v>39</v>
      </c>
    </row>
    <row r="852" spans="1:29" x14ac:dyDescent="0.25">
      <c r="A852" s="2" t="s">
        <v>1044</v>
      </c>
      <c r="B852" s="2" t="s">
        <v>132</v>
      </c>
      <c r="C852" s="2" t="str">
        <f>VLOOKUP(B852,'Species Lookup'!$A$3:$F$13,3,FALSE)</f>
        <v>Oncorhynchus tshawytscha</v>
      </c>
      <c r="D852" s="2" t="str">
        <f>VLOOKUP(B852,'Species Lookup'!$A$3:$F$13,4,FALSE)</f>
        <v>urn:lsid:marinespecies.org:taxname:158075</v>
      </c>
      <c r="E852" s="2" t="str">
        <f>VLOOKUP(B852,'Species Lookup'!$A$3:$F$13,5,FALSE)</f>
        <v>SDN:S11::S1173 (smolt)</v>
      </c>
      <c r="F852" s="2" t="s">
        <v>100</v>
      </c>
      <c r="G852" s="10" t="str">
        <f>VLOOKUP(A852,'[1]LOG1987-1994'!$A$2:$I$3110,2,FALSE)</f>
        <v>1988-06-28T12:15-07:00</v>
      </c>
      <c r="H852" s="2" t="s">
        <v>784</v>
      </c>
      <c r="I852" s="3">
        <v>4</v>
      </c>
      <c r="J852" s="3">
        <v>5</v>
      </c>
      <c r="K852" s="7">
        <v>48.92</v>
      </c>
      <c r="L852" s="7">
        <v>-125.36</v>
      </c>
      <c r="M852" s="3">
        <v>100</v>
      </c>
      <c r="N852" s="3" t="b">
        <v>1</v>
      </c>
      <c r="O852" s="3">
        <v>2</v>
      </c>
      <c r="P852" s="3"/>
      <c r="Q852" s="3"/>
      <c r="R852" s="2" t="s">
        <v>608</v>
      </c>
      <c r="S852" s="2" t="s">
        <v>33</v>
      </c>
      <c r="T852" s="2" t="s">
        <v>951</v>
      </c>
      <c r="U852" s="2" t="s">
        <v>136</v>
      </c>
      <c r="V852" s="2" t="s">
        <v>137</v>
      </c>
      <c r="W852" s="2" t="s">
        <v>914</v>
      </c>
      <c r="X852" s="2" t="s">
        <v>37</v>
      </c>
      <c r="Y852" s="2" t="s">
        <v>946</v>
      </c>
      <c r="Z852" s="2" t="s">
        <v>38</v>
      </c>
      <c r="AA852" s="4">
        <v>32275</v>
      </c>
      <c r="AB852" s="4">
        <v>32285</v>
      </c>
      <c r="AC852" s="2" t="s">
        <v>39</v>
      </c>
    </row>
    <row r="853" spans="1:29" x14ac:dyDescent="0.25">
      <c r="A853" s="2" t="s">
        <v>1044</v>
      </c>
      <c r="B853" s="2" t="s">
        <v>132</v>
      </c>
      <c r="C853" s="2" t="str">
        <f>VLOOKUP(B853,'Species Lookup'!$A$3:$F$13,3,FALSE)</f>
        <v>Oncorhynchus tshawytscha</v>
      </c>
      <c r="D853" s="2" t="str">
        <f>VLOOKUP(B853,'Species Lookup'!$A$3:$F$13,4,FALSE)</f>
        <v>urn:lsid:marinespecies.org:taxname:158075</v>
      </c>
      <c r="E853" s="2" t="str">
        <f>VLOOKUP(B853,'Species Lookup'!$A$3:$F$13,5,FALSE)</f>
        <v>SDN:S11::S1173 (smolt)</v>
      </c>
      <c r="F853" s="2" t="s">
        <v>145</v>
      </c>
      <c r="G853" s="10" t="str">
        <f>VLOOKUP(A853,'[1]LOG1987-1994'!$A$2:$I$3110,2,FALSE)</f>
        <v>1988-06-28T12:15-07:00</v>
      </c>
      <c r="H853" s="2" t="s">
        <v>784</v>
      </c>
      <c r="I853" s="3">
        <v>4</v>
      </c>
      <c r="J853" s="3">
        <v>5</v>
      </c>
      <c r="K853" s="7">
        <v>48.92</v>
      </c>
      <c r="L853" s="7">
        <v>-125.36</v>
      </c>
      <c r="M853" s="3">
        <v>96</v>
      </c>
      <c r="N853" s="3" t="b">
        <v>1</v>
      </c>
      <c r="O853" s="3">
        <v>2</v>
      </c>
      <c r="P853" s="3"/>
      <c r="Q853" s="3"/>
      <c r="R853" s="2" t="s">
        <v>607</v>
      </c>
      <c r="S853" s="2" t="s">
        <v>33</v>
      </c>
      <c r="T853" s="2" t="s">
        <v>986</v>
      </c>
      <c r="U853" s="2" t="s">
        <v>136</v>
      </c>
      <c r="V853" s="2" t="s">
        <v>137</v>
      </c>
      <c r="W853" s="2" t="s">
        <v>914</v>
      </c>
      <c r="X853" s="2" t="s">
        <v>37</v>
      </c>
      <c r="Y853" s="2" t="s">
        <v>37</v>
      </c>
      <c r="Z853" s="2" t="s">
        <v>38</v>
      </c>
      <c r="AA853" s="4">
        <v>32281</v>
      </c>
      <c r="AB853" s="4">
        <v>32294</v>
      </c>
      <c r="AC853" s="2" t="s">
        <v>39</v>
      </c>
    </row>
    <row r="854" spans="1:29" x14ac:dyDescent="0.25">
      <c r="A854" s="2" t="s">
        <v>1044</v>
      </c>
      <c r="B854" s="2" t="s">
        <v>132</v>
      </c>
      <c r="C854" s="2" t="str">
        <f>VLOOKUP(B854,'Species Lookup'!$A$3:$F$13,3,FALSE)</f>
        <v>Oncorhynchus tshawytscha</v>
      </c>
      <c r="D854" s="2" t="str">
        <f>VLOOKUP(B854,'Species Lookup'!$A$3:$F$13,4,FALSE)</f>
        <v>urn:lsid:marinespecies.org:taxname:158075</v>
      </c>
      <c r="E854" s="2" t="str">
        <f>VLOOKUP(B854,'Species Lookup'!$A$3:$F$13,5,FALSE)</f>
        <v>SDN:S11::S1173 (smolt)</v>
      </c>
      <c r="F854" s="2" t="s">
        <v>33</v>
      </c>
      <c r="G854" s="10" t="str">
        <f>VLOOKUP(A854,'[1]LOG1987-1994'!$A$2:$I$3110,2,FALSE)</f>
        <v>1988-06-28T12:15-07:00</v>
      </c>
      <c r="H854" s="2" t="s">
        <v>784</v>
      </c>
      <c r="I854" s="3">
        <v>4</v>
      </c>
      <c r="J854" s="3">
        <v>5</v>
      </c>
      <c r="K854" s="7">
        <v>48.92</v>
      </c>
      <c r="L854" s="7">
        <v>-125.36</v>
      </c>
      <c r="M854" s="3">
        <v>97</v>
      </c>
      <c r="N854" s="3" t="b">
        <v>1</v>
      </c>
      <c r="O854" s="3">
        <v>2</v>
      </c>
      <c r="P854" s="3"/>
      <c r="Q854" s="3"/>
      <c r="R854" s="2" t="s">
        <v>614</v>
      </c>
      <c r="S854" s="2" t="s">
        <v>33</v>
      </c>
      <c r="T854" s="2" t="s">
        <v>1005</v>
      </c>
      <c r="U854" s="2" t="s">
        <v>136</v>
      </c>
      <c r="V854" s="2" t="s">
        <v>137</v>
      </c>
      <c r="W854" s="2" t="s">
        <v>914</v>
      </c>
      <c r="X854" s="2" t="s">
        <v>37</v>
      </c>
      <c r="Y854" s="2" t="s">
        <v>37</v>
      </c>
      <c r="Z854" s="2" t="s">
        <v>38</v>
      </c>
      <c r="AA854" s="4">
        <v>32287</v>
      </c>
      <c r="AB854" s="4">
        <v>32294</v>
      </c>
      <c r="AC854" s="2" t="s">
        <v>39</v>
      </c>
    </row>
    <row r="855" spans="1:29" x14ac:dyDescent="0.25">
      <c r="A855" s="2" t="s">
        <v>1044</v>
      </c>
      <c r="B855" s="2" t="s">
        <v>132</v>
      </c>
      <c r="C855" s="2" t="str">
        <f>VLOOKUP(B855,'Species Lookup'!$A$3:$F$13,3,FALSE)</f>
        <v>Oncorhynchus tshawytscha</v>
      </c>
      <c r="D855" s="2" t="str">
        <f>VLOOKUP(B855,'Species Lookup'!$A$3:$F$13,4,FALSE)</f>
        <v>urn:lsid:marinespecies.org:taxname:158075</v>
      </c>
      <c r="E855" s="2" t="str">
        <f>VLOOKUP(B855,'Species Lookup'!$A$3:$F$13,5,FALSE)</f>
        <v>SDN:S11::S1173 (smolt)</v>
      </c>
      <c r="F855" s="2" t="s">
        <v>161</v>
      </c>
      <c r="G855" s="10" t="str">
        <f>VLOOKUP(A855,'[1]LOG1987-1994'!$A$2:$I$3110,2,FALSE)</f>
        <v>1988-06-28T12:15-07:00</v>
      </c>
      <c r="H855" s="2" t="s">
        <v>784</v>
      </c>
      <c r="I855" s="3">
        <v>4</v>
      </c>
      <c r="J855" s="3">
        <v>5</v>
      </c>
      <c r="K855" s="7">
        <v>48.92</v>
      </c>
      <c r="L855" s="7">
        <v>-125.36</v>
      </c>
      <c r="M855" s="3">
        <v>115</v>
      </c>
      <c r="N855" s="3" t="b">
        <v>1</v>
      </c>
      <c r="O855" s="3">
        <v>2</v>
      </c>
      <c r="P855" s="3"/>
      <c r="Q855" s="3"/>
      <c r="R855" s="2" t="s">
        <v>638</v>
      </c>
      <c r="S855" s="2" t="s">
        <v>33</v>
      </c>
      <c r="T855" s="2" t="s">
        <v>1005</v>
      </c>
      <c r="U855" s="2" t="s">
        <v>136</v>
      </c>
      <c r="V855" s="2" t="s">
        <v>137</v>
      </c>
      <c r="W855" s="2" t="s">
        <v>914</v>
      </c>
      <c r="X855" s="2" t="s">
        <v>37</v>
      </c>
      <c r="Y855" s="2" t="s">
        <v>37</v>
      </c>
      <c r="Z855" s="2" t="s">
        <v>38</v>
      </c>
      <c r="AA855" s="4">
        <v>32287</v>
      </c>
      <c r="AB855" s="4">
        <v>32294</v>
      </c>
      <c r="AC855" s="2" t="s">
        <v>39</v>
      </c>
    </row>
    <row r="856" spans="1:29" x14ac:dyDescent="0.25">
      <c r="A856" s="2" t="s">
        <v>1044</v>
      </c>
      <c r="B856" s="2" t="s">
        <v>132</v>
      </c>
      <c r="C856" s="2" t="str">
        <f>VLOOKUP(B856,'Species Lookup'!$A$3:$F$13,3,FALSE)</f>
        <v>Oncorhynchus tshawytscha</v>
      </c>
      <c r="D856" s="2" t="str">
        <f>VLOOKUP(B856,'Species Lookup'!$A$3:$F$13,4,FALSE)</f>
        <v>urn:lsid:marinespecies.org:taxname:158075</v>
      </c>
      <c r="E856" s="2" t="str">
        <f>VLOOKUP(B856,'Species Lookup'!$A$3:$F$13,5,FALSE)</f>
        <v>SDN:S11::S1173 (smolt)</v>
      </c>
      <c r="F856" s="2" t="s">
        <v>178</v>
      </c>
      <c r="G856" s="10" t="str">
        <f>VLOOKUP(A856,'[1]LOG1987-1994'!$A$2:$I$3110,2,FALSE)</f>
        <v>1988-06-28T12:15-07:00</v>
      </c>
      <c r="H856" s="2" t="s">
        <v>784</v>
      </c>
      <c r="I856" s="3">
        <v>4</v>
      </c>
      <c r="J856" s="3">
        <v>5</v>
      </c>
      <c r="K856" s="7">
        <v>48.92</v>
      </c>
      <c r="L856" s="7">
        <v>-125.36</v>
      </c>
      <c r="M856" s="3">
        <v>94</v>
      </c>
      <c r="N856" s="3" t="b">
        <v>1</v>
      </c>
      <c r="O856" s="3">
        <v>2</v>
      </c>
      <c r="P856" s="3"/>
      <c r="Q856" s="3"/>
      <c r="R856" s="2" t="s">
        <v>512</v>
      </c>
      <c r="S856" s="2" t="s">
        <v>33</v>
      </c>
      <c r="T856" s="2" t="s">
        <v>1008</v>
      </c>
      <c r="U856" s="2" t="s">
        <v>136</v>
      </c>
      <c r="V856" s="2" t="s">
        <v>137</v>
      </c>
      <c r="W856" s="2" t="s">
        <v>914</v>
      </c>
      <c r="X856" s="2" t="s">
        <v>37</v>
      </c>
      <c r="Y856" s="2" t="s">
        <v>37</v>
      </c>
      <c r="Z856" s="2" t="s">
        <v>38</v>
      </c>
      <c r="AA856" s="4">
        <v>32281</v>
      </c>
      <c r="AB856" s="4">
        <v>32294</v>
      </c>
      <c r="AC856" s="2" t="s">
        <v>39</v>
      </c>
    </row>
    <row r="857" spans="1:29" x14ac:dyDescent="0.25">
      <c r="A857" s="2" t="s">
        <v>1044</v>
      </c>
      <c r="B857" s="2" t="s">
        <v>132</v>
      </c>
      <c r="C857" s="2" t="str">
        <f>VLOOKUP(B857,'Species Lookup'!$A$3:$F$13,3,FALSE)</f>
        <v>Oncorhynchus tshawytscha</v>
      </c>
      <c r="D857" s="2" t="str">
        <f>VLOOKUP(B857,'Species Lookup'!$A$3:$F$13,4,FALSE)</f>
        <v>urn:lsid:marinespecies.org:taxname:158075</v>
      </c>
      <c r="E857" s="2" t="str">
        <f>VLOOKUP(B857,'Species Lookup'!$A$3:$F$13,5,FALSE)</f>
        <v>SDN:S11::S1173 (smolt)</v>
      </c>
      <c r="F857" s="2" t="s">
        <v>175</v>
      </c>
      <c r="G857" s="10" t="str">
        <f>VLOOKUP(A857,'[1]LOG1987-1994'!$A$2:$I$3110,2,FALSE)</f>
        <v>1988-06-28T12:15-07:00</v>
      </c>
      <c r="H857" s="2" t="s">
        <v>784</v>
      </c>
      <c r="I857" s="3">
        <v>4</v>
      </c>
      <c r="J857" s="3">
        <v>5</v>
      </c>
      <c r="K857" s="7">
        <v>48.92</v>
      </c>
      <c r="L857" s="7">
        <v>-125.36</v>
      </c>
      <c r="M857" s="3">
        <v>95</v>
      </c>
      <c r="N857" s="3" t="b">
        <v>1</v>
      </c>
      <c r="O857" s="3">
        <v>2</v>
      </c>
      <c r="P857" s="3"/>
      <c r="Q857" s="3"/>
      <c r="R857" s="2" t="s">
        <v>279</v>
      </c>
      <c r="S857" s="2" t="s">
        <v>33</v>
      </c>
      <c r="T857" s="2" t="s">
        <v>949</v>
      </c>
      <c r="U857" s="2" t="s">
        <v>136</v>
      </c>
      <c r="V857" s="2" t="s">
        <v>137</v>
      </c>
      <c r="W857" s="2" t="s">
        <v>914</v>
      </c>
      <c r="X857" s="2" t="s">
        <v>37</v>
      </c>
      <c r="Y857" s="2" t="s">
        <v>37</v>
      </c>
      <c r="Z857" s="2" t="s">
        <v>38</v>
      </c>
      <c r="AA857" s="4">
        <v>32282</v>
      </c>
      <c r="AB857" s="4">
        <v>32294</v>
      </c>
      <c r="AC857" s="2" t="s">
        <v>39</v>
      </c>
    </row>
    <row r="858" spans="1:29" x14ac:dyDescent="0.25">
      <c r="A858" s="2" t="s">
        <v>1044</v>
      </c>
      <c r="B858" s="2" t="s">
        <v>29</v>
      </c>
      <c r="C858" s="2" t="str">
        <f>VLOOKUP(B858,'Species Lookup'!$A$3:$F$13,3,FALSE)</f>
        <v>Oncorhynchus kisutch</v>
      </c>
      <c r="D858" s="2" t="str">
        <f>VLOOKUP(B858,'Species Lookup'!$A$3:$F$13,4,FALSE)</f>
        <v>urn:lsid:marinespecies.org:taxname:127184</v>
      </c>
      <c r="E858" s="2" t="str">
        <f>VLOOKUP(B858,'Species Lookup'!$A$3:$F$13,5,FALSE)</f>
        <v>SDN:S11::S1173 (smolt)</v>
      </c>
      <c r="F858" s="2" t="s">
        <v>154</v>
      </c>
      <c r="G858" s="10" t="str">
        <f>VLOOKUP(A858,'[1]LOG1987-1994'!$A$2:$I$3110,2,FALSE)</f>
        <v>1988-06-28T12:15-07:00</v>
      </c>
      <c r="H858" s="2" t="s">
        <v>784</v>
      </c>
      <c r="I858" s="3">
        <v>4</v>
      </c>
      <c r="J858" s="3">
        <v>5</v>
      </c>
      <c r="K858" s="7">
        <v>48.92</v>
      </c>
      <c r="L858" s="7">
        <v>-125.36</v>
      </c>
      <c r="M858" s="3">
        <v>171</v>
      </c>
      <c r="N858" s="3" t="b">
        <v>1</v>
      </c>
      <c r="O858" s="3">
        <v>2</v>
      </c>
      <c r="P858" s="3"/>
      <c r="Q858" s="3"/>
      <c r="R858" s="2" t="s">
        <v>280</v>
      </c>
      <c r="S858" s="2" t="s">
        <v>33</v>
      </c>
      <c r="T858" s="2" t="s">
        <v>1045</v>
      </c>
      <c r="U858" s="2" t="s">
        <v>35</v>
      </c>
      <c r="V858" s="2" t="s">
        <v>39</v>
      </c>
      <c r="W858" s="2" t="s">
        <v>48</v>
      </c>
      <c r="X858" s="2" t="s">
        <v>1046</v>
      </c>
      <c r="Y858" s="2" t="s">
        <v>1047</v>
      </c>
      <c r="Z858" s="2" t="s">
        <v>372</v>
      </c>
      <c r="AA858" s="4">
        <v>32302</v>
      </c>
      <c r="AB858" s="4">
        <v>32302</v>
      </c>
      <c r="AC858" s="2" t="s">
        <v>39</v>
      </c>
    </row>
    <row r="859" spans="1:29" x14ac:dyDescent="0.25">
      <c r="A859" s="2" t="s">
        <v>1044</v>
      </c>
      <c r="B859" s="2" t="s">
        <v>29</v>
      </c>
      <c r="C859" s="2" t="str">
        <f>VLOOKUP(B859,'Species Lookup'!$A$3:$F$13,3,FALSE)</f>
        <v>Oncorhynchus kisutch</v>
      </c>
      <c r="D859" s="2" t="str">
        <f>VLOOKUP(B859,'Species Lookup'!$A$3:$F$13,4,FALSE)</f>
        <v>urn:lsid:marinespecies.org:taxname:127184</v>
      </c>
      <c r="E859" s="2" t="str">
        <f>VLOOKUP(B859,'Species Lookup'!$A$3:$F$13,5,FALSE)</f>
        <v>SDN:S11::S1173 (smolt)</v>
      </c>
      <c r="F859" s="2" t="s">
        <v>151</v>
      </c>
      <c r="G859" s="10" t="str">
        <f>VLOOKUP(A859,'[1]LOG1987-1994'!$A$2:$I$3110,2,FALSE)</f>
        <v>1988-06-28T12:15-07:00</v>
      </c>
      <c r="H859" s="2" t="s">
        <v>784</v>
      </c>
      <c r="I859" s="3">
        <v>4</v>
      </c>
      <c r="J859" s="3">
        <v>5</v>
      </c>
      <c r="K859" s="7">
        <v>48.92</v>
      </c>
      <c r="L859" s="7">
        <v>-125.36</v>
      </c>
      <c r="M859" s="3">
        <v>175</v>
      </c>
      <c r="N859" s="3" t="b">
        <v>1</v>
      </c>
      <c r="O859" s="3">
        <v>0</v>
      </c>
      <c r="P859" s="3"/>
      <c r="Q859" s="3"/>
      <c r="R859" s="2" t="s">
        <v>421</v>
      </c>
      <c r="S859" s="2" t="s">
        <v>33</v>
      </c>
      <c r="T859" s="2" t="s">
        <v>1017</v>
      </c>
      <c r="U859" s="2" t="s">
        <v>35</v>
      </c>
      <c r="V859" s="2" t="s">
        <v>35</v>
      </c>
      <c r="W859" s="2" t="s">
        <v>48</v>
      </c>
      <c r="X859" s="2" t="s">
        <v>643</v>
      </c>
      <c r="Y859" s="2" t="s">
        <v>643</v>
      </c>
      <c r="Z859" s="2" t="s">
        <v>38</v>
      </c>
      <c r="AA859" s="4">
        <v>32275</v>
      </c>
      <c r="AB859" s="4">
        <v>32278</v>
      </c>
      <c r="AC859" s="2" t="s">
        <v>39</v>
      </c>
    </row>
    <row r="860" spans="1:29" x14ac:dyDescent="0.25">
      <c r="A860" s="2" t="s">
        <v>1044</v>
      </c>
      <c r="B860" s="2" t="s">
        <v>132</v>
      </c>
      <c r="C860" s="2" t="str">
        <f>VLOOKUP(B860,'Species Lookup'!$A$3:$F$13,3,FALSE)</f>
        <v>Oncorhynchus tshawytscha</v>
      </c>
      <c r="D860" s="2" t="str">
        <f>VLOOKUP(B860,'Species Lookup'!$A$3:$F$13,4,FALSE)</f>
        <v>urn:lsid:marinespecies.org:taxname:158075</v>
      </c>
      <c r="E860" s="2" t="str">
        <f>VLOOKUP(B860,'Species Lookup'!$A$3:$F$13,5,FALSE)</f>
        <v>SDN:S11::S1173 (smolt)</v>
      </c>
      <c r="F860" s="2" t="s">
        <v>159</v>
      </c>
      <c r="G860" s="10" t="str">
        <f>VLOOKUP(A860,'[1]LOG1987-1994'!$A$2:$I$3110,2,FALSE)</f>
        <v>1988-06-28T12:15-07:00</v>
      </c>
      <c r="H860" s="2" t="s">
        <v>784</v>
      </c>
      <c r="I860" s="3">
        <v>4</v>
      </c>
      <c r="J860" s="3">
        <v>5</v>
      </c>
      <c r="K860" s="7">
        <v>48.92</v>
      </c>
      <c r="L860" s="7">
        <v>-125.36</v>
      </c>
      <c r="M860" s="3">
        <v>160</v>
      </c>
      <c r="N860" s="3" t="b">
        <v>1</v>
      </c>
      <c r="O860" s="3">
        <v>2</v>
      </c>
      <c r="P860" s="3"/>
      <c r="Q860" s="3"/>
      <c r="R860" s="2" t="s">
        <v>408</v>
      </c>
      <c r="S860" s="2" t="s">
        <v>33</v>
      </c>
      <c r="T860" s="2" t="s">
        <v>1048</v>
      </c>
      <c r="U860" s="2" t="s">
        <v>35</v>
      </c>
      <c r="V860" s="2" t="s">
        <v>35</v>
      </c>
      <c r="W860" s="2" t="s">
        <v>48</v>
      </c>
      <c r="X860" s="2" t="s">
        <v>643</v>
      </c>
      <c r="Y860" s="2" t="s">
        <v>1049</v>
      </c>
      <c r="Z860" s="2" t="s">
        <v>38</v>
      </c>
      <c r="AA860" s="4"/>
      <c r="AB860" s="4">
        <v>31936</v>
      </c>
      <c r="AC860" s="2" t="s">
        <v>39</v>
      </c>
    </row>
    <row r="861" spans="1:29" x14ac:dyDescent="0.25">
      <c r="A861" s="2" t="s">
        <v>1050</v>
      </c>
      <c r="B861" s="2" t="s">
        <v>132</v>
      </c>
      <c r="C861" s="2" t="str">
        <f>VLOOKUP(B861,'Species Lookup'!$A$3:$F$13,3,FALSE)</f>
        <v>Oncorhynchus tshawytscha</v>
      </c>
      <c r="D861" s="2" t="str">
        <f>VLOOKUP(B861,'Species Lookup'!$A$3:$F$13,4,FALSE)</f>
        <v>urn:lsid:marinespecies.org:taxname:158075</v>
      </c>
      <c r="E861" s="2" t="str">
        <f>VLOOKUP(B861,'Species Lookup'!$A$3:$F$13,5,FALSE)</f>
        <v>SDN:S11::S1173 (smolt)</v>
      </c>
      <c r="F861" s="2" t="s">
        <v>43</v>
      </c>
      <c r="G861" s="10" t="str">
        <f>VLOOKUP(A861,'[1]LOG1987-1994'!$A$2:$I$3110,2,FALSE)</f>
        <v>1988-06-28T15:14-07:00</v>
      </c>
      <c r="H861" s="2" t="s">
        <v>803</v>
      </c>
      <c r="I861" s="3">
        <v>4</v>
      </c>
      <c r="J861" s="3">
        <v>5</v>
      </c>
      <c r="K861" s="7">
        <v>48.979199999999999</v>
      </c>
      <c r="L861" s="7">
        <v>-125.36</v>
      </c>
      <c r="M861" s="3">
        <v>88</v>
      </c>
      <c r="N861" s="3" t="b">
        <v>1</v>
      </c>
      <c r="O861" s="3">
        <v>0</v>
      </c>
      <c r="P861" s="3"/>
      <c r="Q861" s="3"/>
      <c r="R861" s="2" t="s">
        <v>586</v>
      </c>
      <c r="S861" s="2" t="s">
        <v>33</v>
      </c>
      <c r="T861" s="2" t="s">
        <v>1014</v>
      </c>
      <c r="U861" s="2" t="s">
        <v>136</v>
      </c>
      <c r="V861" s="2" t="s">
        <v>137</v>
      </c>
      <c r="W861" s="2" t="s">
        <v>914</v>
      </c>
      <c r="X861" s="2" t="s">
        <v>37</v>
      </c>
      <c r="Y861" s="2" t="s">
        <v>37</v>
      </c>
      <c r="Z861" s="2" t="s">
        <v>38</v>
      </c>
      <c r="AA861" s="4">
        <v>32282</v>
      </c>
      <c r="AB861" s="4">
        <v>32294</v>
      </c>
      <c r="AC861" s="2" t="s">
        <v>39</v>
      </c>
    </row>
    <row r="862" spans="1:29" x14ac:dyDescent="0.25">
      <c r="A862" s="2" t="s">
        <v>1050</v>
      </c>
      <c r="B862" s="2" t="s">
        <v>132</v>
      </c>
      <c r="C862" s="2" t="str">
        <f>VLOOKUP(B862,'Species Lookup'!$A$3:$F$13,3,FALSE)</f>
        <v>Oncorhynchus tshawytscha</v>
      </c>
      <c r="D862" s="2" t="str">
        <f>VLOOKUP(B862,'Species Lookup'!$A$3:$F$13,4,FALSE)</f>
        <v>urn:lsid:marinespecies.org:taxname:158075</v>
      </c>
      <c r="E862" s="2" t="str">
        <f>VLOOKUP(B862,'Species Lookup'!$A$3:$F$13,5,FALSE)</f>
        <v>SDN:S11::S1173 (smolt)</v>
      </c>
      <c r="F862" s="2" t="s">
        <v>40</v>
      </c>
      <c r="G862" s="10" t="str">
        <f>VLOOKUP(A862,'[1]LOG1987-1994'!$A$2:$I$3110,2,FALSE)</f>
        <v>1988-06-28T15:14-07:00</v>
      </c>
      <c r="H862" s="2" t="s">
        <v>803</v>
      </c>
      <c r="I862" s="3">
        <v>4</v>
      </c>
      <c r="J862" s="3">
        <v>5</v>
      </c>
      <c r="K862" s="7">
        <v>48.979199999999999</v>
      </c>
      <c r="L862" s="7">
        <v>-125.36</v>
      </c>
      <c r="M862" s="3">
        <v>94</v>
      </c>
      <c r="N862" s="3" t="b">
        <v>1</v>
      </c>
      <c r="O862" s="3">
        <v>0</v>
      </c>
      <c r="P862" s="3"/>
      <c r="Q862" s="3"/>
      <c r="R862" s="2" t="s">
        <v>595</v>
      </c>
      <c r="S862" s="2" t="s">
        <v>33</v>
      </c>
      <c r="T862" s="2" t="s">
        <v>991</v>
      </c>
      <c r="U862" s="2" t="s">
        <v>136</v>
      </c>
      <c r="V862" s="2" t="s">
        <v>137</v>
      </c>
      <c r="W862" s="2" t="s">
        <v>914</v>
      </c>
      <c r="X862" s="2" t="s">
        <v>37</v>
      </c>
      <c r="Y862" s="2" t="s">
        <v>37</v>
      </c>
      <c r="Z862" s="2" t="s">
        <v>38</v>
      </c>
      <c r="AA862" s="4">
        <v>32281</v>
      </c>
      <c r="AB862" s="4">
        <v>32294</v>
      </c>
      <c r="AC862" s="2" t="s">
        <v>39</v>
      </c>
    </row>
    <row r="863" spans="1:29" x14ac:dyDescent="0.25">
      <c r="A863" s="2" t="s">
        <v>1050</v>
      </c>
      <c r="B863" s="2" t="s">
        <v>132</v>
      </c>
      <c r="C863" s="2" t="str">
        <f>VLOOKUP(B863,'Species Lookup'!$A$3:$F$13,3,FALSE)</f>
        <v>Oncorhynchus tshawytscha</v>
      </c>
      <c r="D863" s="2" t="str">
        <f>VLOOKUP(B863,'Species Lookup'!$A$3:$F$13,4,FALSE)</f>
        <v>urn:lsid:marinespecies.org:taxname:158075</v>
      </c>
      <c r="E863" s="2" t="str">
        <f>VLOOKUP(B863,'Species Lookup'!$A$3:$F$13,5,FALSE)</f>
        <v>SDN:S11::S1173 (smolt)</v>
      </c>
      <c r="F863" s="2" t="s">
        <v>30</v>
      </c>
      <c r="G863" s="10" t="str">
        <f>VLOOKUP(A863,'[1]LOG1987-1994'!$A$2:$I$3110,2,FALSE)</f>
        <v>1988-06-28T15:14-07:00</v>
      </c>
      <c r="H863" s="2" t="s">
        <v>803</v>
      </c>
      <c r="I863" s="3">
        <v>4</v>
      </c>
      <c r="J863" s="3">
        <v>5</v>
      </c>
      <c r="K863" s="7">
        <v>48.979199999999999</v>
      </c>
      <c r="L863" s="7">
        <v>-125.36</v>
      </c>
      <c r="M863" s="3">
        <v>94</v>
      </c>
      <c r="N863" s="3" t="b">
        <v>1</v>
      </c>
      <c r="O863" s="3">
        <v>0</v>
      </c>
      <c r="P863" s="3"/>
      <c r="Q863" s="3"/>
      <c r="R863" s="2" t="s">
        <v>579</v>
      </c>
      <c r="S863" s="2" t="s">
        <v>33</v>
      </c>
      <c r="T863" s="2" t="s">
        <v>991</v>
      </c>
      <c r="U863" s="2" t="s">
        <v>136</v>
      </c>
      <c r="V863" s="2" t="s">
        <v>137</v>
      </c>
      <c r="W863" s="2" t="s">
        <v>914</v>
      </c>
      <c r="X863" s="2" t="s">
        <v>37</v>
      </c>
      <c r="Y863" s="2" t="s">
        <v>37</v>
      </c>
      <c r="Z863" s="2" t="s">
        <v>38</v>
      </c>
      <c r="AA863" s="4">
        <v>32281</v>
      </c>
      <c r="AB863" s="4">
        <v>32294</v>
      </c>
      <c r="AC863" s="2" t="s">
        <v>39</v>
      </c>
    </row>
    <row r="864" spans="1:29" x14ac:dyDescent="0.25">
      <c r="A864" s="2" t="s">
        <v>1051</v>
      </c>
      <c r="B864" s="2" t="s">
        <v>132</v>
      </c>
      <c r="C864" s="2" t="str">
        <f>VLOOKUP(B864,'Species Lookup'!$A$3:$F$13,3,FALSE)</f>
        <v>Oncorhynchus tshawytscha</v>
      </c>
      <c r="D864" s="2" t="str">
        <f>VLOOKUP(B864,'Species Lookup'!$A$3:$F$13,4,FALSE)</f>
        <v>urn:lsid:marinespecies.org:taxname:158075</v>
      </c>
      <c r="E864" s="2" t="str">
        <f>VLOOKUP(B864,'Species Lookup'!$A$3:$F$13,5,FALSE)</f>
        <v>SDN:S11::S1173 (smolt)</v>
      </c>
      <c r="F864" s="2" t="s">
        <v>43</v>
      </c>
      <c r="G864" s="10" t="str">
        <f>VLOOKUP(A864,'[1]LOG1987-1994'!$A$2:$I$3110,2,FALSE)</f>
        <v>1988-06-28T16:57-07:00</v>
      </c>
      <c r="H864" s="2" t="s">
        <v>930</v>
      </c>
      <c r="I864" s="3">
        <v>4</v>
      </c>
      <c r="J864" s="3">
        <v>5</v>
      </c>
      <c r="K864" s="7">
        <v>48.945799999999998</v>
      </c>
      <c r="L864" s="7">
        <v>-125.32</v>
      </c>
      <c r="M864" s="3">
        <v>81</v>
      </c>
      <c r="N864" s="3" t="b">
        <v>1</v>
      </c>
      <c r="O864" s="3">
        <v>0</v>
      </c>
      <c r="P864" s="3"/>
      <c r="Q864" s="3"/>
      <c r="R864" s="2" t="s">
        <v>1052</v>
      </c>
      <c r="S864" s="2" t="s">
        <v>33</v>
      </c>
      <c r="T864" s="2" t="s">
        <v>986</v>
      </c>
      <c r="U864" s="2" t="s">
        <v>136</v>
      </c>
      <c r="V864" s="2" t="s">
        <v>137</v>
      </c>
      <c r="W864" s="2" t="s">
        <v>914</v>
      </c>
      <c r="X864" s="2" t="s">
        <v>37</v>
      </c>
      <c r="Y864" s="2" t="s">
        <v>37</v>
      </c>
      <c r="Z864" s="2" t="s">
        <v>38</v>
      </c>
      <c r="AA864" s="4">
        <v>32281</v>
      </c>
      <c r="AB864" s="4">
        <v>32294</v>
      </c>
      <c r="AC864" s="2" t="s">
        <v>39</v>
      </c>
    </row>
    <row r="865" spans="1:29" x14ac:dyDescent="0.25">
      <c r="A865" s="2" t="s">
        <v>1051</v>
      </c>
      <c r="B865" s="2" t="s">
        <v>132</v>
      </c>
      <c r="C865" s="2" t="str">
        <f>VLOOKUP(B865,'Species Lookup'!$A$3:$F$13,3,FALSE)</f>
        <v>Oncorhynchus tshawytscha</v>
      </c>
      <c r="D865" s="2" t="str">
        <f>VLOOKUP(B865,'Species Lookup'!$A$3:$F$13,4,FALSE)</f>
        <v>urn:lsid:marinespecies.org:taxname:158075</v>
      </c>
      <c r="E865" s="2" t="str">
        <f>VLOOKUP(B865,'Species Lookup'!$A$3:$F$13,5,FALSE)</f>
        <v>SDN:S11::S1173 (smolt)</v>
      </c>
      <c r="F865" s="2" t="s">
        <v>40</v>
      </c>
      <c r="G865" s="10" t="str">
        <f>VLOOKUP(A865,'[1]LOG1987-1994'!$A$2:$I$3110,2,FALSE)</f>
        <v>1988-06-28T16:57-07:00</v>
      </c>
      <c r="H865" s="2" t="s">
        <v>930</v>
      </c>
      <c r="I865" s="3">
        <v>4</v>
      </c>
      <c r="J865" s="3">
        <v>5</v>
      </c>
      <c r="K865" s="7">
        <v>48.945799999999998</v>
      </c>
      <c r="L865" s="7">
        <v>-125.32</v>
      </c>
      <c r="M865" s="3">
        <v>86</v>
      </c>
      <c r="N865" s="3" t="b">
        <v>1</v>
      </c>
      <c r="O865" s="3">
        <v>0</v>
      </c>
      <c r="P865" s="3"/>
      <c r="Q865" s="3"/>
      <c r="R865" s="2" t="s">
        <v>1053</v>
      </c>
      <c r="S865" s="2" t="s">
        <v>33</v>
      </c>
      <c r="T865" s="2" t="s">
        <v>949</v>
      </c>
      <c r="U865" s="2" t="s">
        <v>136</v>
      </c>
      <c r="V865" s="2" t="s">
        <v>137</v>
      </c>
      <c r="W865" s="2" t="s">
        <v>914</v>
      </c>
      <c r="X865" s="2" t="s">
        <v>37</v>
      </c>
      <c r="Y865" s="2" t="s">
        <v>37</v>
      </c>
      <c r="Z865" s="2" t="s">
        <v>38</v>
      </c>
      <c r="AA865" s="4">
        <v>32282</v>
      </c>
      <c r="AB865" s="4">
        <v>32294</v>
      </c>
      <c r="AC865" s="2" t="s">
        <v>39</v>
      </c>
    </row>
    <row r="866" spans="1:29" x14ac:dyDescent="0.25">
      <c r="A866" s="2" t="s">
        <v>1054</v>
      </c>
      <c r="B866" s="2" t="s">
        <v>132</v>
      </c>
      <c r="C866" s="2" t="str">
        <f>VLOOKUP(B866,'Species Lookup'!$A$3:$F$13,3,FALSE)</f>
        <v>Oncorhynchus tshawytscha</v>
      </c>
      <c r="D866" s="2" t="str">
        <f>VLOOKUP(B866,'Species Lookup'!$A$3:$F$13,4,FALSE)</f>
        <v>urn:lsid:marinespecies.org:taxname:158075</v>
      </c>
      <c r="E866" s="2" t="str">
        <f>VLOOKUP(B866,'Species Lookup'!$A$3:$F$13,5,FALSE)</f>
        <v>SDN:S11::S1173 (smolt)</v>
      </c>
      <c r="F866" s="2" t="s">
        <v>43</v>
      </c>
      <c r="G866" s="10" t="str">
        <f>VLOOKUP(A866,'[1]LOG1987-1994'!$A$2:$I$3110,2,FALSE)</f>
        <v>1988-06-29T07:09-07:00</v>
      </c>
      <c r="H866" s="2" t="s">
        <v>940</v>
      </c>
      <c r="I866" s="3">
        <v>2</v>
      </c>
      <c r="J866" s="3">
        <v>6</v>
      </c>
      <c r="K866" s="7">
        <v>48.864199999999997</v>
      </c>
      <c r="L866" s="7">
        <v>-125.1583</v>
      </c>
      <c r="M866" s="3">
        <v>176</v>
      </c>
      <c r="N866" s="3" t="b">
        <v>1</v>
      </c>
      <c r="O866" s="3">
        <v>2</v>
      </c>
      <c r="P866" s="3"/>
      <c r="Q866" s="3"/>
      <c r="R866" s="2" t="s">
        <v>411</v>
      </c>
      <c r="S866" s="2" t="s">
        <v>33</v>
      </c>
      <c r="T866" s="2" t="s">
        <v>1017</v>
      </c>
      <c r="U866" s="2" t="s">
        <v>35</v>
      </c>
      <c r="V866" s="2" t="s">
        <v>35</v>
      </c>
      <c r="W866" s="2" t="s">
        <v>48</v>
      </c>
      <c r="X866" s="2" t="s">
        <v>643</v>
      </c>
      <c r="Y866" s="2" t="s">
        <v>643</v>
      </c>
      <c r="Z866" s="2" t="s">
        <v>38</v>
      </c>
      <c r="AA866" s="4">
        <v>32275</v>
      </c>
      <c r="AB866" s="4">
        <v>32278</v>
      </c>
      <c r="AC866" s="2" t="s">
        <v>39</v>
      </c>
    </row>
    <row r="867" spans="1:29" x14ac:dyDescent="0.25">
      <c r="A867" s="2" t="s">
        <v>1055</v>
      </c>
      <c r="B867" s="2" t="s">
        <v>132</v>
      </c>
      <c r="C867" s="2" t="str">
        <f>VLOOKUP(B867,'Species Lookup'!$A$3:$F$13,3,FALSE)</f>
        <v>Oncorhynchus tshawytscha</v>
      </c>
      <c r="D867" s="2" t="str">
        <f>VLOOKUP(B867,'Species Lookup'!$A$3:$F$13,4,FALSE)</f>
        <v>urn:lsid:marinespecies.org:taxname:158075</v>
      </c>
      <c r="E867" s="2" t="str">
        <f>VLOOKUP(B867,'Species Lookup'!$A$3:$F$13,5,FALSE)</f>
        <v>SDN:S11::S1173 (smolt)</v>
      </c>
      <c r="F867" s="2" t="s">
        <v>43</v>
      </c>
      <c r="G867" s="10" t="str">
        <f>VLOOKUP(A867,'[1]LOG1987-1994'!$A$2:$I$3110,2,FALSE)</f>
        <v>1988-06-29T09:35-07:00</v>
      </c>
      <c r="H867" s="2" t="s">
        <v>84</v>
      </c>
      <c r="I867" s="3">
        <v>2</v>
      </c>
      <c r="J867" s="3">
        <v>6</v>
      </c>
      <c r="K867" s="7">
        <v>48.8825</v>
      </c>
      <c r="L867" s="7">
        <v>-125.0767</v>
      </c>
      <c r="M867" s="3">
        <v>100</v>
      </c>
      <c r="N867" s="3" t="b">
        <v>1</v>
      </c>
      <c r="O867" s="3">
        <v>2</v>
      </c>
      <c r="P867" s="3"/>
      <c r="Q867" s="3"/>
      <c r="R867" s="2" t="s">
        <v>380</v>
      </c>
      <c r="S867" s="2" t="s">
        <v>33</v>
      </c>
      <c r="T867" s="2" t="s">
        <v>989</v>
      </c>
      <c r="U867" s="2" t="s">
        <v>136</v>
      </c>
      <c r="V867" s="2" t="s">
        <v>137</v>
      </c>
      <c r="W867" s="2" t="s">
        <v>914</v>
      </c>
      <c r="X867" s="2" t="s">
        <v>37</v>
      </c>
      <c r="Y867" s="2" t="s">
        <v>37</v>
      </c>
      <c r="Z867" s="2" t="s">
        <v>38</v>
      </c>
      <c r="AA867" s="4">
        <v>32282</v>
      </c>
      <c r="AB867" s="4">
        <v>32294</v>
      </c>
      <c r="AC867" s="2" t="s">
        <v>39</v>
      </c>
    </row>
    <row r="868" spans="1:29" x14ac:dyDescent="0.25">
      <c r="A868" s="2" t="s">
        <v>1055</v>
      </c>
      <c r="B868" s="2" t="s">
        <v>132</v>
      </c>
      <c r="C868" s="2" t="str">
        <f>VLOOKUP(B868,'Species Lookup'!$A$3:$F$13,3,FALSE)</f>
        <v>Oncorhynchus tshawytscha</v>
      </c>
      <c r="D868" s="2" t="str">
        <f>VLOOKUP(B868,'Species Lookup'!$A$3:$F$13,4,FALSE)</f>
        <v>urn:lsid:marinespecies.org:taxname:158075</v>
      </c>
      <c r="E868" s="2" t="str">
        <f>VLOOKUP(B868,'Species Lookup'!$A$3:$F$13,5,FALSE)</f>
        <v>SDN:S11::S1173 (smolt)</v>
      </c>
      <c r="F868" s="2" t="s">
        <v>40</v>
      </c>
      <c r="G868" s="10" t="str">
        <f>VLOOKUP(A868,'[1]LOG1987-1994'!$A$2:$I$3110,2,FALSE)</f>
        <v>1988-06-29T09:35-07:00</v>
      </c>
      <c r="H868" s="2" t="s">
        <v>84</v>
      </c>
      <c r="I868" s="3">
        <v>2</v>
      </c>
      <c r="J868" s="3">
        <v>6</v>
      </c>
      <c r="K868" s="7">
        <v>48.8825</v>
      </c>
      <c r="L868" s="7">
        <v>-125.0767</v>
      </c>
      <c r="M868" s="3">
        <v>97</v>
      </c>
      <c r="N868" s="3" t="b">
        <v>1</v>
      </c>
      <c r="O868" s="3">
        <v>2</v>
      </c>
      <c r="P868" s="3"/>
      <c r="Q868" s="3"/>
      <c r="R868" s="2" t="s">
        <v>567</v>
      </c>
      <c r="S868" s="2" t="s">
        <v>33</v>
      </c>
      <c r="T868" s="2" t="s">
        <v>975</v>
      </c>
      <c r="U868" s="2" t="s">
        <v>136</v>
      </c>
      <c r="V868" s="2" t="s">
        <v>137</v>
      </c>
      <c r="W868" s="2" t="s">
        <v>914</v>
      </c>
      <c r="X868" s="2" t="s">
        <v>37</v>
      </c>
      <c r="Y868" s="2" t="s">
        <v>37</v>
      </c>
      <c r="Z868" s="2" t="s">
        <v>38</v>
      </c>
      <c r="AA868" s="4">
        <v>32282</v>
      </c>
      <c r="AB868" s="4">
        <v>32294</v>
      </c>
      <c r="AC868" s="2" t="s">
        <v>39</v>
      </c>
    </row>
    <row r="869" spans="1:29" x14ac:dyDescent="0.25">
      <c r="A869" s="2" t="s">
        <v>1055</v>
      </c>
      <c r="B869" s="2" t="s">
        <v>132</v>
      </c>
      <c r="C869" s="2" t="str">
        <f>VLOOKUP(B869,'Species Lookup'!$A$3:$F$13,3,FALSE)</f>
        <v>Oncorhynchus tshawytscha</v>
      </c>
      <c r="D869" s="2" t="str">
        <f>VLOOKUP(B869,'Species Lookup'!$A$3:$F$13,4,FALSE)</f>
        <v>urn:lsid:marinespecies.org:taxname:158075</v>
      </c>
      <c r="E869" s="2" t="str">
        <f>VLOOKUP(B869,'Species Lookup'!$A$3:$F$13,5,FALSE)</f>
        <v>SDN:S11::S1173 (smolt)</v>
      </c>
      <c r="F869" s="2" t="s">
        <v>30</v>
      </c>
      <c r="G869" s="10" t="str">
        <f>VLOOKUP(A869,'[1]LOG1987-1994'!$A$2:$I$3110,2,FALSE)</f>
        <v>1988-06-29T09:35-07:00</v>
      </c>
      <c r="H869" s="2" t="s">
        <v>84</v>
      </c>
      <c r="I869" s="3">
        <v>2</v>
      </c>
      <c r="J869" s="3">
        <v>6</v>
      </c>
      <c r="K869" s="7">
        <v>48.8825</v>
      </c>
      <c r="L869" s="7">
        <v>-125.0767</v>
      </c>
      <c r="M869" s="3">
        <v>88</v>
      </c>
      <c r="N869" s="3" t="b">
        <v>1</v>
      </c>
      <c r="O869" s="3">
        <v>2</v>
      </c>
      <c r="P869" s="3"/>
      <c r="Q869" s="3"/>
      <c r="R869" s="2" t="s">
        <v>566</v>
      </c>
      <c r="S869" s="2" t="s">
        <v>33</v>
      </c>
      <c r="T869" s="2" t="s">
        <v>978</v>
      </c>
      <c r="U869" s="2" t="s">
        <v>136</v>
      </c>
      <c r="V869" s="2" t="s">
        <v>137</v>
      </c>
      <c r="W869" s="2" t="s">
        <v>914</v>
      </c>
      <c r="X869" s="2" t="s">
        <v>37</v>
      </c>
      <c r="Y869" s="2" t="s">
        <v>37</v>
      </c>
      <c r="Z869" s="2" t="s">
        <v>38</v>
      </c>
      <c r="AA869" s="4">
        <v>32282</v>
      </c>
      <c r="AB869" s="4">
        <v>32294</v>
      </c>
      <c r="AC869" s="2" t="s">
        <v>39</v>
      </c>
    </row>
    <row r="870" spans="1:29" x14ac:dyDescent="0.25">
      <c r="A870" s="2" t="s">
        <v>1055</v>
      </c>
      <c r="B870" s="2" t="s">
        <v>132</v>
      </c>
      <c r="C870" s="2" t="str">
        <f>VLOOKUP(B870,'Species Lookup'!$A$3:$F$13,3,FALSE)</f>
        <v>Oncorhynchus tshawytscha</v>
      </c>
      <c r="D870" s="2" t="str">
        <f>VLOOKUP(B870,'Species Lookup'!$A$3:$F$13,4,FALSE)</f>
        <v>urn:lsid:marinespecies.org:taxname:158075</v>
      </c>
      <c r="E870" s="2" t="str">
        <f>VLOOKUP(B870,'Species Lookup'!$A$3:$F$13,5,FALSE)</f>
        <v>SDN:S11::S1173 (smolt)</v>
      </c>
      <c r="F870" s="2" t="s">
        <v>100</v>
      </c>
      <c r="G870" s="10" t="str">
        <f>VLOOKUP(A870,'[1]LOG1987-1994'!$A$2:$I$3110,2,FALSE)</f>
        <v>1988-06-29T09:35-07:00</v>
      </c>
      <c r="H870" s="2" t="s">
        <v>84</v>
      </c>
      <c r="I870" s="3">
        <v>2</v>
      </c>
      <c r="J870" s="3">
        <v>6</v>
      </c>
      <c r="K870" s="7">
        <v>48.8825</v>
      </c>
      <c r="L870" s="7">
        <v>-125.0767</v>
      </c>
      <c r="M870" s="3">
        <v>82</v>
      </c>
      <c r="N870" s="3" t="b">
        <v>1</v>
      </c>
      <c r="O870" s="3">
        <v>2</v>
      </c>
      <c r="P870" s="3"/>
      <c r="Q870" s="3"/>
      <c r="R870" s="2" t="s">
        <v>565</v>
      </c>
      <c r="S870" s="2" t="s">
        <v>33</v>
      </c>
      <c r="T870" s="2" t="s">
        <v>954</v>
      </c>
      <c r="U870" s="2" t="s">
        <v>136</v>
      </c>
      <c r="V870" s="2" t="s">
        <v>137</v>
      </c>
      <c r="W870" s="2" t="s">
        <v>914</v>
      </c>
      <c r="X870" s="2" t="s">
        <v>37</v>
      </c>
      <c r="Y870" s="2" t="s">
        <v>946</v>
      </c>
      <c r="Z870" s="2" t="s">
        <v>38</v>
      </c>
      <c r="AA870" s="4">
        <v>32275</v>
      </c>
      <c r="AB870" s="4">
        <v>32285</v>
      </c>
      <c r="AC870" s="2" t="s">
        <v>39</v>
      </c>
    </row>
    <row r="871" spans="1:29" x14ac:dyDescent="0.25">
      <c r="A871" s="2" t="s">
        <v>1056</v>
      </c>
      <c r="B871" s="2" t="s">
        <v>132</v>
      </c>
      <c r="C871" s="2" t="str">
        <f>VLOOKUP(B871,'Species Lookup'!$A$3:$F$13,3,FALSE)</f>
        <v>Oncorhynchus tshawytscha</v>
      </c>
      <c r="D871" s="2" t="str">
        <f>VLOOKUP(B871,'Species Lookup'!$A$3:$F$13,4,FALSE)</f>
        <v>urn:lsid:marinespecies.org:taxname:158075</v>
      </c>
      <c r="E871" s="2" t="str">
        <f>VLOOKUP(B871,'Species Lookup'!$A$3:$F$13,5,FALSE)</f>
        <v>SDN:S11::S1173 (smolt)</v>
      </c>
      <c r="F871" s="2" t="s">
        <v>43</v>
      </c>
      <c r="G871" s="10" t="str">
        <f>VLOOKUP(A871,'[1]LOG1987-1994'!$A$2:$I$3110,2,FALSE)</f>
        <v>1988-06-29T10:29-07:00</v>
      </c>
      <c r="H871" s="2" t="s">
        <v>407</v>
      </c>
      <c r="I871" s="3">
        <v>2</v>
      </c>
      <c r="J871" s="3">
        <v>6</v>
      </c>
      <c r="K871" s="7">
        <v>48.918300000000002</v>
      </c>
      <c r="L871" s="7">
        <v>-125.02079999999999</v>
      </c>
      <c r="M871" s="3">
        <v>91</v>
      </c>
      <c r="N871" s="3" t="b">
        <v>1</v>
      </c>
      <c r="O871" s="3">
        <v>2</v>
      </c>
      <c r="P871" s="3"/>
      <c r="Q871" s="3"/>
      <c r="R871" s="2" t="s">
        <v>1057</v>
      </c>
      <c r="S871" s="2" t="s">
        <v>33</v>
      </c>
      <c r="T871" s="2" t="s">
        <v>978</v>
      </c>
      <c r="U871" s="2" t="s">
        <v>136</v>
      </c>
      <c r="V871" s="2" t="s">
        <v>137</v>
      </c>
      <c r="W871" s="2" t="s">
        <v>914</v>
      </c>
      <c r="X871" s="2" t="s">
        <v>37</v>
      </c>
      <c r="Y871" s="2" t="s">
        <v>37</v>
      </c>
      <c r="Z871" s="2" t="s">
        <v>38</v>
      </c>
      <c r="AA871" s="4">
        <v>32282</v>
      </c>
      <c r="AB871" s="4">
        <v>32294</v>
      </c>
      <c r="AC871" s="2" t="s">
        <v>39</v>
      </c>
    </row>
    <row r="872" spans="1:29" x14ac:dyDescent="0.25">
      <c r="A872" s="2" t="s">
        <v>1056</v>
      </c>
      <c r="B872" s="2" t="s">
        <v>132</v>
      </c>
      <c r="C872" s="2" t="str">
        <f>VLOOKUP(B872,'Species Lookup'!$A$3:$F$13,3,FALSE)</f>
        <v>Oncorhynchus tshawytscha</v>
      </c>
      <c r="D872" s="2" t="str">
        <f>VLOOKUP(B872,'Species Lookup'!$A$3:$F$13,4,FALSE)</f>
        <v>urn:lsid:marinespecies.org:taxname:158075</v>
      </c>
      <c r="E872" s="2" t="str">
        <f>VLOOKUP(B872,'Species Lookup'!$A$3:$F$13,5,FALSE)</f>
        <v>SDN:S11::S1173 (smolt)</v>
      </c>
      <c r="F872" s="2" t="s">
        <v>40</v>
      </c>
      <c r="G872" s="10" t="str">
        <f>VLOOKUP(A872,'[1]LOG1987-1994'!$A$2:$I$3110,2,FALSE)</f>
        <v>1988-06-29T10:29-07:00</v>
      </c>
      <c r="H872" s="2" t="s">
        <v>407</v>
      </c>
      <c r="I872" s="3">
        <v>2</v>
      </c>
      <c r="J872" s="3">
        <v>6</v>
      </c>
      <c r="K872" s="7">
        <v>48.918300000000002</v>
      </c>
      <c r="L872" s="7">
        <v>-125.02079999999999</v>
      </c>
      <c r="M872" s="3">
        <v>96</v>
      </c>
      <c r="N872" s="3" t="b">
        <v>1</v>
      </c>
      <c r="O872" s="3">
        <v>2</v>
      </c>
      <c r="P872" s="3"/>
      <c r="Q872" s="3"/>
      <c r="R872" s="2" t="s">
        <v>1058</v>
      </c>
      <c r="S872" s="2" t="s">
        <v>33</v>
      </c>
      <c r="T872" s="2" t="s">
        <v>948</v>
      </c>
      <c r="U872" s="2" t="s">
        <v>136</v>
      </c>
      <c r="V872" s="2" t="s">
        <v>137</v>
      </c>
      <c r="W872" s="2" t="s">
        <v>914</v>
      </c>
      <c r="X872" s="2" t="s">
        <v>37</v>
      </c>
      <c r="Y872" s="2" t="s">
        <v>37</v>
      </c>
      <c r="Z872" s="2" t="s">
        <v>38</v>
      </c>
      <c r="AA872" s="4">
        <v>32287</v>
      </c>
      <c r="AB872" s="4">
        <v>32294</v>
      </c>
      <c r="AC872" s="2" t="s">
        <v>39</v>
      </c>
    </row>
    <row r="873" spans="1:29" x14ac:dyDescent="0.25">
      <c r="A873" s="2" t="s">
        <v>1056</v>
      </c>
      <c r="B873" s="2" t="s">
        <v>132</v>
      </c>
      <c r="C873" s="2" t="str">
        <f>VLOOKUP(B873,'Species Lookup'!$A$3:$F$13,3,FALSE)</f>
        <v>Oncorhynchus tshawytscha</v>
      </c>
      <c r="D873" s="2" t="str">
        <f>VLOOKUP(B873,'Species Lookup'!$A$3:$F$13,4,FALSE)</f>
        <v>urn:lsid:marinespecies.org:taxname:158075</v>
      </c>
      <c r="E873" s="2" t="str">
        <f>VLOOKUP(B873,'Species Lookup'!$A$3:$F$13,5,FALSE)</f>
        <v>SDN:S11::S1173 (smolt)</v>
      </c>
      <c r="F873" s="2" t="s">
        <v>30</v>
      </c>
      <c r="G873" s="10" t="str">
        <f>VLOOKUP(A873,'[1]LOG1987-1994'!$A$2:$I$3110,2,FALSE)</f>
        <v>1988-06-29T10:29-07:00</v>
      </c>
      <c r="H873" s="2" t="s">
        <v>407</v>
      </c>
      <c r="I873" s="3">
        <v>2</v>
      </c>
      <c r="J873" s="3">
        <v>6</v>
      </c>
      <c r="K873" s="7">
        <v>48.918300000000002</v>
      </c>
      <c r="L873" s="7">
        <v>-125.02079999999999</v>
      </c>
      <c r="M873" s="3">
        <v>91</v>
      </c>
      <c r="N873" s="3" t="b">
        <v>1</v>
      </c>
      <c r="O873" s="3">
        <v>2</v>
      </c>
      <c r="P873" s="3"/>
      <c r="Q873" s="3"/>
      <c r="R873" s="2" t="s">
        <v>1059</v>
      </c>
      <c r="S873" s="2" t="s">
        <v>33</v>
      </c>
      <c r="T873" s="2" t="s">
        <v>991</v>
      </c>
      <c r="U873" s="2" t="s">
        <v>136</v>
      </c>
      <c r="V873" s="2" t="s">
        <v>137</v>
      </c>
      <c r="W873" s="2" t="s">
        <v>914</v>
      </c>
      <c r="X873" s="2" t="s">
        <v>37</v>
      </c>
      <c r="Y873" s="2" t="s">
        <v>37</v>
      </c>
      <c r="Z873" s="2" t="s">
        <v>38</v>
      </c>
      <c r="AA873" s="4">
        <v>32281</v>
      </c>
      <c r="AB873" s="4">
        <v>32294</v>
      </c>
      <c r="AC873" s="2" t="s">
        <v>39</v>
      </c>
    </row>
    <row r="874" spans="1:29" x14ac:dyDescent="0.25">
      <c r="A874" s="2" t="s">
        <v>1056</v>
      </c>
      <c r="B874" s="2" t="s">
        <v>132</v>
      </c>
      <c r="C874" s="2" t="str">
        <f>VLOOKUP(B874,'Species Lookup'!$A$3:$F$13,3,FALSE)</f>
        <v>Oncorhynchus tshawytscha</v>
      </c>
      <c r="D874" s="2" t="str">
        <f>VLOOKUP(B874,'Species Lookup'!$A$3:$F$13,4,FALSE)</f>
        <v>urn:lsid:marinespecies.org:taxname:158075</v>
      </c>
      <c r="E874" s="2" t="str">
        <f>VLOOKUP(B874,'Species Lookup'!$A$3:$F$13,5,FALSE)</f>
        <v>SDN:S11::S1173 (smolt)</v>
      </c>
      <c r="F874" s="2" t="s">
        <v>100</v>
      </c>
      <c r="G874" s="10" t="str">
        <f>VLOOKUP(A874,'[1]LOG1987-1994'!$A$2:$I$3110,2,FALSE)</f>
        <v>1988-06-29T10:29-07:00</v>
      </c>
      <c r="H874" s="2" t="s">
        <v>407</v>
      </c>
      <c r="I874" s="3">
        <v>2</v>
      </c>
      <c r="J874" s="3">
        <v>6</v>
      </c>
      <c r="K874" s="7">
        <v>48.918300000000002</v>
      </c>
      <c r="L874" s="7">
        <v>-125.02079999999999</v>
      </c>
      <c r="M874" s="3">
        <v>98</v>
      </c>
      <c r="N874" s="3" t="b">
        <v>1</v>
      </c>
      <c r="O874" s="3">
        <v>2</v>
      </c>
      <c r="P874" s="3"/>
      <c r="Q874" s="3"/>
      <c r="R874" s="2" t="s">
        <v>1060</v>
      </c>
      <c r="S874" s="2" t="s">
        <v>33</v>
      </c>
      <c r="T874" s="2" t="s">
        <v>998</v>
      </c>
      <c r="U874" s="2" t="s">
        <v>136</v>
      </c>
      <c r="V874" s="2" t="s">
        <v>137</v>
      </c>
      <c r="W874" s="2" t="s">
        <v>914</v>
      </c>
      <c r="X874" s="2" t="s">
        <v>37</v>
      </c>
      <c r="Y874" s="2" t="s">
        <v>37</v>
      </c>
      <c r="Z874" s="2" t="s">
        <v>38</v>
      </c>
      <c r="AA874" s="4">
        <v>32282</v>
      </c>
      <c r="AB874" s="4">
        <v>32294</v>
      </c>
      <c r="AC874" s="2" t="s">
        <v>39</v>
      </c>
    </row>
    <row r="875" spans="1:29" x14ac:dyDescent="0.25">
      <c r="A875" s="2" t="s">
        <v>1056</v>
      </c>
      <c r="B875" s="2" t="s">
        <v>132</v>
      </c>
      <c r="C875" s="2" t="str">
        <f>VLOOKUP(B875,'Species Lookup'!$A$3:$F$13,3,FALSE)</f>
        <v>Oncorhynchus tshawytscha</v>
      </c>
      <c r="D875" s="2" t="str">
        <f>VLOOKUP(B875,'Species Lookup'!$A$3:$F$13,4,FALSE)</f>
        <v>urn:lsid:marinespecies.org:taxname:158075</v>
      </c>
      <c r="E875" s="2" t="str">
        <f>VLOOKUP(B875,'Species Lookup'!$A$3:$F$13,5,FALSE)</f>
        <v>SDN:S11::S1173 (smolt)</v>
      </c>
      <c r="F875" s="2" t="s">
        <v>145</v>
      </c>
      <c r="G875" s="10" t="str">
        <f>VLOOKUP(A875,'[1]LOG1987-1994'!$A$2:$I$3110,2,FALSE)</f>
        <v>1988-06-29T10:29-07:00</v>
      </c>
      <c r="H875" s="2" t="s">
        <v>407</v>
      </c>
      <c r="I875" s="3">
        <v>2</v>
      </c>
      <c r="J875" s="3">
        <v>6</v>
      </c>
      <c r="K875" s="7">
        <v>48.918300000000002</v>
      </c>
      <c r="L875" s="7">
        <v>-125.02079999999999</v>
      </c>
      <c r="M875" s="3">
        <v>88</v>
      </c>
      <c r="N875" s="3" t="b">
        <v>1</v>
      </c>
      <c r="O875" s="3">
        <v>2</v>
      </c>
      <c r="P875" s="3"/>
      <c r="Q875" s="3"/>
      <c r="R875" s="2" t="s">
        <v>1061</v>
      </c>
      <c r="S875" s="2" t="s">
        <v>33</v>
      </c>
      <c r="T875" s="2" t="s">
        <v>947</v>
      </c>
      <c r="U875" s="2" t="s">
        <v>136</v>
      </c>
      <c r="V875" s="2" t="s">
        <v>137</v>
      </c>
      <c r="W875" s="2" t="s">
        <v>914</v>
      </c>
      <c r="X875" s="2" t="s">
        <v>37</v>
      </c>
      <c r="Y875" s="2" t="s">
        <v>37</v>
      </c>
      <c r="Z875" s="2" t="s">
        <v>38</v>
      </c>
      <c r="AA875" s="4">
        <v>32287</v>
      </c>
      <c r="AB875" s="4">
        <v>32294</v>
      </c>
      <c r="AC875" s="2" t="s">
        <v>39</v>
      </c>
    </row>
    <row r="876" spans="1:29" x14ac:dyDescent="0.25">
      <c r="A876" s="2" t="s">
        <v>1056</v>
      </c>
      <c r="B876" s="2" t="s">
        <v>132</v>
      </c>
      <c r="C876" s="2" t="str">
        <f>VLOOKUP(B876,'Species Lookup'!$A$3:$F$13,3,FALSE)</f>
        <v>Oncorhynchus tshawytscha</v>
      </c>
      <c r="D876" s="2" t="str">
        <f>VLOOKUP(B876,'Species Lookup'!$A$3:$F$13,4,FALSE)</f>
        <v>urn:lsid:marinespecies.org:taxname:158075</v>
      </c>
      <c r="E876" s="2" t="str">
        <f>VLOOKUP(B876,'Species Lookup'!$A$3:$F$13,5,FALSE)</f>
        <v>SDN:S11::S1173 (smolt)</v>
      </c>
      <c r="F876" s="2" t="s">
        <v>33</v>
      </c>
      <c r="G876" s="10" t="str">
        <f>VLOOKUP(A876,'[1]LOG1987-1994'!$A$2:$I$3110,2,FALSE)</f>
        <v>1988-06-29T10:29-07:00</v>
      </c>
      <c r="H876" s="2" t="s">
        <v>407</v>
      </c>
      <c r="I876" s="3">
        <v>2</v>
      </c>
      <c r="J876" s="3">
        <v>6</v>
      </c>
      <c r="K876" s="7">
        <v>48.918300000000002</v>
      </c>
      <c r="L876" s="7">
        <v>-125.02079999999999</v>
      </c>
      <c r="M876" s="3">
        <v>103</v>
      </c>
      <c r="N876" s="3" t="b">
        <v>1</v>
      </c>
      <c r="O876" s="3">
        <v>2</v>
      </c>
      <c r="P876" s="3"/>
      <c r="Q876" s="3"/>
      <c r="R876" s="2" t="s">
        <v>39</v>
      </c>
      <c r="S876" s="2" t="s">
        <v>33</v>
      </c>
      <c r="T876" s="2" t="s">
        <v>1014</v>
      </c>
      <c r="U876" s="2" t="s">
        <v>136</v>
      </c>
      <c r="V876" s="2" t="s">
        <v>137</v>
      </c>
      <c r="W876" s="2" t="s">
        <v>914</v>
      </c>
      <c r="X876" s="2" t="s">
        <v>37</v>
      </c>
      <c r="Y876" s="2" t="s">
        <v>37</v>
      </c>
      <c r="Z876" s="2" t="s">
        <v>38</v>
      </c>
      <c r="AA876" s="4">
        <v>32282</v>
      </c>
      <c r="AB876" s="4">
        <v>32294</v>
      </c>
      <c r="AC876" s="2" t="s">
        <v>39</v>
      </c>
    </row>
    <row r="877" spans="1:29" x14ac:dyDescent="0.25">
      <c r="A877" s="2" t="s">
        <v>1056</v>
      </c>
      <c r="B877" s="2" t="s">
        <v>132</v>
      </c>
      <c r="C877" s="2" t="str">
        <f>VLOOKUP(B877,'Species Lookup'!$A$3:$F$13,3,FALSE)</f>
        <v>Oncorhynchus tshawytscha</v>
      </c>
      <c r="D877" s="2" t="str">
        <f>VLOOKUP(B877,'Species Lookup'!$A$3:$F$13,4,FALSE)</f>
        <v>urn:lsid:marinespecies.org:taxname:158075</v>
      </c>
      <c r="E877" s="2" t="str">
        <f>VLOOKUP(B877,'Species Lookup'!$A$3:$F$13,5,FALSE)</f>
        <v>SDN:S11::S1173 (smolt)</v>
      </c>
      <c r="F877" s="2" t="s">
        <v>161</v>
      </c>
      <c r="G877" s="10" t="str">
        <f>VLOOKUP(A877,'[1]LOG1987-1994'!$A$2:$I$3110,2,FALSE)</f>
        <v>1988-06-29T10:29-07:00</v>
      </c>
      <c r="H877" s="2" t="s">
        <v>407</v>
      </c>
      <c r="I877" s="3">
        <v>2</v>
      </c>
      <c r="J877" s="3">
        <v>6</v>
      </c>
      <c r="K877" s="7">
        <v>48.918300000000002</v>
      </c>
      <c r="L877" s="7">
        <v>-125.02079999999999</v>
      </c>
      <c r="M877" s="3">
        <v>112</v>
      </c>
      <c r="N877" s="3" t="b">
        <v>1</v>
      </c>
      <c r="O877" s="3">
        <v>2</v>
      </c>
      <c r="P877" s="3"/>
      <c r="Q877" s="3"/>
      <c r="R877" s="2" t="s">
        <v>1062</v>
      </c>
      <c r="S877" s="2" t="s">
        <v>33</v>
      </c>
      <c r="T877" s="2" t="s">
        <v>989</v>
      </c>
      <c r="U877" s="2" t="s">
        <v>136</v>
      </c>
      <c r="V877" s="2" t="s">
        <v>137</v>
      </c>
      <c r="W877" s="2" t="s">
        <v>914</v>
      </c>
      <c r="X877" s="2" t="s">
        <v>37</v>
      </c>
      <c r="Y877" s="2" t="s">
        <v>37</v>
      </c>
      <c r="Z877" s="2" t="s">
        <v>38</v>
      </c>
      <c r="AA877" s="4">
        <v>32282</v>
      </c>
      <c r="AB877" s="4">
        <v>32294</v>
      </c>
      <c r="AC877" s="2" t="s">
        <v>39</v>
      </c>
    </row>
    <row r="878" spans="1:29" x14ac:dyDescent="0.25">
      <c r="A878" s="2" t="s">
        <v>1056</v>
      </c>
      <c r="B878" s="2" t="s">
        <v>132</v>
      </c>
      <c r="C878" s="2" t="str">
        <f>VLOOKUP(B878,'Species Lookup'!$A$3:$F$13,3,FALSE)</f>
        <v>Oncorhynchus tshawytscha</v>
      </c>
      <c r="D878" s="2" t="str">
        <f>VLOOKUP(B878,'Species Lookup'!$A$3:$F$13,4,FALSE)</f>
        <v>urn:lsid:marinespecies.org:taxname:158075</v>
      </c>
      <c r="E878" s="2" t="str">
        <f>VLOOKUP(B878,'Species Lookup'!$A$3:$F$13,5,FALSE)</f>
        <v>SDN:S11::S1173 (smolt)</v>
      </c>
      <c r="F878" s="2" t="s">
        <v>178</v>
      </c>
      <c r="G878" s="10" t="str">
        <f>VLOOKUP(A878,'[1]LOG1987-1994'!$A$2:$I$3110,2,FALSE)</f>
        <v>1988-06-29T10:29-07:00</v>
      </c>
      <c r="H878" s="2" t="s">
        <v>407</v>
      </c>
      <c r="I878" s="3">
        <v>2</v>
      </c>
      <c r="J878" s="3">
        <v>6</v>
      </c>
      <c r="K878" s="7">
        <v>48.918300000000002</v>
      </c>
      <c r="L878" s="7">
        <v>-125.02079999999999</v>
      </c>
      <c r="M878" s="3">
        <v>104</v>
      </c>
      <c r="N878" s="3" t="b">
        <v>1</v>
      </c>
      <c r="O878" s="3">
        <v>2</v>
      </c>
      <c r="P878" s="3"/>
      <c r="Q878" s="3"/>
      <c r="R878" s="2" t="s">
        <v>1063</v>
      </c>
      <c r="S878" s="2" t="s">
        <v>33</v>
      </c>
      <c r="T878" s="2" t="s">
        <v>951</v>
      </c>
      <c r="U878" s="2" t="s">
        <v>136</v>
      </c>
      <c r="V878" s="2" t="s">
        <v>137</v>
      </c>
      <c r="W878" s="2" t="s">
        <v>914</v>
      </c>
      <c r="X878" s="2" t="s">
        <v>37</v>
      </c>
      <c r="Y878" s="2" t="s">
        <v>946</v>
      </c>
      <c r="Z878" s="2" t="s">
        <v>38</v>
      </c>
      <c r="AA878" s="4">
        <v>32275</v>
      </c>
      <c r="AB878" s="4">
        <v>32285</v>
      </c>
      <c r="AC878" s="2" t="s">
        <v>39</v>
      </c>
    </row>
    <row r="879" spans="1:29" x14ac:dyDescent="0.25">
      <c r="A879" s="2" t="s">
        <v>1056</v>
      </c>
      <c r="B879" s="2" t="s">
        <v>132</v>
      </c>
      <c r="C879" s="2" t="str">
        <f>VLOOKUP(B879,'Species Lookup'!$A$3:$F$13,3,FALSE)</f>
        <v>Oncorhynchus tshawytscha</v>
      </c>
      <c r="D879" s="2" t="str">
        <f>VLOOKUP(B879,'Species Lookup'!$A$3:$F$13,4,FALSE)</f>
        <v>urn:lsid:marinespecies.org:taxname:158075</v>
      </c>
      <c r="E879" s="2" t="str">
        <f>VLOOKUP(B879,'Species Lookup'!$A$3:$F$13,5,FALSE)</f>
        <v>SDN:S11::S1173 (smolt)</v>
      </c>
      <c r="F879" s="2" t="s">
        <v>175</v>
      </c>
      <c r="G879" s="10" t="str">
        <f>VLOOKUP(A879,'[1]LOG1987-1994'!$A$2:$I$3110,2,FALSE)</f>
        <v>1988-06-29T10:29-07:00</v>
      </c>
      <c r="H879" s="2" t="s">
        <v>407</v>
      </c>
      <c r="I879" s="3">
        <v>2</v>
      </c>
      <c r="J879" s="3">
        <v>6</v>
      </c>
      <c r="K879" s="7">
        <v>48.918300000000002</v>
      </c>
      <c r="L879" s="7">
        <v>-125.02079999999999</v>
      </c>
      <c r="M879" s="3">
        <v>105</v>
      </c>
      <c r="N879" s="3" t="b">
        <v>1</v>
      </c>
      <c r="O879" s="3">
        <v>2</v>
      </c>
      <c r="P879" s="3"/>
      <c r="Q879" s="3"/>
      <c r="R879" s="2" t="s">
        <v>1064</v>
      </c>
      <c r="S879" s="2" t="s">
        <v>33</v>
      </c>
      <c r="T879" s="2" t="s">
        <v>989</v>
      </c>
      <c r="U879" s="2" t="s">
        <v>136</v>
      </c>
      <c r="V879" s="2" t="s">
        <v>137</v>
      </c>
      <c r="W879" s="2" t="s">
        <v>914</v>
      </c>
      <c r="X879" s="2" t="s">
        <v>37</v>
      </c>
      <c r="Y879" s="2" t="s">
        <v>37</v>
      </c>
      <c r="Z879" s="2" t="s">
        <v>38</v>
      </c>
      <c r="AA879" s="4">
        <v>32282</v>
      </c>
      <c r="AB879" s="4">
        <v>32294</v>
      </c>
      <c r="AC879" s="2" t="s">
        <v>39</v>
      </c>
    </row>
    <row r="880" spans="1:29" x14ac:dyDescent="0.25">
      <c r="A880" s="2" t="s">
        <v>1056</v>
      </c>
      <c r="B880" s="2" t="s">
        <v>132</v>
      </c>
      <c r="C880" s="2" t="str">
        <f>VLOOKUP(B880,'Species Lookup'!$A$3:$F$13,3,FALSE)</f>
        <v>Oncorhynchus tshawytscha</v>
      </c>
      <c r="D880" s="2" t="str">
        <f>VLOOKUP(B880,'Species Lookup'!$A$3:$F$13,4,FALSE)</f>
        <v>urn:lsid:marinespecies.org:taxname:158075</v>
      </c>
      <c r="E880" s="2" t="str">
        <f>VLOOKUP(B880,'Species Lookup'!$A$3:$F$13,5,FALSE)</f>
        <v>SDN:S11::S1173 (smolt)</v>
      </c>
      <c r="F880" s="2" t="s">
        <v>154</v>
      </c>
      <c r="G880" s="10" t="str">
        <f>VLOOKUP(A880,'[1]LOG1987-1994'!$A$2:$I$3110,2,FALSE)</f>
        <v>1988-06-29T10:29-07:00</v>
      </c>
      <c r="H880" s="2" t="s">
        <v>407</v>
      </c>
      <c r="I880" s="3">
        <v>2</v>
      </c>
      <c r="J880" s="3">
        <v>6</v>
      </c>
      <c r="K880" s="7">
        <v>48.918300000000002</v>
      </c>
      <c r="L880" s="7">
        <v>-125.02079999999999</v>
      </c>
      <c r="M880" s="3">
        <v>90</v>
      </c>
      <c r="N880" s="3" t="b">
        <v>1</v>
      </c>
      <c r="O880" s="3">
        <v>2</v>
      </c>
      <c r="P880" s="3"/>
      <c r="Q880" s="3"/>
      <c r="R880" s="2" t="s">
        <v>1065</v>
      </c>
      <c r="S880" s="2" t="s">
        <v>33</v>
      </c>
      <c r="T880" s="2" t="s">
        <v>977</v>
      </c>
      <c r="U880" s="2" t="s">
        <v>136</v>
      </c>
      <c r="V880" s="2" t="s">
        <v>137</v>
      </c>
      <c r="W880" s="2" t="s">
        <v>914</v>
      </c>
      <c r="X880" s="2" t="s">
        <v>37</v>
      </c>
      <c r="Y880" s="2" t="s">
        <v>37</v>
      </c>
      <c r="Z880" s="2" t="s">
        <v>38</v>
      </c>
      <c r="AA880" s="4">
        <v>32282</v>
      </c>
      <c r="AB880" s="4">
        <v>32294</v>
      </c>
      <c r="AC880" s="2" t="s">
        <v>39</v>
      </c>
    </row>
    <row r="881" spans="1:29" x14ac:dyDescent="0.25">
      <c r="A881" s="2" t="s">
        <v>1056</v>
      </c>
      <c r="B881" s="2" t="s">
        <v>132</v>
      </c>
      <c r="C881" s="2" t="str">
        <f>VLOOKUP(B881,'Species Lookup'!$A$3:$F$13,3,FALSE)</f>
        <v>Oncorhynchus tshawytscha</v>
      </c>
      <c r="D881" s="2" t="str">
        <f>VLOOKUP(B881,'Species Lookup'!$A$3:$F$13,4,FALSE)</f>
        <v>urn:lsid:marinespecies.org:taxname:158075</v>
      </c>
      <c r="E881" s="2" t="str">
        <f>VLOOKUP(B881,'Species Lookup'!$A$3:$F$13,5,FALSE)</f>
        <v>SDN:S11::S1173 (smolt)</v>
      </c>
      <c r="F881" s="2" t="s">
        <v>151</v>
      </c>
      <c r="G881" s="10" t="str">
        <f>VLOOKUP(A881,'[1]LOG1987-1994'!$A$2:$I$3110,2,FALSE)</f>
        <v>1988-06-29T10:29-07:00</v>
      </c>
      <c r="H881" s="2" t="s">
        <v>407</v>
      </c>
      <c r="I881" s="3">
        <v>2</v>
      </c>
      <c r="J881" s="3">
        <v>6</v>
      </c>
      <c r="K881" s="7">
        <v>48.918300000000002</v>
      </c>
      <c r="L881" s="7">
        <v>-125.02079999999999</v>
      </c>
      <c r="M881" s="3">
        <v>97</v>
      </c>
      <c r="N881" s="3" t="b">
        <v>1</v>
      </c>
      <c r="O881" s="3">
        <v>2</v>
      </c>
      <c r="P881" s="3"/>
      <c r="Q881" s="3"/>
      <c r="R881" s="2" t="s">
        <v>1066</v>
      </c>
      <c r="S881" s="2" t="s">
        <v>33</v>
      </c>
      <c r="T881" s="2" t="s">
        <v>947</v>
      </c>
      <c r="U881" s="2" t="s">
        <v>136</v>
      </c>
      <c r="V881" s="2" t="s">
        <v>137</v>
      </c>
      <c r="W881" s="2" t="s">
        <v>914</v>
      </c>
      <c r="X881" s="2" t="s">
        <v>37</v>
      </c>
      <c r="Y881" s="2" t="s">
        <v>37</v>
      </c>
      <c r="Z881" s="2" t="s">
        <v>38</v>
      </c>
      <c r="AA881" s="4">
        <v>32287</v>
      </c>
      <c r="AB881" s="4">
        <v>32294</v>
      </c>
      <c r="AC881" s="2" t="s">
        <v>39</v>
      </c>
    </row>
    <row r="882" spans="1:29" x14ac:dyDescent="0.25">
      <c r="A882" s="2" t="s">
        <v>1067</v>
      </c>
      <c r="B882" s="2" t="s">
        <v>132</v>
      </c>
      <c r="C882" s="2" t="str">
        <f>VLOOKUP(B882,'Species Lookup'!$A$3:$F$13,3,FALSE)</f>
        <v>Oncorhynchus tshawytscha</v>
      </c>
      <c r="D882" s="2" t="str">
        <f>VLOOKUP(B882,'Species Lookup'!$A$3:$F$13,4,FALSE)</f>
        <v>urn:lsid:marinespecies.org:taxname:158075</v>
      </c>
      <c r="E882" s="2" t="str">
        <f>VLOOKUP(B882,'Species Lookup'!$A$3:$F$13,5,FALSE)</f>
        <v>SDN:S11::S1173 (smolt)</v>
      </c>
      <c r="F882" s="2" t="s">
        <v>43</v>
      </c>
      <c r="G882" s="10" t="str">
        <f>VLOOKUP(A882,'[1]LOG1987-1994'!$A$2:$I$3110,2,FALSE)</f>
        <v>1988-06-29T12:29-07:00</v>
      </c>
      <c r="H882" s="2" t="s">
        <v>974</v>
      </c>
      <c r="I882" s="3">
        <v>1</v>
      </c>
      <c r="J882" s="3">
        <v>6</v>
      </c>
      <c r="K882" s="7">
        <v>48.947499999999998</v>
      </c>
      <c r="L882" s="7">
        <v>-124.9975</v>
      </c>
      <c r="M882" s="3">
        <v>86</v>
      </c>
      <c r="N882" s="3" t="b">
        <v>1</v>
      </c>
      <c r="O882" s="3">
        <v>2</v>
      </c>
      <c r="P882" s="3"/>
      <c r="Q882" s="3"/>
      <c r="R882" s="2" t="s">
        <v>102</v>
      </c>
      <c r="S882" s="2" t="s">
        <v>33</v>
      </c>
      <c r="T882" s="2" t="s">
        <v>996</v>
      </c>
      <c r="U882" s="2" t="s">
        <v>136</v>
      </c>
      <c r="V882" s="2" t="s">
        <v>137</v>
      </c>
      <c r="W882" s="2" t="s">
        <v>914</v>
      </c>
      <c r="X882" s="2" t="s">
        <v>37</v>
      </c>
      <c r="Y882" s="2" t="s">
        <v>37</v>
      </c>
      <c r="Z882" s="2" t="s">
        <v>38</v>
      </c>
      <c r="AA882" s="4">
        <v>32287</v>
      </c>
      <c r="AB882" s="4">
        <v>32294</v>
      </c>
      <c r="AC882" s="2" t="s">
        <v>39</v>
      </c>
    </row>
    <row r="883" spans="1:29" x14ac:dyDescent="0.25">
      <c r="A883" s="2" t="s">
        <v>1067</v>
      </c>
      <c r="B883" s="2" t="s">
        <v>132</v>
      </c>
      <c r="C883" s="2" t="str">
        <f>VLOOKUP(B883,'Species Lookup'!$A$3:$F$13,3,FALSE)</f>
        <v>Oncorhynchus tshawytscha</v>
      </c>
      <c r="D883" s="2" t="str">
        <f>VLOOKUP(B883,'Species Lookup'!$A$3:$F$13,4,FALSE)</f>
        <v>urn:lsid:marinespecies.org:taxname:158075</v>
      </c>
      <c r="E883" s="2" t="str">
        <f>VLOOKUP(B883,'Species Lookup'!$A$3:$F$13,5,FALSE)</f>
        <v>SDN:S11::S1173 (smolt)</v>
      </c>
      <c r="F883" s="2" t="s">
        <v>40</v>
      </c>
      <c r="G883" s="10" t="str">
        <f>VLOOKUP(A883,'[1]LOG1987-1994'!$A$2:$I$3110,2,FALSE)</f>
        <v>1988-06-29T12:29-07:00</v>
      </c>
      <c r="H883" s="2" t="s">
        <v>974</v>
      </c>
      <c r="I883" s="3">
        <v>1</v>
      </c>
      <c r="J883" s="3">
        <v>6</v>
      </c>
      <c r="K883" s="7">
        <v>48.947499999999998</v>
      </c>
      <c r="L883" s="7">
        <v>-124.9975</v>
      </c>
      <c r="M883" s="3">
        <v>107</v>
      </c>
      <c r="N883" s="3" t="b">
        <v>1</v>
      </c>
      <c r="O883" s="3">
        <v>2</v>
      </c>
      <c r="P883" s="3"/>
      <c r="Q883" s="3"/>
      <c r="R883" s="2" t="s">
        <v>99</v>
      </c>
      <c r="S883" s="2" t="s">
        <v>33</v>
      </c>
      <c r="T883" s="2" t="s">
        <v>949</v>
      </c>
      <c r="U883" s="2" t="s">
        <v>136</v>
      </c>
      <c r="V883" s="2" t="s">
        <v>137</v>
      </c>
      <c r="W883" s="2" t="s">
        <v>914</v>
      </c>
      <c r="X883" s="2" t="s">
        <v>37</v>
      </c>
      <c r="Y883" s="2" t="s">
        <v>37</v>
      </c>
      <c r="Z883" s="2" t="s">
        <v>38</v>
      </c>
      <c r="AA883" s="4">
        <v>32282</v>
      </c>
      <c r="AB883" s="4">
        <v>32294</v>
      </c>
      <c r="AC883" s="2" t="s">
        <v>39</v>
      </c>
    </row>
    <row r="884" spans="1:29" x14ac:dyDescent="0.25">
      <c r="A884" s="2" t="s">
        <v>1067</v>
      </c>
      <c r="B884" s="2" t="s">
        <v>132</v>
      </c>
      <c r="C884" s="2" t="str">
        <f>VLOOKUP(B884,'Species Lookup'!$A$3:$F$13,3,FALSE)</f>
        <v>Oncorhynchus tshawytscha</v>
      </c>
      <c r="D884" s="2" t="str">
        <f>VLOOKUP(B884,'Species Lookup'!$A$3:$F$13,4,FALSE)</f>
        <v>urn:lsid:marinespecies.org:taxname:158075</v>
      </c>
      <c r="E884" s="2" t="str">
        <f>VLOOKUP(B884,'Species Lookup'!$A$3:$F$13,5,FALSE)</f>
        <v>SDN:S11::S1173 (smolt)</v>
      </c>
      <c r="F884" s="2" t="s">
        <v>30</v>
      </c>
      <c r="G884" s="10" t="str">
        <f>VLOOKUP(A884,'[1]LOG1987-1994'!$A$2:$I$3110,2,FALSE)</f>
        <v>1988-06-29T12:29-07:00</v>
      </c>
      <c r="H884" s="2" t="s">
        <v>974</v>
      </c>
      <c r="I884" s="3">
        <v>1</v>
      </c>
      <c r="J884" s="3">
        <v>6</v>
      </c>
      <c r="K884" s="7">
        <v>48.947499999999998</v>
      </c>
      <c r="L884" s="7">
        <v>-124.9975</v>
      </c>
      <c r="M884" s="3">
        <v>84</v>
      </c>
      <c r="N884" s="3" t="b">
        <v>1</v>
      </c>
      <c r="O884" s="3">
        <v>0</v>
      </c>
      <c r="P884" s="3"/>
      <c r="Q884" s="3"/>
      <c r="R884" s="2" t="s">
        <v>103</v>
      </c>
      <c r="S884" s="2" t="s">
        <v>33</v>
      </c>
      <c r="T884" s="2" t="s">
        <v>975</v>
      </c>
      <c r="U884" s="2" t="s">
        <v>136</v>
      </c>
      <c r="V884" s="2" t="s">
        <v>137</v>
      </c>
      <c r="W884" s="2" t="s">
        <v>914</v>
      </c>
      <c r="X884" s="2" t="s">
        <v>37</v>
      </c>
      <c r="Y884" s="2" t="s">
        <v>37</v>
      </c>
      <c r="Z884" s="2" t="s">
        <v>38</v>
      </c>
      <c r="AA884" s="4">
        <v>32282</v>
      </c>
      <c r="AB884" s="4">
        <v>32294</v>
      </c>
      <c r="AC884" s="2" t="s">
        <v>39</v>
      </c>
    </row>
    <row r="885" spans="1:29" x14ac:dyDescent="0.25">
      <c r="A885" s="2" t="s">
        <v>1068</v>
      </c>
      <c r="B885" s="2" t="s">
        <v>132</v>
      </c>
      <c r="C885" s="2" t="str">
        <f>VLOOKUP(B885,'Species Lookup'!$A$3:$F$13,3,FALSE)</f>
        <v>Oncorhynchus tshawytscha</v>
      </c>
      <c r="D885" s="2" t="str">
        <f>VLOOKUP(B885,'Species Lookup'!$A$3:$F$13,4,FALSE)</f>
        <v>urn:lsid:marinespecies.org:taxname:158075</v>
      </c>
      <c r="E885" s="2" t="str">
        <f>VLOOKUP(B885,'Species Lookup'!$A$3:$F$13,5,FALSE)</f>
        <v>SDN:S11::S1173 (smolt)</v>
      </c>
      <c r="F885" s="2" t="s">
        <v>43</v>
      </c>
      <c r="G885" s="10" t="str">
        <f>VLOOKUP(A885,'[1]LOG1987-1994'!$A$2:$I$3110,2,FALSE)</f>
        <v>1988-07-04T20:18-07:00</v>
      </c>
      <c r="H885" s="2" t="s">
        <v>340</v>
      </c>
      <c r="I885" s="3">
        <v>2</v>
      </c>
      <c r="J885" s="3">
        <v>6</v>
      </c>
      <c r="K885" s="7">
        <v>48.973300000000002</v>
      </c>
      <c r="L885" s="7">
        <v>-125.0217</v>
      </c>
      <c r="M885" s="3">
        <v>108</v>
      </c>
      <c r="N885" s="3" t="b">
        <v>1</v>
      </c>
      <c r="O885" s="3">
        <v>2</v>
      </c>
      <c r="P885" s="3"/>
      <c r="Q885" s="3"/>
      <c r="R885" s="2" t="s">
        <v>582</v>
      </c>
      <c r="S885" s="2" t="s">
        <v>33</v>
      </c>
      <c r="T885" s="2" t="s">
        <v>951</v>
      </c>
      <c r="U885" s="2" t="s">
        <v>136</v>
      </c>
      <c r="V885" s="2" t="s">
        <v>137</v>
      </c>
      <c r="W885" s="2" t="s">
        <v>914</v>
      </c>
      <c r="X885" s="2" t="s">
        <v>37</v>
      </c>
      <c r="Y885" s="2" t="s">
        <v>946</v>
      </c>
      <c r="Z885" s="2" t="s">
        <v>38</v>
      </c>
      <c r="AA885" s="4">
        <v>32275</v>
      </c>
      <c r="AB885" s="4">
        <v>32285</v>
      </c>
      <c r="AC885" s="2" t="s">
        <v>39</v>
      </c>
    </row>
    <row r="886" spans="1:29" x14ac:dyDescent="0.25">
      <c r="A886" s="2" t="s">
        <v>1068</v>
      </c>
      <c r="B886" s="2" t="s">
        <v>132</v>
      </c>
      <c r="C886" s="2" t="str">
        <f>VLOOKUP(B886,'Species Lookup'!$A$3:$F$13,3,FALSE)</f>
        <v>Oncorhynchus tshawytscha</v>
      </c>
      <c r="D886" s="2" t="str">
        <f>VLOOKUP(B886,'Species Lookup'!$A$3:$F$13,4,FALSE)</f>
        <v>urn:lsid:marinespecies.org:taxname:158075</v>
      </c>
      <c r="E886" s="2" t="str">
        <f>VLOOKUP(B886,'Species Lookup'!$A$3:$F$13,5,FALSE)</f>
        <v>SDN:S11::S1173 (smolt)</v>
      </c>
      <c r="F886" s="2" t="s">
        <v>40</v>
      </c>
      <c r="G886" s="10" t="str">
        <f>VLOOKUP(A886,'[1]LOG1987-1994'!$A$2:$I$3110,2,FALSE)</f>
        <v>1988-07-04T20:18-07:00</v>
      </c>
      <c r="H886" s="2" t="s">
        <v>340</v>
      </c>
      <c r="I886" s="3">
        <v>2</v>
      </c>
      <c r="J886" s="3">
        <v>6</v>
      </c>
      <c r="K886" s="7">
        <v>48.973300000000002</v>
      </c>
      <c r="L886" s="7">
        <v>-125.0217</v>
      </c>
      <c r="M886" s="3">
        <v>100</v>
      </c>
      <c r="N886" s="3" t="b">
        <v>1</v>
      </c>
      <c r="O886" s="3">
        <v>2</v>
      </c>
      <c r="P886" s="3"/>
      <c r="Q886" s="3"/>
      <c r="R886" s="2" t="s">
        <v>581</v>
      </c>
      <c r="S886" s="2" t="s">
        <v>33</v>
      </c>
      <c r="T886" s="2" t="s">
        <v>943</v>
      </c>
      <c r="U886" s="2" t="s">
        <v>136</v>
      </c>
      <c r="V886" s="2" t="s">
        <v>137</v>
      </c>
      <c r="W886" s="2" t="s">
        <v>914</v>
      </c>
      <c r="X886" s="2" t="s">
        <v>37</v>
      </c>
      <c r="Y886" s="2" t="s">
        <v>37</v>
      </c>
      <c r="Z886" s="2" t="s">
        <v>38</v>
      </c>
      <c r="AA886" s="4">
        <v>32282</v>
      </c>
      <c r="AB886" s="4">
        <v>32294</v>
      </c>
      <c r="AC886" s="2" t="s">
        <v>39</v>
      </c>
    </row>
    <row r="887" spans="1:29" x14ac:dyDescent="0.25">
      <c r="A887" s="2" t="s">
        <v>1068</v>
      </c>
      <c r="B887" s="2" t="s">
        <v>132</v>
      </c>
      <c r="C887" s="2" t="str">
        <f>VLOOKUP(B887,'Species Lookup'!$A$3:$F$13,3,FALSE)</f>
        <v>Oncorhynchus tshawytscha</v>
      </c>
      <c r="D887" s="2" t="str">
        <f>VLOOKUP(B887,'Species Lookup'!$A$3:$F$13,4,FALSE)</f>
        <v>urn:lsid:marinespecies.org:taxname:158075</v>
      </c>
      <c r="E887" s="2" t="str">
        <f>VLOOKUP(B887,'Species Lookup'!$A$3:$F$13,5,FALSE)</f>
        <v>SDN:S11::S1173 (smolt)</v>
      </c>
      <c r="F887" s="2" t="s">
        <v>30</v>
      </c>
      <c r="G887" s="10" t="str">
        <f>VLOOKUP(A887,'[1]LOG1987-1994'!$A$2:$I$3110,2,FALSE)</f>
        <v>1988-07-04T20:18-07:00</v>
      </c>
      <c r="H887" s="2" t="s">
        <v>340</v>
      </c>
      <c r="I887" s="3">
        <v>2</v>
      </c>
      <c r="J887" s="3">
        <v>6</v>
      </c>
      <c r="K887" s="7">
        <v>48.973300000000002</v>
      </c>
      <c r="L887" s="7">
        <v>-125.0217</v>
      </c>
      <c r="M887" s="3">
        <v>97</v>
      </c>
      <c r="N887" s="3" t="b">
        <v>1</v>
      </c>
      <c r="O887" s="3">
        <v>2</v>
      </c>
      <c r="P887" s="3"/>
      <c r="Q887" s="3"/>
      <c r="R887" s="2" t="s">
        <v>359</v>
      </c>
      <c r="S887" s="2" t="s">
        <v>33</v>
      </c>
      <c r="T887" s="2" t="s">
        <v>998</v>
      </c>
      <c r="U887" s="2" t="s">
        <v>136</v>
      </c>
      <c r="V887" s="2" t="s">
        <v>137</v>
      </c>
      <c r="W887" s="2" t="s">
        <v>914</v>
      </c>
      <c r="X887" s="2" t="s">
        <v>37</v>
      </c>
      <c r="Y887" s="2" t="s">
        <v>37</v>
      </c>
      <c r="Z887" s="2" t="s">
        <v>38</v>
      </c>
      <c r="AA887" s="4">
        <v>32282</v>
      </c>
      <c r="AB887" s="4">
        <v>32294</v>
      </c>
      <c r="AC887" s="2" t="s">
        <v>39</v>
      </c>
    </row>
    <row r="888" spans="1:29" x14ac:dyDescent="0.25">
      <c r="A888" s="2" t="s">
        <v>1068</v>
      </c>
      <c r="B888" s="2" t="s">
        <v>132</v>
      </c>
      <c r="C888" s="2" t="str">
        <f>VLOOKUP(B888,'Species Lookup'!$A$3:$F$13,3,FALSE)</f>
        <v>Oncorhynchus tshawytscha</v>
      </c>
      <c r="D888" s="2" t="str">
        <f>VLOOKUP(B888,'Species Lookup'!$A$3:$F$13,4,FALSE)</f>
        <v>urn:lsid:marinespecies.org:taxname:158075</v>
      </c>
      <c r="E888" s="2" t="str">
        <f>VLOOKUP(B888,'Species Lookup'!$A$3:$F$13,5,FALSE)</f>
        <v>SDN:S11::S1173 (smolt)</v>
      </c>
      <c r="F888" s="2" t="s">
        <v>100</v>
      </c>
      <c r="G888" s="10" t="str">
        <f>VLOOKUP(A888,'[1]LOG1987-1994'!$A$2:$I$3110,2,FALSE)</f>
        <v>1988-07-04T20:18-07:00</v>
      </c>
      <c r="H888" s="2" t="s">
        <v>340</v>
      </c>
      <c r="I888" s="3">
        <v>2</v>
      </c>
      <c r="J888" s="3">
        <v>6</v>
      </c>
      <c r="K888" s="7">
        <v>48.973300000000002</v>
      </c>
      <c r="L888" s="7">
        <v>-125.0217</v>
      </c>
      <c r="M888" s="3">
        <v>104</v>
      </c>
      <c r="N888" s="3" t="b">
        <v>1</v>
      </c>
      <c r="O888" s="3">
        <v>2</v>
      </c>
      <c r="P888" s="3"/>
      <c r="Q888" s="3"/>
      <c r="R888" s="2" t="s">
        <v>356</v>
      </c>
      <c r="S888" s="2" t="s">
        <v>33</v>
      </c>
      <c r="T888" s="2" t="s">
        <v>955</v>
      </c>
      <c r="U888" s="2" t="s">
        <v>136</v>
      </c>
      <c r="V888" s="2" t="s">
        <v>137</v>
      </c>
      <c r="W888" s="2" t="s">
        <v>914</v>
      </c>
      <c r="X888" s="2" t="s">
        <v>37</v>
      </c>
      <c r="Y888" s="2" t="s">
        <v>37</v>
      </c>
      <c r="Z888" s="2" t="s">
        <v>38</v>
      </c>
      <c r="AA888" s="4">
        <v>32282</v>
      </c>
      <c r="AB888" s="4">
        <v>32294</v>
      </c>
      <c r="AC888" s="2" t="s">
        <v>39</v>
      </c>
    </row>
    <row r="889" spans="1:29" x14ac:dyDescent="0.25">
      <c r="A889" s="2" t="s">
        <v>1069</v>
      </c>
      <c r="B889" s="2" t="s">
        <v>132</v>
      </c>
      <c r="C889" s="2" t="str">
        <f>VLOOKUP(B889,'Species Lookup'!$A$3:$F$13,3,FALSE)</f>
        <v>Oncorhynchus tshawytscha</v>
      </c>
      <c r="D889" s="2" t="str">
        <f>VLOOKUP(B889,'Species Lookup'!$A$3:$F$13,4,FALSE)</f>
        <v>urn:lsid:marinespecies.org:taxname:158075</v>
      </c>
      <c r="E889" s="2" t="str">
        <f>VLOOKUP(B889,'Species Lookup'!$A$3:$F$13,5,FALSE)</f>
        <v>SDN:S11::S1173 (smolt)</v>
      </c>
      <c r="F889" s="2" t="s">
        <v>43</v>
      </c>
      <c r="G889" s="10" t="str">
        <f>VLOOKUP(A889,'[1]LOG1987-1994'!$A$2:$I$3110,2,FALSE)</f>
        <v>1988-07-05T08:13-07:00</v>
      </c>
      <c r="H889" s="2" t="s">
        <v>550</v>
      </c>
      <c r="I889" s="3">
        <v>3</v>
      </c>
      <c r="J889" s="3">
        <v>6</v>
      </c>
      <c r="K889" s="7">
        <v>48.995800000000003</v>
      </c>
      <c r="L889" s="7">
        <v>-125.1417</v>
      </c>
      <c r="M889" s="3">
        <v>99</v>
      </c>
      <c r="N889" s="3" t="b">
        <v>1</v>
      </c>
      <c r="O889" s="3">
        <v>2</v>
      </c>
      <c r="P889" s="3"/>
      <c r="Q889" s="3"/>
      <c r="R889" s="2" t="s">
        <v>205</v>
      </c>
      <c r="S889" s="2" t="s">
        <v>33</v>
      </c>
      <c r="T889" s="2" t="s">
        <v>975</v>
      </c>
      <c r="U889" s="2" t="s">
        <v>136</v>
      </c>
      <c r="V889" s="2" t="s">
        <v>137</v>
      </c>
      <c r="W889" s="2" t="s">
        <v>914</v>
      </c>
      <c r="X889" s="2" t="s">
        <v>37</v>
      </c>
      <c r="Y889" s="2" t="s">
        <v>37</v>
      </c>
      <c r="Z889" s="2" t="s">
        <v>38</v>
      </c>
      <c r="AA889" s="4">
        <v>32282</v>
      </c>
      <c r="AB889" s="4">
        <v>32294</v>
      </c>
      <c r="AC889" s="2" t="s">
        <v>39</v>
      </c>
    </row>
    <row r="890" spans="1:29" x14ac:dyDescent="0.25">
      <c r="A890" s="2" t="s">
        <v>1069</v>
      </c>
      <c r="B890" s="2" t="s">
        <v>132</v>
      </c>
      <c r="C890" s="2" t="str">
        <f>VLOOKUP(B890,'Species Lookup'!$A$3:$F$13,3,FALSE)</f>
        <v>Oncorhynchus tshawytscha</v>
      </c>
      <c r="D890" s="2" t="str">
        <f>VLOOKUP(B890,'Species Lookup'!$A$3:$F$13,4,FALSE)</f>
        <v>urn:lsid:marinespecies.org:taxname:158075</v>
      </c>
      <c r="E890" s="2" t="str">
        <f>VLOOKUP(B890,'Species Lookup'!$A$3:$F$13,5,FALSE)</f>
        <v>SDN:S11::S1173 (smolt)</v>
      </c>
      <c r="F890" s="2" t="s">
        <v>40</v>
      </c>
      <c r="G890" s="10" t="str">
        <f>VLOOKUP(A890,'[1]LOG1987-1994'!$A$2:$I$3110,2,FALSE)</f>
        <v>1988-07-05T08:13-07:00</v>
      </c>
      <c r="H890" s="2" t="s">
        <v>550</v>
      </c>
      <c r="I890" s="3">
        <v>3</v>
      </c>
      <c r="J890" s="3">
        <v>6</v>
      </c>
      <c r="K890" s="7">
        <v>48.995800000000003</v>
      </c>
      <c r="L890" s="7">
        <v>-125.1417</v>
      </c>
      <c r="M890" s="3">
        <v>100</v>
      </c>
      <c r="N890" s="3" t="b">
        <v>1</v>
      </c>
      <c r="O890" s="3">
        <v>2</v>
      </c>
      <c r="P890" s="3"/>
      <c r="Q890" s="3"/>
      <c r="R890" s="2" t="s">
        <v>261</v>
      </c>
      <c r="S890" s="2" t="s">
        <v>33</v>
      </c>
      <c r="T890" s="2" t="s">
        <v>975</v>
      </c>
      <c r="U890" s="2" t="s">
        <v>136</v>
      </c>
      <c r="V890" s="2" t="s">
        <v>137</v>
      </c>
      <c r="W890" s="2" t="s">
        <v>914</v>
      </c>
      <c r="X890" s="2" t="s">
        <v>37</v>
      </c>
      <c r="Y890" s="2" t="s">
        <v>37</v>
      </c>
      <c r="Z890" s="2" t="s">
        <v>38</v>
      </c>
      <c r="AA890" s="4">
        <v>32282</v>
      </c>
      <c r="AB890" s="4">
        <v>32294</v>
      </c>
      <c r="AC890" s="2" t="s">
        <v>39</v>
      </c>
    </row>
    <row r="891" spans="1:29" x14ac:dyDescent="0.25">
      <c r="A891" s="2" t="s">
        <v>1069</v>
      </c>
      <c r="B891" s="2" t="s">
        <v>132</v>
      </c>
      <c r="C891" s="2" t="str">
        <f>VLOOKUP(B891,'Species Lookup'!$A$3:$F$13,3,FALSE)</f>
        <v>Oncorhynchus tshawytscha</v>
      </c>
      <c r="D891" s="2" t="str">
        <f>VLOOKUP(B891,'Species Lookup'!$A$3:$F$13,4,FALSE)</f>
        <v>urn:lsid:marinespecies.org:taxname:158075</v>
      </c>
      <c r="E891" s="2" t="str">
        <f>VLOOKUP(B891,'Species Lookup'!$A$3:$F$13,5,FALSE)</f>
        <v>SDN:S11::S1173 (smolt)</v>
      </c>
      <c r="F891" s="2" t="s">
        <v>30</v>
      </c>
      <c r="G891" s="10" t="str">
        <f>VLOOKUP(A891,'[1]LOG1987-1994'!$A$2:$I$3110,2,FALSE)</f>
        <v>1988-07-05T08:13-07:00</v>
      </c>
      <c r="H891" s="2" t="s">
        <v>550</v>
      </c>
      <c r="I891" s="3">
        <v>3</v>
      </c>
      <c r="J891" s="3">
        <v>6</v>
      </c>
      <c r="K891" s="7">
        <v>48.995800000000003</v>
      </c>
      <c r="L891" s="7">
        <v>-125.1417</v>
      </c>
      <c r="M891" s="3">
        <v>82</v>
      </c>
      <c r="N891" s="3" t="b">
        <v>1</v>
      </c>
      <c r="O891" s="3">
        <v>2</v>
      </c>
      <c r="P891" s="3"/>
      <c r="Q891" s="3"/>
      <c r="R891" s="2" t="s">
        <v>335</v>
      </c>
      <c r="S891" s="2" t="s">
        <v>33</v>
      </c>
      <c r="T891" s="2" t="s">
        <v>949</v>
      </c>
      <c r="U891" s="2" t="s">
        <v>136</v>
      </c>
      <c r="V891" s="2" t="s">
        <v>137</v>
      </c>
      <c r="W891" s="2" t="s">
        <v>914</v>
      </c>
      <c r="X891" s="2" t="s">
        <v>37</v>
      </c>
      <c r="Y891" s="2" t="s">
        <v>37</v>
      </c>
      <c r="Z891" s="2" t="s">
        <v>38</v>
      </c>
      <c r="AA891" s="4">
        <v>32282</v>
      </c>
      <c r="AB891" s="4">
        <v>32294</v>
      </c>
      <c r="AC891" s="2" t="s">
        <v>39</v>
      </c>
    </row>
    <row r="892" spans="1:29" x14ac:dyDescent="0.25">
      <c r="A892" s="2" t="s">
        <v>1069</v>
      </c>
      <c r="B892" s="2" t="s">
        <v>132</v>
      </c>
      <c r="C892" s="2" t="str">
        <f>VLOOKUP(B892,'Species Lookup'!$A$3:$F$13,3,FALSE)</f>
        <v>Oncorhynchus tshawytscha</v>
      </c>
      <c r="D892" s="2" t="str">
        <f>VLOOKUP(B892,'Species Lookup'!$A$3:$F$13,4,FALSE)</f>
        <v>urn:lsid:marinespecies.org:taxname:158075</v>
      </c>
      <c r="E892" s="2" t="str">
        <f>VLOOKUP(B892,'Species Lookup'!$A$3:$F$13,5,FALSE)</f>
        <v>SDN:S11::S1173 (smolt)</v>
      </c>
      <c r="F892" s="2" t="s">
        <v>100</v>
      </c>
      <c r="G892" s="10" t="str">
        <f>VLOOKUP(A892,'[1]LOG1987-1994'!$A$2:$I$3110,2,FALSE)</f>
        <v>1988-07-05T08:13-07:00</v>
      </c>
      <c r="H892" s="2" t="s">
        <v>550</v>
      </c>
      <c r="I892" s="3">
        <v>3</v>
      </c>
      <c r="J892" s="3">
        <v>6</v>
      </c>
      <c r="K892" s="7">
        <v>48.995800000000003</v>
      </c>
      <c r="L892" s="7">
        <v>-125.1417</v>
      </c>
      <c r="M892" s="3">
        <v>105</v>
      </c>
      <c r="N892" s="3" t="b">
        <v>1</v>
      </c>
      <c r="O892" s="3">
        <v>2</v>
      </c>
      <c r="P892" s="3"/>
      <c r="Q892" s="3"/>
      <c r="R892" s="2" t="s">
        <v>338</v>
      </c>
      <c r="S892" s="2" t="s">
        <v>33</v>
      </c>
      <c r="T892" s="2" t="s">
        <v>986</v>
      </c>
      <c r="U892" s="2" t="s">
        <v>136</v>
      </c>
      <c r="V892" s="2" t="s">
        <v>137</v>
      </c>
      <c r="W892" s="2" t="s">
        <v>914</v>
      </c>
      <c r="X892" s="2" t="s">
        <v>37</v>
      </c>
      <c r="Y892" s="2" t="s">
        <v>37</v>
      </c>
      <c r="Z892" s="2" t="s">
        <v>38</v>
      </c>
      <c r="AA892" s="4">
        <v>32281</v>
      </c>
      <c r="AB892" s="4">
        <v>32294</v>
      </c>
      <c r="AC892" s="2" t="s">
        <v>39</v>
      </c>
    </row>
    <row r="893" spans="1:29" x14ac:dyDescent="0.25">
      <c r="A893" s="2" t="s">
        <v>1070</v>
      </c>
      <c r="B893" s="2" t="s">
        <v>1187</v>
      </c>
      <c r="C893" s="2" t="str">
        <f>VLOOKUP(B893,'Species Lookup'!$A$3:$F$13,3,FALSE)</f>
        <v>Oncorhynchus tshawytscha</v>
      </c>
      <c r="D893" s="2" t="str">
        <f>VLOOKUP(B893,'Species Lookup'!$A$3:$F$13,4,FALSE)</f>
        <v>urn:lsid:marinespecies.org:taxname:158075</v>
      </c>
      <c r="E893" s="2" t="str">
        <f>VLOOKUP(B893,'Species Lookup'!$A$3:$F$13,5,FALSE)</f>
        <v>SDN:S11::S1127 (juvenile)</v>
      </c>
      <c r="F893" s="2" t="s">
        <v>43</v>
      </c>
      <c r="G893" s="10" t="str">
        <f>VLOOKUP(A893,'[1]LOG1987-1994'!$A$2:$I$3110,2,FALSE)</f>
        <v>1988-07-05T09:32-07:00</v>
      </c>
      <c r="H893" s="2" t="s">
        <v>663</v>
      </c>
      <c r="I893" s="3">
        <v>3</v>
      </c>
      <c r="J893" s="3">
        <v>6</v>
      </c>
      <c r="K893" s="7">
        <v>48.9283</v>
      </c>
      <c r="L893" s="7">
        <v>-125.2192</v>
      </c>
      <c r="M893" s="3"/>
      <c r="N893" s="3" t="b">
        <v>1</v>
      </c>
      <c r="O893" s="3">
        <v>0</v>
      </c>
      <c r="P893" s="3"/>
      <c r="Q893" s="3"/>
      <c r="R893" s="2" t="s">
        <v>39</v>
      </c>
      <c r="S893" s="2" t="s">
        <v>33</v>
      </c>
      <c r="T893" s="2" t="s">
        <v>1071</v>
      </c>
      <c r="U893" s="2" t="s">
        <v>136</v>
      </c>
      <c r="V893" s="2" t="s">
        <v>39</v>
      </c>
      <c r="W893" s="2" t="s">
        <v>48</v>
      </c>
      <c r="X893" s="2" t="s">
        <v>1072</v>
      </c>
      <c r="Y893" s="2" t="s">
        <v>1073</v>
      </c>
      <c r="Z893" s="2" t="s">
        <v>372</v>
      </c>
      <c r="AA893" s="4">
        <v>31910</v>
      </c>
      <c r="AB893" s="4">
        <v>31910</v>
      </c>
      <c r="AC893" s="2" t="s">
        <v>39</v>
      </c>
    </row>
    <row r="894" spans="1:29" x14ac:dyDescent="0.25">
      <c r="A894" s="2" t="s">
        <v>1070</v>
      </c>
      <c r="B894" s="2" t="s">
        <v>1187</v>
      </c>
      <c r="C894" s="2" t="str">
        <f>VLOOKUP(B894,'Species Lookup'!$A$3:$F$13,3,FALSE)</f>
        <v>Oncorhynchus tshawytscha</v>
      </c>
      <c r="D894" s="2" t="str">
        <f>VLOOKUP(B894,'Species Lookup'!$A$3:$F$13,4,FALSE)</f>
        <v>urn:lsid:marinespecies.org:taxname:158075</v>
      </c>
      <c r="E894" s="2" t="str">
        <f>VLOOKUP(B894,'Species Lookup'!$A$3:$F$13,5,FALSE)</f>
        <v>SDN:S11::S1127 (juvenile)</v>
      </c>
      <c r="F894" s="2" t="s">
        <v>40</v>
      </c>
      <c r="G894" s="10" t="str">
        <f>VLOOKUP(A894,'[1]LOG1987-1994'!$A$2:$I$3110,2,FALSE)</f>
        <v>1988-07-05T09:32-07:00</v>
      </c>
      <c r="H894" s="2" t="s">
        <v>663</v>
      </c>
      <c r="I894" s="3">
        <v>3</v>
      </c>
      <c r="J894" s="3">
        <v>6</v>
      </c>
      <c r="K894" s="7">
        <v>48.9283</v>
      </c>
      <c r="L894" s="7">
        <v>-125.2192</v>
      </c>
      <c r="M894" s="3"/>
      <c r="N894" s="3" t="b">
        <v>1</v>
      </c>
      <c r="O894" s="3">
        <v>0</v>
      </c>
      <c r="P894" s="3"/>
      <c r="Q894" s="3"/>
      <c r="R894" s="2" t="s">
        <v>39</v>
      </c>
      <c r="S894" s="2" t="s">
        <v>33</v>
      </c>
      <c r="T894" s="2" t="s">
        <v>1074</v>
      </c>
      <c r="U894" s="2" t="s">
        <v>136</v>
      </c>
      <c r="V894" s="2" t="s">
        <v>137</v>
      </c>
      <c r="W894" s="2" t="s">
        <v>48</v>
      </c>
      <c r="X894" s="2" t="s">
        <v>1075</v>
      </c>
      <c r="Y894" s="2" t="s">
        <v>1076</v>
      </c>
      <c r="Z894" s="2" t="s">
        <v>372</v>
      </c>
      <c r="AA894" s="4">
        <v>31950</v>
      </c>
      <c r="AB894" s="4">
        <v>31950</v>
      </c>
      <c r="AC894" s="2" t="s">
        <v>39</v>
      </c>
    </row>
    <row r="895" spans="1:29" x14ac:dyDescent="0.25">
      <c r="A895" s="2" t="s">
        <v>1070</v>
      </c>
      <c r="B895" s="2" t="s">
        <v>1187</v>
      </c>
      <c r="C895" s="2" t="str">
        <f>VLOOKUP(B895,'Species Lookup'!$A$3:$F$13,3,FALSE)</f>
        <v>Oncorhynchus tshawytscha</v>
      </c>
      <c r="D895" s="2" t="str">
        <f>VLOOKUP(B895,'Species Lookup'!$A$3:$F$13,4,FALSE)</f>
        <v>urn:lsid:marinespecies.org:taxname:158075</v>
      </c>
      <c r="E895" s="2" t="str">
        <f>VLOOKUP(B895,'Species Lookup'!$A$3:$F$13,5,FALSE)</f>
        <v>SDN:S11::S1127 (juvenile)</v>
      </c>
      <c r="F895" s="2" t="s">
        <v>30</v>
      </c>
      <c r="G895" s="10" t="str">
        <f>VLOOKUP(A895,'[1]LOG1987-1994'!$A$2:$I$3110,2,FALSE)</f>
        <v>1988-07-05T09:32-07:00</v>
      </c>
      <c r="H895" s="2" t="s">
        <v>663</v>
      </c>
      <c r="I895" s="3">
        <v>3</v>
      </c>
      <c r="J895" s="3">
        <v>6</v>
      </c>
      <c r="K895" s="7">
        <v>48.9283</v>
      </c>
      <c r="L895" s="7">
        <v>-125.2192</v>
      </c>
      <c r="M895" s="3"/>
      <c r="N895" s="3" t="b">
        <v>1</v>
      </c>
      <c r="O895" s="3">
        <v>0</v>
      </c>
      <c r="P895" s="3"/>
      <c r="Q895" s="3"/>
      <c r="R895" s="2" t="s">
        <v>39</v>
      </c>
      <c r="S895" s="2" t="s">
        <v>33</v>
      </c>
      <c r="T895" s="2" t="s">
        <v>1077</v>
      </c>
      <c r="U895" s="2" t="s">
        <v>136</v>
      </c>
      <c r="V895" s="2" t="s">
        <v>137</v>
      </c>
      <c r="W895" s="2" t="s">
        <v>36</v>
      </c>
      <c r="X895" s="2" t="s">
        <v>1078</v>
      </c>
      <c r="Y895" s="2" t="s">
        <v>1079</v>
      </c>
      <c r="Z895" s="2" t="s">
        <v>372</v>
      </c>
      <c r="AA895" s="4">
        <v>31902</v>
      </c>
      <c r="AB895" s="4">
        <v>31902</v>
      </c>
      <c r="AC895" s="2" t="s">
        <v>39</v>
      </c>
    </row>
    <row r="896" spans="1:29" x14ac:dyDescent="0.25">
      <c r="A896" s="2" t="s">
        <v>1070</v>
      </c>
      <c r="B896" s="2" t="s">
        <v>132</v>
      </c>
      <c r="C896" s="2" t="str">
        <f>VLOOKUP(B896,'Species Lookup'!$A$3:$F$13,3,FALSE)</f>
        <v>Oncorhynchus tshawytscha</v>
      </c>
      <c r="D896" s="2" t="str">
        <f>VLOOKUP(B896,'Species Lookup'!$A$3:$F$13,4,FALSE)</f>
        <v>urn:lsid:marinespecies.org:taxname:158075</v>
      </c>
      <c r="E896" s="2" t="str">
        <f>VLOOKUP(B896,'Species Lookup'!$A$3:$F$13,5,FALSE)</f>
        <v>SDN:S11::S1173 (smolt)</v>
      </c>
      <c r="F896" s="2" t="s">
        <v>100</v>
      </c>
      <c r="G896" s="10" t="str">
        <f>VLOOKUP(A896,'[1]LOG1987-1994'!$A$2:$I$3110,2,FALSE)</f>
        <v>1988-07-05T09:32-07:00</v>
      </c>
      <c r="H896" s="2" t="s">
        <v>663</v>
      </c>
      <c r="I896" s="3">
        <v>3</v>
      </c>
      <c r="J896" s="3">
        <v>6</v>
      </c>
      <c r="K896" s="7">
        <v>48.9283</v>
      </c>
      <c r="L896" s="7">
        <v>-125.2192</v>
      </c>
      <c r="M896" s="3">
        <v>91</v>
      </c>
      <c r="N896" s="3" t="b">
        <v>1</v>
      </c>
      <c r="O896" s="3">
        <v>0</v>
      </c>
      <c r="P896" s="3"/>
      <c r="Q896" s="3"/>
      <c r="R896" s="2" t="s">
        <v>208</v>
      </c>
      <c r="S896" s="2" t="s">
        <v>33</v>
      </c>
      <c r="T896" s="2" t="s">
        <v>949</v>
      </c>
      <c r="U896" s="2" t="s">
        <v>136</v>
      </c>
      <c r="V896" s="2" t="s">
        <v>137</v>
      </c>
      <c r="W896" s="2" t="s">
        <v>914</v>
      </c>
      <c r="X896" s="2" t="s">
        <v>37</v>
      </c>
      <c r="Y896" s="2" t="s">
        <v>37</v>
      </c>
      <c r="Z896" s="2" t="s">
        <v>38</v>
      </c>
      <c r="AA896" s="4">
        <v>32282</v>
      </c>
      <c r="AB896" s="4">
        <v>32294</v>
      </c>
      <c r="AC896" s="2" t="s">
        <v>39</v>
      </c>
    </row>
    <row r="897" spans="1:29" x14ac:dyDescent="0.25">
      <c r="A897" s="2" t="s">
        <v>1070</v>
      </c>
      <c r="B897" s="2" t="s">
        <v>132</v>
      </c>
      <c r="C897" s="2" t="str">
        <f>VLOOKUP(B897,'Species Lookup'!$A$3:$F$13,3,FALSE)</f>
        <v>Oncorhynchus tshawytscha</v>
      </c>
      <c r="D897" s="2" t="str">
        <f>VLOOKUP(B897,'Species Lookup'!$A$3:$F$13,4,FALSE)</f>
        <v>urn:lsid:marinespecies.org:taxname:158075</v>
      </c>
      <c r="E897" s="2" t="str">
        <f>VLOOKUP(B897,'Species Lookup'!$A$3:$F$13,5,FALSE)</f>
        <v>SDN:S11::S1173 (smolt)</v>
      </c>
      <c r="F897" s="2" t="s">
        <v>145</v>
      </c>
      <c r="G897" s="10" t="str">
        <f>VLOOKUP(A897,'[1]LOG1987-1994'!$A$2:$I$3110,2,FALSE)</f>
        <v>1988-07-05T09:32-07:00</v>
      </c>
      <c r="H897" s="2" t="s">
        <v>663</v>
      </c>
      <c r="I897" s="3">
        <v>3</v>
      </c>
      <c r="J897" s="3">
        <v>6</v>
      </c>
      <c r="K897" s="7">
        <v>48.9283</v>
      </c>
      <c r="L897" s="7">
        <v>-125.2192</v>
      </c>
      <c r="M897" s="3">
        <v>95</v>
      </c>
      <c r="N897" s="3" t="b">
        <v>1</v>
      </c>
      <c r="O897" s="3">
        <v>2</v>
      </c>
      <c r="P897" s="3"/>
      <c r="Q897" s="3"/>
      <c r="R897" s="2" t="s">
        <v>206</v>
      </c>
      <c r="S897" s="2" t="s">
        <v>33</v>
      </c>
      <c r="T897" s="2" t="s">
        <v>952</v>
      </c>
      <c r="U897" s="2" t="s">
        <v>136</v>
      </c>
      <c r="V897" s="2" t="s">
        <v>137</v>
      </c>
      <c r="W897" s="2" t="s">
        <v>914</v>
      </c>
      <c r="X897" s="2" t="s">
        <v>37</v>
      </c>
      <c r="Y897" s="2" t="s">
        <v>37</v>
      </c>
      <c r="Z897" s="2" t="s">
        <v>38</v>
      </c>
      <c r="AA897" s="4">
        <v>32282</v>
      </c>
      <c r="AB897" s="4">
        <v>32294</v>
      </c>
      <c r="AC897" s="2" t="s">
        <v>39</v>
      </c>
    </row>
    <row r="898" spans="1:29" x14ac:dyDescent="0.25">
      <c r="A898" s="2" t="s">
        <v>1070</v>
      </c>
      <c r="B898" s="2" t="s">
        <v>132</v>
      </c>
      <c r="C898" s="2" t="str">
        <f>VLOOKUP(B898,'Species Lookup'!$A$3:$F$13,3,FALSE)</f>
        <v>Oncorhynchus tshawytscha</v>
      </c>
      <c r="D898" s="2" t="str">
        <f>VLOOKUP(B898,'Species Lookup'!$A$3:$F$13,4,FALSE)</f>
        <v>urn:lsid:marinespecies.org:taxname:158075</v>
      </c>
      <c r="E898" s="2" t="str">
        <f>VLOOKUP(B898,'Species Lookup'!$A$3:$F$13,5,FALSE)</f>
        <v>SDN:S11::S1173 (smolt)</v>
      </c>
      <c r="F898" s="2" t="s">
        <v>33</v>
      </c>
      <c r="G898" s="10" t="str">
        <f>VLOOKUP(A898,'[1]LOG1987-1994'!$A$2:$I$3110,2,FALSE)</f>
        <v>1988-07-05T09:32-07:00</v>
      </c>
      <c r="H898" s="2" t="s">
        <v>663</v>
      </c>
      <c r="I898" s="3">
        <v>3</v>
      </c>
      <c r="J898" s="3">
        <v>6</v>
      </c>
      <c r="K898" s="7">
        <v>48.9283</v>
      </c>
      <c r="L898" s="7">
        <v>-125.2192</v>
      </c>
      <c r="M898" s="3">
        <v>99</v>
      </c>
      <c r="N898" s="3" t="b">
        <v>1</v>
      </c>
      <c r="O898" s="3">
        <v>0</v>
      </c>
      <c r="P898" s="3"/>
      <c r="Q898" s="3"/>
      <c r="R898" s="2" t="s">
        <v>207</v>
      </c>
      <c r="S898" s="2" t="s">
        <v>33</v>
      </c>
      <c r="T898" s="2" t="s">
        <v>1005</v>
      </c>
      <c r="U898" s="2" t="s">
        <v>136</v>
      </c>
      <c r="V898" s="2" t="s">
        <v>137</v>
      </c>
      <c r="W898" s="2" t="s">
        <v>914</v>
      </c>
      <c r="X898" s="2" t="s">
        <v>37</v>
      </c>
      <c r="Y898" s="2" t="s">
        <v>37</v>
      </c>
      <c r="Z898" s="2" t="s">
        <v>38</v>
      </c>
      <c r="AA898" s="4">
        <v>32287</v>
      </c>
      <c r="AB898" s="4">
        <v>32294</v>
      </c>
      <c r="AC898" s="2" t="s">
        <v>39</v>
      </c>
    </row>
    <row r="899" spans="1:29" x14ac:dyDescent="0.25">
      <c r="A899" s="2" t="s">
        <v>1080</v>
      </c>
      <c r="B899" s="2" t="s">
        <v>132</v>
      </c>
      <c r="C899" s="2" t="str">
        <f>VLOOKUP(B899,'Species Lookup'!$A$3:$F$13,3,FALSE)</f>
        <v>Oncorhynchus tshawytscha</v>
      </c>
      <c r="D899" s="2" t="str">
        <f>VLOOKUP(B899,'Species Lookup'!$A$3:$F$13,4,FALSE)</f>
        <v>urn:lsid:marinespecies.org:taxname:158075</v>
      </c>
      <c r="E899" s="2" t="str">
        <f>VLOOKUP(B899,'Species Lookup'!$A$3:$F$13,5,FALSE)</f>
        <v>SDN:S11::S1173 (smolt)</v>
      </c>
      <c r="F899" s="2" t="s">
        <v>43</v>
      </c>
      <c r="G899" s="10" t="str">
        <f>VLOOKUP(A899,'[1]LOG1987-1994'!$A$2:$I$3110,2,FALSE)</f>
        <v>1988-07-05T11:06-07:00</v>
      </c>
      <c r="H899" s="2" t="s">
        <v>637</v>
      </c>
      <c r="I899" s="3">
        <v>3</v>
      </c>
      <c r="J899" s="3">
        <v>6</v>
      </c>
      <c r="K899" s="7">
        <v>48.9133</v>
      </c>
      <c r="L899" s="7">
        <v>-125.1383</v>
      </c>
      <c r="M899" s="3">
        <v>112</v>
      </c>
      <c r="N899" s="3" t="b">
        <v>1</v>
      </c>
      <c r="O899" s="3">
        <v>0</v>
      </c>
      <c r="P899" s="3"/>
      <c r="Q899" s="3"/>
      <c r="R899" s="2" t="s">
        <v>182</v>
      </c>
      <c r="S899" s="2" t="s">
        <v>33</v>
      </c>
      <c r="T899" s="2" t="s">
        <v>952</v>
      </c>
      <c r="U899" s="2" t="s">
        <v>136</v>
      </c>
      <c r="V899" s="2" t="s">
        <v>137</v>
      </c>
      <c r="W899" s="2" t="s">
        <v>914</v>
      </c>
      <c r="X899" s="2" t="s">
        <v>37</v>
      </c>
      <c r="Y899" s="2" t="s">
        <v>37</v>
      </c>
      <c r="Z899" s="2" t="s">
        <v>38</v>
      </c>
      <c r="AA899" s="4">
        <v>32282</v>
      </c>
      <c r="AB899" s="4">
        <v>32294</v>
      </c>
      <c r="AC899" s="2" t="s">
        <v>39</v>
      </c>
    </row>
    <row r="900" spans="1:29" x14ac:dyDescent="0.25">
      <c r="A900" s="2" t="s">
        <v>1081</v>
      </c>
      <c r="B900" s="2" t="s">
        <v>132</v>
      </c>
      <c r="C900" s="2" t="str">
        <f>VLOOKUP(B900,'Species Lookup'!$A$3:$F$13,3,FALSE)</f>
        <v>Oncorhynchus tshawytscha</v>
      </c>
      <c r="D900" s="2" t="str">
        <f>VLOOKUP(B900,'Species Lookup'!$A$3:$F$13,4,FALSE)</f>
        <v>urn:lsid:marinespecies.org:taxname:158075</v>
      </c>
      <c r="E900" s="2" t="str">
        <f>VLOOKUP(B900,'Species Lookup'!$A$3:$F$13,5,FALSE)</f>
        <v>SDN:S11::S1173 (smolt)</v>
      </c>
      <c r="F900" s="2" t="s">
        <v>43</v>
      </c>
      <c r="G900" s="10" t="str">
        <f>VLOOKUP(A900,'[1]LOG1987-1994'!$A$2:$I$3110,2,FALSE)</f>
        <v>1988-07-05T11:07-07:00</v>
      </c>
      <c r="H900" s="2" t="s">
        <v>1027</v>
      </c>
      <c r="I900" s="3">
        <v>3</v>
      </c>
      <c r="J900" s="3">
        <v>6</v>
      </c>
      <c r="K900" s="7">
        <v>48.951700000000002</v>
      </c>
      <c r="L900" s="7">
        <v>-125.145</v>
      </c>
      <c r="M900" s="3">
        <v>94</v>
      </c>
      <c r="N900" s="3" t="b">
        <v>1</v>
      </c>
      <c r="O900" s="3">
        <v>2</v>
      </c>
      <c r="P900" s="3"/>
      <c r="Q900" s="3"/>
      <c r="R900" s="2" t="s">
        <v>767</v>
      </c>
      <c r="S900" s="2" t="s">
        <v>33</v>
      </c>
      <c r="T900" s="2" t="s">
        <v>977</v>
      </c>
      <c r="U900" s="2" t="s">
        <v>136</v>
      </c>
      <c r="V900" s="2" t="s">
        <v>137</v>
      </c>
      <c r="W900" s="2" t="s">
        <v>914</v>
      </c>
      <c r="X900" s="2" t="s">
        <v>37</v>
      </c>
      <c r="Y900" s="2" t="s">
        <v>37</v>
      </c>
      <c r="Z900" s="2" t="s">
        <v>38</v>
      </c>
      <c r="AA900" s="4">
        <v>32282</v>
      </c>
      <c r="AB900" s="4">
        <v>32294</v>
      </c>
      <c r="AC900" s="2" t="s">
        <v>39</v>
      </c>
    </row>
    <row r="901" spans="1:29" x14ac:dyDescent="0.25">
      <c r="A901" s="2" t="s">
        <v>1081</v>
      </c>
      <c r="B901" s="2" t="s">
        <v>132</v>
      </c>
      <c r="C901" s="2" t="str">
        <f>VLOOKUP(B901,'Species Lookup'!$A$3:$F$13,3,FALSE)</f>
        <v>Oncorhynchus tshawytscha</v>
      </c>
      <c r="D901" s="2" t="str">
        <f>VLOOKUP(B901,'Species Lookup'!$A$3:$F$13,4,FALSE)</f>
        <v>urn:lsid:marinespecies.org:taxname:158075</v>
      </c>
      <c r="E901" s="2" t="str">
        <f>VLOOKUP(B901,'Species Lookup'!$A$3:$F$13,5,FALSE)</f>
        <v>SDN:S11::S1173 (smolt)</v>
      </c>
      <c r="F901" s="2" t="s">
        <v>40</v>
      </c>
      <c r="G901" s="10" t="str">
        <f>VLOOKUP(A901,'[1]LOG1987-1994'!$A$2:$I$3110,2,FALSE)</f>
        <v>1988-07-05T11:07-07:00</v>
      </c>
      <c r="H901" s="2" t="s">
        <v>1027</v>
      </c>
      <c r="I901" s="3">
        <v>3</v>
      </c>
      <c r="J901" s="3">
        <v>6</v>
      </c>
      <c r="K901" s="7">
        <v>48.951700000000002</v>
      </c>
      <c r="L901" s="7">
        <v>-125.145</v>
      </c>
      <c r="M901" s="3">
        <v>97</v>
      </c>
      <c r="N901" s="3" t="b">
        <v>1</v>
      </c>
      <c r="O901" s="3">
        <v>1</v>
      </c>
      <c r="P901" s="3"/>
      <c r="Q901" s="3"/>
      <c r="R901" s="2" t="s">
        <v>885</v>
      </c>
      <c r="S901" s="2" t="s">
        <v>33</v>
      </c>
      <c r="T901" s="2" t="s">
        <v>978</v>
      </c>
      <c r="U901" s="2" t="s">
        <v>136</v>
      </c>
      <c r="V901" s="2" t="s">
        <v>137</v>
      </c>
      <c r="W901" s="2" t="s">
        <v>914</v>
      </c>
      <c r="X901" s="2" t="s">
        <v>37</v>
      </c>
      <c r="Y901" s="2" t="s">
        <v>37</v>
      </c>
      <c r="Z901" s="2" t="s">
        <v>38</v>
      </c>
      <c r="AA901" s="4">
        <v>32282</v>
      </c>
      <c r="AB901" s="4">
        <v>32294</v>
      </c>
      <c r="AC901" s="2" t="s">
        <v>39</v>
      </c>
    </row>
    <row r="902" spans="1:29" x14ac:dyDescent="0.25">
      <c r="A902" s="2" t="s">
        <v>1081</v>
      </c>
      <c r="B902" s="2" t="s">
        <v>132</v>
      </c>
      <c r="C902" s="2" t="str">
        <f>VLOOKUP(B902,'Species Lookup'!$A$3:$F$13,3,FALSE)</f>
        <v>Oncorhynchus tshawytscha</v>
      </c>
      <c r="D902" s="2" t="str">
        <f>VLOOKUP(B902,'Species Lookup'!$A$3:$F$13,4,FALSE)</f>
        <v>urn:lsid:marinespecies.org:taxname:158075</v>
      </c>
      <c r="E902" s="2" t="str">
        <f>VLOOKUP(B902,'Species Lookup'!$A$3:$F$13,5,FALSE)</f>
        <v>SDN:S11::S1173 (smolt)</v>
      </c>
      <c r="F902" s="2" t="s">
        <v>30</v>
      </c>
      <c r="G902" s="10" t="str">
        <f>VLOOKUP(A902,'[1]LOG1987-1994'!$A$2:$I$3110,2,FALSE)</f>
        <v>1988-07-05T11:07-07:00</v>
      </c>
      <c r="H902" s="2" t="s">
        <v>1027</v>
      </c>
      <c r="I902" s="3">
        <v>3</v>
      </c>
      <c r="J902" s="3">
        <v>6</v>
      </c>
      <c r="K902" s="7">
        <v>48.951700000000002</v>
      </c>
      <c r="L902" s="7">
        <v>-125.145</v>
      </c>
      <c r="M902" s="3">
        <v>100</v>
      </c>
      <c r="N902" s="3" t="b">
        <v>1</v>
      </c>
      <c r="O902" s="3">
        <v>1</v>
      </c>
      <c r="P902" s="3"/>
      <c r="Q902" s="3"/>
      <c r="R902" s="2" t="s">
        <v>884</v>
      </c>
      <c r="S902" s="2" t="s">
        <v>33</v>
      </c>
      <c r="T902" s="2" t="s">
        <v>991</v>
      </c>
      <c r="U902" s="2" t="s">
        <v>136</v>
      </c>
      <c r="V902" s="2" t="s">
        <v>137</v>
      </c>
      <c r="W902" s="2" t="s">
        <v>914</v>
      </c>
      <c r="X902" s="2" t="s">
        <v>37</v>
      </c>
      <c r="Y902" s="2" t="s">
        <v>37</v>
      </c>
      <c r="Z902" s="2" t="s">
        <v>38</v>
      </c>
      <c r="AA902" s="4">
        <v>32281</v>
      </c>
      <c r="AB902" s="4">
        <v>32294</v>
      </c>
      <c r="AC902" s="2" t="s">
        <v>39</v>
      </c>
    </row>
    <row r="903" spans="1:29" x14ac:dyDescent="0.25">
      <c r="A903" s="2" t="s">
        <v>1082</v>
      </c>
      <c r="B903" s="2" t="s">
        <v>132</v>
      </c>
      <c r="C903" s="2" t="str">
        <f>VLOOKUP(B903,'Species Lookup'!$A$3:$F$13,3,FALSE)</f>
        <v>Oncorhynchus tshawytscha</v>
      </c>
      <c r="D903" s="2" t="str">
        <f>VLOOKUP(B903,'Species Lookup'!$A$3:$F$13,4,FALSE)</f>
        <v>urn:lsid:marinespecies.org:taxname:158075</v>
      </c>
      <c r="E903" s="2" t="str">
        <f>VLOOKUP(B903,'Species Lookup'!$A$3:$F$13,5,FALSE)</f>
        <v>SDN:S11::S1173 (smolt)</v>
      </c>
      <c r="F903" s="2" t="s">
        <v>43</v>
      </c>
      <c r="G903" s="10" t="str">
        <f>VLOOKUP(A903,'[1]LOG1987-1994'!$A$2:$I$3110,2,FALSE)</f>
        <v>1988-07-11T15:55-07:00</v>
      </c>
      <c r="H903" s="2" t="s">
        <v>340</v>
      </c>
      <c r="I903" s="3">
        <v>2</v>
      </c>
      <c r="J903" s="3">
        <v>6</v>
      </c>
      <c r="K903" s="7">
        <v>48.973300000000002</v>
      </c>
      <c r="L903" s="7">
        <v>-125.0217</v>
      </c>
      <c r="M903" s="3">
        <v>119</v>
      </c>
      <c r="N903" s="3" t="b">
        <v>1</v>
      </c>
      <c r="O903" s="3">
        <v>2</v>
      </c>
      <c r="P903" s="3"/>
      <c r="Q903" s="3"/>
      <c r="R903" s="2" t="s">
        <v>573</v>
      </c>
      <c r="S903" s="2" t="s">
        <v>33</v>
      </c>
      <c r="T903" s="2" t="s">
        <v>977</v>
      </c>
      <c r="U903" s="2" t="s">
        <v>136</v>
      </c>
      <c r="V903" s="2" t="s">
        <v>137</v>
      </c>
      <c r="W903" s="2" t="s">
        <v>914</v>
      </c>
      <c r="X903" s="2" t="s">
        <v>37</v>
      </c>
      <c r="Y903" s="2" t="s">
        <v>37</v>
      </c>
      <c r="Z903" s="2" t="s">
        <v>38</v>
      </c>
      <c r="AA903" s="4">
        <v>32282</v>
      </c>
      <c r="AB903" s="4">
        <v>32294</v>
      </c>
      <c r="AC903" s="2" t="s">
        <v>39</v>
      </c>
    </row>
    <row r="904" spans="1:29" x14ac:dyDescent="0.25">
      <c r="A904" s="2" t="s">
        <v>1082</v>
      </c>
      <c r="B904" s="2" t="s">
        <v>132</v>
      </c>
      <c r="C904" s="2" t="str">
        <f>VLOOKUP(B904,'Species Lookup'!$A$3:$F$13,3,FALSE)</f>
        <v>Oncorhynchus tshawytscha</v>
      </c>
      <c r="D904" s="2" t="str">
        <f>VLOOKUP(B904,'Species Lookup'!$A$3:$F$13,4,FALSE)</f>
        <v>urn:lsid:marinespecies.org:taxname:158075</v>
      </c>
      <c r="E904" s="2" t="str">
        <f>VLOOKUP(B904,'Species Lookup'!$A$3:$F$13,5,FALSE)</f>
        <v>SDN:S11::S1173 (smolt)</v>
      </c>
      <c r="F904" s="2" t="s">
        <v>40</v>
      </c>
      <c r="G904" s="10" t="str">
        <f>VLOOKUP(A904,'[1]LOG1987-1994'!$A$2:$I$3110,2,FALSE)</f>
        <v>1988-07-11T15:55-07:00</v>
      </c>
      <c r="H904" s="2" t="s">
        <v>340</v>
      </c>
      <c r="I904" s="3">
        <v>2</v>
      </c>
      <c r="J904" s="3">
        <v>6</v>
      </c>
      <c r="K904" s="7">
        <v>48.973300000000002</v>
      </c>
      <c r="L904" s="7">
        <v>-125.0217</v>
      </c>
      <c r="M904" s="3">
        <v>112</v>
      </c>
      <c r="N904" s="3" t="b">
        <v>1</v>
      </c>
      <c r="O904" s="3">
        <v>2</v>
      </c>
      <c r="P904" s="3"/>
      <c r="Q904" s="3"/>
      <c r="R904" s="2" t="s">
        <v>569</v>
      </c>
      <c r="S904" s="2" t="s">
        <v>33</v>
      </c>
      <c r="T904" s="2" t="s">
        <v>949</v>
      </c>
      <c r="U904" s="2" t="s">
        <v>136</v>
      </c>
      <c r="V904" s="2" t="s">
        <v>137</v>
      </c>
      <c r="W904" s="2" t="s">
        <v>914</v>
      </c>
      <c r="X904" s="2" t="s">
        <v>37</v>
      </c>
      <c r="Y904" s="2" t="s">
        <v>37</v>
      </c>
      <c r="Z904" s="2" t="s">
        <v>38</v>
      </c>
      <c r="AA904" s="4">
        <v>32282</v>
      </c>
      <c r="AB904" s="4">
        <v>32294</v>
      </c>
      <c r="AC904" s="2" t="s">
        <v>39</v>
      </c>
    </row>
    <row r="905" spans="1:29" x14ac:dyDescent="0.25">
      <c r="A905" s="2" t="s">
        <v>1083</v>
      </c>
      <c r="B905" s="2" t="s">
        <v>132</v>
      </c>
      <c r="C905" s="2" t="str">
        <f>VLOOKUP(B905,'Species Lookup'!$A$3:$F$13,3,FALSE)</f>
        <v>Oncorhynchus tshawytscha</v>
      </c>
      <c r="D905" s="2" t="str">
        <f>VLOOKUP(B905,'Species Lookup'!$A$3:$F$13,4,FALSE)</f>
        <v>urn:lsid:marinespecies.org:taxname:158075</v>
      </c>
      <c r="E905" s="2" t="str">
        <f>VLOOKUP(B905,'Species Lookup'!$A$3:$F$13,5,FALSE)</f>
        <v>SDN:S11::S1173 (smolt)</v>
      </c>
      <c r="F905" s="2" t="s">
        <v>43</v>
      </c>
      <c r="G905" s="10" t="str">
        <f>VLOOKUP(A905,'[1]LOG1987-1994'!$A$2:$I$3110,2,FALSE)</f>
        <v>1988-07-11T16:35-07:00</v>
      </c>
      <c r="H905" s="2" t="s">
        <v>981</v>
      </c>
      <c r="I905" s="3">
        <v>2</v>
      </c>
      <c r="J905" s="3">
        <v>6</v>
      </c>
      <c r="K905" s="7">
        <v>48.973300000000002</v>
      </c>
      <c r="L905" s="7">
        <v>-125.0217</v>
      </c>
      <c r="M905" s="3">
        <v>128</v>
      </c>
      <c r="N905" s="3" t="b">
        <v>1</v>
      </c>
      <c r="O905" s="3">
        <v>2</v>
      </c>
      <c r="P905" s="3"/>
      <c r="Q905" s="3"/>
      <c r="R905" s="2" t="s">
        <v>1084</v>
      </c>
      <c r="S905" s="2" t="s">
        <v>33</v>
      </c>
      <c r="T905" s="2" t="s">
        <v>945</v>
      </c>
      <c r="U905" s="2" t="s">
        <v>136</v>
      </c>
      <c r="V905" s="2" t="s">
        <v>137</v>
      </c>
      <c r="W905" s="2" t="s">
        <v>914</v>
      </c>
      <c r="X905" s="2" t="s">
        <v>37</v>
      </c>
      <c r="Y905" s="2" t="s">
        <v>946</v>
      </c>
      <c r="Z905" s="2" t="s">
        <v>38</v>
      </c>
      <c r="AA905" s="4">
        <v>32283</v>
      </c>
      <c r="AB905" s="4">
        <v>32285</v>
      </c>
      <c r="AC905" s="2" t="s">
        <v>39</v>
      </c>
    </row>
    <row r="906" spans="1:29" x14ac:dyDescent="0.25">
      <c r="A906" s="2" t="s">
        <v>1083</v>
      </c>
      <c r="B906" s="2" t="s">
        <v>132</v>
      </c>
      <c r="C906" s="2" t="str">
        <f>VLOOKUP(B906,'Species Lookup'!$A$3:$F$13,3,FALSE)</f>
        <v>Oncorhynchus tshawytscha</v>
      </c>
      <c r="D906" s="2" t="str">
        <f>VLOOKUP(B906,'Species Lookup'!$A$3:$F$13,4,FALSE)</f>
        <v>urn:lsid:marinespecies.org:taxname:158075</v>
      </c>
      <c r="E906" s="2" t="str">
        <f>VLOOKUP(B906,'Species Lookup'!$A$3:$F$13,5,FALSE)</f>
        <v>SDN:S11::S1173 (smolt)</v>
      </c>
      <c r="F906" s="2" t="s">
        <v>40</v>
      </c>
      <c r="G906" s="10" t="str">
        <f>VLOOKUP(A906,'[1]LOG1987-1994'!$A$2:$I$3110,2,FALSE)</f>
        <v>1988-07-11T16:35-07:00</v>
      </c>
      <c r="H906" s="2" t="s">
        <v>981</v>
      </c>
      <c r="I906" s="3">
        <v>2</v>
      </c>
      <c r="J906" s="3">
        <v>6</v>
      </c>
      <c r="K906" s="7">
        <v>48.973300000000002</v>
      </c>
      <c r="L906" s="7">
        <v>-125.0217</v>
      </c>
      <c r="M906" s="3">
        <v>101</v>
      </c>
      <c r="N906" s="3" t="b">
        <v>1</v>
      </c>
      <c r="O906" s="3">
        <v>2</v>
      </c>
      <c r="P906" s="3"/>
      <c r="Q906" s="3"/>
      <c r="R906" s="2" t="s">
        <v>1085</v>
      </c>
      <c r="S906" s="2" t="s">
        <v>33</v>
      </c>
      <c r="T906" s="2" t="s">
        <v>950</v>
      </c>
      <c r="U906" s="2" t="s">
        <v>136</v>
      </c>
      <c r="V906" s="2" t="s">
        <v>137</v>
      </c>
      <c r="W906" s="2" t="s">
        <v>914</v>
      </c>
      <c r="X906" s="2" t="s">
        <v>37</v>
      </c>
      <c r="Y906" s="2" t="s">
        <v>946</v>
      </c>
      <c r="Z906" s="2" t="s">
        <v>38</v>
      </c>
      <c r="AA906" s="4">
        <v>32283</v>
      </c>
      <c r="AB906" s="4">
        <v>32285</v>
      </c>
      <c r="AC906" s="2" t="s">
        <v>39</v>
      </c>
    </row>
    <row r="907" spans="1:29" x14ac:dyDescent="0.25">
      <c r="A907" s="2" t="s">
        <v>1083</v>
      </c>
      <c r="B907" s="2" t="s">
        <v>132</v>
      </c>
      <c r="C907" s="2" t="str">
        <f>VLOOKUP(B907,'Species Lookup'!$A$3:$F$13,3,FALSE)</f>
        <v>Oncorhynchus tshawytscha</v>
      </c>
      <c r="D907" s="2" t="str">
        <f>VLOOKUP(B907,'Species Lookup'!$A$3:$F$13,4,FALSE)</f>
        <v>urn:lsid:marinespecies.org:taxname:158075</v>
      </c>
      <c r="E907" s="2" t="str">
        <f>VLOOKUP(B907,'Species Lookup'!$A$3:$F$13,5,FALSE)</f>
        <v>SDN:S11::S1173 (smolt)</v>
      </c>
      <c r="F907" s="2" t="s">
        <v>30</v>
      </c>
      <c r="G907" s="10" t="str">
        <f>VLOOKUP(A907,'[1]LOG1987-1994'!$A$2:$I$3110,2,FALSE)</f>
        <v>1988-07-11T16:35-07:00</v>
      </c>
      <c r="H907" s="2" t="s">
        <v>981</v>
      </c>
      <c r="I907" s="3">
        <v>2</v>
      </c>
      <c r="J907" s="3">
        <v>6</v>
      </c>
      <c r="K907" s="7">
        <v>48.973300000000002</v>
      </c>
      <c r="L907" s="7">
        <v>-125.0217</v>
      </c>
      <c r="M907" s="3">
        <v>114</v>
      </c>
      <c r="N907" s="3" t="b">
        <v>1</v>
      </c>
      <c r="O907" s="3">
        <v>2</v>
      </c>
      <c r="P907" s="3"/>
      <c r="Q907" s="3"/>
      <c r="R907" s="2" t="s">
        <v>1086</v>
      </c>
      <c r="S907" s="2" t="s">
        <v>33</v>
      </c>
      <c r="T907" s="2" t="s">
        <v>943</v>
      </c>
      <c r="U907" s="2" t="s">
        <v>136</v>
      </c>
      <c r="V907" s="2" t="s">
        <v>137</v>
      </c>
      <c r="W907" s="2" t="s">
        <v>914</v>
      </c>
      <c r="X907" s="2" t="s">
        <v>37</v>
      </c>
      <c r="Y907" s="2" t="s">
        <v>37</v>
      </c>
      <c r="Z907" s="2" t="s">
        <v>38</v>
      </c>
      <c r="AA907" s="4">
        <v>32282</v>
      </c>
      <c r="AB907" s="4">
        <v>32294</v>
      </c>
      <c r="AC907" s="2" t="s">
        <v>39</v>
      </c>
    </row>
    <row r="908" spans="1:29" x14ac:dyDescent="0.25">
      <c r="A908" s="2" t="s">
        <v>1083</v>
      </c>
      <c r="B908" s="2" t="s">
        <v>132</v>
      </c>
      <c r="C908" s="2" t="str">
        <f>VLOOKUP(B908,'Species Lookup'!$A$3:$F$13,3,FALSE)</f>
        <v>Oncorhynchus tshawytscha</v>
      </c>
      <c r="D908" s="2" t="str">
        <f>VLOOKUP(B908,'Species Lookup'!$A$3:$F$13,4,FALSE)</f>
        <v>urn:lsid:marinespecies.org:taxname:158075</v>
      </c>
      <c r="E908" s="2" t="str">
        <f>VLOOKUP(B908,'Species Lookup'!$A$3:$F$13,5,FALSE)</f>
        <v>SDN:S11::S1173 (smolt)</v>
      </c>
      <c r="F908" s="2" t="s">
        <v>100</v>
      </c>
      <c r="G908" s="10" t="str">
        <f>VLOOKUP(A908,'[1]LOG1987-1994'!$A$2:$I$3110,2,FALSE)</f>
        <v>1988-07-11T16:35-07:00</v>
      </c>
      <c r="H908" s="2" t="s">
        <v>981</v>
      </c>
      <c r="I908" s="3">
        <v>2</v>
      </c>
      <c r="J908" s="3">
        <v>6</v>
      </c>
      <c r="K908" s="7">
        <v>48.973300000000002</v>
      </c>
      <c r="L908" s="7">
        <v>-125.0217</v>
      </c>
      <c r="M908" s="3">
        <v>89</v>
      </c>
      <c r="N908" s="3" t="b">
        <v>1</v>
      </c>
      <c r="O908" s="3">
        <v>2</v>
      </c>
      <c r="P908" s="3"/>
      <c r="Q908" s="3"/>
      <c r="R908" s="2" t="s">
        <v>1087</v>
      </c>
      <c r="S908" s="2" t="s">
        <v>33</v>
      </c>
      <c r="T908" s="2" t="s">
        <v>996</v>
      </c>
      <c r="U908" s="2" t="s">
        <v>136</v>
      </c>
      <c r="V908" s="2" t="s">
        <v>137</v>
      </c>
      <c r="W908" s="2" t="s">
        <v>914</v>
      </c>
      <c r="X908" s="2" t="s">
        <v>37</v>
      </c>
      <c r="Y908" s="2" t="s">
        <v>37</v>
      </c>
      <c r="Z908" s="2" t="s">
        <v>38</v>
      </c>
      <c r="AA908" s="4">
        <v>32287</v>
      </c>
      <c r="AB908" s="4">
        <v>32294</v>
      </c>
      <c r="AC908" s="2" t="s">
        <v>39</v>
      </c>
    </row>
    <row r="909" spans="1:29" x14ac:dyDescent="0.25">
      <c r="A909" s="2" t="s">
        <v>1083</v>
      </c>
      <c r="B909" s="2" t="s">
        <v>132</v>
      </c>
      <c r="C909" s="2" t="str">
        <f>VLOOKUP(B909,'Species Lookup'!$A$3:$F$13,3,FALSE)</f>
        <v>Oncorhynchus tshawytscha</v>
      </c>
      <c r="D909" s="2" t="str">
        <f>VLOOKUP(B909,'Species Lookup'!$A$3:$F$13,4,FALSE)</f>
        <v>urn:lsid:marinespecies.org:taxname:158075</v>
      </c>
      <c r="E909" s="2" t="str">
        <f>VLOOKUP(B909,'Species Lookup'!$A$3:$F$13,5,FALSE)</f>
        <v>SDN:S11::S1173 (smolt)</v>
      </c>
      <c r="F909" s="2" t="s">
        <v>145</v>
      </c>
      <c r="G909" s="10" t="str">
        <f>VLOOKUP(A909,'[1]LOG1987-1994'!$A$2:$I$3110,2,FALSE)</f>
        <v>1988-07-11T16:35-07:00</v>
      </c>
      <c r="H909" s="2" t="s">
        <v>981</v>
      </c>
      <c r="I909" s="3">
        <v>2</v>
      </c>
      <c r="J909" s="3">
        <v>6</v>
      </c>
      <c r="K909" s="7">
        <v>48.973300000000002</v>
      </c>
      <c r="L909" s="7">
        <v>-125.0217</v>
      </c>
      <c r="M909" s="3">
        <v>110</v>
      </c>
      <c r="N909" s="3" t="b">
        <v>1</v>
      </c>
      <c r="O909" s="3">
        <v>2</v>
      </c>
      <c r="P909" s="3"/>
      <c r="Q909" s="3"/>
      <c r="R909" s="2" t="s">
        <v>1088</v>
      </c>
      <c r="S909" s="2" t="s">
        <v>33</v>
      </c>
      <c r="T909" s="2" t="s">
        <v>991</v>
      </c>
      <c r="U909" s="2" t="s">
        <v>136</v>
      </c>
      <c r="V909" s="2" t="s">
        <v>137</v>
      </c>
      <c r="W909" s="2" t="s">
        <v>914</v>
      </c>
      <c r="X909" s="2" t="s">
        <v>37</v>
      </c>
      <c r="Y909" s="2" t="s">
        <v>37</v>
      </c>
      <c r="Z909" s="2" t="s">
        <v>38</v>
      </c>
      <c r="AA909" s="4">
        <v>32281</v>
      </c>
      <c r="AB909" s="4">
        <v>32294</v>
      </c>
      <c r="AC909" s="2" t="s">
        <v>39</v>
      </c>
    </row>
    <row r="910" spans="1:29" x14ac:dyDescent="0.25">
      <c r="A910" s="2" t="s">
        <v>1083</v>
      </c>
      <c r="B910" s="2" t="s">
        <v>132</v>
      </c>
      <c r="C910" s="2" t="str">
        <f>VLOOKUP(B910,'Species Lookup'!$A$3:$F$13,3,FALSE)</f>
        <v>Oncorhynchus tshawytscha</v>
      </c>
      <c r="D910" s="2" t="str">
        <f>VLOOKUP(B910,'Species Lookup'!$A$3:$F$13,4,FALSE)</f>
        <v>urn:lsid:marinespecies.org:taxname:158075</v>
      </c>
      <c r="E910" s="2" t="str">
        <f>VLOOKUP(B910,'Species Lookup'!$A$3:$F$13,5,FALSE)</f>
        <v>SDN:S11::S1173 (smolt)</v>
      </c>
      <c r="F910" s="2" t="s">
        <v>33</v>
      </c>
      <c r="G910" s="10" t="str">
        <f>VLOOKUP(A910,'[1]LOG1987-1994'!$A$2:$I$3110,2,FALSE)</f>
        <v>1988-07-11T16:35-07:00</v>
      </c>
      <c r="H910" s="2" t="s">
        <v>981</v>
      </c>
      <c r="I910" s="3">
        <v>2</v>
      </c>
      <c r="J910" s="3">
        <v>6</v>
      </c>
      <c r="K910" s="7">
        <v>48.973300000000002</v>
      </c>
      <c r="L910" s="7">
        <v>-125.0217</v>
      </c>
      <c r="M910" s="3">
        <v>115</v>
      </c>
      <c r="N910" s="3" t="b">
        <v>1</v>
      </c>
      <c r="O910" s="3">
        <v>2</v>
      </c>
      <c r="P910" s="3"/>
      <c r="Q910" s="3"/>
      <c r="R910" s="2" t="s">
        <v>1089</v>
      </c>
      <c r="S910" s="2" t="s">
        <v>33</v>
      </c>
      <c r="T910" s="2" t="s">
        <v>943</v>
      </c>
      <c r="U910" s="2" t="s">
        <v>136</v>
      </c>
      <c r="V910" s="2" t="s">
        <v>137</v>
      </c>
      <c r="W910" s="2" t="s">
        <v>914</v>
      </c>
      <c r="X910" s="2" t="s">
        <v>37</v>
      </c>
      <c r="Y910" s="2" t="s">
        <v>37</v>
      </c>
      <c r="Z910" s="2" t="s">
        <v>38</v>
      </c>
      <c r="AA910" s="4">
        <v>32282</v>
      </c>
      <c r="AB910" s="4">
        <v>32294</v>
      </c>
      <c r="AC910" s="2" t="s">
        <v>39</v>
      </c>
    </row>
    <row r="911" spans="1:29" x14ac:dyDescent="0.25">
      <c r="A911" s="2" t="s">
        <v>1090</v>
      </c>
      <c r="B911" s="2" t="s">
        <v>132</v>
      </c>
      <c r="C911" s="2" t="str">
        <f>VLOOKUP(B911,'Species Lookup'!$A$3:$F$13,3,FALSE)</f>
        <v>Oncorhynchus tshawytscha</v>
      </c>
      <c r="D911" s="2" t="str">
        <f>VLOOKUP(B911,'Species Lookup'!$A$3:$F$13,4,FALSE)</f>
        <v>urn:lsid:marinespecies.org:taxname:158075</v>
      </c>
      <c r="E911" s="2" t="str">
        <f>VLOOKUP(B911,'Species Lookup'!$A$3:$F$13,5,FALSE)</f>
        <v>SDN:S11::S1173 (smolt)</v>
      </c>
      <c r="F911" s="2" t="s">
        <v>43</v>
      </c>
      <c r="G911" s="10" t="str">
        <f>VLOOKUP(A911,'[1]LOG1987-1994'!$A$2:$I$3110,2,FALSE)</f>
        <v>1988-07-11T19:47-07:00</v>
      </c>
      <c r="H911" s="2" t="s">
        <v>981</v>
      </c>
      <c r="I911" s="3">
        <v>2</v>
      </c>
      <c r="J911" s="3">
        <v>6</v>
      </c>
      <c r="K911" s="7">
        <v>48.973300000000002</v>
      </c>
      <c r="L911" s="7">
        <v>-125.0217</v>
      </c>
      <c r="M911" s="3">
        <v>100</v>
      </c>
      <c r="N911" s="3" t="b">
        <v>1</v>
      </c>
      <c r="O911" s="3">
        <v>2</v>
      </c>
      <c r="P911" s="3"/>
      <c r="Q911" s="3"/>
      <c r="R911" s="2" t="s">
        <v>451</v>
      </c>
      <c r="S911" s="2" t="s">
        <v>33</v>
      </c>
      <c r="T911" s="2" t="s">
        <v>998</v>
      </c>
      <c r="U911" s="2" t="s">
        <v>136</v>
      </c>
      <c r="V911" s="2" t="s">
        <v>137</v>
      </c>
      <c r="W911" s="2" t="s">
        <v>914</v>
      </c>
      <c r="X911" s="2" t="s">
        <v>37</v>
      </c>
      <c r="Y911" s="2" t="s">
        <v>37</v>
      </c>
      <c r="Z911" s="2" t="s">
        <v>38</v>
      </c>
      <c r="AA911" s="4">
        <v>32282</v>
      </c>
      <c r="AB911" s="4">
        <v>32294</v>
      </c>
      <c r="AC911" s="2" t="s">
        <v>39</v>
      </c>
    </row>
    <row r="912" spans="1:29" x14ac:dyDescent="0.25">
      <c r="A912" s="2" t="s">
        <v>1090</v>
      </c>
      <c r="B912" s="2" t="s">
        <v>132</v>
      </c>
      <c r="C912" s="2" t="str">
        <f>VLOOKUP(B912,'Species Lookup'!$A$3:$F$13,3,FALSE)</f>
        <v>Oncorhynchus tshawytscha</v>
      </c>
      <c r="D912" s="2" t="str">
        <f>VLOOKUP(B912,'Species Lookup'!$A$3:$F$13,4,FALSE)</f>
        <v>urn:lsid:marinespecies.org:taxname:158075</v>
      </c>
      <c r="E912" s="2" t="str">
        <f>VLOOKUP(B912,'Species Lookup'!$A$3:$F$13,5,FALSE)</f>
        <v>SDN:S11::S1173 (smolt)</v>
      </c>
      <c r="F912" s="2" t="s">
        <v>40</v>
      </c>
      <c r="G912" s="10" t="str">
        <f>VLOOKUP(A912,'[1]LOG1987-1994'!$A$2:$I$3110,2,FALSE)</f>
        <v>1988-07-11T19:47-07:00</v>
      </c>
      <c r="H912" s="2" t="s">
        <v>981</v>
      </c>
      <c r="I912" s="3">
        <v>2</v>
      </c>
      <c r="J912" s="3">
        <v>6</v>
      </c>
      <c r="K912" s="7">
        <v>48.973300000000002</v>
      </c>
      <c r="L912" s="7">
        <v>-125.0217</v>
      </c>
      <c r="M912" s="3">
        <v>113</v>
      </c>
      <c r="N912" s="3" t="b">
        <v>1</v>
      </c>
      <c r="O912" s="3">
        <v>2</v>
      </c>
      <c r="P912" s="3"/>
      <c r="Q912" s="3"/>
      <c r="R912" s="2" t="s">
        <v>1091</v>
      </c>
      <c r="S912" s="2" t="s">
        <v>33</v>
      </c>
      <c r="T912" s="2" t="s">
        <v>948</v>
      </c>
      <c r="U912" s="2" t="s">
        <v>136</v>
      </c>
      <c r="V912" s="2" t="s">
        <v>137</v>
      </c>
      <c r="W912" s="2" t="s">
        <v>914</v>
      </c>
      <c r="X912" s="2" t="s">
        <v>37</v>
      </c>
      <c r="Y912" s="2" t="s">
        <v>37</v>
      </c>
      <c r="Z912" s="2" t="s">
        <v>38</v>
      </c>
      <c r="AA912" s="4">
        <v>32287</v>
      </c>
      <c r="AB912" s="4">
        <v>32294</v>
      </c>
      <c r="AC912" s="2" t="s">
        <v>39</v>
      </c>
    </row>
    <row r="913" spans="1:29" x14ac:dyDescent="0.25">
      <c r="A913" s="2" t="s">
        <v>1090</v>
      </c>
      <c r="B913" s="2" t="s">
        <v>132</v>
      </c>
      <c r="C913" s="2" t="str">
        <f>VLOOKUP(B913,'Species Lookup'!$A$3:$F$13,3,FALSE)</f>
        <v>Oncorhynchus tshawytscha</v>
      </c>
      <c r="D913" s="2" t="str">
        <f>VLOOKUP(B913,'Species Lookup'!$A$3:$F$13,4,FALSE)</f>
        <v>urn:lsid:marinespecies.org:taxname:158075</v>
      </c>
      <c r="E913" s="2" t="str">
        <f>VLOOKUP(B913,'Species Lookup'!$A$3:$F$13,5,FALSE)</f>
        <v>SDN:S11::S1173 (smolt)</v>
      </c>
      <c r="F913" s="2" t="s">
        <v>30</v>
      </c>
      <c r="G913" s="10" t="str">
        <f>VLOOKUP(A913,'[1]LOG1987-1994'!$A$2:$I$3110,2,FALSE)</f>
        <v>1988-07-11T19:47-07:00</v>
      </c>
      <c r="H913" s="2" t="s">
        <v>981</v>
      </c>
      <c r="I913" s="3">
        <v>2</v>
      </c>
      <c r="J913" s="3">
        <v>6</v>
      </c>
      <c r="K913" s="7">
        <v>48.973300000000002</v>
      </c>
      <c r="L913" s="7">
        <v>-125.0217</v>
      </c>
      <c r="M913" s="3">
        <v>99</v>
      </c>
      <c r="N913" s="3" t="b">
        <v>1</v>
      </c>
      <c r="O913" s="3">
        <v>2</v>
      </c>
      <c r="P913" s="3"/>
      <c r="Q913" s="3"/>
      <c r="R913" s="2" t="s">
        <v>1092</v>
      </c>
      <c r="S913" s="2" t="s">
        <v>33</v>
      </c>
      <c r="T913" s="2" t="s">
        <v>1005</v>
      </c>
      <c r="U913" s="2" t="s">
        <v>136</v>
      </c>
      <c r="V913" s="2" t="s">
        <v>137</v>
      </c>
      <c r="W913" s="2" t="s">
        <v>914</v>
      </c>
      <c r="X913" s="2" t="s">
        <v>37</v>
      </c>
      <c r="Y913" s="2" t="s">
        <v>37</v>
      </c>
      <c r="Z913" s="2" t="s">
        <v>38</v>
      </c>
      <c r="AA913" s="4">
        <v>32287</v>
      </c>
      <c r="AB913" s="4">
        <v>32294</v>
      </c>
      <c r="AC913" s="2" t="s">
        <v>39</v>
      </c>
    </row>
    <row r="914" spans="1:29" x14ac:dyDescent="0.25">
      <c r="A914" s="2" t="s">
        <v>1090</v>
      </c>
      <c r="B914" s="2" t="s">
        <v>132</v>
      </c>
      <c r="C914" s="2" t="str">
        <f>VLOOKUP(B914,'Species Lookup'!$A$3:$F$13,3,FALSE)</f>
        <v>Oncorhynchus tshawytscha</v>
      </c>
      <c r="D914" s="2" t="str">
        <f>VLOOKUP(B914,'Species Lookup'!$A$3:$F$13,4,FALSE)</f>
        <v>urn:lsid:marinespecies.org:taxname:158075</v>
      </c>
      <c r="E914" s="2" t="str">
        <f>VLOOKUP(B914,'Species Lookup'!$A$3:$F$13,5,FALSE)</f>
        <v>SDN:S11::S1173 (smolt)</v>
      </c>
      <c r="F914" s="2" t="s">
        <v>100</v>
      </c>
      <c r="G914" s="10" t="str">
        <f>VLOOKUP(A914,'[1]LOG1987-1994'!$A$2:$I$3110,2,FALSE)</f>
        <v>1988-07-11T19:47-07:00</v>
      </c>
      <c r="H914" s="2" t="s">
        <v>981</v>
      </c>
      <c r="I914" s="3">
        <v>2</v>
      </c>
      <c r="J914" s="3">
        <v>6</v>
      </c>
      <c r="K914" s="7">
        <v>48.973300000000002</v>
      </c>
      <c r="L914" s="7">
        <v>-125.0217</v>
      </c>
      <c r="M914" s="3">
        <v>94</v>
      </c>
      <c r="N914" s="3" t="b">
        <v>1</v>
      </c>
      <c r="O914" s="3">
        <v>2</v>
      </c>
      <c r="P914" s="3"/>
      <c r="Q914" s="3"/>
      <c r="R914" s="2" t="s">
        <v>1093</v>
      </c>
      <c r="S914" s="2" t="s">
        <v>33</v>
      </c>
      <c r="T914" s="2" t="s">
        <v>948</v>
      </c>
      <c r="U914" s="2" t="s">
        <v>136</v>
      </c>
      <c r="V914" s="2" t="s">
        <v>137</v>
      </c>
      <c r="W914" s="2" t="s">
        <v>914</v>
      </c>
      <c r="X914" s="2" t="s">
        <v>37</v>
      </c>
      <c r="Y914" s="2" t="s">
        <v>37</v>
      </c>
      <c r="Z914" s="2" t="s">
        <v>38</v>
      </c>
      <c r="AA914" s="4">
        <v>32287</v>
      </c>
      <c r="AB914" s="4">
        <v>32294</v>
      </c>
      <c r="AC914" s="2" t="s">
        <v>39</v>
      </c>
    </row>
    <row r="915" spans="1:29" x14ac:dyDescent="0.25">
      <c r="A915" s="2" t="s">
        <v>1090</v>
      </c>
      <c r="B915" s="2" t="s">
        <v>132</v>
      </c>
      <c r="C915" s="2" t="str">
        <f>VLOOKUP(B915,'Species Lookup'!$A$3:$F$13,3,FALSE)</f>
        <v>Oncorhynchus tshawytscha</v>
      </c>
      <c r="D915" s="2" t="str">
        <f>VLOOKUP(B915,'Species Lookup'!$A$3:$F$13,4,FALSE)</f>
        <v>urn:lsid:marinespecies.org:taxname:158075</v>
      </c>
      <c r="E915" s="2" t="str">
        <f>VLOOKUP(B915,'Species Lookup'!$A$3:$F$13,5,FALSE)</f>
        <v>SDN:S11::S1173 (smolt)</v>
      </c>
      <c r="F915" s="2" t="s">
        <v>145</v>
      </c>
      <c r="G915" s="10" t="str">
        <f>VLOOKUP(A915,'[1]LOG1987-1994'!$A$2:$I$3110,2,FALSE)</f>
        <v>1988-07-11T19:47-07:00</v>
      </c>
      <c r="H915" s="2" t="s">
        <v>981</v>
      </c>
      <c r="I915" s="3">
        <v>2</v>
      </c>
      <c r="J915" s="3">
        <v>6</v>
      </c>
      <c r="K915" s="7">
        <v>48.973300000000002</v>
      </c>
      <c r="L915" s="7">
        <v>-125.0217</v>
      </c>
      <c r="M915" s="3">
        <v>123</v>
      </c>
      <c r="N915" s="3" t="b">
        <v>1</v>
      </c>
      <c r="O915" s="3">
        <v>2</v>
      </c>
      <c r="P915" s="3"/>
      <c r="Q915" s="3"/>
      <c r="R915" s="2" t="s">
        <v>1094</v>
      </c>
      <c r="S915" s="2" t="s">
        <v>33</v>
      </c>
      <c r="T915" s="2" t="s">
        <v>950</v>
      </c>
      <c r="U915" s="2" t="s">
        <v>136</v>
      </c>
      <c r="V915" s="2" t="s">
        <v>137</v>
      </c>
      <c r="W915" s="2" t="s">
        <v>914</v>
      </c>
      <c r="X915" s="2" t="s">
        <v>37</v>
      </c>
      <c r="Y915" s="2" t="s">
        <v>946</v>
      </c>
      <c r="Z915" s="2" t="s">
        <v>38</v>
      </c>
      <c r="AA915" s="4">
        <v>32283</v>
      </c>
      <c r="AB915" s="4">
        <v>32285</v>
      </c>
      <c r="AC915" s="2" t="s">
        <v>39</v>
      </c>
    </row>
    <row r="916" spans="1:29" x14ac:dyDescent="0.25">
      <c r="A916" s="2" t="s">
        <v>1090</v>
      </c>
      <c r="B916" s="2" t="s">
        <v>132</v>
      </c>
      <c r="C916" s="2" t="str">
        <f>VLOOKUP(B916,'Species Lookup'!$A$3:$F$13,3,FALSE)</f>
        <v>Oncorhynchus tshawytscha</v>
      </c>
      <c r="D916" s="2" t="str">
        <f>VLOOKUP(B916,'Species Lookup'!$A$3:$F$13,4,FALSE)</f>
        <v>urn:lsid:marinespecies.org:taxname:158075</v>
      </c>
      <c r="E916" s="2" t="str">
        <f>VLOOKUP(B916,'Species Lookup'!$A$3:$F$13,5,FALSE)</f>
        <v>SDN:S11::S1173 (smolt)</v>
      </c>
      <c r="F916" s="2" t="s">
        <v>33</v>
      </c>
      <c r="G916" s="10" t="str">
        <f>VLOOKUP(A916,'[1]LOG1987-1994'!$A$2:$I$3110,2,FALSE)</f>
        <v>1988-07-11T19:47-07:00</v>
      </c>
      <c r="H916" s="2" t="s">
        <v>981</v>
      </c>
      <c r="I916" s="3">
        <v>2</v>
      </c>
      <c r="J916" s="3">
        <v>6</v>
      </c>
      <c r="K916" s="7">
        <v>48.973300000000002</v>
      </c>
      <c r="L916" s="7">
        <v>-125.0217</v>
      </c>
      <c r="M916" s="3">
        <v>104</v>
      </c>
      <c r="N916" s="3" t="b">
        <v>1</v>
      </c>
      <c r="O916" s="3">
        <v>2</v>
      </c>
      <c r="P916" s="3"/>
      <c r="Q916" s="3"/>
      <c r="R916" s="2" t="s">
        <v>1095</v>
      </c>
      <c r="S916" s="2" t="s">
        <v>33</v>
      </c>
      <c r="T916" s="2" t="s">
        <v>949</v>
      </c>
      <c r="U916" s="2" t="s">
        <v>136</v>
      </c>
      <c r="V916" s="2" t="s">
        <v>137</v>
      </c>
      <c r="W916" s="2" t="s">
        <v>914</v>
      </c>
      <c r="X916" s="2" t="s">
        <v>37</v>
      </c>
      <c r="Y916" s="2" t="s">
        <v>37</v>
      </c>
      <c r="Z916" s="2" t="s">
        <v>38</v>
      </c>
      <c r="AA916" s="4">
        <v>32282</v>
      </c>
      <c r="AB916" s="4">
        <v>32294</v>
      </c>
      <c r="AC916" s="2" t="s">
        <v>39</v>
      </c>
    </row>
    <row r="917" spans="1:29" x14ac:dyDescent="0.25">
      <c r="A917" s="2" t="s">
        <v>1090</v>
      </c>
      <c r="B917" s="2" t="s">
        <v>132</v>
      </c>
      <c r="C917" s="2" t="str">
        <f>VLOOKUP(B917,'Species Lookup'!$A$3:$F$13,3,FALSE)</f>
        <v>Oncorhynchus tshawytscha</v>
      </c>
      <c r="D917" s="2" t="str">
        <f>VLOOKUP(B917,'Species Lookup'!$A$3:$F$13,4,FALSE)</f>
        <v>urn:lsid:marinespecies.org:taxname:158075</v>
      </c>
      <c r="E917" s="2" t="str">
        <f>VLOOKUP(B917,'Species Lookup'!$A$3:$F$13,5,FALSE)</f>
        <v>SDN:S11::S1173 (smolt)</v>
      </c>
      <c r="F917" s="2" t="s">
        <v>161</v>
      </c>
      <c r="G917" s="10" t="str">
        <f>VLOOKUP(A917,'[1]LOG1987-1994'!$A$2:$I$3110,2,FALSE)</f>
        <v>1988-07-11T19:47-07:00</v>
      </c>
      <c r="H917" s="2" t="s">
        <v>981</v>
      </c>
      <c r="I917" s="3">
        <v>2</v>
      </c>
      <c r="J917" s="3">
        <v>6</v>
      </c>
      <c r="K917" s="7">
        <v>48.973300000000002</v>
      </c>
      <c r="L917" s="7">
        <v>-125.0217</v>
      </c>
      <c r="M917" s="3">
        <v>106</v>
      </c>
      <c r="N917" s="3" t="b">
        <v>1</v>
      </c>
      <c r="O917" s="3">
        <v>2</v>
      </c>
      <c r="P917" s="3"/>
      <c r="Q917" s="3"/>
      <c r="R917" s="2" t="s">
        <v>1096</v>
      </c>
      <c r="S917" s="2" t="s">
        <v>33</v>
      </c>
      <c r="T917" s="2" t="s">
        <v>998</v>
      </c>
      <c r="U917" s="2" t="s">
        <v>136</v>
      </c>
      <c r="V917" s="2" t="s">
        <v>137</v>
      </c>
      <c r="W917" s="2" t="s">
        <v>914</v>
      </c>
      <c r="X917" s="2" t="s">
        <v>37</v>
      </c>
      <c r="Y917" s="2" t="s">
        <v>37</v>
      </c>
      <c r="Z917" s="2" t="s">
        <v>38</v>
      </c>
      <c r="AA917" s="4">
        <v>32282</v>
      </c>
      <c r="AB917" s="4">
        <v>32294</v>
      </c>
      <c r="AC917" s="2" t="s">
        <v>39</v>
      </c>
    </row>
    <row r="918" spans="1:29" x14ac:dyDescent="0.25">
      <c r="A918" s="2" t="s">
        <v>1097</v>
      </c>
      <c r="B918" s="2" t="s">
        <v>132</v>
      </c>
      <c r="C918" s="2" t="str">
        <f>VLOOKUP(B918,'Species Lookup'!$A$3:$F$13,3,FALSE)</f>
        <v>Oncorhynchus tshawytscha</v>
      </c>
      <c r="D918" s="2" t="str">
        <f>VLOOKUP(B918,'Species Lookup'!$A$3:$F$13,4,FALSE)</f>
        <v>urn:lsid:marinespecies.org:taxname:158075</v>
      </c>
      <c r="E918" s="2" t="str">
        <f>VLOOKUP(B918,'Species Lookup'!$A$3:$F$13,5,FALSE)</f>
        <v>SDN:S11::S1173 (smolt)</v>
      </c>
      <c r="F918" s="2" t="s">
        <v>43</v>
      </c>
      <c r="G918" s="10" t="str">
        <f>VLOOKUP(A918,'[1]LOG1987-1994'!$A$2:$I$3110,2,FALSE)</f>
        <v>1988-07-11T21:05-07:00</v>
      </c>
      <c r="H918" s="2" t="s">
        <v>981</v>
      </c>
      <c r="I918" s="3">
        <v>2</v>
      </c>
      <c r="J918" s="3">
        <v>6</v>
      </c>
      <c r="K918" s="7">
        <v>48.973300000000002</v>
      </c>
      <c r="L918" s="7">
        <v>-125.0217</v>
      </c>
      <c r="M918" s="3">
        <v>116</v>
      </c>
      <c r="N918" s="3" t="b">
        <v>1</v>
      </c>
      <c r="O918" s="3">
        <v>2</v>
      </c>
      <c r="P918" s="3"/>
      <c r="Q918" s="3"/>
      <c r="R918" s="2" t="s">
        <v>728</v>
      </c>
      <c r="S918" s="2" t="s">
        <v>33</v>
      </c>
      <c r="T918" s="2" t="s">
        <v>975</v>
      </c>
      <c r="U918" s="2" t="s">
        <v>136</v>
      </c>
      <c r="V918" s="2" t="s">
        <v>137</v>
      </c>
      <c r="W918" s="2" t="s">
        <v>914</v>
      </c>
      <c r="X918" s="2" t="s">
        <v>37</v>
      </c>
      <c r="Y918" s="2" t="s">
        <v>37</v>
      </c>
      <c r="Z918" s="2" t="s">
        <v>38</v>
      </c>
      <c r="AA918" s="4">
        <v>32282</v>
      </c>
      <c r="AB918" s="4">
        <v>32294</v>
      </c>
      <c r="AC918" s="2" t="s">
        <v>39</v>
      </c>
    </row>
    <row r="919" spans="1:29" x14ac:dyDescent="0.25">
      <c r="A919" s="2" t="s">
        <v>1097</v>
      </c>
      <c r="B919" s="2" t="s">
        <v>132</v>
      </c>
      <c r="C919" s="2" t="str">
        <f>VLOOKUP(B919,'Species Lookup'!$A$3:$F$13,3,FALSE)</f>
        <v>Oncorhynchus tshawytscha</v>
      </c>
      <c r="D919" s="2" t="str">
        <f>VLOOKUP(B919,'Species Lookup'!$A$3:$F$13,4,FALSE)</f>
        <v>urn:lsid:marinespecies.org:taxname:158075</v>
      </c>
      <c r="E919" s="2" t="str">
        <f>VLOOKUP(B919,'Species Lookup'!$A$3:$F$13,5,FALSE)</f>
        <v>SDN:S11::S1173 (smolt)</v>
      </c>
      <c r="F919" s="2" t="s">
        <v>40</v>
      </c>
      <c r="G919" s="10" t="str">
        <f>VLOOKUP(A919,'[1]LOG1987-1994'!$A$2:$I$3110,2,FALSE)</f>
        <v>1988-07-11T21:05-07:00</v>
      </c>
      <c r="H919" s="2" t="s">
        <v>981</v>
      </c>
      <c r="I919" s="3">
        <v>2</v>
      </c>
      <c r="J919" s="3">
        <v>6</v>
      </c>
      <c r="K919" s="7">
        <v>48.973300000000002</v>
      </c>
      <c r="L919" s="7">
        <v>-125.0217</v>
      </c>
      <c r="M919" s="3">
        <v>107</v>
      </c>
      <c r="N919" s="3" t="b">
        <v>1</v>
      </c>
      <c r="O919" s="3">
        <v>2</v>
      </c>
      <c r="P919" s="3"/>
      <c r="Q919" s="3"/>
      <c r="R919" s="2" t="s">
        <v>721</v>
      </c>
      <c r="S919" s="2" t="s">
        <v>33</v>
      </c>
      <c r="T919" s="2" t="s">
        <v>975</v>
      </c>
      <c r="U919" s="2" t="s">
        <v>136</v>
      </c>
      <c r="V919" s="2" t="s">
        <v>137</v>
      </c>
      <c r="W919" s="2" t="s">
        <v>914</v>
      </c>
      <c r="X919" s="2" t="s">
        <v>37</v>
      </c>
      <c r="Y919" s="2" t="s">
        <v>37</v>
      </c>
      <c r="Z919" s="2" t="s">
        <v>38</v>
      </c>
      <c r="AA919" s="4">
        <v>32282</v>
      </c>
      <c r="AB919" s="4">
        <v>32294</v>
      </c>
      <c r="AC919" s="2" t="s">
        <v>39</v>
      </c>
    </row>
    <row r="920" spans="1:29" x14ac:dyDescent="0.25">
      <c r="A920" s="2" t="s">
        <v>1097</v>
      </c>
      <c r="B920" s="2" t="s">
        <v>132</v>
      </c>
      <c r="C920" s="2" t="str">
        <f>VLOOKUP(B920,'Species Lookup'!$A$3:$F$13,3,FALSE)</f>
        <v>Oncorhynchus tshawytscha</v>
      </c>
      <c r="D920" s="2" t="str">
        <f>VLOOKUP(B920,'Species Lookup'!$A$3:$F$13,4,FALSE)</f>
        <v>urn:lsid:marinespecies.org:taxname:158075</v>
      </c>
      <c r="E920" s="2" t="str">
        <f>VLOOKUP(B920,'Species Lookup'!$A$3:$F$13,5,FALSE)</f>
        <v>SDN:S11::S1173 (smolt)</v>
      </c>
      <c r="F920" s="2" t="s">
        <v>30</v>
      </c>
      <c r="G920" s="10" t="str">
        <f>VLOOKUP(A920,'[1]LOG1987-1994'!$A$2:$I$3110,2,FALSE)</f>
        <v>1988-07-11T21:05-07:00</v>
      </c>
      <c r="H920" s="2" t="s">
        <v>981</v>
      </c>
      <c r="I920" s="3">
        <v>2</v>
      </c>
      <c r="J920" s="3">
        <v>6</v>
      </c>
      <c r="K920" s="7">
        <v>48.973300000000002</v>
      </c>
      <c r="L920" s="7">
        <v>-125.0217</v>
      </c>
      <c r="M920" s="3">
        <v>96</v>
      </c>
      <c r="N920" s="3" t="b">
        <v>1</v>
      </c>
      <c r="O920" s="3">
        <v>2</v>
      </c>
      <c r="P920" s="3"/>
      <c r="Q920" s="3"/>
      <c r="R920" s="2" t="s">
        <v>719</v>
      </c>
      <c r="S920" s="2" t="s">
        <v>33</v>
      </c>
      <c r="T920" s="2" t="s">
        <v>1098</v>
      </c>
      <c r="U920" s="2" t="s">
        <v>136</v>
      </c>
      <c r="V920" s="2" t="s">
        <v>137</v>
      </c>
      <c r="W920" s="2" t="s">
        <v>914</v>
      </c>
      <c r="X920" s="2" t="s">
        <v>643</v>
      </c>
      <c r="Y920" s="2" t="s">
        <v>643</v>
      </c>
      <c r="Z920" s="2" t="s">
        <v>38</v>
      </c>
      <c r="AA920" s="4">
        <v>32288</v>
      </c>
      <c r="AB920" s="4">
        <v>32291</v>
      </c>
      <c r="AC920" s="2" t="s">
        <v>39</v>
      </c>
    </row>
    <row r="921" spans="1:29" x14ac:dyDescent="0.25">
      <c r="A921" s="2" t="s">
        <v>1097</v>
      </c>
      <c r="B921" s="2" t="s">
        <v>132</v>
      </c>
      <c r="C921" s="2" t="str">
        <f>VLOOKUP(B921,'Species Lookup'!$A$3:$F$13,3,FALSE)</f>
        <v>Oncorhynchus tshawytscha</v>
      </c>
      <c r="D921" s="2" t="str">
        <f>VLOOKUP(B921,'Species Lookup'!$A$3:$F$13,4,FALSE)</f>
        <v>urn:lsid:marinespecies.org:taxname:158075</v>
      </c>
      <c r="E921" s="2" t="str">
        <f>VLOOKUP(B921,'Species Lookup'!$A$3:$F$13,5,FALSE)</f>
        <v>SDN:S11::S1173 (smolt)</v>
      </c>
      <c r="F921" s="2" t="s">
        <v>100</v>
      </c>
      <c r="G921" s="10" t="str">
        <f>VLOOKUP(A921,'[1]LOG1987-1994'!$A$2:$I$3110,2,FALSE)</f>
        <v>1988-07-11T21:05-07:00</v>
      </c>
      <c r="H921" s="2" t="s">
        <v>981</v>
      </c>
      <c r="I921" s="3">
        <v>2</v>
      </c>
      <c r="J921" s="3">
        <v>6</v>
      </c>
      <c r="K921" s="7">
        <v>48.973300000000002</v>
      </c>
      <c r="L921" s="7">
        <v>-125.0217</v>
      </c>
      <c r="M921" s="3">
        <v>111</v>
      </c>
      <c r="N921" s="3" t="b">
        <v>1</v>
      </c>
      <c r="O921" s="3">
        <v>2</v>
      </c>
      <c r="P921" s="3"/>
      <c r="Q921" s="3"/>
      <c r="R921" s="2" t="s">
        <v>718</v>
      </c>
      <c r="S921" s="2" t="s">
        <v>33</v>
      </c>
      <c r="T921" s="2" t="s">
        <v>1008</v>
      </c>
      <c r="U921" s="2" t="s">
        <v>136</v>
      </c>
      <c r="V921" s="2" t="s">
        <v>137</v>
      </c>
      <c r="W921" s="2" t="s">
        <v>914</v>
      </c>
      <c r="X921" s="2" t="s">
        <v>37</v>
      </c>
      <c r="Y921" s="2" t="s">
        <v>37</v>
      </c>
      <c r="Z921" s="2" t="s">
        <v>38</v>
      </c>
      <c r="AA921" s="4">
        <v>32281</v>
      </c>
      <c r="AB921" s="4">
        <v>32294</v>
      </c>
      <c r="AC921" s="2" t="s">
        <v>39</v>
      </c>
    </row>
    <row r="922" spans="1:29" x14ac:dyDescent="0.25">
      <c r="A922" s="2" t="s">
        <v>1099</v>
      </c>
      <c r="B922" s="2" t="s">
        <v>132</v>
      </c>
      <c r="C922" s="2" t="str">
        <f>VLOOKUP(B922,'Species Lookup'!$A$3:$F$13,3,FALSE)</f>
        <v>Oncorhynchus tshawytscha</v>
      </c>
      <c r="D922" s="2" t="str">
        <f>VLOOKUP(B922,'Species Lookup'!$A$3:$F$13,4,FALSE)</f>
        <v>urn:lsid:marinespecies.org:taxname:158075</v>
      </c>
      <c r="E922" s="2" t="str">
        <f>VLOOKUP(B922,'Species Lookup'!$A$3:$F$13,5,FALSE)</f>
        <v>SDN:S11::S1173 (smolt)</v>
      </c>
      <c r="F922" s="2" t="s">
        <v>43</v>
      </c>
      <c r="G922" s="10" t="str">
        <f>VLOOKUP(A922,'[1]LOG1987-1994'!$A$2:$I$3110,2,FALSE)</f>
        <v>1988-07-12T06:45-07:00</v>
      </c>
      <c r="H922" s="2" t="s">
        <v>407</v>
      </c>
      <c r="I922" s="3">
        <v>2</v>
      </c>
      <c r="J922" s="3">
        <v>6</v>
      </c>
      <c r="K922" s="7">
        <v>48.918300000000002</v>
      </c>
      <c r="L922" s="7">
        <v>-125.02079999999999</v>
      </c>
      <c r="M922" s="3">
        <v>116</v>
      </c>
      <c r="N922" s="3" t="b">
        <v>1</v>
      </c>
      <c r="O922" s="3">
        <v>2</v>
      </c>
      <c r="P922" s="3"/>
      <c r="Q922" s="3"/>
      <c r="R922" s="2" t="s">
        <v>576</v>
      </c>
      <c r="S922" s="2" t="s">
        <v>33</v>
      </c>
      <c r="T922" s="2" t="s">
        <v>1098</v>
      </c>
      <c r="U922" s="2" t="s">
        <v>136</v>
      </c>
      <c r="V922" s="2" t="s">
        <v>137</v>
      </c>
      <c r="W922" s="2" t="s">
        <v>914</v>
      </c>
      <c r="X922" s="2" t="s">
        <v>643</v>
      </c>
      <c r="Y922" s="2" t="s">
        <v>643</v>
      </c>
      <c r="Z922" s="2" t="s">
        <v>38</v>
      </c>
      <c r="AA922" s="4">
        <v>32288</v>
      </c>
      <c r="AB922" s="4">
        <v>32291</v>
      </c>
      <c r="AC922" s="2" t="s">
        <v>39</v>
      </c>
    </row>
    <row r="923" spans="1:29" x14ac:dyDescent="0.25">
      <c r="A923" s="2" t="s">
        <v>1099</v>
      </c>
      <c r="B923" s="2" t="s">
        <v>132</v>
      </c>
      <c r="C923" s="2" t="str">
        <f>VLOOKUP(B923,'Species Lookup'!$A$3:$F$13,3,FALSE)</f>
        <v>Oncorhynchus tshawytscha</v>
      </c>
      <c r="D923" s="2" t="str">
        <f>VLOOKUP(B923,'Species Lookup'!$A$3:$F$13,4,FALSE)</f>
        <v>urn:lsid:marinespecies.org:taxname:158075</v>
      </c>
      <c r="E923" s="2" t="str">
        <f>VLOOKUP(B923,'Species Lookup'!$A$3:$F$13,5,FALSE)</f>
        <v>SDN:S11::S1173 (smolt)</v>
      </c>
      <c r="F923" s="2" t="s">
        <v>40</v>
      </c>
      <c r="G923" s="10" t="str">
        <f>VLOOKUP(A923,'[1]LOG1987-1994'!$A$2:$I$3110,2,FALSE)</f>
        <v>1988-07-12T06:45-07:00</v>
      </c>
      <c r="H923" s="2" t="s">
        <v>407</v>
      </c>
      <c r="I923" s="3">
        <v>2</v>
      </c>
      <c r="J923" s="3">
        <v>6</v>
      </c>
      <c r="K923" s="7">
        <v>48.918300000000002</v>
      </c>
      <c r="L923" s="7">
        <v>-125.02079999999999</v>
      </c>
      <c r="M923" s="3">
        <v>106</v>
      </c>
      <c r="N923" s="3" t="b">
        <v>1</v>
      </c>
      <c r="O923" s="3">
        <v>2</v>
      </c>
      <c r="P923" s="3"/>
      <c r="Q923" s="3"/>
      <c r="R923" s="2" t="s">
        <v>571</v>
      </c>
      <c r="S923" s="2" t="s">
        <v>33</v>
      </c>
      <c r="T923" s="2" t="s">
        <v>1005</v>
      </c>
      <c r="U923" s="2" t="s">
        <v>136</v>
      </c>
      <c r="V923" s="2" t="s">
        <v>137</v>
      </c>
      <c r="W923" s="2" t="s">
        <v>914</v>
      </c>
      <c r="X923" s="2" t="s">
        <v>37</v>
      </c>
      <c r="Y923" s="2" t="s">
        <v>37</v>
      </c>
      <c r="Z923" s="2" t="s">
        <v>38</v>
      </c>
      <c r="AA923" s="4">
        <v>32287</v>
      </c>
      <c r="AB923" s="4">
        <v>32294</v>
      </c>
      <c r="AC923" s="2" t="s">
        <v>39</v>
      </c>
    </row>
    <row r="924" spans="1:29" x14ac:dyDescent="0.25">
      <c r="A924" s="2" t="s">
        <v>1099</v>
      </c>
      <c r="B924" s="2" t="s">
        <v>132</v>
      </c>
      <c r="C924" s="2" t="str">
        <f>VLOOKUP(B924,'Species Lookup'!$A$3:$F$13,3,FALSE)</f>
        <v>Oncorhynchus tshawytscha</v>
      </c>
      <c r="D924" s="2" t="str">
        <f>VLOOKUP(B924,'Species Lookup'!$A$3:$F$13,4,FALSE)</f>
        <v>urn:lsid:marinespecies.org:taxname:158075</v>
      </c>
      <c r="E924" s="2" t="str">
        <f>VLOOKUP(B924,'Species Lookup'!$A$3:$F$13,5,FALSE)</f>
        <v>SDN:S11::S1173 (smolt)</v>
      </c>
      <c r="F924" s="2" t="s">
        <v>30</v>
      </c>
      <c r="G924" s="10" t="str">
        <f>VLOOKUP(A924,'[1]LOG1987-1994'!$A$2:$I$3110,2,FALSE)</f>
        <v>1988-07-12T06:45-07:00</v>
      </c>
      <c r="H924" s="2" t="s">
        <v>407</v>
      </c>
      <c r="I924" s="3">
        <v>2</v>
      </c>
      <c r="J924" s="3">
        <v>6</v>
      </c>
      <c r="K924" s="7">
        <v>48.918300000000002</v>
      </c>
      <c r="L924" s="7">
        <v>-125.02079999999999</v>
      </c>
      <c r="M924" s="3">
        <v>95</v>
      </c>
      <c r="N924" s="3" t="b">
        <v>1</v>
      </c>
      <c r="O924" s="3">
        <v>2</v>
      </c>
      <c r="P924" s="3"/>
      <c r="Q924" s="3"/>
      <c r="R924" s="2" t="s">
        <v>801</v>
      </c>
      <c r="S924" s="2" t="s">
        <v>33</v>
      </c>
      <c r="T924" s="2" t="s">
        <v>954</v>
      </c>
      <c r="U924" s="2" t="s">
        <v>136</v>
      </c>
      <c r="V924" s="2" t="s">
        <v>137</v>
      </c>
      <c r="W924" s="2" t="s">
        <v>914</v>
      </c>
      <c r="X924" s="2" t="s">
        <v>37</v>
      </c>
      <c r="Y924" s="2" t="s">
        <v>946</v>
      </c>
      <c r="Z924" s="2" t="s">
        <v>38</v>
      </c>
      <c r="AA924" s="4">
        <v>32275</v>
      </c>
      <c r="AB924" s="4">
        <v>32285</v>
      </c>
      <c r="AC924" s="2" t="s">
        <v>39</v>
      </c>
    </row>
    <row r="925" spans="1:29" x14ac:dyDescent="0.25">
      <c r="A925" s="2" t="s">
        <v>1099</v>
      </c>
      <c r="B925" s="2" t="s">
        <v>132</v>
      </c>
      <c r="C925" s="2" t="str">
        <f>VLOOKUP(B925,'Species Lookup'!$A$3:$F$13,3,FALSE)</f>
        <v>Oncorhynchus tshawytscha</v>
      </c>
      <c r="D925" s="2" t="str">
        <f>VLOOKUP(B925,'Species Lookup'!$A$3:$F$13,4,FALSE)</f>
        <v>urn:lsid:marinespecies.org:taxname:158075</v>
      </c>
      <c r="E925" s="2" t="str">
        <f>VLOOKUP(B925,'Species Lookup'!$A$3:$F$13,5,FALSE)</f>
        <v>SDN:S11::S1173 (smolt)</v>
      </c>
      <c r="F925" s="2" t="s">
        <v>100</v>
      </c>
      <c r="G925" s="10" t="str">
        <f>VLOOKUP(A925,'[1]LOG1987-1994'!$A$2:$I$3110,2,FALSE)</f>
        <v>1988-07-12T06:45-07:00</v>
      </c>
      <c r="H925" s="2" t="s">
        <v>407</v>
      </c>
      <c r="I925" s="3">
        <v>2</v>
      </c>
      <c r="J925" s="3">
        <v>6</v>
      </c>
      <c r="K925" s="7">
        <v>48.918300000000002</v>
      </c>
      <c r="L925" s="7">
        <v>-125.02079999999999</v>
      </c>
      <c r="M925" s="3">
        <v>100</v>
      </c>
      <c r="N925" s="3" t="b">
        <v>1</v>
      </c>
      <c r="O925" s="3">
        <v>2</v>
      </c>
      <c r="P925" s="3"/>
      <c r="Q925" s="3"/>
      <c r="R925" s="2" t="s">
        <v>731</v>
      </c>
      <c r="S925" s="2" t="s">
        <v>33</v>
      </c>
      <c r="T925" s="2" t="s">
        <v>951</v>
      </c>
      <c r="U925" s="2" t="s">
        <v>136</v>
      </c>
      <c r="V925" s="2" t="s">
        <v>137</v>
      </c>
      <c r="W925" s="2" t="s">
        <v>914</v>
      </c>
      <c r="X925" s="2" t="s">
        <v>37</v>
      </c>
      <c r="Y925" s="2" t="s">
        <v>946</v>
      </c>
      <c r="Z925" s="2" t="s">
        <v>38</v>
      </c>
      <c r="AA925" s="4">
        <v>32275</v>
      </c>
      <c r="AB925" s="4">
        <v>32285</v>
      </c>
      <c r="AC925" s="2" t="s">
        <v>39</v>
      </c>
    </row>
    <row r="926" spans="1:29" x14ac:dyDescent="0.25">
      <c r="A926" s="2" t="s">
        <v>1099</v>
      </c>
      <c r="B926" s="2" t="s">
        <v>132</v>
      </c>
      <c r="C926" s="2" t="str">
        <f>VLOOKUP(B926,'Species Lookup'!$A$3:$F$13,3,FALSE)</f>
        <v>Oncorhynchus tshawytscha</v>
      </c>
      <c r="D926" s="2" t="str">
        <f>VLOOKUP(B926,'Species Lookup'!$A$3:$F$13,4,FALSE)</f>
        <v>urn:lsid:marinespecies.org:taxname:158075</v>
      </c>
      <c r="E926" s="2" t="str">
        <f>VLOOKUP(B926,'Species Lookup'!$A$3:$F$13,5,FALSE)</f>
        <v>SDN:S11::S1173 (smolt)</v>
      </c>
      <c r="F926" s="2" t="s">
        <v>145</v>
      </c>
      <c r="G926" s="10" t="str">
        <f>VLOOKUP(A926,'[1]LOG1987-1994'!$A$2:$I$3110,2,FALSE)</f>
        <v>1988-07-12T06:45-07:00</v>
      </c>
      <c r="H926" s="2" t="s">
        <v>407</v>
      </c>
      <c r="I926" s="3">
        <v>2</v>
      </c>
      <c r="J926" s="3">
        <v>6</v>
      </c>
      <c r="K926" s="7">
        <v>48.918300000000002</v>
      </c>
      <c r="L926" s="7">
        <v>-125.02079999999999</v>
      </c>
      <c r="M926" s="3">
        <v>105</v>
      </c>
      <c r="N926" s="3" t="b">
        <v>1</v>
      </c>
      <c r="O926" s="3">
        <v>2</v>
      </c>
      <c r="P926" s="3"/>
      <c r="Q926" s="3"/>
      <c r="R926" s="2" t="s">
        <v>732</v>
      </c>
      <c r="S926" s="2" t="s">
        <v>33</v>
      </c>
      <c r="T926" s="2" t="s">
        <v>952</v>
      </c>
      <c r="U926" s="2" t="s">
        <v>136</v>
      </c>
      <c r="V926" s="2" t="s">
        <v>137</v>
      </c>
      <c r="W926" s="2" t="s">
        <v>914</v>
      </c>
      <c r="X926" s="2" t="s">
        <v>37</v>
      </c>
      <c r="Y926" s="2" t="s">
        <v>37</v>
      </c>
      <c r="Z926" s="2" t="s">
        <v>38</v>
      </c>
      <c r="AA926" s="4">
        <v>32282</v>
      </c>
      <c r="AB926" s="4">
        <v>32294</v>
      </c>
      <c r="AC926" s="2" t="s">
        <v>39</v>
      </c>
    </row>
    <row r="927" spans="1:29" x14ac:dyDescent="0.25">
      <c r="A927" s="2" t="s">
        <v>1099</v>
      </c>
      <c r="B927" s="2" t="s">
        <v>132</v>
      </c>
      <c r="C927" s="2" t="str">
        <f>VLOOKUP(B927,'Species Lookup'!$A$3:$F$13,3,FALSE)</f>
        <v>Oncorhynchus tshawytscha</v>
      </c>
      <c r="D927" s="2" t="str">
        <f>VLOOKUP(B927,'Species Lookup'!$A$3:$F$13,4,FALSE)</f>
        <v>urn:lsid:marinespecies.org:taxname:158075</v>
      </c>
      <c r="E927" s="2" t="str">
        <f>VLOOKUP(B927,'Species Lookup'!$A$3:$F$13,5,FALSE)</f>
        <v>SDN:S11::S1173 (smolt)</v>
      </c>
      <c r="F927" s="2" t="s">
        <v>33</v>
      </c>
      <c r="G927" s="10" t="str">
        <f>VLOOKUP(A927,'[1]LOG1987-1994'!$A$2:$I$3110,2,FALSE)</f>
        <v>1988-07-12T06:45-07:00</v>
      </c>
      <c r="H927" s="2" t="s">
        <v>407</v>
      </c>
      <c r="I927" s="3">
        <v>2</v>
      </c>
      <c r="J927" s="3">
        <v>6</v>
      </c>
      <c r="K927" s="7">
        <v>48.918300000000002</v>
      </c>
      <c r="L927" s="7">
        <v>-125.02079999999999</v>
      </c>
      <c r="M927" s="3">
        <v>94</v>
      </c>
      <c r="N927" s="3" t="b">
        <v>1</v>
      </c>
      <c r="O927" s="3">
        <v>2</v>
      </c>
      <c r="P927" s="3"/>
      <c r="Q927" s="3"/>
      <c r="R927" s="2" t="s">
        <v>730</v>
      </c>
      <c r="S927" s="2" t="s">
        <v>33</v>
      </c>
      <c r="T927" s="2" t="s">
        <v>1014</v>
      </c>
      <c r="U927" s="2" t="s">
        <v>136</v>
      </c>
      <c r="V927" s="2" t="s">
        <v>137</v>
      </c>
      <c r="W927" s="2" t="s">
        <v>914</v>
      </c>
      <c r="X927" s="2" t="s">
        <v>37</v>
      </c>
      <c r="Y927" s="2" t="s">
        <v>37</v>
      </c>
      <c r="Z927" s="2" t="s">
        <v>38</v>
      </c>
      <c r="AA927" s="4">
        <v>32282</v>
      </c>
      <c r="AB927" s="4">
        <v>32294</v>
      </c>
      <c r="AC927" s="2" t="s">
        <v>39</v>
      </c>
    </row>
    <row r="928" spans="1:29" x14ac:dyDescent="0.25">
      <c r="A928" s="2" t="s">
        <v>1099</v>
      </c>
      <c r="B928" s="2" t="s">
        <v>132</v>
      </c>
      <c r="C928" s="2" t="str">
        <f>VLOOKUP(B928,'Species Lookup'!$A$3:$F$13,3,FALSE)</f>
        <v>Oncorhynchus tshawytscha</v>
      </c>
      <c r="D928" s="2" t="str">
        <f>VLOOKUP(B928,'Species Lookup'!$A$3:$F$13,4,FALSE)</f>
        <v>urn:lsid:marinespecies.org:taxname:158075</v>
      </c>
      <c r="E928" s="2" t="str">
        <f>VLOOKUP(B928,'Species Lookup'!$A$3:$F$13,5,FALSE)</f>
        <v>SDN:S11::S1173 (smolt)</v>
      </c>
      <c r="F928" s="2" t="s">
        <v>161</v>
      </c>
      <c r="G928" s="10" t="str">
        <f>VLOOKUP(A928,'[1]LOG1987-1994'!$A$2:$I$3110,2,FALSE)</f>
        <v>1988-07-12T06:45-07:00</v>
      </c>
      <c r="H928" s="2" t="s">
        <v>407</v>
      </c>
      <c r="I928" s="3">
        <v>2</v>
      </c>
      <c r="J928" s="3">
        <v>6</v>
      </c>
      <c r="K928" s="7">
        <v>48.918300000000002</v>
      </c>
      <c r="L928" s="7">
        <v>-125.02079999999999</v>
      </c>
      <c r="M928" s="3">
        <v>96</v>
      </c>
      <c r="N928" s="3" t="b">
        <v>1</v>
      </c>
      <c r="O928" s="3">
        <v>2</v>
      </c>
      <c r="P928" s="3"/>
      <c r="Q928" s="3"/>
      <c r="R928" s="2" t="s">
        <v>533</v>
      </c>
      <c r="S928" s="2" t="s">
        <v>33</v>
      </c>
      <c r="T928" s="2" t="s">
        <v>975</v>
      </c>
      <c r="U928" s="2" t="s">
        <v>136</v>
      </c>
      <c r="V928" s="2" t="s">
        <v>137</v>
      </c>
      <c r="W928" s="2" t="s">
        <v>914</v>
      </c>
      <c r="X928" s="2" t="s">
        <v>37</v>
      </c>
      <c r="Y928" s="2" t="s">
        <v>37</v>
      </c>
      <c r="Z928" s="2" t="s">
        <v>38</v>
      </c>
      <c r="AA928" s="4">
        <v>32282</v>
      </c>
      <c r="AB928" s="4">
        <v>32294</v>
      </c>
      <c r="AC928" s="2" t="s">
        <v>39</v>
      </c>
    </row>
    <row r="929" spans="1:29" x14ac:dyDescent="0.25">
      <c r="A929" s="2" t="s">
        <v>1100</v>
      </c>
      <c r="B929" s="2" t="s">
        <v>132</v>
      </c>
      <c r="C929" s="2" t="str">
        <f>VLOOKUP(B929,'Species Lookup'!$A$3:$F$13,3,FALSE)</f>
        <v>Oncorhynchus tshawytscha</v>
      </c>
      <c r="D929" s="2" t="str">
        <f>VLOOKUP(B929,'Species Lookup'!$A$3:$F$13,4,FALSE)</f>
        <v>urn:lsid:marinespecies.org:taxname:158075</v>
      </c>
      <c r="E929" s="2" t="str">
        <f>VLOOKUP(B929,'Species Lookup'!$A$3:$F$13,5,FALSE)</f>
        <v>SDN:S11::S1173 (smolt)</v>
      </c>
      <c r="F929" s="2" t="s">
        <v>43</v>
      </c>
      <c r="G929" s="10" t="str">
        <f>VLOOKUP(A929,'[1]LOG1987-1994'!$A$2:$I$3110,2,FALSE)</f>
        <v>1988-07-12T09:35-07:00</v>
      </c>
      <c r="H929" s="2" t="s">
        <v>312</v>
      </c>
      <c r="I929" s="3">
        <v>1</v>
      </c>
      <c r="J929" s="3">
        <v>6</v>
      </c>
      <c r="K929" s="7">
        <v>48.978299999999997</v>
      </c>
      <c r="L929" s="7">
        <v>-124.9892</v>
      </c>
      <c r="M929" s="3">
        <v>132</v>
      </c>
      <c r="N929" s="3" t="b">
        <v>1</v>
      </c>
      <c r="O929" s="3">
        <v>2</v>
      </c>
      <c r="P929" s="3"/>
      <c r="Q929" s="3"/>
      <c r="R929" s="2" t="s">
        <v>679</v>
      </c>
      <c r="S929" s="2" t="s">
        <v>33</v>
      </c>
      <c r="T929" s="2" t="s">
        <v>951</v>
      </c>
      <c r="U929" s="2" t="s">
        <v>136</v>
      </c>
      <c r="V929" s="2" t="s">
        <v>137</v>
      </c>
      <c r="W929" s="2" t="s">
        <v>914</v>
      </c>
      <c r="X929" s="2" t="s">
        <v>37</v>
      </c>
      <c r="Y929" s="2" t="s">
        <v>946</v>
      </c>
      <c r="Z929" s="2" t="s">
        <v>38</v>
      </c>
      <c r="AA929" s="4">
        <v>32275</v>
      </c>
      <c r="AB929" s="4">
        <v>32285</v>
      </c>
      <c r="AC929" s="2" t="s">
        <v>39</v>
      </c>
    </row>
    <row r="930" spans="1:29" x14ac:dyDescent="0.25">
      <c r="A930" s="2" t="s">
        <v>1101</v>
      </c>
      <c r="B930" s="2" t="s">
        <v>132</v>
      </c>
      <c r="C930" s="2" t="str">
        <f>VLOOKUP(B930,'Species Lookup'!$A$3:$F$13,3,FALSE)</f>
        <v>Oncorhynchus tshawytscha</v>
      </c>
      <c r="D930" s="2" t="str">
        <f>VLOOKUP(B930,'Species Lookup'!$A$3:$F$13,4,FALSE)</f>
        <v>urn:lsid:marinespecies.org:taxname:158075</v>
      </c>
      <c r="E930" s="2" t="str">
        <f>VLOOKUP(B930,'Species Lookup'!$A$3:$F$13,5,FALSE)</f>
        <v>SDN:S11::S1173 (smolt)</v>
      </c>
      <c r="F930" s="2" t="s">
        <v>43</v>
      </c>
      <c r="G930" s="10" t="str">
        <f>VLOOKUP(A930,'[1]LOG1987-1994'!$A$2:$I$3110,2,FALSE)</f>
        <v>1988-07-13T07:08-07:00</v>
      </c>
      <c r="H930" s="2" t="s">
        <v>981</v>
      </c>
      <c r="I930" s="3">
        <v>2</v>
      </c>
      <c r="J930" s="3">
        <v>6</v>
      </c>
      <c r="K930" s="7">
        <v>48.973300000000002</v>
      </c>
      <c r="L930" s="7">
        <v>-125.0217</v>
      </c>
      <c r="M930" s="3">
        <v>102</v>
      </c>
      <c r="N930" s="3" t="b">
        <v>1</v>
      </c>
      <c r="O930" s="3">
        <v>2</v>
      </c>
      <c r="P930" s="3"/>
      <c r="Q930" s="3"/>
      <c r="R930" s="2" t="s">
        <v>625</v>
      </c>
      <c r="S930" s="2" t="s">
        <v>33</v>
      </c>
      <c r="T930" s="2" t="s">
        <v>989</v>
      </c>
      <c r="U930" s="2" t="s">
        <v>136</v>
      </c>
      <c r="V930" s="2" t="s">
        <v>137</v>
      </c>
      <c r="W930" s="2" t="s">
        <v>914</v>
      </c>
      <c r="X930" s="2" t="s">
        <v>37</v>
      </c>
      <c r="Y930" s="2" t="s">
        <v>37</v>
      </c>
      <c r="Z930" s="2" t="s">
        <v>38</v>
      </c>
      <c r="AA930" s="4">
        <v>32282</v>
      </c>
      <c r="AB930" s="4">
        <v>32294</v>
      </c>
      <c r="AC930" s="2" t="s">
        <v>39</v>
      </c>
    </row>
    <row r="931" spans="1:29" x14ac:dyDescent="0.25">
      <c r="A931" s="2" t="s">
        <v>1101</v>
      </c>
      <c r="B931" s="2" t="s">
        <v>132</v>
      </c>
      <c r="C931" s="2" t="str">
        <f>VLOOKUP(B931,'Species Lookup'!$A$3:$F$13,3,FALSE)</f>
        <v>Oncorhynchus tshawytscha</v>
      </c>
      <c r="D931" s="2" t="str">
        <f>VLOOKUP(B931,'Species Lookup'!$A$3:$F$13,4,FALSE)</f>
        <v>urn:lsid:marinespecies.org:taxname:158075</v>
      </c>
      <c r="E931" s="2" t="str">
        <f>VLOOKUP(B931,'Species Lookup'!$A$3:$F$13,5,FALSE)</f>
        <v>SDN:S11::S1173 (smolt)</v>
      </c>
      <c r="F931" s="2" t="s">
        <v>1102</v>
      </c>
      <c r="G931" s="10" t="str">
        <f>VLOOKUP(A931,'[1]LOG1987-1994'!$A$2:$I$3110,2,FALSE)</f>
        <v>1988-07-13T07:08-07:00</v>
      </c>
      <c r="H931" s="2" t="s">
        <v>981</v>
      </c>
      <c r="I931" s="3">
        <v>2</v>
      </c>
      <c r="J931" s="3">
        <v>6</v>
      </c>
      <c r="K931" s="7">
        <v>48.973300000000002</v>
      </c>
      <c r="L931" s="7">
        <v>-125.0217</v>
      </c>
      <c r="M931" s="3">
        <v>105</v>
      </c>
      <c r="N931" s="3" t="b">
        <v>1</v>
      </c>
      <c r="O931" s="3">
        <v>2</v>
      </c>
      <c r="P931" s="3"/>
      <c r="Q931" s="3"/>
      <c r="R931" s="2" t="s">
        <v>611</v>
      </c>
      <c r="S931" s="2" t="s">
        <v>33</v>
      </c>
      <c r="T931" s="2" t="s">
        <v>955</v>
      </c>
      <c r="U931" s="2" t="s">
        <v>136</v>
      </c>
      <c r="V931" s="2" t="s">
        <v>137</v>
      </c>
      <c r="W931" s="2" t="s">
        <v>914</v>
      </c>
      <c r="X931" s="2" t="s">
        <v>37</v>
      </c>
      <c r="Y931" s="2" t="s">
        <v>37</v>
      </c>
      <c r="Z931" s="2" t="s">
        <v>38</v>
      </c>
      <c r="AA931" s="4">
        <v>32282</v>
      </c>
      <c r="AB931" s="4">
        <v>32294</v>
      </c>
      <c r="AC931" s="2" t="s">
        <v>39</v>
      </c>
    </row>
    <row r="932" spans="1:29" x14ac:dyDescent="0.25">
      <c r="A932" s="2" t="s">
        <v>1101</v>
      </c>
      <c r="B932" s="2" t="s">
        <v>132</v>
      </c>
      <c r="C932" s="2" t="str">
        <f>VLOOKUP(B932,'Species Lookup'!$A$3:$F$13,3,FALSE)</f>
        <v>Oncorhynchus tshawytscha</v>
      </c>
      <c r="D932" s="2" t="str">
        <f>VLOOKUP(B932,'Species Lookup'!$A$3:$F$13,4,FALSE)</f>
        <v>urn:lsid:marinespecies.org:taxname:158075</v>
      </c>
      <c r="E932" s="2" t="str">
        <f>VLOOKUP(B932,'Species Lookup'!$A$3:$F$13,5,FALSE)</f>
        <v>SDN:S11::S1173 (smolt)</v>
      </c>
      <c r="F932" s="2" t="s">
        <v>1103</v>
      </c>
      <c r="G932" s="10" t="str">
        <f>VLOOKUP(A932,'[1]LOG1987-1994'!$A$2:$I$3110,2,FALSE)</f>
        <v>1988-07-13T07:08-07:00</v>
      </c>
      <c r="H932" s="2" t="s">
        <v>981</v>
      </c>
      <c r="I932" s="3">
        <v>2</v>
      </c>
      <c r="J932" s="3">
        <v>6</v>
      </c>
      <c r="K932" s="7">
        <v>48.973300000000002</v>
      </c>
      <c r="L932" s="7">
        <v>-125.0217</v>
      </c>
      <c r="M932" s="3">
        <v>86</v>
      </c>
      <c r="N932" s="3" t="b">
        <v>1</v>
      </c>
      <c r="O932" s="3">
        <v>2</v>
      </c>
      <c r="P932" s="3"/>
      <c r="Q932" s="3"/>
      <c r="R932" s="2" t="s">
        <v>613</v>
      </c>
      <c r="S932" s="2" t="s">
        <v>33</v>
      </c>
      <c r="T932" s="2" t="s">
        <v>996</v>
      </c>
      <c r="U932" s="2" t="s">
        <v>136</v>
      </c>
      <c r="V932" s="2" t="s">
        <v>137</v>
      </c>
      <c r="W932" s="2" t="s">
        <v>914</v>
      </c>
      <c r="X932" s="2" t="s">
        <v>37</v>
      </c>
      <c r="Y932" s="2" t="s">
        <v>37</v>
      </c>
      <c r="Z932" s="2" t="s">
        <v>38</v>
      </c>
      <c r="AA932" s="4">
        <v>32287</v>
      </c>
      <c r="AB932" s="4">
        <v>32294</v>
      </c>
      <c r="AC932" s="2" t="s">
        <v>39</v>
      </c>
    </row>
    <row r="933" spans="1:29" x14ac:dyDescent="0.25">
      <c r="A933" s="2" t="s">
        <v>1101</v>
      </c>
      <c r="B933" s="2" t="s">
        <v>132</v>
      </c>
      <c r="C933" s="2" t="str">
        <f>VLOOKUP(B933,'Species Lookup'!$A$3:$F$13,3,FALSE)</f>
        <v>Oncorhynchus tshawytscha</v>
      </c>
      <c r="D933" s="2" t="str">
        <f>VLOOKUP(B933,'Species Lookup'!$A$3:$F$13,4,FALSE)</f>
        <v>urn:lsid:marinespecies.org:taxname:158075</v>
      </c>
      <c r="E933" s="2" t="str">
        <f>VLOOKUP(B933,'Species Lookup'!$A$3:$F$13,5,FALSE)</f>
        <v>SDN:S11::S1173 (smolt)</v>
      </c>
      <c r="F933" s="2" t="s">
        <v>1104</v>
      </c>
      <c r="G933" s="10" t="str">
        <f>VLOOKUP(A933,'[1]LOG1987-1994'!$A$2:$I$3110,2,FALSE)</f>
        <v>1988-07-13T07:08-07:00</v>
      </c>
      <c r="H933" s="2" t="s">
        <v>981</v>
      </c>
      <c r="I933" s="3">
        <v>2</v>
      </c>
      <c r="J933" s="3">
        <v>6</v>
      </c>
      <c r="K933" s="7">
        <v>48.973300000000002</v>
      </c>
      <c r="L933" s="7">
        <v>-125.0217</v>
      </c>
      <c r="M933" s="3">
        <v>107</v>
      </c>
      <c r="N933" s="3" t="b">
        <v>1</v>
      </c>
      <c r="O933" s="3">
        <v>2</v>
      </c>
      <c r="P933" s="3"/>
      <c r="Q933" s="3"/>
      <c r="R933" s="2" t="s">
        <v>429</v>
      </c>
      <c r="S933" s="2" t="s">
        <v>33</v>
      </c>
      <c r="T933" s="2" t="s">
        <v>989</v>
      </c>
      <c r="U933" s="2" t="s">
        <v>136</v>
      </c>
      <c r="V933" s="2" t="s">
        <v>137</v>
      </c>
      <c r="W933" s="2" t="s">
        <v>914</v>
      </c>
      <c r="X933" s="2" t="s">
        <v>37</v>
      </c>
      <c r="Y933" s="2" t="s">
        <v>37</v>
      </c>
      <c r="Z933" s="2" t="s">
        <v>38</v>
      </c>
      <c r="AA933" s="4">
        <v>32282</v>
      </c>
      <c r="AB933" s="4">
        <v>32294</v>
      </c>
      <c r="AC933" s="2" t="s">
        <v>39</v>
      </c>
    </row>
    <row r="934" spans="1:29" x14ac:dyDescent="0.25">
      <c r="A934" s="2" t="s">
        <v>1101</v>
      </c>
      <c r="B934" s="2" t="s">
        <v>132</v>
      </c>
      <c r="C934" s="2" t="str">
        <f>VLOOKUP(B934,'Species Lookup'!$A$3:$F$13,3,FALSE)</f>
        <v>Oncorhynchus tshawytscha</v>
      </c>
      <c r="D934" s="2" t="str">
        <f>VLOOKUP(B934,'Species Lookup'!$A$3:$F$13,4,FALSE)</f>
        <v>urn:lsid:marinespecies.org:taxname:158075</v>
      </c>
      <c r="E934" s="2" t="str">
        <f>VLOOKUP(B934,'Species Lookup'!$A$3:$F$13,5,FALSE)</f>
        <v>SDN:S11::S1173 (smolt)</v>
      </c>
      <c r="F934" s="2" t="s">
        <v>1105</v>
      </c>
      <c r="G934" s="10" t="str">
        <f>VLOOKUP(A934,'[1]LOG1987-1994'!$A$2:$I$3110,2,FALSE)</f>
        <v>1988-07-13T07:08-07:00</v>
      </c>
      <c r="H934" s="2" t="s">
        <v>981</v>
      </c>
      <c r="I934" s="3">
        <v>2</v>
      </c>
      <c r="J934" s="3">
        <v>6</v>
      </c>
      <c r="K934" s="7">
        <v>48.973300000000002</v>
      </c>
      <c r="L934" s="7">
        <v>-125.0217</v>
      </c>
      <c r="M934" s="3">
        <v>98</v>
      </c>
      <c r="N934" s="3" t="b">
        <v>1</v>
      </c>
      <c r="O934" s="3">
        <v>2</v>
      </c>
      <c r="P934" s="3"/>
      <c r="Q934" s="3"/>
      <c r="R934" s="2" t="s">
        <v>419</v>
      </c>
      <c r="S934" s="2" t="s">
        <v>33</v>
      </c>
      <c r="T934" s="2" t="s">
        <v>1009</v>
      </c>
      <c r="U934" s="2" t="s">
        <v>136</v>
      </c>
      <c r="V934" s="2" t="s">
        <v>137</v>
      </c>
      <c r="W934" s="2" t="s">
        <v>914</v>
      </c>
      <c r="X934" s="2" t="s">
        <v>37</v>
      </c>
      <c r="Y934" s="2" t="s">
        <v>37</v>
      </c>
      <c r="Z934" s="2" t="s">
        <v>38</v>
      </c>
      <c r="AA934" s="4">
        <v>32281</v>
      </c>
      <c r="AB934" s="4">
        <v>32294</v>
      </c>
      <c r="AC934" s="2" t="s">
        <v>39</v>
      </c>
    </row>
    <row r="935" spans="1:29" x14ac:dyDescent="0.25">
      <c r="A935" s="2" t="s">
        <v>1101</v>
      </c>
      <c r="B935" s="2" t="s">
        <v>132</v>
      </c>
      <c r="C935" s="2" t="str">
        <f>VLOOKUP(B935,'Species Lookup'!$A$3:$F$13,3,FALSE)</f>
        <v>Oncorhynchus tshawytscha</v>
      </c>
      <c r="D935" s="2" t="str">
        <f>VLOOKUP(B935,'Species Lookup'!$A$3:$F$13,4,FALSE)</f>
        <v>urn:lsid:marinespecies.org:taxname:158075</v>
      </c>
      <c r="E935" s="2" t="str">
        <f>VLOOKUP(B935,'Species Lookup'!$A$3:$F$13,5,FALSE)</f>
        <v>SDN:S11::S1173 (smolt)</v>
      </c>
      <c r="F935" s="2" t="s">
        <v>40</v>
      </c>
      <c r="G935" s="10" t="str">
        <f>VLOOKUP(A935,'[1]LOG1987-1994'!$A$2:$I$3110,2,FALSE)</f>
        <v>1988-07-13T07:08-07:00</v>
      </c>
      <c r="H935" s="2" t="s">
        <v>981</v>
      </c>
      <c r="I935" s="3">
        <v>2</v>
      </c>
      <c r="J935" s="3">
        <v>6</v>
      </c>
      <c r="K935" s="7">
        <v>48.973300000000002</v>
      </c>
      <c r="L935" s="7">
        <v>-125.0217</v>
      </c>
      <c r="M935" s="3">
        <v>115</v>
      </c>
      <c r="N935" s="3" t="b">
        <v>1</v>
      </c>
      <c r="O935" s="3">
        <v>2</v>
      </c>
      <c r="P935" s="3"/>
      <c r="Q935" s="3"/>
      <c r="R935" s="2" t="s">
        <v>622</v>
      </c>
      <c r="S935" s="2" t="s">
        <v>33</v>
      </c>
      <c r="T935" s="2" t="s">
        <v>989</v>
      </c>
      <c r="U935" s="2" t="s">
        <v>136</v>
      </c>
      <c r="V935" s="2" t="s">
        <v>137</v>
      </c>
      <c r="W935" s="2" t="s">
        <v>914</v>
      </c>
      <c r="X935" s="2" t="s">
        <v>37</v>
      </c>
      <c r="Y935" s="2" t="s">
        <v>37</v>
      </c>
      <c r="Z935" s="2" t="s">
        <v>38</v>
      </c>
      <c r="AA935" s="4">
        <v>32282</v>
      </c>
      <c r="AB935" s="4">
        <v>32294</v>
      </c>
      <c r="AC935" s="2" t="s">
        <v>39</v>
      </c>
    </row>
    <row r="936" spans="1:29" x14ac:dyDescent="0.25">
      <c r="A936" s="2" t="s">
        <v>1101</v>
      </c>
      <c r="B936" s="2" t="s">
        <v>132</v>
      </c>
      <c r="C936" s="2" t="str">
        <f>VLOOKUP(B936,'Species Lookup'!$A$3:$F$13,3,FALSE)</f>
        <v>Oncorhynchus tshawytscha</v>
      </c>
      <c r="D936" s="2" t="str">
        <f>VLOOKUP(B936,'Species Lookup'!$A$3:$F$13,4,FALSE)</f>
        <v>urn:lsid:marinespecies.org:taxname:158075</v>
      </c>
      <c r="E936" s="2" t="str">
        <f>VLOOKUP(B936,'Species Lookup'!$A$3:$F$13,5,FALSE)</f>
        <v>SDN:S11::S1173 (smolt)</v>
      </c>
      <c r="F936" s="2" t="s">
        <v>30</v>
      </c>
      <c r="G936" s="10" t="str">
        <f>VLOOKUP(A936,'[1]LOG1987-1994'!$A$2:$I$3110,2,FALSE)</f>
        <v>1988-07-13T07:08-07:00</v>
      </c>
      <c r="H936" s="2" t="s">
        <v>981</v>
      </c>
      <c r="I936" s="3">
        <v>2</v>
      </c>
      <c r="J936" s="3">
        <v>6</v>
      </c>
      <c r="K936" s="7">
        <v>48.973300000000002</v>
      </c>
      <c r="L936" s="7">
        <v>-125.0217</v>
      </c>
      <c r="M936" s="3">
        <v>92</v>
      </c>
      <c r="N936" s="3" t="b">
        <v>1</v>
      </c>
      <c r="O936" s="3">
        <v>2</v>
      </c>
      <c r="P936" s="3"/>
      <c r="Q936" s="3"/>
      <c r="R936" s="2" t="s">
        <v>623</v>
      </c>
      <c r="S936" s="2" t="s">
        <v>33</v>
      </c>
      <c r="T936" s="2" t="s">
        <v>978</v>
      </c>
      <c r="U936" s="2" t="s">
        <v>136</v>
      </c>
      <c r="V936" s="2" t="s">
        <v>137</v>
      </c>
      <c r="W936" s="2" t="s">
        <v>914</v>
      </c>
      <c r="X936" s="2" t="s">
        <v>37</v>
      </c>
      <c r="Y936" s="2" t="s">
        <v>37</v>
      </c>
      <c r="Z936" s="2" t="s">
        <v>38</v>
      </c>
      <c r="AA936" s="4">
        <v>32282</v>
      </c>
      <c r="AB936" s="4">
        <v>32294</v>
      </c>
      <c r="AC936" s="2" t="s">
        <v>39</v>
      </c>
    </row>
    <row r="937" spans="1:29" x14ac:dyDescent="0.25">
      <c r="A937" s="2" t="s">
        <v>1101</v>
      </c>
      <c r="B937" s="2" t="s">
        <v>132</v>
      </c>
      <c r="C937" s="2" t="str">
        <f>VLOOKUP(B937,'Species Lookup'!$A$3:$F$13,3,FALSE)</f>
        <v>Oncorhynchus tshawytscha</v>
      </c>
      <c r="D937" s="2" t="str">
        <f>VLOOKUP(B937,'Species Lookup'!$A$3:$F$13,4,FALSE)</f>
        <v>urn:lsid:marinespecies.org:taxname:158075</v>
      </c>
      <c r="E937" s="2" t="str">
        <f>VLOOKUP(B937,'Species Lookup'!$A$3:$F$13,5,FALSE)</f>
        <v>SDN:S11::S1173 (smolt)</v>
      </c>
      <c r="F937" s="2" t="s">
        <v>100</v>
      </c>
      <c r="G937" s="10" t="str">
        <f>VLOOKUP(A937,'[1]LOG1987-1994'!$A$2:$I$3110,2,FALSE)</f>
        <v>1988-07-13T07:08-07:00</v>
      </c>
      <c r="H937" s="2" t="s">
        <v>981</v>
      </c>
      <c r="I937" s="3">
        <v>2</v>
      </c>
      <c r="J937" s="3">
        <v>6</v>
      </c>
      <c r="K937" s="7">
        <v>48.973300000000002</v>
      </c>
      <c r="L937" s="7">
        <v>-125.0217</v>
      </c>
      <c r="M937" s="3">
        <v>94</v>
      </c>
      <c r="N937" s="3" t="b">
        <v>1</v>
      </c>
      <c r="O937" s="3">
        <v>2</v>
      </c>
      <c r="P937" s="3"/>
      <c r="Q937" s="3"/>
      <c r="R937" s="2" t="s">
        <v>627</v>
      </c>
      <c r="S937" s="2" t="s">
        <v>33</v>
      </c>
      <c r="T937" s="2" t="s">
        <v>948</v>
      </c>
      <c r="U937" s="2" t="s">
        <v>136</v>
      </c>
      <c r="V937" s="2" t="s">
        <v>137</v>
      </c>
      <c r="W937" s="2" t="s">
        <v>914</v>
      </c>
      <c r="X937" s="2" t="s">
        <v>37</v>
      </c>
      <c r="Y937" s="2" t="s">
        <v>37</v>
      </c>
      <c r="Z937" s="2" t="s">
        <v>38</v>
      </c>
      <c r="AA937" s="4">
        <v>32287</v>
      </c>
      <c r="AB937" s="4">
        <v>32294</v>
      </c>
      <c r="AC937" s="2" t="s">
        <v>39</v>
      </c>
    </row>
    <row r="938" spans="1:29" x14ac:dyDescent="0.25">
      <c r="A938" s="2" t="s">
        <v>1101</v>
      </c>
      <c r="B938" s="2" t="s">
        <v>132</v>
      </c>
      <c r="C938" s="2" t="str">
        <f>VLOOKUP(B938,'Species Lookup'!$A$3:$F$13,3,FALSE)</f>
        <v>Oncorhynchus tshawytscha</v>
      </c>
      <c r="D938" s="2" t="str">
        <f>VLOOKUP(B938,'Species Lookup'!$A$3:$F$13,4,FALSE)</f>
        <v>urn:lsid:marinespecies.org:taxname:158075</v>
      </c>
      <c r="E938" s="2" t="str">
        <f>VLOOKUP(B938,'Species Lookup'!$A$3:$F$13,5,FALSE)</f>
        <v>SDN:S11::S1173 (smolt)</v>
      </c>
      <c r="F938" s="2" t="s">
        <v>145</v>
      </c>
      <c r="G938" s="10" t="str">
        <f>VLOOKUP(A938,'[1]LOG1987-1994'!$A$2:$I$3110,2,FALSE)</f>
        <v>1988-07-13T07:08-07:00</v>
      </c>
      <c r="H938" s="2" t="s">
        <v>981</v>
      </c>
      <c r="I938" s="3">
        <v>2</v>
      </c>
      <c r="J938" s="3">
        <v>6</v>
      </c>
      <c r="K938" s="7">
        <v>48.973300000000002</v>
      </c>
      <c r="L938" s="7">
        <v>-125.0217</v>
      </c>
      <c r="M938" s="3">
        <v>110</v>
      </c>
      <c r="N938" s="3" t="b">
        <v>1</v>
      </c>
      <c r="O938" s="3">
        <v>2</v>
      </c>
      <c r="P938" s="3"/>
      <c r="Q938" s="3"/>
      <c r="R938" s="2" t="s">
        <v>626</v>
      </c>
      <c r="S938" s="2" t="s">
        <v>33</v>
      </c>
      <c r="T938" s="2" t="s">
        <v>948</v>
      </c>
      <c r="U938" s="2" t="s">
        <v>136</v>
      </c>
      <c r="V938" s="2" t="s">
        <v>137</v>
      </c>
      <c r="W938" s="2" t="s">
        <v>914</v>
      </c>
      <c r="X938" s="2" t="s">
        <v>37</v>
      </c>
      <c r="Y938" s="2" t="s">
        <v>37</v>
      </c>
      <c r="Z938" s="2" t="s">
        <v>38</v>
      </c>
      <c r="AA938" s="4">
        <v>32287</v>
      </c>
      <c r="AB938" s="4">
        <v>32294</v>
      </c>
      <c r="AC938" s="2" t="s">
        <v>39</v>
      </c>
    </row>
    <row r="939" spans="1:29" x14ac:dyDescent="0.25">
      <c r="A939" s="2" t="s">
        <v>1101</v>
      </c>
      <c r="B939" s="2" t="s">
        <v>132</v>
      </c>
      <c r="C939" s="2" t="str">
        <f>VLOOKUP(B939,'Species Lookup'!$A$3:$F$13,3,FALSE)</f>
        <v>Oncorhynchus tshawytscha</v>
      </c>
      <c r="D939" s="2" t="str">
        <f>VLOOKUP(B939,'Species Lookup'!$A$3:$F$13,4,FALSE)</f>
        <v>urn:lsid:marinespecies.org:taxname:158075</v>
      </c>
      <c r="E939" s="2" t="str">
        <f>VLOOKUP(B939,'Species Lookup'!$A$3:$F$13,5,FALSE)</f>
        <v>SDN:S11::S1173 (smolt)</v>
      </c>
      <c r="F939" s="2" t="s">
        <v>33</v>
      </c>
      <c r="G939" s="10" t="str">
        <f>VLOOKUP(A939,'[1]LOG1987-1994'!$A$2:$I$3110,2,FALSE)</f>
        <v>1988-07-13T07:08-07:00</v>
      </c>
      <c r="H939" s="2" t="s">
        <v>981</v>
      </c>
      <c r="I939" s="3">
        <v>2</v>
      </c>
      <c r="J939" s="3">
        <v>6</v>
      </c>
      <c r="K939" s="7">
        <v>48.973300000000002</v>
      </c>
      <c r="L939" s="7">
        <v>-125.0217</v>
      </c>
      <c r="M939" s="3">
        <v>99</v>
      </c>
      <c r="N939" s="3" t="b">
        <v>1</v>
      </c>
      <c r="O939" s="3">
        <v>2</v>
      </c>
      <c r="P939" s="3"/>
      <c r="Q939" s="3"/>
      <c r="R939" s="2" t="s">
        <v>416</v>
      </c>
      <c r="S939" s="2" t="s">
        <v>33</v>
      </c>
      <c r="T939" s="2" t="s">
        <v>945</v>
      </c>
      <c r="U939" s="2" t="s">
        <v>136</v>
      </c>
      <c r="V939" s="2" t="s">
        <v>137</v>
      </c>
      <c r="W939" s="2" t="s">
        <v>914</v>
      </c>
      <c r="X939" s="2" t="s">
        <v>37</v>
      </c>
      <c r="Y939" s="2" t="s">
        <v>946</v>
      </c>
      <c r="Z939" s="2" t="s">
        <v>38</v>
      </c>
      <c r="AA939" s="4">
        <v>32283</v>
      </c>
      <c r="AB939" s="4">
        <v>32285</v>
      </c>
      <c r="AC939" s="2" t="s">
        <v>39</v>
      </c>
    </row>
    <row r="940" spans="1:29" x14ac:dyDescent="0.25">
      <c r="A940" s="2" t="s">
        <v>1101</v>
      </c>
      <c r="B940" s="2" t="s">
        <v>132</v>
      </c>
      <c r="C940" s="2" t="str">
        <f>VLOOKUP(B940,'Species Lookup'!$A$3:$F$13,3,FALSE)</f>
        <v>Oncorhynchus tshawytscha</v>
      </c>
      <c r="D940" s="2" t="str">
        <f>VLOOKUP(B940,'Species Lookup'!$A$3:$F$13,4,FALSE)</f>
        <v>urn:lsid:marinespecies.org:taxname:158075</v>
      </c>
      <c r="E940" s="2" t="str">
        <f>VLOOKUP(B940,'Species Lookup'!$A$3:$F$13,5,FALSE)</f>
        <v>SDN:S11::S1173 (smolt)</v>
      </c>
      <c r="F940" s="2" t="s">
        <v>161</v>
      </c>
      <c r="G940" s="10" t="str">
        <f>VLOOKUP(A940,'[1]LOG1987-1994'!$A$2:$I$3110,2,FALSE)</f>
        <v>1988-07-13T07:08-07:00</v>
      </c>
      <c r="H940" s="2" t="s">
        <v>981</v>
      </c>
      <c r="I940" s="3">
        <v>2</v>
      </c>
      <c r="J940" s="3">
        <v>6</v>
      </c>
      <c r="K940" s="7">
        <v>48.973300000000002</v>
      </c>
      <c r="L940" s="7">
        <v>-125.0217</v>
      </c>
      <c r="M940" s="3">
        <v>109</v>
      </c>
      <c r="N940" s="3" t="b">
        <v>1</v>
      </c>
      <c r="O940" s="3">
        <v>2</v>
      </c>
      <c r="P940" s="3"/>
      <c r="Q940" s="3"/>
      <c r="R940" s="2" t="s">
        <v>417</v>
      </c>
      <c r="S940" s="2" t="s">
        <v>33</v>
      </c>
      <c r="T940" s="2" t="s">
        <v>978</v>
      </c>
      <c r="U940" s="2" t="s">
        <v>136</v>
      </c>
      <c r="V940" s="2" t="s">
        <v>137</v>
      </c>
      <c r="W940" s="2" t="s">
        <v>914</v>
      </c>
      <c r="X940" s="2" t="s">
        <v>37</v>
      </c>
      <c r="Y940" s="2" t="s">
        <v>37</v>
      </c>
      <c r="Z940" s="2" t="s">
        <v>38</v>
      </c>
      <c r="AA940" s="4">
        <v>32282</v>
      </c>
      <c r="AB940" s="4">
        <v>32294</v>
      </c>
      <c r="AC940" s="2" t="s">
        <v>39</v>
      </c>
    </row>
    <row r="941" spans="1:29" x14ac:dyDescent="0.25">
      <c r="A941" s="2" t="s">
        <v>1101</v>
      </c>
      <c r="B941" s="2" t="s">
        <v>132</v>
      </c>
      <c r="C941" s="2" t="str">
        <f>VLOOKUP(B941,'Species Lookup'!$A$3:$F$13,3,FALSE)</f>
        <v>Oncorhynchus tshawytscha</v>
      </c>
      <c r="D941" s="2" t="str">
        <f>VLOOKUP(B941,'Species Lookup'!$A$3:$F$13,4,FALSE)</f>
        <v>urn:lsid:marinespecies.org:taxname:158075</v>
      </c>
      <c r="E941" s="2" t="str">
        <f>VLOOKUP(B941,'Species Lookup'!$A$3:$F$13,5,FALSE)</f>
        <v>SDN:S11::S1173 (smolt)</v>
      </c>
      <c r="F941" s="2" t="s">
        <v>178</v>
      </c>
      <c r="G941" s="10" t="str">
        <f>VLOOKUP(A941,'[1]LOG1987-1994'!$A$2:$I$3110,2,FALSE)</f>
        <v>1988-07-13T07:08-07:00</v>
      </c>
      <c r="H941" s="2" t="s">
        <v>981</v>
      </c>
      <c r="I941" s="3">
        <v>2</v>
      </c>
      <c r="J941" s="3">
        <v>6</v>
      </c>
      <c r="K941" s="7">
        <v>48.973300000000002</v>
      </c>
      <c r="L941" s="7">
        <v>-125.0217</v>
      </c>
      <c r="M941" s="3">
        <v>107</v>
      </c>
      <c r="N941" s="3" t="b">
        <v>1</v>
      </c>
      <c r="O941" s="3">
        <v>2</v>
      </c>
      <c r="P941" s="3"/>
      <c r="Q941" s="3"/>
      <c r="R941" s="2" t="s">
        <v>1106</v>
      </c>
      <c r="S941" s="2" t="s">
        <v>33</v>
      </c>
      <c r="T941" s="2" t="s">
        <v>991</v>
      </c>
      <c r="U941" s="2" t="s">
        <v>136</v>
      </c>
      <c r="V941" s="2" t="s">
        <v>137</v>
      </c>
      <c r="W941" s="2" t="s">
        <v>914</v>
      </c>
      <c r="X941" s="2" t="s">
        <v>37</v>
      </c>
      <c r="Y941" s="2" t="s">
        <v>37</v>
      </c>
      <c r="Z941" s="2" t="s">
        <v>38</v>
      </c>
      <c r="AA941" s="4">
        <v>32281</v>
      </c>
      <c r="AB941" s="4">
        <v>32294</v>
      </c>
      <c r="AC941" s="2" t="s">
        <v>39</v>
      </c>
    </row>
    <row r="942" spans="1:29" x14ac:dyDescent="0.25">
      <c r="A942" s="2" t="s">
        <v>1101</v>
      </c>
      <c r="B942" s="2" t="s">
        <v>132</v>
      </c>
      <c r="C942" s="2" t="str">
        <f>VLOOKUP(B942,'Species Lookup'!$A$3:$F$13,3,FALSE)</f>
        <v>Oncorhynchus tshawytscha</v>
      </c>
      <c r="D942" s="2" t="str">
        <f>VLOOKUP(B942,'Species Lookup'!$A$3:$F$13,4,FALSE)</f>
        <v>urn:lsid:marinespecies.org:taxname:158075</v>
      </c>
      <c r="E942" s="2" t="str">
        <f>VLOOKUP(B942,'Species Lookup'!$A$3:$F$13,5,FALSE)</f>
        <v>SDN:S11::S1173 (smolt)</v>
      </c>
      <c r="F942" s="2" t="s">
        <v>175</v>
      </c>
      <c r="G942" s="10" t="str">
        <f>VLOOKUP(A942,'[1]LOG1987-1994'!$A$2:$I$3110,2,FALSE)</f>
        <v>1988-07-13T07:08-07:00</v>
      </c>
      <c r="H942" s="2" t="s">
        <v>981</v>
      </c>
      <c r="I942" s="3">
        <v>2</v>
      </c>
      <c r="J942" s="3">
        <v>6</v>
      </c>
      <c r="K942" s="7">
        <v>48.973300000000002</v>
      </c>
      <c r="L942" s="7">
        <v>-125.0217</v>
      </c>
      <c r="M942" s="3">
        <v>100</v>
      </c>
      <c r="N942" s="3" t="b">
        <v>1</v>
      </c>
      <c r="O942" s="3">
        <v>2</v>
      </c>
      <c r="P942" s="3"/>
      <c r="Q942" s="3"/>
      <c r="R942" s="2" t="s">
        <v>646</v>
      </c>
      <c r="S942" s="2" t="s">
        <v>33</v>
      </c>
      <c r="T942" s="2" t="s">
        <v>1098</v>
      </c>
      <c r="U942" s="2" t="s">
        <v>136</v>
      </c>
      <c r="V942" s="2" t="s">
        <v>137</v>
      </c>
      <c r="W942" s="2" t="s">
        <v>914</v>
      </c>
      <c r="X942" s="2" t="s">
        <v>643</v>
      </c>
      <c r="Y942" s="2" t="s">
        <v>643</v>
      </c>
      <c r="Z942" s="2" t="s">
        <v>38</v>
      </c>
      <c r="AA942" s="4">
        <v>32288</v>
      </c>
      <c r="AB942" s="4">
        <v>32291</v>
      </c>
      <c r="AC942" s="2" t="s">
        <v>39</v>
      </c>
    </row>
    <row r="943" spans="1:29" x14ac:dyDescent="0.25">
      <c r="A943" s="2" t="s">
        <v>1101</v>
      </c>
      <c r="B943" s="2" t="s">
        <v>132</v>
      </c>
      <c r="C943" s="2" t="str">
        <f>VLOOKUP(B943,'Species Lookup'!$A$3:$F$13,3,FALSE)</f>
        <v>Oncorhynchus tshawytscha</v>
      </c>
      <c r="D943" s="2" t="str">
        <f>VLOOKUP(B943,'Species Lookup'!$A$3:$F$13,4,FALSE)</f>
        <v>urn:lsid:marinespecies.org:taxname:158075</v>
      </c>
      <c r="E943" s="2" t="str">
        <f>VLOOKUP(B943,'Species Lookup'!$A$3:$F$13,5,FALSE)</f>
        <v>SDN:S11::S1173 (smolt)</v>
      </c>
      <c r="F943" s="2" t="s">
        <v>154</v>
      </c>
      <c r="G943" s="10" t="str">
        <f>VLOOKUP(A943,'[1]LOG1987-1994'!$A$2:$I$3110,2,FALSE)</f>
        <v>1988-07-13T07:08-07:00</v>
      </c>
      <c r="H943" s="2" t="s">
        <v>981</v>
      </c>
      <c r="I943" s="3">
        <v>2</v>
      </c>
      <c r="J943" s="3">
        <v>6</v>
      </c>
      <c r="K943" s="7">
        <v>48.973300000000002</v>
      </c>
      <c r="L943" s="7">
        <v>-125.0217</v>
      </c>
      <c r="M943" s="3">
        <v>111</v>
      </c>
      <c r="N943" s="3" t="b">
        <v>1</v>
      </c>
      <c r="O943" s="3">
        <v>2</v>
      </c>
      <c r="P943" s="3"/>
      <c r="Q943" s="3"/>
      <c r="R943" s="2" t="s">
        <v>561</v>
      </c>
      <c r="S943" s="2" t="s">
        <v>33</v>
      </c>
      <c r="T943" s="2" t="s">
        <v>975</v>
      </c>
      <c r="U943" s="2" t="s">
        <v>136</v>
      </c>
      <c r="V943" s="2" t="s">
        <v>137</v>
      </c>
      <c r="W943" s="2" t="s">
        <v>914</v>
      </c>
      <c r="X943" s="2" t="s">
        <v>37</v>
      </c>
      <c r="Y943" s="2" t="s">
        <v>37</v>
      </c>
      <c r="Z943" s="2" t="s">
        <v>38</v>
      </c>
      <c r="AA943" s="4">
        <v>32282</v>
      </c>
      <c r="AB943" s="4">
        <v>32294</v>
      </c>
      <c r="AC943" s="2" t="s">
        <v>39</v>
      </c>
    </row>
    <row r="944" spans="1:29" x14ac:dyDescent="0.25">
      <c r="A944" s="2" t="s">
        <v>1101</v>
      </c>
      <c r="B944" s="2" t="s">
        <v>132</v>
      </c>
      <c r="C944" s="2" t="str">
        <f>VLOOKUP(B944,'Species Lookup'!$A$3:$F$13,3,FALSE)</f>
        <v>Oncorhynchus tshawytscha</v>
      </c>
      <c r="D944" s="2" t="str">
        <f>VLOOKUP(B944,'Species Lookup'!$A$3:$F$13,4,FALSE)</f>
        <v>urn:lsid:marinespecies.org:taxname:158075</v>
      </c>
      <c r="E944" s="2" t="str">
        <f>VLOOKUP(B944,'Species Lookup'!$A$3:$F$13,5,FALSE)</f>
        <v>SDN:S11::S1173 (smolt)</v>
      </c>
      <c r="F944" s="2" t="s">
        <v>151</v>
      </c>
      <c r="G944" s="10" t="str">
        <f>VLOOKUP(A944,'[1]LOG1987-1994'!$A$2:$I$3110,2,FALSE)</f>
        <v>1988-07-13T07:08-07:00</v>
      </c>
      <c r="H944" s="2" t="s">
        <v>981</v>
      </c>
      <c r="I944" s="3">
        <v>2</v>
      </c>
      <c r="J944" s="3">
        <v>6</v>
      </c>
      <c r="K944" s="7">
        <v>48.973300000000002</v>
      </c>
      <c r="L944" s="7">
        <v>-125.0217</v>
      </c>
      <c r="M944" s="3">
        <v>100</v>
      </c>
      <c r="N944" s="3" t="b">
        <v>1</v>
      </c>
      <c r="O944" s="3">
        <v>2</v>
      </c>
      <c r="P944" s="3"/>
      <c r="Q944" s="3"/>
      <c r="R944" s="2" t="s">
        <v>562</v>
      </c>
      <c r="S944" s="2" t="s">
        <v>33</v>
      </c>
      <c r="T944" s="2" t="s">
        <v>991</v>
      </c>
      <c r="U944" s="2" t="s">
        <v>136</v>
      </c>
      <c r="V944" s="2" t="s">
        <v>137</v>
      </c>
      <c r="W944" s="2" t="s">
        <v>914</v>
      </c>
      <c r="X944" s="2" t="s">
        <v>37</v>
      </c>
      <c r="Y944" s="2" t="s">
        <v>37</v>
      </c>
      <c r="Z944" s="2" t="s">
        <v>38</v>
      </c>
      <c r="AA944" s="4">
        <v>32281</v>
      </c>
      <c r="AB944" s="4">
        <v>32294</v>
      </c>
      <c r="AC944" s="2" t="s">
        <v>39</v>
      </c>
    </row>
    <row r="945" spans="1:29" x14ac:dyDescent="0.25">
      <c r="A945" s="2" t="s">
        <v>1101</v>
      </c>
      <c r="B945" s="2" t="s">
        <v>132</v>
      </c>
      <c r="C945" s="2" t="str">
        <f>VLOOKUP(B945,'Species Lookup'!$A$3:$F$13,3,FALSE)</f>
        <v>Oncorhynchus tshawytscha</v>
      </c>
      <c r="D945" s="2" t="str">
        <f>VLOOKUP(B945,'Species Lookup'!$A$3:$F$13,4,FALSE)</f>
        <v>urn:lsid:marinespecies.org:taxname:158075</v>
      </c>
      <c r="E945" s="2" t="str">
        <f>VLOOKUP(B945,'Species Lookup'!$A$3:$F$13,5,FALSE)</f>
        <v>SDN:S11::S1173 (smolt)</v>
      </c>
      <c r="F945" s="2" t="s">
        <v>159</v>
      </c>
      <c r="G945" s="10" t="str">
        <f>VLOOKUP(A945,'[1]LOG1987-1994'!$A$2:$I$3110,2,FALSE)</f>
        <v>1988-07-13T07:08-07:00</v>
      </c>
      <c r="H945" s="2" t="s">
        <v>981</v>
      </c>
      <c r="I945" s="3">
        <v>2</v>
      </c>
      <c r="J945" s="3">
        <v>6</v>
      </c>
      <c r="K945" s="7">
        <v>48.973300000000002</v>
      </c>
      <c r="L945" s="7">
        <v>-125.0217</v>
      </c>
      <c r="M945" s="3">
        <v>103</v>
      </c>
      <c r="N945" s="3" t="b">
        <v>1</v>
      </c>
      <c r="O945" s="3">
        <v>2</v>
      </c>
      <c r="P945" s="3"/>
      <c r="Q945" s="3"/>
      <c r="R945" s="2" t="s">
        <v>560</v>
      </c>
      <c r="S945" s="2" t="s">
        <v>33</v>
      </c>
      <c r="T945" s="2" t="s">
        <v>943</v>
      </c>
      <c r="U945" s="2" t="s">
        <v>136</v>
      </c>
      <c r="V945" s="2" t="s">
        <v>137</v>
      </c>
      <c r="W945" s="2" t="s">
        <v>914</v>
      </c>
      <c r="X945" s="2" t="s">
        <v>37</v>
      </c>
      <c r="Y945" s="2" t="s">
        <v>37</v>
      </c>
      <c r="Z945" s="2" t="s">
        <v>38</v>
      </c>
      <c r="AA945" s="4">
        <v>32282</v>
      </c>
      <c r="AB945" s="4">
        <v>32294</v>
      </c>
      <c r="AC945" s="2" t="s">
        <v>39</v>
      </c>
    </row>
    <row r="946" spans="1:29" x14ac:dyDescent="0.25">
      <c r="A946" s="2" t="s">
        <v>1101</v>
      </c>
      <c r="B946" s="2" t="s">
        <v>132</v>
      </c>
      <c r="C946" s="2" t="str">
        <f>VLOOKUP(B946,'Species Lookup'!$A$3:$F$13,3,FALSE)</f>
        <v>Oncorhynchus tshawytscha</v>
      </c>
      <c r="D946" s="2" t="str">
        <f>VLOOKUP(B946,'Species Lookup'!$A$3:$F$13,4,FALSE)</f>
        <v>urn:lsid:marinespecies.org:taxname:158075</v>
      </c>
      <c r="E946" s="2" t="str">
        <f>VLOOKUP(B946,'Species Lookup'!$A$3:$F$13,5,FALSE)</f>
        <v>SDN:S11::S1173 (smolt)</v>
      </c>
      <c r="F946" s="2" t="s">
        <v>172</v>
      </c>
      <c r="G946" s="10" t="str">
        <f>VLOOKUP(A946,'[1]LOG1987-1994'!$A$2:$I$3110,2,FALSE)</f>
        <v>1988-07-13T07:08-07:00</v>
      </c>
      <c r="H946" s="2" t="s">
        <v>981</v>
      </c>
      <c r="I946" s="3">
        <v>2</v>
      </c>
      <c r="J946" s="3">
        <v>6</v>
      </c>
      <c r="K946" s="7">
        <v>48.973300000000002</v>
      </c>
      <c r="L946" s="7">
        <v>-125.0217</v>
      </c>
      <c r="M946" s="3">
        <v>115</v>
      </c>
      <c r="N946" s="3" t="b">
        <v>1</v>
      </c>
      <c r="O946" s="3">
        <v>2</v>
      </c>
      <c r="P946" s="3"/>
      <c r="Q946" s="3"/>
      <c r="R946" s="2" t="s">
        <v>559</v>
      </c>
      <c r="S946" s="2" t="s">
        <v>33</v>
      </c>
      <c r="T946" s="2" t="s">
        <v>954</v>
      </c>
      <c r="U946" s="2" t="s">
        <v>136</v>
      </c>
      <c r="V946" s="2" t="s">
        <v>137</v>
      </c>
      <c r="W946" s="2" t="s">
        <v>914</v>
      </c>
      <c r="X946" s="2" t="s">
        <v>37</v>
      </c>
      <c r="Y946" s="2" t="s">
        <v>946</v>
      </c>
      <c r="Z946" s="2" t="s">
        <v>38</v>
      </c>
      <c r="AA946" s="4">
        <v>32275</v>
      </c>
      <c r="AB946" s="4">
        <v>32285</v>
      </c>
      <c r="AC946" s="2" t="s">
        <v>39</v>
      </c>
    </row>
    <row r="947" spans="1:29" x14ac:dyDescent="0.25">
      <c r="A947" s="2" t="s">
        <v>1101</v>
      </c>
      <c r="B947" s="2" t="s">
        <v>132</v>
      </c>
      <c r="C947" s="2" t="str">
        <f>VLOOKUP(B947,'Species Lookup'!$A$3:$F$13,3,FALSE)</f>
        <v>Oncorhynchus tshawytscha</v>
      </c>
      <c r="D947" s="2" t="str">
        <f>VLOOKUP(B947,'Species Lookup'!$A$3:$F$13,4,FALSE)</f>
        <v>urn:lsid:marinespecies.org:taxname:158075</v>
      </c>
      <c r="E947" s="2" t="str">
        <f>VLOOKUP(B947,'Species Lookup'!$A$3:$F$13,5,FALSE)</f>
        <v>SDN:S11::S1173 (smolt)</v>
      </c>
      <c r="F947" s="2" t="s">
        <v>169</v>
      </c>
      <c r="G947" s="10" t="str">
        <f>VLOOKUP(A947,'[1]LOG1987-1994'!$A$2:$I$3110,2,FALSE)</f>
        <v>1988-07-13T07:08-07:00</v>
      </c>
      <c r="H947" s="2" t="s">
        <v>981</v>
      </c>
      <c r="I947" s="3">
        <v>2</v>
      </c>
      <c r="J947" s="3">
        <v>6</v>
      </c>
      <c r="K947" s="7">
        <v>48.973300000000002</v>
      </c>
      <c r="L947" s="7">
        <v>-125.0217</v>
      </c>
      <c r="M947" s="3">
        <v>118</v>
      </c>
      <c r="N947" s="3" t="b">
        <v>1</v>
      </c>
      <c r="O947" s="3">
        <v>2</v>
      </c>
      <c r="P947" s="3"/>
      <c r="Q947" s="3"/>
      <c r="R947" s="2" t="s">
        <v>619</v>
      </c>
      <c r="S947" s="2" t="s">
        <v>33</v>
      </c>
      <c r="T947" s="2" t="s">
        <v>943</v>
      </c>
      <c r="U947" s="2" t="s">
        <v>136</v>
      </c>
      <c r="V947" s="2" t="s">
        <v>137</v>
      </c>
      <c r="W947" s="2" t="s">
        <v>914</v>
      </c>
      <c r="X947" s="2" t="s">
        <v>37</v>
      </c>
      <c r="Y947" s="2" t="s">
        <v>37</v>
      </c>
      <c r="Z947" s="2" t="s">
        <v>38</v>
      </c>
      <c r="AA947" s="4">
        <v>32282</v>
      </c>
      <c r="AB947" s="4">
        <v>32294</v>
      </c>
      <c r="AC947" s="2" t="s">
        <v>39</v>
      </c>
    </row>
    <row r="948" spans="1:29" x14ac:dyDescent="0.25">
      <c r="A948" s="2" t="s">
        <v>1101</v>
      </c>
      <c r="B948" s="2" t="s">
        <v>132</v>
      </c>
      <c r="C948" s="2" t="str">
        <f>VLOOKUP(B948,'Species Lookup'!$A$3:$F$13,3,FALSE)</f>
        <v>Oncorhynchus tshawytscha</v>
      </c>
      <c r="D948" s="2" t="str">
        <f>VLOOKUP(B948,'Species Lookup'!$A$3:$F$13,4,FALSE)</f>
        <v>urn:lsid:marinespecies.org:taxname:158075</v>
      </c>
      <c r="E948" s="2" t="str">
        <f>VLOOKUP(B948,'Species Lookup'!$A$3:$F$13,5,FALSE)</f>
        <v>SDN:S11::S1173 (smolt)</v>
      </c>
      <c r="F948" s="2" t="s">
        <v>164</v>
      </c>
      <c r="G948" s="10" t="str">
        <f>VLOOKUP(A948,'[1]LOG1987-1994'!$A$2:$I$3110,2,FALSE)</f>
        <v>1988-07-13T07:08-07:00</v>
      </c>
      <c r="H948" s="2" t="s">
        <v>981</v>
      </c>
      <c r="I948" s="3">
        <v>2</v>
      </c>
      <c r="J948" s="3">
        <v>6</v>
      </c>
      <c r="K948" s="7">
        <v>48.973300000000002</v>
      </c>
      <c r="L948" s="7">
        <v>-125.0217</v>
      </c>
      <c r="M948" s="3">
        <v>128</v>
      </c>
      <c r="N948" s="3" t="b">
        <v>1</v>
      </c>
      <c r="O948" s="3">
        <v>2</v>
      </c>
      <c r="P948" s="3"/>
      <c r="Q948" s="3"/>
      <c r="R948" s="2" t="s">
        <v>552</v>
      </c>
      <c r="S948" s="2" t="s">
        <v>33</v>
      </c>
      <c r="T948" s="2" t="s">
        <v>1008</v>
      </c>
      <c r="U948" s="2" t="s">
        <v>136</v>
      </c>
      <c r="V948" s="2" t="s">
        <v>137</v>
      </c>
      <c r="W948" s="2" t="s">
        <v>914</v>
      </c>
      <c r="X948" s="2" t="s">
        <v>37</v>
      </c>
      <c r="Y948" s="2" t="s">
        <v>37</v>
      </c>
      <c r="Z948" s="2" t="s">
        <v>38</v>
      </c>
      <c r="AA948" s="4">
        <v>32281</v>
      </c>
      <c r="AB948" s="4">
        <v>32294</v>
      </c>
      <c r="AC948" s="2" t="s">
        <v>39</v>
      </c>
    </row>
    <row r="949" spans="1:29" x14ac:dyDescent="0.25">
      <c r="A949" s="2" t="s">
        <v>1101</v>
      </c>
      <c r="B949" s="2" t="s">
        <v>132</v>
      </c>
      <c r="C949" s="2" t="str">
        <f>VLOOKUP(B949,'Species Lookup'!$A$3:$F$13,3,FALSE)</f>
        <v>Oncorhynchus tshawytscha</v>
      </c>
      <c r="D949" s="2" t="str">
        <f>VLOOKUP(B949,'Species Lookup'!$A$3:$F$13,4,FALSE)</f>
        <v>urn:lsid:marinespecies.org:taxname:158075</v>
      </c>
      <c r="E949" s="2" t="str">
        <f>VLOOKUP(B949,'Species Lookup'!$A$3:$F$13,5,FALSE)</f>
        <v>SDN:S11::S1173 (smolt)</v>
      </c>
      <c r="F949" s="2" t="s">
        <v>167</v>
      </c>
      <c r="G949" s="10" t="str">
        <f>VLOOKUP(A949,'[1]LOG1987-1994'!$A$2:$I$3110,2,FALSE)</f>
        <v>1988-07-13T07:08-07:00</v>
      </c>
      <c r="H949" s="2" t="s">
        <v>981</v>
      </c>
      <c r="I949" s="3">
        <v>2</v>
      </c>
      <c r="J949" s="3">
        <v>6</v>
      </c>
      <c r="K949" s="7">
        <v>48.973300000000002</v>
      </c>
      <c r="L949" s="7">
        <v>-125.0217</v>
      </c>
      <c r="M949" s="3">
        <v>105</v>
      </c>
      <c r="N949" s="3" t="b">
        <v>1</v>
      </c>
      <c r="O949" s="3">
        <v>2</v>
      </c>
      <c r="P949" s="3"/>
      <c r="Q949" s="3"/>
      <c r="R949" s="2" t="s">
        <v>556</v>
      </c>
      <c r="S949" s="2" t="s">
        <v>33</v>
      </c>
      <c r="T949" s="2" t="s">
        <v>978</v>
      </c>
      <c r="U949" s="2" t="s">
        <v>136</v>
      </c>
      <c r="V949" s="2" t="s">
        <v>137</v>
      </c>
      <c r="W949" s="2" t="s">
        <v>914</v>
      </c>
      <c r="X949" s="2" t="s">
        <v>37</v>
      </c>
      <c r="Y949" s="2" t="s">
        <v>37</v>
      </c>
      <c r="Z949" s="2" t="s">
        <v>38</v>
      </c>
      <c r="AA949" s="4">
        <v>32282</v>
      </c>
      <c r="AB949" s="4">
        <v>32294</v>
      </c>
      <c r="AC949" s="2" t="s">
        <v>39</v>
      </c>
    </row>
    <row r="950" spans="1:29" x14ac:dyDescent="0.25">
      <c r="A950" s="2" t="s">
        <v>1101</v>
      </c>
      <c r="B950" s="2" t="s">
        <v>132</v>
      </c>
      <c r="C950" s="2" t="str">
        <f>VLOOKUP(B950,'Species Lookup'!$A$3:$F$13,3,FALSE)</f>
        <v>Oncorhynchus tshawytscha</v>
      </c>
      <c r="D950" s="2" t="str">
        <f>VLOOKUP(B950,'Species Lookup'!$A$3:$F$13,4,FALSE)</f>
        <v>urn:lsid:marinespecies.org:taxname:158075</v>
      </c>
      <c r="E950" s="2" t="str">
        <f>VLOOKUP(B950,'Species Lookup'!$A$3:$F$13,5,FALSE)</f>
        <v>SDN:S11::S1173 (smolt)</v>
      </c>
      <c r="F950" s="2" t="s">
        <v>188</v>
      </c>
      <c r="G950" s="10" t="str">
        <f>VLOOKUP(A950,'[1]LOG1987-1994'!$A$2:$I$3110,2,FALSE)</f>
        <v>1988-07-13T07:08-07:00</v>
      </c>
      <c r="H950" s="2" t="s">
        <v>981</v>
      </c>
      <c r="I950" s="3">
        <v>2</v>
      </c>
      <c r="J950" s="3">
        <v>6</v>
      </c>
      <c r="K950" s="7">
        <v>48.973300000000002</v>
      </c>
      <c r="L950" s="7">
        <v>-125.0217</v>
      </c>
      <c r="M950" s="3">
        <v>109</v>
      </c>
      <c r="N950" s="3" t="b">
        <v>1</v>
      </c>
      <c r="O950" s="3">
        <v>2</v>
      </c>
      <c r="P950" s="3"/>
      <c r="Q950" s="3"/>
      <c r="R950" s="2" t="s">
        <v>551</v>
      </c>
      <c r="S950" s="2" t="s">
        <v>33</v>
      </c>
      <c r="T950" s="2" t="s">
        <v>989</v>
      </c>
      <c r="U950" s="2" t="s">
        <v>136</v>
      </c>
      <c r="V950" s="2" t="s">
        <v>137</v>
      </c>
      <c r="W950" s="2" t="s">
        <v>914</v>
      </c>
      <c r="X950" s="2" t="s">
        <v>37</v>
      </c>
      <c r="Y950" s="2" t="s">
        <v>37</v>
      </c>
      <c r="Z950" s="2" t="s">
        <v>38</v>
      </c>
      <c r="AA950" s="4">
        <v>32282</v>
      </c>
      <c r="AB950" s="4">
        <v>32294</v>
      </c>
      <c r="AC950" s="2" t="s">
        <v>39</v>
      </c>
    </row>
    <row r="951" spans="1:29" x14ac:dyDescent="0.25">
      <c r="A951" s="2" t="s">
        <v>1101</v>
      </c>
      <c r="B951" s="2" t="s">
        <v>132</v>
      </c>
      <c r="C951" s="2" t="str">
        <f>VLOOKUP(B951,'Species Lookup'!$A$3:$F$13,3,FALSE)</f>
        <v>Oncorhynchus tshawytscha</v>
      </c>
      <c r="D951" s="2" t="str">
        <f>VLOOKUP(B951,'Species Lookup'!$A$3:$F$13,4,FALSE)</f>
        <v>urn:lsid:marinespecies.org:taxname:158075</v>
      </c>
      <c r="E951" s="2" t="str">
        <f>VLOOKUP(B951,'Species Lookup'!$A$3:$F$13,5,FALSE)</f>
        <v>SDN:S11::S1173 (smolt)</v>
      </c>
      <c r="F951" s="2" t="s">
        <v>181</v>
      </c>
      <c r="G951" s="10" t="str">
        <f>VLOOKUP(A951,'[1]LOG1987-1994'!$A$2:$I$3110,2,FALSE)</f>
        <v>1988-07-13T07:08-07:00</v>
      </c>
      <c r="H951" s="2" t="s">
        <v>981</v>
      </c>
      <c r="I951" s="3">
        <v>2</v>
      </c>
      <c r="J951" s="3">
        <v>6</v>
      </c>
      <c r="K951" s="7">
        <v>48.973300000000002</v>
      </c>
      <c r="L951" s="7">
        <v>-125.0217</v>
      </c>
      <c r="M951" s="3">
        <v>106</v>
      </c>
      <c r="N951" s="3" t="b">
        <v>1</v>
      </c>
      <c r="O951" s="3">
        <v>2</v>
      </c>
      <c r="P951" s="3"/>
      <c r="Q951" s="3"/>
      <c r="R951" s="2" t="s">
        <v>557</v>
      </c>
      <c r="S951" s="2" t="s">
        <v>33</v>
      </c>
      <c r="T951" s="2" t="s">
        <v>1009</v>
      </c>
      <c r="U951" s="2" t="s">
        <v>136</v>
      </c>
      <c r="V951" s="2" t="s">
        <v>137</v>
      </c>
      <c r="W951" s="2" t="s">
        <v>914</v>
      </c>
      <c r="X951" s="2" t="s">
        <v>37</v>
      </c>
      <c r="Y951" s="2" t="s">
        <v>37</v>
      </c>
      <c r="Z951" s="2" t="s">
        <v>38</v>
      </c>
      <c r="AA951" s="4">
        <v>32281</v>
      </c>
      <c r="AB951" s="4">
        <v>32294</v>
      </c>
      <c r="AC951" s="2" t="s">
        <v>39</v>
      </c>
    </row>
    <row r="952" spans="1:29" x14ac:dyDescent="0.25">
      <c r="A952" s="2" t="s">
        <v>1101</v>
      </c>
      <c r="B952" s="2" t="s">
        <v>132</v>
      </c>
      <c r="C952" s="2" t="str">
        <f>VLOOKUP(B952,'Species Lookup'!$A$3:$F$13,3,FALSE)</f>
        <v>Oncorhynchus tshawytscha</v>
      </c>
      <c r="D952" s="2" t="str">
        <f>VLOOKUP(B952,'Species Lookup'!$A$3:$F$13,4,FALSE)</f>
        <v>urn:lsid:marinespecies.org:taxname:158075</v>
      </c>
      <c r="E952" s="2" t="str">
        <f>VLOOKUP(B952,'Species Lookup'!$A$3:$F$13,5,FALSE)</f>
        <v>SDN:S11::S1173 (smolt)</v>
      </c>
      <c r="F952" s="2" t="s">
        <v>186</v>
      </c>
      <c r="G952" s="10" t="str">
        <f>VLOOKUP(A952,'[1]LOG1987-1994'!$A$2:$I$3110,2,FALSE)</f>
        <v>1988-07-13T07:08-07:00</v>
      </c>
      <c r="H952" s="2" t="s">
        <v>981</v>
      </c>
      <c r="I952" s="3">
        <v>2</v>
      </c>
      <c r="J952" s="3">
        <v>6</v>
      </c>
      <c r="K952" s="7">
        <v>48.973300000000002</v>
      </c>
      <c r="L952" s="7">
        <v>-125.0217</v>
      </c>
      <c r="M952" s="3">
        <v>120</v>
      </c>
      <c r="N952" s="3" t="b">
        <v>1</v>
      </c>
      <c r="O952" s="3">
        <v>2</v>
      </c>
      <c r="P952" s="3"/>
      <c r="Q952" s="3"/>
      <c r="R952" s="2" t="s">
        <v>555</v>
      </c>
      <c r="S952" s="2" t="s">
        <v>33</v>
      </c>
      <c r="T952" s="2" t="s">
        <v>977</v>
      </c>
      <c r="U952" s="2" t="s">
        <v>136</v>
      </c>
      <c r="V952" s="2" t="s">
        <v>137</v>
      </c>
      <c r="W952" s="2" t="s">
        <v>914</v>
      </c>
      <c r="X952" s="2" t="s">
        <v>37</v>
      </c>
      <c r="Y952" s="2" t="s">
        <v>37</v>
      </c>
      <c r="Z952" s="2" t="s">
        <v>38</v>
      </c>
      <c r="AA952" s="4">
        <v>32282</v>
      </c>
      <c r="AB952" s="4">
        <v>32294</v>
      </c>
      <c r="AC952" s="2" t="s">
        <v>39</v>
      </c>
    </row>
    <row r="953" spans="1:29" x14ac:dyDescent="0.25">
      <c r="A953" s="2" t="s">
        <v>1101</v>
      </c>
      <c r="B953" s="2" t="s">
        <v>132</v>
      </c>
      <c r="C953" s="2" t="str">
        <f>VLOOKUP(B953,'Species Lookup'!$A$3:$F$13,3,FALSE)</f>
        <v>Oncorhynchus tshawytscha</v>
      </c>
      <c r="D953" s="2" t="str">
        <f>VLOOKUP(B953,'Species Lookup'!$A$3:$F$13,4,FALSE)</f>
        <v>urn:lsid:marinespecies.org:taxname:158075</v>
      </c>
      <c r="E953" s="2" t="str">
        <f>VLOOKUP(B953,'Species Lookup'!$A$3:$F$13,5,FALSE)</f>
        <v>SDN:S11::S1173 (smolt)</v>
      </c>
      <c r="F953" s="2" t="s">
        <v>183</v>
      </c>
      <c r="G953" s="10" t="str">
        <f>VLOOKUP(A953,'[1]LOG1987-1994'!$A$2:$I$3110,2,FALSE)</f>
        <v>1988-07-13T07:08-07:00</v>
      </c>
      <c r="H953" s="2" t="s">
        <v>981</v>
      </c>
      <c r="I953" s="3">
        <v>2</v>
      </c>
      <c r="J953" s="3">
        <v>6</v>
      </c>
      <c r="K953" s="7">
        <v>48.973300000000002</v>
      </c>
      <c r="L953" s="7">
        <v>-125.0217</v>
      </c>
      <c r="M953" s="3">
        <v>121</v>
      </c>
      <c r="N953" s="3" t="b">
        <v>1</v>
      </c>
      <c r="O953" s="3">
        <v>2</v>
      </c>
      <c r="P953" s="3"/>
      <c r="Q953" s="3"/>
      <c r="R953" s="2" t="s">
        <v>612</v>
      </c>
      <c r="S953" s="2" t="s">
        <v>33</v>
      </c>
      <c r="T953" s="2" t="s">
        <v>986</v>
      </c>
      <c r="U953" s="2" t="s">
        <v>136</v>
      </c>
      <c r="V953" s="2" t="s">
        <v>137</v>
      </c>
      <c r="W953" s="2" t="s">
        <v>914</v>
      </c>
      <c r="X953" s="2" t="s">
        <v>37</v>
      </c>
      <c r="Y953" s="2" t="s">
        <v>37</v>
      </c>
      <c r="Z953" s="2" t="s">
        <v>38</v>
      </c>
      <c r="AA953" s="4">
        <v>32281</v>
      </c>
      <c r="AB953" s="4">
        <v>32294</v>
      </c>
      <c r="AC953" s="2" t="s">
        <v>39</v>
      </c>
    </row>
    <row r="954" spans="1:29" x14ac:dyDescent="0.25">
      <c r="A954" s="2" t="s">
        <v>1101</v>
      </c>
      <c r="B954" s="2" t="s">
        <v>132</v>
      </c>
      <c r="C954" s="2" t="str">
        <f>VLOOKUP(B954,'Species Lookup'!$A$3:$F$13,3,FALSE)</f>
        <v>Oncorhynchus tshawytscha</v>
      </c>
      <c r="D954" s="2" t="str">
        <f>VLOOKUP(B954,'Species Lookup'!$A$3:$F$13,4,FALSE)</f>
        <v>urn:lsid:marinespecies.org:taxname:158075</v>
      </c>
      <c r="E954" s="2" t="str">
        <f>VLOOKUP(B954,'Species Lookup'!$A$3:$F$13,5,FALSE)</f>
        <v>SDN:S11::S1173 (smolt)</v>
      </c>
      <c r="F954" s="2" t="s">
        <v>580</v>
      </c>
      <c r="G954" s="10" t="str">
        <f>VLOOKUP(A954,'[1]LOG1987-1994'!$A$2:$I$3110,2,FALSE)</f>
        <v>1988-07-13T07:08-07:00</v>
      </c>
      <c r="H954" s="2" t="s">
        <v>981</v>
      </c>
      <c r="I954" s="3">
        <v>2</v>
      </c>
      <c r="J954" s="3">
        <v>6</v>
      </c>
      <c r="K954" s="7">
        <v>48.973300000000002</v>
      </c>
      <c r="L954" s="7">
        <v>-125.0217</v>
      </c>
      <c r="M954" s="3">
        <v>101</v>
      </c>
      <c r="N954" s="3" t="b">
        <v>1</v>
      </c>
      <c r="O954" s="3">
        <v>2</v>
      </c>
      <c r="P954" s="3"/>
      <c r="Q954" s="3"/>
      <c r="R954" s="2" t="s">
        <v>610</v>
      </c>
      <c r="S954" s="2" t="s">
        <v>33</v>
      </c>
      <c r="T954" s="2" t="s">
        <v>1008</v>
      </c>
      <c r="U954" s="2" t="s">
        <v>136</v>
      </c>
      <c r="V954" s="2" t="s">
        <v>137</v>
      </c>
      <c r="W954" s="2" t="s">
        <v>914</v>
      </c>
      <c r="X954" s="2" t="s">
        <v>37</v>
      </c>
      <c r="Y954" s="2" t="s">
        <v>37</v>
      </c>
      <c r="Z954" s="2" t="s">
        <v>38</v>
      </c>
      <c r="AA954" s="4">
        <v>32281</v>
      </c>
      <c r="AB954" s="4">
        <v>32294</v>
      </c>
      <c r="AC954" s="2" t="s">
        <v>39</v>
      </c>
    </row>
    <row r="955" spans="1:29" x14ac:dyDescent="0.25">
      <c r="A955" s="2" t="s">
        <v>1101</v>
      </c>
      <c r="B955" s="2" t="s">
        <v>132</v>
      </c>
      <c r="C955" s="2" t="str">
        <f>VLOOKUP(B955,'Species Lookup'!$A$3:$F$13,3,FALSE)</f>
        <v>Oncorhynchus tshawytscha</v>
      </c>
      <c r="D955" s="2" t="str">
        <f>VLOOKUP(B955,'Species Lookup'!$A$3:$F$13,4,FALSE)</f>
        <v>urn:lsid:marinespecies.org:taxname:158075</v>
      </c>
      <c r="E955" s="2" t="str">
        <f>VLOOKUP(B955,'Species Lookup'!$A$3:$F$13,5,FALSE)</f>
        <v>SDN:S11::S1173 (smolt)</v>
      </c>
      <c r="F955" s="2" t="s">
        <v>1107</v>
      </c>
      <c r="G955" s="10" t="str">
        <f>VLOOKUP(A955,'[1]LOG1987-1994'!$A$2:$I$3110,2,FALSE)</f>
        <v>1988-07-13T07:08-07:00</v>
      </c>
      <c r="H955" s="2" t="s">
        <v>981</v>
      </c>
      <c r="I955" s="3">
        <v>2</v>
      </c>
      <c r="J955" s="3">
        <v>6</v>
      </c>
      <c r="K955" s="7">
        <v>48.973300000000002</v>
      </c>
      <c r="L955" s="7">
        <v>-125.0217</v>
      </c>
      <c r="M955" s="3">
        <v>106</v>
      </c>
      <c r="N955" s="3" t="b">
        <v>1</v>
      </c>
      <c r="O955" s="3">
        <v>2</v>
      </c>
      <c r="P955" s="3"/>
      <c r="Q955" s="3"/>
      <c r="R955" s="2" t="s">
        <v>617</v>
      </c>
      <c r="S955" s="2" t="s">
        <v>33</v>
      </c>
      <c r="T955" s="2" t="s">
        <v>986</v>
      </c>
      <c r="U955" s="2" t="s">
        <v>136</v>
      </c>
      <c r="V955" s="2" t="s">
        <v>137</v>
      </c>
      <c r="W955" s="2" t="s">
        <v>914</v>
      </c>
      <c r="X955" s="2" t="s">
        <v>37</v>
      </c>
      <c r="Y955" s="2" t="s">
        <v>37</v>
      </c>
      <c r="Z955" s="2" t="s">
        <v>38</v>
      </c>
      <c r="AA955" s="4">
        <v>32281</v>
      </c>
      <c r="AB955" s="4">
        <v>32294</v>
      </c>
      <c r="AC955" s="2" t="s">
        <v>39</v>
      </c>
    </row>
    <row r="956" spans="1:29" x14ac:dyDescent="0.25">
      <c r="A956" s="2" t="s">
        <v>1101</v>
      </c>
      <c r="B956" s="2" t="s">
        <v>132</v>
      </c>
      <c r="C956" s="2" t="str">
        <f>VLOOKUP(B956,'Species Lookup'!$A$3:$F$13,3,FALSE)</f>
        <v>Oncorhynchus tshawytscha</v>
      </c>
      <c r="D956" s="2" t="str">
        <f>VLOOKUP(B956,'Species Lookup'!$A$3:$F$13,4,FALSE)</f>
        <v>urn:lsid:marinespecies.org:taxname:158075</v>
      </c>
      <c r="E956" s="2" t="str">
        <f>VLOOKUP(B956,'Species Lookup'!$A$3:$F$13,5,FALSE)</f>
        <v>SDN:S11::S1173 (smolt)</v>
      </c>
      <c r="F956" s="2" t="s">
        <v>1108</v>
      </c>
      <c r="G956" s="10" t="str">
        <f>VLOOKUP(A956,'[1]LOG1987-1994'!$A$2:$I$3110,2,FALSE)</f>
        <v>1988-07-13T07:08-07:00</v>
      </c>
      <c r="H956" s="2" t="s">
        <v>981</v>
      </c>
      <c r="I956" s="3">
        <v>2</v>
      </c>
      <c r="J956" s="3">
        <v>6</v>
      </c>
      <c r="K956" s="7">
        <v>48.973300000000002</v>
      </c>
      <c r="L956" s="7">
        <v>-125.0217</v>
      </c>
      <c r="M956" s="3">
        <v>102</v>
      </c>
      <c r="N956" s="3" t="b">
        <v>1</v>
      </c>
      <c r="O956" s="3">
        <v>2</v>
      </c>
      <c r="P956" s="3"/>
      <c r="Q956" s="3"/>
      <c r="R956" s="2" t="s">
        <v>609</v>
      </c>
      <c r="S956" s="2" t="s">
        <v>33</v>
      </c>
      <c r="T956" s="2" t="s">
        <v>947</v>
      </c>
      <c r="U956" s="2" t="s">
        <v>136</v>
      </c>
      <c r="V956" s="2" t="s">
        <v>137</v>
      </c>
      <c r="W956" s="2" t="s">
        <v>914</v>
      </c>
      <c r="X956" s="2" t="s">
        <v>37</v>
      </c>
      <c r="Y956" s="2" t="s">
        <v>37</v>
      </c>
      <c r="Z956" s="2" t="s">
        <v>38</v>
      </c>
      <c r="AA956" s="4">
        <v>32287</v>
      </c>
      <c r="AB956" s="4">
        <v>32294</v>
      </c>
      <c r="AC956" s="2" t="s">
        <v>39</v>
      </c>
    </row>
    <row r="957" spans="1:29" x14ac:dyDescent="0.25">
      <c r="A957" s="2" t="s">
        <v>1101</v>
      </c>
      <c r="B957" s="2" t="s">
        <v>132</v>
      </c>
      <c r="C957" s="2" t="str">
        <f>VLOOKUP(B957,'Species Lookup'!$A$3:$F$13,3,FALSE)</f>
        <v>Oncorhynchus tshawytscha</v>
      </c>
      <c r="D957" s="2" t="str">
        <f>VLOOKUP(B957,'Species Lookup'!$A$3:$F$13,4,FALSE)</f>
        <v>urn:lsid:marinespecies.org:taxname:158075</v>
      </c>
      <c r="E957" s="2" t="str">
        <f>VLOOKUP(B957,'Species Lookup'!$A$3:$F$13,5,FALSE)</f>
        <v>SDN:S11::S1173 (smolt)</v>
      </c>
      <c r="F957" s="2" t="s">
        <v>1109</v>
      </c>
      <c r="G957" s="10" t="str">
        <f>VLOOKUP(A957,'[1]LOG1987-1994'!$A$2:$I$3110,2,FALSE)</f>
        <v>1988-07-13T07:08-07:00</v>
      </c>
      <c r="H957" s="2" t="s">
        <v>981</v>
      </c>
      <c r="I957" s="3">
        <v>2</v>
      </c>
      <c r="J957" s="3">
        <v>6</v>
      </c>
      <c r="K957" s="7">
        <v>48.973300000000002</v>
      </c>
      <c r="L957" s="7">
        <v>-125.0217</v>
      </c>
      <c r="M957" s="3">
        <v>95</v>
      </c>
      <c r="N957" s="3" t="b">
        <v>1</v>
      </c>
      <c r="O957" s="3">
        <v>2</v>
      </c>
      <c r="P957" s="3"/>
      <c r="Q957" s="3"/>
      <c r="R957" s="2" t="s">
        <v>605</v>
      </c>
      <c r="S957" s="2" t="s">
        <v>33</v>
      </c>
      <c r="T957" s="2" t="s">
        <v>949</v>
      </c>
      <c r="U957" s="2" t="s">
        <v>136</v>
      </c>
      <c r="V957" s="2" t="s">
        <v>137</v>
      </c>
      <c r="W957" s="2" t="s">
        <v>914</v>
      </c>
      <c r="X957" s="2" t="s">
        <v>37</v>
      </c>
      <c r="Y957" s="2" t="s">
        <v>37</v>
      </c>
      <c r="Z957" s="2" t="s">
        <v>38</v>
      </c>
      <c r="AA957" s="4">
        <v>32282</v>
      </c>
      <c r="AB957" s="4">
        <v>32294</v>
      </c>
      <c r="AC957" s="2" t="s">
        <v>39</v>
      </c>
    </row>
    <row r="958" spans="1:29" x14ac:dyDescent="0.25">
      <c r="A958" s="2" t="s">
        <v>1101</v>
      </c>
      <c r="B958" s="2" t="s">
        <v>132</v>
      </c>
      <c r="C958" s="2" t="str">
        <f>VLOOKUP(B958,'Species Lookup'!$A$3:$F$13,3,FALSE)</f>
        <v>Oncorhynchus tshawytscha</v>
      </c>
      <c r="D958" s="2" t="str">
        <f>VLOOKUP(B958,'Species Lookup'!$A$3:$F$13,4,FALSE)</f>
        <v>urn:lsid:marinespecies.org:taxname:158075</v>
      </c>
      <c r="E958" s="2" t="str">
        <f>VLOOKUP(B958,'Species Lookup'!$A$3:$F$13,5,FALSE)</f>
        <v>SDN:S11::S1173 (smolt)</v>
      </c>
      <c r="F958" s="2" t="s">
        <v>1110</v>
      </c>
      <c r="G958" s="10" t="str">
        <f>VLOOKUP(A958,'[1]LOG1987-1994'!$A$2:$I$3110,2,FALSE)</f>
        <v>1988-07-13T07:08-07:00</v>
      </c>
      <c r="H958" s="2" t="s">
        <v>981</v>
      </c>
      <c r="I958" s="3">
        <v>2</v>
      </c>
      <c r="J958" s="3">
        <v>6</v>
      </c>
      <c r="K958" s="7">
        <v>48.973300000000002</v>
      </c>
      <c r="L958" s="7">
        <v>-125.0217</v>
      </c>
      <c r="M958" s="3">
        <v>110</v>
      </c>
      <c r="N958" s="3" t="b">
        <v>1</v>
      </c>
      <c r="O958" s="3">
        <v>2</v>
      </c>
      <c r="P958" s="3"/>
      <c r="Q958" s="3"/>
      <c r="R958" s="2" t="s">
        <v>616</v>
      </c>
      <c r="S958" s="2" t="s">
        <v>33</v>
      </c>
      <c r="T958" s="2" t="s">
        <v>943</v>
      </c>
      <c r="U958" s="2" t="s">
        <v>136</v>
      </c>
      <c r="V958" s="2" t="s">
        <v>137</v>
      </c>
      <c r="W958" s="2" t="s">
        <v>914</v>
      </c>
      <c r="X958" s="2" t="s">
        <v>37</v>
      </c>
      <c r="Y958" s="2" t="s">
        <v>37</v>
      </c>
      <c r="Z958" s="2" t="s">
        <v>38</v>
      </c>
      <c r="AA958" s="4">
        <v>32282</v>
      </c>
      <c r="AB958" s="4">
        <v>32294</v>
      </c>
      <c r="AC958" s="2" t="s">
        <v>39</v>
      </c>
    </row>
    <row r="959" spans="1:29" x14ac:dyDescent="0.25">
      <c r="A959" s="2" t="s">
        <v>1101</v>
      </c>
      <c r="B959" s="2" t="s">
        <v>132</v>
      </c>
      <c r="C959" s="2" t="str">
        <f>VLOOKUP(B959,'Species Lookup'!$A$3:$F$13,3,FALSE)</f>
        <v>Oncorhynchus tshawytscha</v>
      </c>
      <c r="D959" s="2" t="str">
        <f>VLOOKUP(B959,'Species Lookup'!$A$3:$F$13,4,FALSE)</f>
        <v>urn:lsid:marinespecies.org:taxname:158075</v>
      </c>
      <c r="E959" s="2" t="str">
        <f>VLOOKUP(B959,'Species Lookup'!$A$3:$F$13,5,FALSE)</f>
        <v>SDN:S11::S1173 (smolt)</v>
      </c>
      <c r="F959" s="2" t="s">
        <v>1111</v>
      </c>
      <c r="G959" s="10" t="str">
        <f>VLOOKUP(A959,'[1]LOG1987-1994'!$A$2:$I$3110,2,FALSE)</f>
        <v>1988-07-13T07:08-07:00</v>
      </c>
      <c r="H959" s="2" t="s">
        <v>981</v>
      </c>
      <c r="I959" s="3">
        <v>2</v>
      </c>
      <c r="J959" s="3">
        <v>6</v>
      </c>
      <c r="K959" s="7">
        <v>48.973300000000002</v>
      </c>
      <c r="L959" s="7">
        <v>-125.0217</v>
      </c>
      <c r="M959" s="3">
        <v>122</v>
      </c>
      <c r="N959" s="3" t="b">
        <v>1</v>
      </c>
      <c r="O959" s="3">
        <v>2</v>
      </c>
      <c r="P959" s="3"/>
      <c r="Q959" s="3"/>
      <c r="R959" s="2" t="s">
        <v>603</v>
      </c>
      <c r="S959" s="2" t="s">
        <v>33</v>
      </c>
      <c r="T959" s="2" t="s">
        <v>948</v>
      </c>
      <c r="U959" s="2" t="s">
        <v>136</v>
      </c>
      <c r="V959" s="2" t="s">
        <v>137</v>
      </c>
      <c r="W959" s="2" t="s">
        <v>914</v>
      </c>
      <c r="X959" s="2" t="s">
        <v>37</v>
      </c>
      <c r="Y959" s="2" t="s">
        <v>37</v>
      </c>
      <c r="Z959" s="2" t="s">
        <v>38</v>
      </c>
      <c r="AA959" s="4">
        <v>32287</v>
      </c>
      <c r="AB959" s="4">
        <v>32294</v>
      </c>
      <c r="AC959" s="2" t="s">
        <v>39</v>
      </c>
    </row>
    <row r="960" spans="1:29" x14ac:dyDescent="0.25">
      <c r="A960" s="2" t="s">
        <v>1112</v>
      </c>
      <c r="B960" s="2" t="s">
        <v>132</v>
      </c>
      <c r="C960" s="2" t="str">
        <f>VLOOKUP(B960,'Species Lookup'!$A$3:$F$13,3,FALSE)</f>
        <v>Oncorhynchus tshawytscha</v>
      </c>
      <c r="D960" s="2" t="str">
        <f>VLOOKUP(B960,'Species Lookup'!$A$3:$F$13,4,FALSE)</f>
        <v>urn:lsid:marinespecies.org:taxname:158075</v>
      </c>
      <c r="E960" s="2" t="str">
        <f>VLOOKUP(B960,'Species Lookup'!$A$3:$F$13,5,FALSE)</f>
        <v>SDN:S11::S1173 (smolt)</v>
      </c>
      <c r="F960" s="2" t="s">
        <v>30</v>
      </c>
      <c r="G960" s="10" t="str">
        <f>VLOOKUP(A960,'[1]LOG1987-1994'!$A$2:$I$3110,2,FALSE)</f>
        <v>1988-07-13T08:08-07:00</v>
      </c>
      <c r="H960" s="2" t="s">
        <v>453</v>
      </c>
      <c r="I960" s="3">
        <v>3</v>
      </c>
      <c r="J960" s="3">
        <v>6</v>
      </c>
      <c r="K960" s="7">
        <v>48.962499999999999</v>
      </c>
      <c r="L960" s="7">
        <v>-125.08329999999999</v>
      </c>
      <c r="M960" s="3">
        <v>114</v>
      </c>
      <c r="N960" s="3" t="b">
        <v>1</v>
      </c>
      <c r="O960" s="3">
        <v>2</v>
      </c>
      <c r="P960" s="3"/>
      <c r="Q960" s="3"/>
      <c r="R960" s="2" t="s">
        <v>743</v>
      </c>
      <c r="S960" s="2" t="s">
        <v>33</v>
      </c>
      <c r="T960" s="2" t="s">
        <v>989</v>
      </c>
      <c r="U960" s="2" t="s">
        <v>136</v>
      </c>
      <c r="V960" s="2" t="s">
        <v>137</v>
      </c>
      <c r="W960" s="2" t="s">
        <v>914</v>
      </c>
      <c r="X960" s="2" t="s">
        <v>37</v>
      </c>
      <c r="Y960" s="2" t="s">
        <v>37</v>
      </c>
      <c r="Z960" s="2" t="s">
        <v>38</v>
      </c>
      <c r="AA960" s="4">
        <v>32282</v>
      </c>
      <c r="AB960" s="4">
        <v>32294</v>
      </c>
      <c r="AC960" s="2" t="s">
        <v>39</v>
      </c>
    </row>
    <row r="961" spans="1:29" x14ac:dyDescent="0.25">
      <c r="A961" s="2" t="s">
        <v>1112</v>
      </c>
      <c r="B961" s="2" t="s">
        <v>132</v>
      </c>
      <c r="C961" s="2" t="str">
        <f>VLOOKUP(B961,'Species Lookup'!$A$3:$F$13,3,FALSE)</f>
        <v>Oncorhynchus tshawytscha</v>
      </c>
      <c r="D961" s="2" t="str">
        <f>VLOOKUP(B961,'Species Lookup'!$A$3:$F$13,4,FALSE)</f>
        <v>urn:lsid:marinespecies.org:taxname:158075</v>
      </c>
      <c r="E961" s="2" t="str">
        <f>VLOOKUP(B961,'Species Lookup'!$A$3:$F$13,5,FALSE)</f>
        <v>SDN:S11::S1173 (smolt)</v>
      </c>
      <c r="F961" s="2" t="s">
        <v>100</v>
      </c>
      <c r="G961" s="10" t="str">
        <f>VLOOKUP(A961,'[1]LOG1987-1994'!$A$2:$I$3110,2,FALSE)</f>
        <v>1988-07-13T08:08-07:00</v>
      </c>
      <c r="H961" s="2" t="s">
        <v>453</v>
      </c>
      <c r="I961" s="3">
        <v>3</v>
      </c>
      <c r="J961" s="3">
        <v>6</v>
      </c>
      <c r="K961" s="7">
        <v>48.962499999999999</v>
      </c>
      <c r="L961" s="7">
        <v>-125.08329999999999</v>
      </c>
      <c r="M961" s="3">
        <v>148</v>
      </c>
      <c r="N961" s="3" t="b">
        <v>1</v>
      </c>
      <c r="O961" s="3">
        <v>2</v>
      </c>
      <c r="P961" s="3"/>
      <c r="Q961" s="3"/>
      <c r="R961" s="2" t="s">
        <v>744</v>
      </c>
      <c r="S961" s="2" t="s">
        <v>33</v>
      </c>
      <c r="T961" s="2" t="s">
        <v>950</v>
      </c>
      <c r="U961" s="2" t="s">
        <v>136</v>
      </c>
      <c r="V961" s="2" t="s">
        <v>137</v>
      </c>
      <c r="W961" s="2" t="s">
        <v>914</v>
      </c>
      <c r="X961" s="2" t="s">
        <v>37</v>
      </c>
      <c r="Y961" s="2" t="s">
        <v>946</v>
      </c>
      <c r="Z961" s="2" t="s">
        <v>38</v>
      </c>
      <c r="AA961" s="4">
        <v>32283</v>
      </c>
      <c r="AB961" s="4">
        <v>32285</v>
      </c>
      <c r="AC961" s="2" t="s">
        <v>39</v>
      </c>
    </row>
    <row r="962" spans="1:29" x14ac:dyDescent="0.25">
      <c r="A962" s="2" t="s">
        <v>1112</v>
      </c>
      <c r="B962" s="2" t="s">
        <v>132</v>
      </c>
      <c r="C962" s="2" t="str">
        <f>VLOOKUP(B962,'Species Lookup'!$A$3:$F$13,3,FALSE)</f>
        <v>Oncorhynchus tshawytscha</v>
      </c>
      <c r="D962" s="2" t="str">
        <f>VLOOKUP(B962,'Species Lookup'!$A$3:$F$13,4,FALSE)</f>
        <v>urn:lsid:marinespecies.org:taxname:158075</v>
      </c>
      <c r="E962" s="2" t="str">
        <f>VLOOKUP(B962,'Species Lookup'!$A$3:$F$13,5,FALSE)</f>
        <v>SDN:S11::S1173 (smolt)</v>
      </c>
      <c r="F962" s="2" t="s">
        <v>145</v>
      </c>
      <c r="G962" s="10" t="str">
        <f>VLOOKUP(A962,'[1]LOG1987-1994'!$A$2:$I$3110,2,FALSE)</f>
        <v>1988-07-13T08:08-07:00</v>
      </c>
      <c r="H962" s="2" t="s">
        <v>453</v>
      </c>
      <c r="I962" s="3">
        <v>3</v>
      </c>
      <c r="J962" s="3">
        <v>6</v>
      </c>
      <c r="K962" s="7">
        <v>48.962499999999999</v>
      </c>
      <c r="L962" s="7">
        <v>-125.08329999999999</v>
      </c>
      <c r="M962" s="3">
        <v>141</v>
      </c>
      <c r="N962" s="3" t="b">
        <v>1</v>
      </c>
      <c r="O962" s="3">
        <v>2</v>
      </c>
      <c r="P962" s="3"/>
      <c r="Q962" s="3"/>
      <c r="R962" s="2" t="s">
        <v>741</v>
      </c>
      <c r="S962" s="2" t="s">
        <v>33</v>
      </c>
      <c r="T962" s="2" t="s">
        <v>949</v>
      </c>
      <c r="U962" s="2" t="s">
        <v>136</v>
      </c>
      <c r="V962" s="2" t="s">
        <v>137</v>
      </c>
      <c r="W962" s="2" t="s">
        <v>914</v>
      </c>
      <c r="X962" s="2" t="s">
        <v>37</v>
      </c>
      <c r="Y962" s="2" t="s">
        <v>37</v>
      </c>
      <c r="Z962" s="2" t="s">
        <v>38</v>
      </c>
      <c r="AA962" s="4">
        <v>32282</v>
      </c>
      <c r="AB962" s="4">
        <v>32294</v>
      </c>
      <c r="AC962" s="2" t="s">
        <v>39</v>
      </c>
    </row>
    <row r="963" spans="1:29" x14ac:dyDescent="0.25">
      <c r="A963" s="2" t="s">
        <v>1112</v>
      </c>
      <c r="B963" s="2" t="s">
        <v>132</v>
      </c>
      <c r="C963" s="2" t="str">
        <f>VLOOKUP(B963,'Species Lookup'!$A$3:$F$13,3,FALSE)</f>
        <v>Oncorhynchus tshawytscha</v>
      </c>
      <c r="D963" s="2" t="str">
        <f>VLOOKUP(B963,'Species Lookup'!$A$3:$F$13,4,FALSE)</f>
        <v>urn:lsid:marinespecies.org:taxname:158075</v>
      </c>
      <c r="E963" s="2" t="str">
        <f>VLOOKUP(B963,'Species Lookup'!$A$3:$F$13,5,FALSE)</f>
        <v>SDN:S11::S1173 (smolt)</v>
      </c>
      <c r="F963" s="2" t="s">
        <v>33</v>
      </c>
      <c r="G963" s="10" t="str">
        <f>VLOOKUP(A963,'[1]LOG1987-1994'!$A$2:$I$3110,2,FALSE)</f>
        <v>1988-07-13T08:08-07:00</v>
      </c>
      <c r="H963" s="2" t="s">
        <v>453</v>
      </c>
      <c r="I963" s="3">
        <v>3</v>
      </c>
      <c r="J963" s="3">
        <v>6</v>
      </c>
      <c r="K963" s="7">
        <v>48.962499999999999</v>
      </c>
      <c r="L963" s="7">
        <v>-125.08329999999999</v>
      </c>
      <c r="M963" s="3">
        <v>105</v>
      </c>
      <c r="N963" s="3" t="b">
        <v>1</v>
      </c>
      <c r="O963" s="3">
        <v>2</v>
      </c>
      <c r="P963" s="3"/>
      <c r="Q963" s="3"/>
      <c r="R963" s="2" t="s">
        <v>740</v>
      </c>
      <c r="S963" s="2" t="s">
        <v>33</v>
      </c>
      <c r="T963" s="2" t="s">
        <v>1022</v>
      </c>
      <c r="U963" s="2" t="s">
        <v>136</v>
      </c>
      <c r="V963" s="2" t="s">
        <v>137</v>
      </c>
      <c r="W963" s="2" t="s">
        <v>914</v>
      </c>
      <c r="X963" s="2" t="s">
        <v>643</v>
      </c>
      <c r="Y963" s="2" t="s">
        <v>643</v>
      </c>
      <c r="Z963" s="2" t="s">
        <v>38</v>
      </c>
      <c r="AA963" s="4"/>
      <c r="AB963" s="4">
        <v>32268</v>
      </c>
      <c r="AC963" s="2" t="s">
        <v>39</v>
      </c>
    </row>
    <row r="964" spans="1:29" x14ac:dyDescent="0.25">
      <c r="A964" s="2" t="s">
        <v>1112</v>
      </c>
      <c r="B964" s="2" t="s">
        <v>132</v>
      </c>
      <c r="C964" s="2" t="str">
        <f>VLOOKUP(B964,'Species Lookup'!$A$3:$F$13,3,FALSE)</f>
        <v>Oncorhynchus tshawytscha</v>
      </c>
      <c r="D964" s="2" t="str">
        <f>VLOOKUP(B964,'Species Lookup'!$A$3:$F$13,4,FALSE)</f>
        <v>urn:lsid:marinespecies.org:taxname:158075</v>
      </c>
      <c r="E964" s="2" t="str">
        <f>VLOOKUP(B964,'Species Lookup'!$A$3:$F$13,5,FALSE)</f>
        <v>SDN:S11::S1173 (smolt)</v>
      </c>
      <c r="F964" s="2" t="s">
        <v>161</v>
      </c>
      <c r="G964" s="10" t="str">
        <f>VLOOKUP(A964,'[1]LOG1987-1994'!$A$2:$I$3110,2,FALSE)</f>
        <v>1988-07-13T08:08-07:00</v>
      </c>
      <c r="H964" s="2" t="s">
        <v>453</v>
      </c>
      <c r="I964" s="3">
        <v>3</v>
      </c>
      <c r="J964" s="3">
        <v>6</v>
      </c>
      <c r="K964" s="7">
        <v>48.962499999999999</v>
      </c>
      <c r="L964" s="7">
        <v>-125.08329999999999</v>
      </c>
      <c r="M964" s="3">
        <v>110</v>
      </c>
      <c r="N964" s="3" t="b">
        <v>1</v>
      </c>
      <c r="O964" s="3">
        <v>2</v>
      </c>
      <c r="P964" s="3"/>
      <c r="Q964" s="3"/>
      <c r="R964" s="2" t="s">
        <v>739</v>
      </c>
      <c r="S964" s="2" t="s">
        <v>33</v>
      </c>
      <c r="T964" s="2" t="s">
        <v>1098</v>
      </c>
      <c r="U964" s="2" t="s">
        <v>136</v>
      </c>
      <c r="V964" s="2" t="s">
        <v>137</v>
      </c>
      <c r="W964" s="2" t="s">
        <v>914</v>
      </c>
      <c r="X964" s="2" t="s">
        <v>643</v>
      </c>
      <c r="Y964" s="2" t="s">
        <v>643</v>
      </c>
      <c r="Z964" s="2" t="s">
        <v>38</v>
      </c>
      <c r="AA964" s="4">
        <v>32288</v>
      </c>
      <c r="AB964" s="4">
        <v>32291</v>
      </c>
      <c r="AC964" s="2" t="s">
        <v>39</v>
      </c>
    </row>
    <row r="965" spans="1:29" x14ac:dyDescent="0.25">
      <c r="A965" s="2" t="s">
        <v>1112</v>
      </c>
      <c r="B965" s="2" t="s">
        <v>132</v>
      </c>
      <c r="C965" s="2" t="str">
        <f>VLOOKUP(B965,'Species Lookup'!$A$3:$F$13,3,FALSE)</f>
        <v>Oncorhynchus tshawytscha</v>
      </c>
      <c r="D965" s="2" t="str">
        <f>VLOOKUP(B965,'Species Lookup'!$A$3:$F$13,4,FALSE)</f>
        <v>urn:lsid:marinespecies.org:taxname:158075</v>
      </c>
      <c r="E965" s="2" t="str">
        <f>VLOOKUP(B965,'Species Lookup'!$A$3:$F$13,5,FALSE)</f>
        <v>SDN:S11::S1173 (smolt)</v>
      </c>
      <c r="F965" s="2" t="s">
        <v>178</v>
      </c>
      <c r="G965" s="10" t="str">
        <f>VLOOKUP(A965,'[1]LOG1987-1994'!$A$2:$I$3110,2,FALSE)</f>
        <v>1988-07-13T08:08-07:00</v>
      </c>
      <c r="H965" s="2" t="s">
        <v>453</v>
      </c>
      <c r="I965" s="3">
        <v>3</v>
      </c>
      <c r="J965" s="3">
        <v>6</v>
      </c>
      <c r="K965" s="7">
        <v>48.962499999999999</v>
      </c>
      <c r="L965" s="7">
        <v>-125.08329999999999</v>
      </c>
      <c r="M965" s="3">
        <v>130</v>
      </c>
      <c r="N965" s="3" t="b">
        <v>1</v>
      </c>
      <c r="O965" s="3">
        <v>2</v>
      </c>
      <c r="P965" s="3"/>
      <c r="Q965" s="3"/>
      <c r="R965" s="2" t="s">
        <v>713</v>
      </c>
      <c r="S965" s="2" t="s">
        <v>33</v>
      </c>
      <c r="T965" s="2" t="s">
        <v>998</v>
      </c>
      <c r="U965" s="2" t="s">
        <v>136</v>
      </c>
      <c r="V965" s="2" t="s">
        <v>137</v>
      </c>
      <c r="W965" s="2" t="s">
        <v>914</v>
      </c>
      <c r="X965" s="2" t="s">
        <v>37</v>
      </c>
      <c r="Y965" s="2" t="s">
        <v>37</v>
      </c>
      <c r="Z965" s="2" t="s">
        <v>38</v>
      </c>
      <c r="AA965" s="4">
        <v>32282</v>
      </c>
      <c r="AB965" s="4">
        <v>32294</v>
      </c>
      <c r="AC965" s="2" t="s">
        <v>39</v>
      </c>
    </row>
    <row r="966" spans="1:29" x14ac:dyDescent="0.25">
      <c r="A966" s="2" t="s">
        <v>1112</v>
      </c>
      <c r="B966" s="2" t="s">
        <v>132</v>
      </c>
      <c r="C966" s="2" t="str">
        <f>VLOOKUP(B966,'Species Lookup'!$A$3:$F$13,3,FALSE)</f>
        <v>Oncorhynchus tshawytscha</v>
      </c>
      <c r="D966" s="2" t="str">
        <f>VLOOKUP(B966,'Species Lookup'!$A$3:$F$13,4,FALSE)</f>
        <v>urn:lsid:marinespecies.org:taxname:158075</v>
      </c>
      <c r="E966" s="2" t="str">
        <f>VLOOKUP(B966,'Species Lookup'!$A$3:$F$13,5,FALSE)</f>
        <v>SDN:S11::S1173 (smolt)</v>
      </c>
      <c r="F966" s="2" t="s">
        <v>43</v>
      </c>
      <c r="G966" s="10" t="str">
        <f>VLOOKUP(A966,'[1]LOG1987-1994'!$A$2:$I$3110,2,FALSE)</f>
        <v>1988-07-13T08:08-07:00</v>
      </c>
      <c r="H966" s="2" t="s">
        <v>453</v>
      </c>
      <c r="I966" s="3">
        <v>3</v>
      </c>
      <c r="J966" s="3">
        <v>6</v>
      </c>
      <c r="K966" s="7">
        <v>48.962499999999999</v>
      </c>
      <c r="L966" s="7">
        <v>-125.08329999999999</v>
      </c>
      <c r="M966" s="3">
        <v>96</v>
      </c>
      <c r="N966" s="3" t="b">
        <v>1</v>
      </c>
      <c r="O966" s="3">
        <v>2</v>
      </c>
      <c r="P966" s="3"/>
      <c r="Q966" s="3"/>
      <c r="R966" s="2" t="s">
        <v>804</v>
      </c>
      <c r="S966" s="2" t="s">
        <v>33</v>
      </c>
      <c r="T966" s="2" t="s">
        <v>1009</v>
      </c>
      <c r="U966" s="2" t="s">
        <v>136</v>
      </c>
      <c r="V966" s="2" t="s">
        <v>137</v>
      </c>
      <c r="W966" s="2" t="s">
        <v>914</v>
      </c>
      <c r="X966" s="2" t="s">
        <v>37</v>
      </c>
      <c r="Y966" s="2" t="s">
        <v>37</v>
      </c>
      <c r="Z966" s="2" t="s">
        <v>38</v>
      </c>
      <c r="AA966" s="4">
        <v>32281</v>
      </c>
      <c r="AB966" s="4">
        <v>32294</v>
      </c>
      <c r="AC966" s="2" t="s">
        <v>39</v>
      </c>
    </row>
    <row r="967" spans="1:29" x14ac:dyDescent="0.25">
      <c r="A967" s="2" t="s">
        <v>1112</v>
      </c>
      <c r="B967" s="2" t="s">
        <v>132</v>
      </c>
      <c r="C967" s="2" t="str">
        <f>VLOOKUP(B967,'Species Lookup'!$A$3:$F$13,3,FALSE)</f>
        <v>Oncorhynchus tshawytscha</v>
      </c>
      <c r="D967" s="2" t="str">
        <f>VLOOKUP(B967,'Species Lookup'!$A$3:$F$13,4,FALSE)</f>
        <v>urn:lsid:marinespecies.org:taxname:158075</v>
      </c>
      <c r="E967" s="2" t="str">
        <f>VLOOKUP(B967,'Species Lookup'!$A$3:$F$13,5,FALSE)</f>
        <v>SDN:S11::S1173 (smolt)</v>
      </c>
      <c r="F967" s="2" t="s">
        <v>40</v>
      </c>
      <c r="G967" s="10" t="str">
        <f>VLOOKUP(A967,'[1]LOG1987-1994'!$A$2:$I$3110,2,FALSE)</f>
        <v>1988-07-13T08:08-07:00</v>
      </c>
      <c r="H967" s="2" t="s">
        <v>453</v>
      </c>
      <c r="I967" s="3">
        <v>3</v>
      </c>
      <c r="J967" s="3">
        <v>6</v>
      </c>
      <c r="K967" s="7">
        <v>48.962499999999999</v>
      </c>
      <c r="L967" s="7">
        <v>-125.08329999999999</v>
      </c>
      <c r="M967" s="3">
        <v>102</v>
      </c>
      <c r="N967" s="3" t="b">
        <v>1</v>
      </c>
      <c r="O967" s="3">
        <v>2</v>
      </c>
      <c r="P967" s="3"/>
      <c r="Q967" s="3"/>
      <c r="R967" s="2" t="s">
        <v>742</v>
      </c>
      <c r="S967" s="2" t="s">
        <v>33</v>
      </c>
      <c r="T967" s="2" t="s">
        <v>989</v>
      </c>
      <c r="U967" s="2" t="s">
        <v>136</v>
      </c>
      <c r="V967" s="2" t="s">
        <v>137</v>
      </c>
      <c r="W967" s="2" t="s">
        <v>914</v>
      </c>
      <c r="X967" s="2" t="s">
        <v>37</v>
      </c>
      <c r="Y967" s="2" t="s">
        <v>37</v>
      </c>
      <c r="Z967" s="2" t="s">
        <v>38</v>
      </c>
      <c r="AA967" s="4">
        <v>32282</v>
      </c>
      <c r="AB967" s="4">
        <v>32294</v>
      </c>
      <c r="AC967" s="2" t="s">
        <v>39</v>
      </c>
    </row>
    <row r="968" spans="1:29" x14ac:dyDescent="0.25">
      <c r="A968" s="2" t="s">
        <v>1113</v>
      </c>
      <c r="B968" s="2" t="s">
        <v>132</v>
      </c>
      <c r="C968" s="2" t="str">
        <f>VLOOKUP(B968,'Species Lookup'!$A$3:$F$13,3,FALSE)</f>
        <v>Oncorhynchus tshawytscha</v>
      </c>
      <c r="D968" s="2" t="str">
        <f>VLOOKUP(B968,'Species Lookup'!$A$3:$F$13,4,FALSE)</f>
        <v>urn:lsid:marinespecies.org:taxname:158075</v>
      </c>
      <c r="E968" s="2" t="str">
        <f>VLOOKUP(B968,'Species Lookup'!$A$3:$F$13,5,FALSE)</f>
        <v>SDN:S11::S1173 (smolt)</v>
      </c>
      <c r="F968" s="2" t="s">
        <v>43</v>
      </c>
      <c r="G968" s="10" t="str">
        <f>VLOOKUP(A968,'[1]LOG1987-1994'!$A$2:$I$3110,2,FALSE)</f>
        <v>1988-07-13T09:35-07:00</v>
      </c>
      <c r="H968" s="2" t="s">
        <v>663</v>
      </c>
      <c r="I968" s="3">
        <v>3</v>
      </c>
      <c r="J968" s="3">
        <v>6</v>
      </c>
      <c r="K968" s="7">
        <v>48.9283</v>
      </c>
      <c r="L968" s="7">
        <v>-125.2192</v>
      </c>
      <c r="M968" s="3">
        <v>132</v>
      </c>
      <c r="N968" s="3" t="b">
        <v>1</v>
      </c>
      <c r="O968" s="3">
        <v>2</v>
      </c>
      <c r="P968" s="3"/>
      <c r="Q968" s="3"/>
      <c r="R968" s="2" t="s">
        <v>883</v>
      </c>
      <c r="S968" s="2" t="s">
        <v>33</v>
      </c>
      <c r="T968" s="2" t="s">
        <v>955</v>
      </c>
      <c r="U968" s="2" t="s">
        <v>136</v>
      </c>
      <c r="V968" s="2" t="s">
        <v>137</v>
      </c>
      <c r="W968" s="2" t="s">
        <v>914</v>
      </c>
      <c r="X968" s="2" t="s">
        <v>37</v>
      </c>
      <c r="Y968" s="2" t="s">
        <v>37</v>
      </c>
      <c r="Z968" s="2" t="s">
        <v>38</v>
      </c>
      <c r="AA968" s="4">
        <v>32282</v>
      </c>
      <c r="AB968" s="4">
        <v>32294</v>
      </c>
      <c r="AC968" s="2" t="s">
        <v>39</v>
      </c>
    </row>
    <row r="969" spans="1:29" x14ac:dyDescent="0.25">
      <c r="A969" s="2" t="s">
        <v>1113</v>
      </c>
      <c r="B969" s="2" t="s">
        <v>132</v>
      </c>
      <c r="C969" s="2" t="str">
        <f>VLOOKUP(B969,'Species Lookup'!$A$3:$F$13,3,FALSE)</f>
        <v>Oncorhynchus tshawytscha</v>
      </c>
      <c r="D969" s="2" t="str">
        <f>VLOOKUP(B969,'Species Lookup'!$A$3:$F$13,4,FALSE)</f>
        <v>urn:lsid:marinespecies.org:taxname:158075</v>
      </c>
      <c r="E969" s="2" t="str">
        <f>VLOOKUP(B969,'Species Lookup'!$A$3:$F$13,5,FALSE)</f>
        <v>SDN:S11::S1173 (smolt)</v>
      </c>
      <c r="F969" s="2" t="s">
        <v>40</v>
      </c>
      <c r="G969" s="10" t="str">
        <f>VLOOKUP(A969,'[1]LOG1987-1994'!$A$2:$I$3110,2,FALSE)</f>
        <v>1988-07-13T09:35-07:00</v>
      </c>
      <c r="H969" s="2" t="s">
        <v>663</v>
      </c>
      <c r="I969" s="3">
        <v>3</v>
      </c>
      <c r="J969" s="3">
        <v>6</v>
      </c>
      <c r="K969" s="7">
        <v>48.9283</v>
      </c>
      <c r="L969" s="7">
        <v>-125.2192</v>
      </c>
      <c r="M969" s="3">
        <v>126</v>
      </c>
      <c r="N969" s="3" t="b">
        <v>1</v>
      </c>
      <c r="O969" s="3">
        <v>2</v>
      </c>
      <c r="P969" s="3"/>
      <c r="Q969" s="3"/>
      <c r="R969" s="2" t="s">
        <v>886</v>
      </c>
      <c r="S969" s="2" t="s">
        <v>33</v>
      </c>
      <c r="T969" s="2" t="s">
        <v>996</v>
      </c>
      <c r="U969" s="2" t="s">
        <v>136</v>
      </c>
      <c r="V969" s="2" t="s">
        <v>137</v>
      </c>
      <c r="W969" s="2" t="s">
        <v>914</v>
      </c>
      <c r="X969" s="2" t="s">
        <v>37</v>
      </c>
      <c r="Y969" s="2" t="s">
        <v>37</v>
      </c>
      <c r="Z969" s="2" t="s">
        <v>38</v>
      </c>
      <c r="AA969" s="4">
        <v>32287</v>
      </c>
      <c r="AB969" s="4">
        <v>32294</v>
      </c>
      <c r="AC969" s="2" t="s">
        <v>39</v>
      </c>
    </row>
    <row r="970" spans="1:29" x14ac:dyDescent="0.25">
      <c r="A970" s="2" t="s">
        <v>1114</v>
      </c>
      <c r="B970" s="2" t="s">
        <v>132</v>
      </c>
      <c r="C970" s="2" t="str">
        <f>VLOOKUP(B970,'Species Lookup'!$A$3:$F$13,3,FALSE)</f>
        <v>Oncorhynchus tshawytscha</v>
      </c>
      <c r="D970" s="2" t="str">
        <f>VLOOKUP(B970,'Species Lookup'!$A$3:$F$13,4,FALSE)</f>
        <v>urn:lsid:marinespecies.org:taxname:158075</v>
      </c>
      <c r="E970" s="2" t="str">
        <f>VLOOKUP(B970,'Species Lookup'!$A$3:$F$13,5,FALSE)</f>
        <v>SDN:S11::S1173 (smolt)</v>
      </c>
      <c r="F970" s="2" t="s">
        <v>43</v>
      </c>
      <c r="G970" s="10" t="str">
        <f>VLOOKUP(A970,'[1]LOG1987-1994'!$A$2:$I$3110,2,FALSE)</f>
        <v>1988-07-13T10:48-07:00</v>
      </c>
      <c r="H970" s="2" t="s">
        <v>930</v>
      </c>
      <c r="I970" s="3">
        <v>4</v>
      </c>
      <c r="J970" s="3">
        <v>6</v>
      </c>
      <c r="K970" s="7">
        <v>48.945799999999998</v>
      </c>
      <c r="L970" s="7">
        <v>-125.32</v>
      </c>
      <c r="M970" s="3">
        <v>130</v>
      </c>
      <c r="N970" s="3" t="b">
        <v>1</v>
      </c>
      <c r="O970" s="3">
        <v>2</v>
      </c>
      <c r="P970" s="3"/>
      <c r="Q970" s="3"/>
      <c r="R970" s="2" t="s">
        <v>334</v>
      </c>
      <c r="S970" s="2" t="s">
        <v>33</v>
      </c>
      <c r="T970" s="2" t="s">
        <v>1022</v>
      </c>
      <c r="U970" s="2" t="s">
        <v>136</v>
      </c>
      <c r="V970" s="2" t="s">
        <v>137</v>
      </c>
      <c r="W970" s="2" t="s">
        <v>914</v>
      </c>
      <c r="X970" s="2" t="s">
        <v>643</v>
      </c>
      <c r="Y970" s="2" t="s">
        <v>643</v>
      </c>
      <c r="Z970" s="2" t="s">
        <v>38</v>
      </c>
      <c r="AA970" s="4"/>
      <c r="AB970" s="4">
        <v>32268</v>
      </c>
      <c r="AC970" s="2" t="s">
        <v>39</v>
      </c>
    </row>
    <row r="971" spans="1:29" x14ac:dyDescent="0.25">
      <c r="A971" s="2" t="s">
        <v>1115</v>
      </c>
      <c r="B971" s="2" t="s">
        <v>132</v>
      </c>
      <c r="C971" s="2" t="str">
        <f>VLOOKUP(B971,'Species Lookup'!$A$3:$F$13,3,FALSE)</f>
        <v>Oncorhynchus tshawytscha</v>
      </c>
      <c r="D971" s="2" t="str">
        <f>VLOOKUP(B971,'Species Lookup'!$A$3:$F$13,4,FALSE)</f>
        <v>urn:lsid:marinespecies.org:taxname:158075</v>
      </c>
      <c r="E971" s="2" t="str">
        <f>VLOOKUP(B971,'Species Lookup'!$A$3:$F$13,5,FALSE)</f>
        <v>SDN:S11::S1173 (smolt)</v>
      </c>
      <c r="F971" s="2" t="s">
        <v>43</v>
      </c>
      <c r="G971" s="10" t="str">
        <f>VLOOKUP(A971,'[1]LOG1987-1994'!$A$2:$I$3110,2,FALSE)</f>
        <v>1988-07-13T15:42-07:00</v>
      </c>
      <c r="H971" s="2" t="s">
        <v>784</v>
      </c>
      <c r="I971" s="3">
        <v>4</v>
      </c>
      <c r="J971" s="3">
        <v>6</v>
      </c>
      <c r="K971" s="7">
        <v>48.92</v>
      </c>
      <c r="L971" s="7">
        <v>-125.36</v>
      </c>
      <c r="M971" s="3">
        <v>125</v>
      </c>
      <c r="N971" s="3" t="b">
        <v>1</v>
      </c>
      <c r="O971" s="3">
        <v>2</v>
      </c>
      <c r="P971" s="3"/>
      <c r="Q971" s="3"/>
      <c r="R971" s="2" t="s">
        <v>410</v>
      </c>
      <c r="S971" s="2" t="s">
        <v>33</v>
      </c>
      <c r="T971" s="2" t="s">
        <v>986</v>
      </c>
      <c r="U971" s="2" t="s">
        <v>136</v>
      </c>
      <c r="V971" s="2" t="s">
        <v>137</v>
      </c>
      <c r="W971" s="2" t="s">
        <v>914</v>
      </c>
      <c r="X971" s="2" t="s">
        <v>37</v>
      </c>
      <c r="Y971" s="2" t="s">
        <v>37</v>
      </c>
      <c r="Z971" s="2" t="s">
        <v>38</v>
      </c>
      <c r="AA971" s="4">
        <v>32281</v>
      </c>
      <c r="AB971" s="4">
        <v>32294</v>
      </c>
      <c r="AC971" s="2" t="s">
        <v>39</v>
      </c>
    </row>
    <row r="972" spans="1:29" x14ac:dyDescent="0.25">
      <c r="A972" s="2" t="s">
        <v>1115</v>
      </c>
      <c r="B972" s="2" t="s">
        <v>132</v>
      </c>
      <c r="C972" s="2" t="str">
        <f>VLOOKUP(B972,'Species Lookup'!$A$3:$F$13,3,FALSE)</f>
        <v>Oncorhynchus tshawytscha</v>
      </c>
      <c r="D972" s="2" t="str">
        <f>VLOOKUP(B972,'Species Lookup'!$A$3:$F$13,4,FALSE)</f>
        <v>urn:lsid:marinespecies.org:taxname:158075</v>
      </c>
      <c r="E972" s="2" t="str">
        <f>VLOOKUP(B972,'Species Lookup'!$A$3:$F$13,5,FALSE)</f>
        <v>SDN:S11::S1173 (smolt)</v>
      </c>
      <c r="F972" s="2" t="s">
        <v>40</v>
      </c>
      <c r="G972" s="10" t="str">
        <f>VLOOKUP(A972,'[1]LOG1987-1994'!$A$2:$I$3110,2,FALSE)</f>
        <v>1988-07-13T15:42-07:00</v>
      </c>
      <c r="H972" s="2" t="s">
        <v>784</v>
      </c>
      <c r="I972" s="3">
        <v>4</v>
      </c>
      <c r="J972" s="3">
        <v>6</v>
      </c>
      <c r="K972" s="7">
        <v>48.92</v>
      </c>
      <c r="L972" s="7">
        <v>-125.36</v>
      </c>
      <c r="M972" s="3">
        <v>97</v>
      </c>
      <c r="N972" s="3" t="b">
        <v>1</v>
      </c>
      <c r="O972" s="3">
        <v>0</v>
      </c>
      <c r="P972" s="3"/>
      <c r="Q972" s="3"/>
      <c r="R972" s="2" t="s">
        <v>413</v>
      </c>
      <c r="S972" s="2" t="s">
        <v>33</v>
      </c>
      <c r="T972" s="2" t="s">
        <v>998</v>
      </c>
      <c r="U972" s="2" t="s">
        <v>136</v>
      </c>
      <c r="V972" s="2" t="s">
        <v>137</v>
      </c>
      <c r="W972" s="2" t="s">
        <v>914</v>
      </c>
      <c r="X972" s="2" t="s">
        <v>37</v>
      </c>
      <c r="Y972" s="2" t="s">
        <v>37</v>
      </c>
      <c r="Z972" s="2" t="s">
        <v>38</v>
      </c>
      <c r="AA972" s="4">
        <v>32282</v>
      </c>
      <c r="AB972" s="4">
        <v>32294</v>
      </c>
      <c r="AC972" s="2" t="s">
        <v>39</v>
      </c>
    </row>
    <row r="973" spans="1:29" x14ac:dyDescent="0.25">
      <c r="A973" s="2" t="s">
        <v>1116</v>
      </c>
      <c r="B973" s="2" t="s">
        <v>132</v>
      </c>
      <c r="C973" s="2" t="str">
        <f>VLOOKUP(B973,'Species Lookup'!$A$3:$F$13,3,FALSE)</f>
        <v>Oncorhynchus tshawytscha</v>
      </c>
      <c r="D973" s="2" t="str">
        <f>VLOOKUP(B973,'Species Lookup'!$A$3:$F$13,4,FALSE)</f>
        <v>urn:lsid:marinespecies.org:taxname:158075</v>
      </c>
      <c r="E973" s="2" t="str">
        <f>VLOOKUP(B973,'Species Lookup'!$A$3:$F$13,5,FALSE)</f>
        <v>SDN:S11::S1173 (smolt)</v>
      </c>
      <c r="F973" s="2" t="s">
        <v>43</v>
      </c>
      <c r="G973" s="10" t="str">
        <f>VLOOKUP(A973,'[1]LOG1987-1994'!$A$2:$I$3110,2,FALSE)</f>
        <v>1988-07-19T16:22-07:00</v>
      </c>
      <c r="H973" s="2" t="s">
        <v>1027</v>
      </c>
      <c r="I973" s="3">
        <v>3</v>
      </c>
      <c r="J973" s="3">
        <v>7</v>
      </c>
      <c r="K973" s="7">
        <v>48.951700000000002</v>
      </c>
      <c r="L973" s="7">
        <v>-125.145</v>
      </c>
      <c r="M973" s="3">
        <v>104</v>
      </c>
      <c r="N973" s="3" t="b">
        <v>1</v>
      </c>
      <c r="O973" s="3">
        <v>2</v>
      </c>
      <c r="P973" s="3"/>
      <c r="Q973" s="3"/>
      <c r="R973" s="2" t="s">
        <v>673</v>
      </c>
      <c r="S973" s="2" t="s">
        <v>33</v>
      </c>
      <c r="T973" s="2" t="s">
        <v>986</v>
      </c>
      <c r="U973" s="2" t="s">
        <v>136</v>
      </c>
      <c r="V973" s="2" t="s">
        <v>137</v>
      </c>
      <c r="W973" s="2" t="s">
        <v>914</v>
      </c>
      <c r="X973" s="2" t="s">
        <v>37</v>
      </c>
      <c r="Y973" s="2" t="s">
        <v>37</v>
      </c>
      <c r="Z973" s="2" t="s">
        <v>38</v>
      </c>
      <c r="AA973" s="4">
        <v>32281</v>
      </c>
      <c r="AB973" s="4">
        <v>32294</v>
      </c>
      <c r="AC973" s="2" t="s">
        <v>39</v>
      </c>
    </row>
    <row r="974" spans="1:29" x14ac:dyDescent="0.25">
      <c r="A974" s="2" t="s">
        <v>1116</v>
      </c>
      <c r="B974" s="2" t="s">
        <v>132</v>
      </c>
      <c r="C974" s="2" t="str">
        <f>VLOOKUP(B974,'Species Lookup'!$A$3:$F$13,3,FALSE)</f>
        <v>Oncorhynchus tshawytscha</v>
      </c>
      <c r="D974" s="2" t="str">
        <f>VLOOKUP(B974,'Species Lookup'!$A$3:$F$13,4,FALSE)</f>
        <v>urn:lsid:marinespecies.org:taxname:158075</v>
      </c>
      <c r="E974" s="2" t="str">
        <f>VLOOKUP(B974,'Species Lookup'!$A$3:$F$13,5,FALSE)</f>
        <v>SDN:S11::S1173 (smolt)</v>
      </c>
      <c r="F974" s="2" t="s">
        <v>40</v>
      </c>
      <c r="G974" s="10" t="str">
        <f>VLOOKUP(A974,'[1]LOG1987-1994'!$A$2:$I$3110,2,FALSE)</f>
        <v>1988-07-19T16:22-07:00</v>
      </c>
      <c r="H974" s="2" t="s">
        <v>1027</v>
      </c>
      <c r="I974" s="3">
        <v>3</v>
      </c>
      <c r="J974" s="3">
        <v>7</v>
      </c>
      <c r="K974" s="7">
        <v>48.951700000000002</v>
      </c>
      <c r="L974" s="7">
        <v>-125.145</v>
      </c>
      <c r="M974" s="3">
        <v>112</v>
      </c>
      <c r="N974" s="3" t="b">
        <v>1</v>
      </c>
      <c r="O974" s="3">
        <v>2</v>
      </c>
      <c r="P974" s="3"/>
      <c r="Q974" s="3"/>
      <c r="R974" s="2" t="s">
        <v>536</v>
      </c>
      <c r="S974" s="2" t="s">
        <v>33</v>
      </c>
      <c r="T974" s="2" t="s">
        <v>977</v>
      </c>
      <c r="U974" s="2" t="s">
        <v>136</v>
      </c>
      <c r="V974" s="2" t="s">
        <v>137</v>
      </c>
      <c r="W974" s="2" t="s">
        <v>914</v>
      </c>
      <c r="X974" s="2" t="s">
        <v>37</v>
      </c>
      <c r="Y974" s="2" t="s">
        <v>37</v>
      </c>
      <c r="Z974" s="2" t="s">
        <v>38</v>
      </c>
      <c r="AA974" s="4">
        <v>32282</v>
      </c>
      <c r="AB974" s="4">
        <v>32294</v>
      </c>
      <c r="AC974" s="2" t="s">
        <v>39</v>
      </c>
    </row>
    <row r="975" spans="1:29" x14ac:dyDescent="0.25">
      <c r="A975" s="2" t="s">
        <v>1117</v>
      </c>
      <c r="B975" s="2" t="s">
        <v>132</v>
      </c>
      <c r="C975" s="2" t="str">
        <f>VLOOKUP(B975,'Species Lookup'!$A$3:$F$13,3,FALSE)</f>
        <v>Oncorhynchus tshawytscha</v>
      </c>
      <c r="D975" s="2" t="str">
        <f>VLOOKUP(B975,'Species Lookup'!$A$3:$F$13,4,FALSE)</f>
        <v>urn:lsid:marinespecies.org:taxname:158075</v>
      </c>
      <c r="E975" s="2" t="str">
        <f>VLOOKUP(B975,'Species Lookup'!$A$3:$F$13,5,FALSE)</f>
        <v>SDN:S11::S1173 (smolt)</v>
      </c>
      <c r="F975" s="2" t="s">
        <v>43</v>
      </c>
      <c r="G975" s="10" t="str">
        <f>VLOOKUP(A975,'[1]LOG1987-1994'!$A$2:$I$3110,2,FALSE)</f>
        <v>1988-07-19T17:14-07:00</v>
      </c>
      <c r="H975" s="2" t="s">
        <v>550</v>
      </c>
      <c r="I975" s="3">
        <v>3</v>
      </c>
      <c r="J975" s="3">
        <v>7</v>
      </c>
      <c r="K975" s="7">
        <v>48.995800000000003</v>
      </c>
      <c r="L975" s="7">
        <v>-125.1417</v>
      </c>
      <c r="M975" s="3">
        <v>126</v>
      </c>
      <c r="N975" s="3" t="b">
        <v>1</v>
      </c>
      <c r="O975" s="3">
        <v>2</v>
      </c>
      <c r="P975" s="3"/>
      <c r="Q975" s="3"/>
      <c r="R975" s="2" t="s">
        <v>1118</v>
      </c>
      <c r="S975" s="2" t="s">
        <v>33</v>
      </c>
      <c r="T975" s="2" t="s">
        <v>945</v>
      </c>
      <c r="U975" s="2" t="s">
        <v>136</v>
      </c>
      <c r="V975" s="2" t="s">
        <v>137</v>
      </c>
      <c r="W975" s="2" t="s">
        <v>914</v>
      </c>
      <c r="X975" s="2" t="s">
        <v>37</v>
      </c>
      <c r="Y975" s="2" t="s">
        <v>946</v>
      </c>
      <c r="Z975" s="2" t="s">
        <v>38</v>
      </c>
      <c r="AA975" s="4">
        <v>32283</v>
      </c>
      <c r="AB975" s="4">
        <v>32285</v>
      </c>
      <c r="AC975" s="2" t="s">
        <v>39</v>
      </c>
    </row>
    <row r="976" spans="1:29" x14ac:dyDescent="0.25">
      <c r="A976" s="2" t="s">
        <v>1117</v>
      </c>
      <c r="B976" s="2" t="s">
        <v>132</v>
      </c>
      <c r="C976" s="2" t="str">
        <f>VLOOKUP(B976,'Species Lookup'!$A$3:$F$13,3,FALSE)</f>
        <v>Oncorhynchus tshawytscha</v>
      </c>
      <c r="D976" s="2" t="str">
        <f>VLOOKUP(B976,'Species Lookup'!$A$3:$F$13,4,FALSE)</f>
        <v>urn:lsid:marinespecies.org:taxname:158075</v>
      </c>
      <c r="E976" s="2" t="str">
        <f>VLOOKUP(B976,'Species Lookup'!$A$3:$F$13,5,FALSE)</f>
        <v>SDN:S11::S1173 (smolt)</v>
      </c>
      <c r="F976" s="2" t="s">
        <v>40</v>
      </c>
      <c r="G976" s="10" t="str">
        <f>VLOOKUP(A976,'[1]LOG1987-1994'!$A$2:$I$3110,2,FALSE)</f>
        <v>1988-07-19T17:14-07:00</v>
      </c>
      <c r="H976" s="2" t="s">
        <v>550</v>
      </c>
      <c r="I976" s="3">
        <v>3</v>
      </c>
      <c r="J976" s="3">
        <v>7</v>
      </c>
      <c r="K976" s="7">
        <v>48.995800000000003</v>
      </c>
      <c r="L976" s="7">
        <v>-125.1417</v>
      </c>
      <c r="M976" s="3">
        <v>111</v>
      </c>
      <c r="N976" s="3" t="b">
        <v>1</v>
      </c>
      <c r="O976" s="3">
        <v>2</v>
      </c>
      <c r="P976" s="3"/>
      <c r="Q976" s="3"/>
      <c r="R976" s="2" t="s">
        <v>1119</v>
      </c>
      <c r="S976" s="2" t="s">
        <v>33</v>
      </c>
      <c r="T976" s="2" t="s">
        <v>1008</v>
      </c>
      <c r="U976" s="2" t="s">
        <v>136</v>
      </c>
      <c r="V976" s="2" t="s">
        <v>137</v>
      </c>
      <c r="W976" s="2" t="s">
        <v>914</v>
      </c>
      <c r="X976" s="2" t="s">
        <v>37</v>
      </c>
      <c r="Y976" s="2" t="s">
        <v>37</v>
      </c>
      <c r="Z976" s="2" t="s">
        <v>38</v>
      </c>
      <c r="AA976" s="4">
        <v>32281</v>
      </c>
      <c r="AB976" s="4">
        <v>32294</v>
      </c>
      <c r="AC976" s="2" t="s">
        <v>39</v>
      </c>
    </row>
    <row r="977" spans="1:29" x14ac:dyDescent="0.25">
      <c r="A977" s="2" t="s">
        <v>1120</v>
      </c>
      <c r="B977" s="2" t="s">
        <v>132</v>
      </c>
      <c r="C977" s="2" t="str">
        <f>VLOOKUP(B977,'Species Lookup'!$A$3:$F$13,3,FALSE)</f>
        <v>Oncorhynchus tshawytscha</v>
      </c>
      <c r="D977" s="2" t="str">
        <f>VLOOKUP(B977,'Species Lookup'!$A$3:$F$13,4,FALSE)</f>
        <v>urn:lsid:marinespecies.org:taxname:158075</v>
      </c>
      <c r="E977" s="2" t="str">
        <f>VLOOKUP(B977,'Species Lookup'!$A$3:$F$13,5,FALSE)</f>
        <v>SDN:S11::S1173 (smolt)</v>
      </c>
      <c r="F977" s="2" t="s">
        <v>43</v>
      </c>
      <c r="G977" s="10" t="str">
        <f>VLOOKUP(A977,'[1]LOG1987-1994'!$A$2:$I$3110,2,FALSE)</f>
        <v>1988-07-19T22:12-07:00/1988-07-19T22:42-07:00</v>
      </c>
      <c r="H977" s="2" t="s">
        <v>407</v>
      </c>
      <c r="I977" s="3">
        <v>2</v>
      </c>
      <c r="J977" s="3">
        <v>7</v>
      </c>
      <c r="K977" s="7">
        <v>48.918300000000002</v>
      </c>
      <c r="L977" s="7">
        <v>-125.02079999999999</v>
      </c>
      <c r="M977" s="3"/>
      <c r="N977" s="3" t="b">
        <v>1</v>
      </c>
      <c r="O977" s="3">
        <v>0</v>
      </c>
      <c r="P977" s="3"/>
      <c r="Q977" s="3"/>
      <c r="R977" s="2" t="s">
        <v>39</v>
      </c>
      <c r="S977" s="2" t="s">
        <v>33</v>
      </c>
      <c r="T977" s="2" t="s">
        <v>1121</v>
      </c>
      <c r="U977" s="2" t="s">
        <v>136</v>
      </c>
      <c r="V977" s="2" t="s">
        <v>137</v>
      </c>
      <c r="W977" s="2" t="s">
        <v>36</v>
      </c>
      <c r="X977" s="2" t="s">
        <v>1122</v>
      </c>
      <c r="Y977" s="2" t="s">
        <v>1123</v>
      </c>
      <c r="Z977" s="2" t="s">
        <v>372</v>
      </c>
      <c r="AA977" s="4">
        <v>31838</v>
      </c>
      <c r="AB977" s="4">
        <v>31838</v>
      </c>
      <c r="AC977" s="2" t="s">
        <v>39</v>
      </c>
    </row>
    <row r="978" spans="1:29" x14ac:dyDescent="0.25">
      <c r="A978" s="2" t="s">
        <v>1124</v>
      </c>
      <c r="B978" s="2" t="s">
        <v>132</v>
      </c>
      <c r="C978" s="2" t="str">
        <f>VLOOKUP(B978,'Species Lookup'!$A$3:$F$13,3,FALSE)</f>
        <v>Oncorhynchus tshawytscha</v>
      </c>
      <c r="D978" s="2" t="str">
        <f>VLOOKUP(B978,'Species Lookup'!$A$3:$F$13,4,FALSE)</f>
        <v>urn:lsid:marinespecies.org:taxname:158075</v>
      </c>
      <c r="E978" s="2" t="str">
        <f>VLOOKUP(B978,'Species Lookup'!$A$3:$F$13,5,FALSE)</f>
        <v>SDN:S11::S1173 (smolt)</v>
      </c>
      <c r="F978" s="2" t="s">
        <v>43</v>
      </c>
      <c r="G978" s="10" t="str">
        <f>VLOOKUP(A978,'[1]LOG1987-1994'!$A$2:$I$3110,2,FALSE)</f>
        <v>1988-07-20T08:02-07:00</v>
      </c>
      <c r="H978" s="2" t="s">
        <v>663</v>
      </c>
      <c r="I978" s="3">
        <v>3</v>
      </c>
      <c r="J978" s="3">
        <v>7</v>
      </c>
      <c r="K978" s="7">
        <v>48.9283</v>
      </c>
      <c r="L978" s="7">
        <v>-125.2192</v>
      </c>
      <c r="M978" s="3">
        <v>113</v>
      </c>
      <c r="N978" s="3" t="b">
        <v>1</v>
      </c>
      <c r="O978" s="3">
        <v>2</v>
      </c>
      <c r="P978" s="3"/>
      <c r="Q978" s="3"/>
      <c r="R978" s="2" t="s">
        <v>860</v>
      </c>
      <c r="S978" s="2" t="s">
        <v>33</v>
      </c>
      <c r="T978" s="2" t="s">
        <v>952</v>
      </c>
      <c r="U978" s="2" t="s">
        <v>136</v>
      </c>
      <c r="V978" s="2" t="s">
        <v>137</v>
      </c>
      <c r="W978" s="2" t="s">
        <v>914</v>
      </c>
      <c r="X978" s="2" t="s">
        <v>37</v>
      </c>
      <c r="Y978" s="2" t="s">
        <v>37</v>
      </c>
      <c r="Z978" s="2" t="s">
        <v>38</v>
      </c>
      <c r="AA978" s="4">
        <v>32282</v>
      </c>
      <c r="AB978" s="4">
        <v>32294</v>
      </c>
      <c r="AC978" s="2" t="s">
        <v>39</v>
      </c>
    </row>
    <row r="979" spans="1:29" x14ac:dyDescent="0.25">
      <c r="A979" s="2" t="s">
        <v>1124</v>
      </c>
      <c r="B979" s="2" t="s">
        <v>132</v>
      </c>
      <c r="C979" s="2" t="str">
        <f>VLOOKUP(B979,'Species Lookup'!$A$3:$F$13,3,FALSE)</f>
        <v>Oncorhynchus tshawytscha</v>
      </c>
      <c r="D979" s="2" t="str">
        <f>VLOOKUP(B979,'Species Lookup'!$A$3:$F$13,4,FALSE)</f>
        <v>urn:lsid:marinespecies.org:taxname:158075</v>
      </c>
      <c r="E979" s="2" t="str">
        <f>VLOOKUP(B979,'Species Lookup'!$A$3:$F$13,5,FALSE)</f>
        <v>SDN:S11::S1173 (smolt)</v>
      </c>
      <c r="F979" s="2" t="s">
        <v>40</v>
      </c>
      <c r="G979" s="10" t="str">
        <f>VLOOKUP(A979,'[1]LOG1987-1994'!$A$2:$I$3110,2,FALSE)</f>
        <v>1988-07-20T08:02-07:00</v>
      </c>
      <c r="H979" s="2" t="s">
        <v>663</v>
      </c>
      <c r="I979" s="3">
        <v>3</v>
      </c>
      <c r="J979" s="3">
        <v>7</v>
      </c>
      <c r="K979" s="7">
        <v>48.9283</v>
      </c>
      <c r="L979" s="7">
        <v>-125.2192</v>
      </c>
      <c r="M979" s="3">
        <v>112</v>
      </c>
      <c r="N979" s="3" t="b">
        <v>1</v>
      </c>
      <c r="O979" s="3">
        <v>2</v>
      </c>
      <c r="P979" s="3"/>
      <c r="Q979" s="3"/>
      <c r="R979" s="2" t="s">
        <v>859</v>
      </c>
      <c r="S979" s="2" t="s">
        <v>33</v>
      </c>
      <c r="T979" s="2" t="s">
        <v>991</v>
      </c>
      <c r="U979" s="2" t="s">
        <v>136</v>
      </c>
      <c r="V979" s="2" t="s">
        <v>137</v>
      </c>
      <c r="W979" s="2" t="s">
        <v>914</v>
      </c>
      <c r="X979" s="2" t="s">
        <v>37</v>
      </c>
      <c r="Y979" s="2" t="s">
        <v>37</v>
      </c>
      <c r="Z979" s="2" t="s">
        <v>38</v>
      </c>
      <c r="AA979" s="4">
        <v>32281</v>
      </c>
      <c r="AB979" s="4">
        <v>32294</v>
      </c>
      <c r="AC979" s="2" t="s">
        <v>39</v>
      </c>
    </row>
    <row r="980" spans="1:29" x14ac:dyDescent="0.25">
      <c r="A980" s="2" t="s">
        <v>1124</v>
      </c>
      <c r="B980" s="2" t="s">
        <v>132</v>
      </c>
      <c r="C980" s="2" t="str">
        <f>VLOOKUP(B980,'Species Lookup'!$A$3:$F$13,3,FALSE)</f>
        <v>Oncorhynchus tshawytscha</v>
      </c>
      <c r="D980" s="2" t="str">
        <f>VLOOKUP(B980,'Species Lookup'!$A$3:$F$13,4,FALSE)</f>
        <v>urn:lsid:marinespecies.org:taxname:158075</v>
      </c>
      <c r="E980" s="2" t="str">
        <f>VLOOKUP(B980,'Species Lookup'!$A$3:$F$13,5,FALSE)</f>
        <v>SDN:S11::S1173 (smolt)</v>
      </c>
      <c r="F980" s="2" t="s">
        <v>30</v>
      </c>
      <c r="G980" s="10" t="str">
        <f>VLOOKUP(A980,'[1]LOG1987-1994'!$A$2:$I$3110,2,FALSE)</f>
        <v>1988-07-20T08:02-07:00</v>
      </c>
      <c r="H980" s="2" t="s">
        <v>663</v>
      </c>
      <c r="I980" s="3">
        <v>3</v>
      </c>
      <c r="J980" s="3">
        <v>7</v>
      </c>
      <c r="K980" s="7">
        <v>48.9283</v>
      </c>
      <c r="L980" s="7">
        <v>-125.2192</v>
      </c>
      <c r="M980" s="3">
        <v>119</v>
      </c>
      <c r="N980" s="3" t="b">
        <v>1</v>
      </c>
      <c r="O980" s="3">
        <v>2</v>
      </c>
      <c r="P980" s="3"/>
      <c r="Q980" s="3"/>
      <c r="R980" s="2" t="s">
        <v>853</v>
      </c>
      <c r="S980" s="2" t="s">
        <v>33</v>
      </c>
      <c r="T980" s="2" t="s">
        <v>986</v>
      </c>
      <c r="U980" s="2" t="s">
        <v>136</v>
      </c>
      <c r="V980" s="2" t="s">
        <v>137</v>
      </c>
      <c r="W980" s="2" t="s">
        <v>914</v>
      </c>
      <c r="X980" s="2" t="s">
        <v>37</v>
      </c>
      <c r="Y980" s="2" t="s">
        <v>37</v>
      </c>
      <c r="Z980" s="2" t="s">
        <v>38</v>
      </c>
      <c r="AA980" s="4">
        <v>32281</v>
      </c>
      <c r="AB980" s="4">
        <v>32294</v>
      </c>
      <c r="AC980" s="2" t="s">
        <v>39</v>
      </c>
    </row>
    <row r="981" spans="1:29" x14ac:dyDescent="0.25">
      <c r="A981" s="2" t="s">
        <v>1124</v>
      </c>
      <c r="B981" s="2" t="s">
        <v>132</v>
      </c>
      <c r="C981" s="2" t="str">
        <f>VLOOKUP(B981,'Species Lookup'!$A$3:$F$13,3,FALSE)</f>
        <v>Oncorhynchus tshawytscha</v>
      </c>
      <c r="D981" s="2" t="str">
        <f>VLOOKUP(B981,'Species Lookup'!$A$3:$F$13,4,FALSE)</f>
        <v>urn:lsid:marinespecies.org:taxname:158075</v>
      </c>
      <c r="E981" s="2" t="str">
        <f>VLOOKUP(B981,'Species Lookup'!$A$3:$F$13,5,FALSE)</f>
        <v>SDN:S11::S1173 (smolt)</v>
      </c>
      <c r="F981" s="2" t="s">
        <v>100</v>
      </c>
      <c r="G981" s="10" t="str">
        <f>VLOOKUP(A981,'[1]LOG1987-1994'!$A$2:$I$3110,2,FALSE)</f>
        <v>1988-07-20T08:02-07:00</v>
      </c>
      <c r="H981" s="2" t="s">
        <v>663</v>
      </c>
      <c r="I981" s="3">
        <v>3</v>
      </c>
      <c r="J981" s="3">
        <v>7</v>
      </c>
      <c r="K981" s="7">
        <v>48.9283</v>
      </c>
      <c r="L981" s="7">
        <v>-125.2192</v>
      </c>
      <c r="M981" s="3">
        <v>116</v>
      </c>
      <c r="N981" s="3" t="b">
        <v>1</v>
      </c>
      <c r="O981" s="3">
        <v>2</v>
      </c>
      <c r="P981" s="3"/>
      <c r="Q981" s="3"/>
      <c r="R981" s="2" t="s">
        <v>670</v>
      </c>
      <c r="S981" s="2" t="s">
        <v>33</v>
      </c>
      <c r="T981" s="2" t="s">
        <v>947</v>
      </c>
      <c r="U981" s="2" t="s">
        <v>136</v>
      </c>
      <c r="V981" s="2" t="s">
        <v>137</v>
      </c>
      <c r="W981" s="2" t="s">
        <v>914</v>
      </c>
      <c r="X981" s="2" t="s">
        <v>37</v>
      </c>
      <c r="Y981" s="2" t="s">
        <v>37</v>
      </c>
      <c r="Z981" s="2" t="s">
        <v>38</v>
      </c>
      <c r="AA981" s="4">
        <v>32287</v>
      </c>
      <c r="AB981" s="4">
        <v>32294</v>
      </c>
      <c r="AC981" s="2" t="s">
        <v>39</v>
      </c>
    </row>
    <row r="982" spans="1:29" x14ac:dyDescent="0.25">
      <c r="A982" s="2" t="s">
        <v>1125</v>
      </c>
      <c r="B982" s="2" t="s">
        <v>132</v>
      </c>
      <c r="C982" s="2" t="str">
        <f>VLOOKUP(B982,'Species Lookup'!$A$3:$F$13,3,FALSE)</f>
        <v>Oncorhynchus tshawytscha</v>
      </c>
      <c r="D982" s="2" t="str">
        <f>VLOOKUP(B982,'Species Lookup'!$A$3:$F$13,4,FALSE)</f>
        <v>urn:lsid:marinespecies.org:taxname:158075</v>
      </c>
      <c r="E982" s="2" t="str">
        <f>VLOOKUP(B982,'Species Lookup'!$A$3:$F$13,5,FALSE)</f>
        <v>SDN:S11::S1173 (smolt)</v>
      </c>
      <c r="F982" s="2" t="s">
        <v>43</v>
      </c>
      <c r="G982" s="10" t="str">
        <f>VLOOKUP(A982,'[1]LOG1987-1994'!$A$2:$I$3110,2,FALSE)</f>
        <v>1988-07-20T09:10-07:00</v>
      </c>
      <c r="H982" s="2" t="s">
        <v>364</v>
      </c>
      <c r="I982" s="3">
        <v>3</v>
      </c>
      <c r="J982" s="3">
        <v>7</v>
      </c>
      <c r="K982" s="7">
        <v>48.87</v>
      </c>
      <c r="L982" s="7">
        <v>-125.285</v>
      </c>
      <c r="M982" s="3">
        <v>133</v>
      </c>
      <c r="N982" s="3" t="b">
        <v>1</v>
      </c>
      <c r="O982" s="3">
        <v>2</v>
      </c>
      <c r="P982" s="3"/>
      <c r="Q982" s="3"/>
      <c r="R982" s="2" t="s">
        <v>671</v>
      </c>
      <c r="S982" s="2" t="s">
        <v>33</v>
      </c>
      <c r="T982" s="2" t="s">
        <v>975</v>
      </c>
      <c r="U982" s="2" t="s">
        <v>136</v>
      </c>
      <c r="V982" s="2" t="s">
        <v>137</v>
      </c>
      <c r="W982" s="2" t="s">
        <v>914</v>
      </c>
      <c r="X982" s="2" t="s">
        <v>37</v>
      </c>
      <c r="Y982" s="2" t="s">
        <v>37</v>
      </c>
      <c r="Z982" s="2" t="s">
        <v>38</v>
      </c>
      <c r="AA982" s="4">
        <v>32282</v>
      </c>
      <c r="AB982" s="4">
        <v>32294</v>
      </c>
      <c r="AC982" s="2" t="s">
        <v>39</v>
      </c>
    </row>
    <row r="983" spans="1:29" x14ac:dyDescent="0.25">
      <c r="A983" s="2" t="s">
        <v>1125</v>
      </c>
      <c r="B983" s="2" t="s">
        <v>132</v>
      </c>
      <c r="C983" s="2" t="str">
        <f>VLOOKUP(B983,'Species Lookup'!$A$3:$F$13,3,FALSE)</f>
        <v>Oncorhynchus tshawytscha</v>
      </c>
      <c r="D983" s="2" t="str">
        <f>VLOOKUP(B983,'Species Lookup'!$A$3:$F$13,4,FALSE)</f>
        <v>urn:lsid:marinespecies.org:taxname:158075</v>
      </c>
      <c r="E983" s="2" t="str">
        <f>VLOOKUP(B983,'Species Lookup'!$A$3:$F$13,5,FALSE)</f>
        <v>SDN:S11::S1173 (smolt)</v>
      </c>
      <c r="F983" s="2" t="s">
        <v>40</v>
      </c>
      <c r="G983" s="10" t="str">
        <f>VLOOKUP(A983,'[1]LOG1987-1994'!$A$2:$I$3110,2,FALSE)</f>
        <v>1988-07-20T09:10-07:00</v>
      </c>
      <c r="H983" s="2" t="s">
        <v>364</v>
      </c>
      <c r="I983" s="3">
        <v>3</v>
      </c>
      <c r="J983" s="3">
        <v>7</v>
      </c>
      <c r="K983" s="7">
        <v>48.87</v>
      </c>
      <c r="L983" s="7">
        <v>-125.285</v>
      </c>
      <c r="M983" s="3">
        <v>142</v>
      </c>
      <c r="N983" s="3" t="b">
        <v>1</v>
      </c>
      <c r="O983" s="3">
        <v>2</v>
      </c>
      <c r="P983" s="3"/>
      <c r="Q983" s="3"/>
      <c r="R983" s="2" t="s">
        <v>672</v>
      </c>
      <c r="S983" s="2" t="s">
        <v>33</v>
      </c>
      <c r="T983" s="2" t="s">
        <v>1014</v>
      </c>
      <c r="U983" s="2" t="s">
        <v>136</v>
      </c>
      <c r="V983" s="2" t="s">
        <v>137</v>
      </c>
      <c r="W983" s="2" t="s">
        <v>914</v>
      </c>
      <c r="X983" s="2" t="s">
        <v>37</v>
      </c>
      <c r="Y983" s="2" t="s">
        <v>37</v>
      </c>
      <c r="Z983" s="2" t="s">
        <v>38</v>
      </c>
      <c r="AA983" s="4">
        <v>32282</v>
      </c>
      <c r="AB983" s="4">
        <v>32294</v>
      </c>
      <c r="AC983" s="2" t="s">
        <v>39</v>
      </c>
    </row>
    <row r="984" spans="1:29" x14ac:dyDescent="0.25">
      <c r="A984" s="2" t="s">
        <v>1126</v>
      </c>
      <c r="B984" s="2" t="s">
        <v>132</v>
      </c>
      <c r="C984" s="2" t="str">
        <f>VLOOKUP(B984,'Species Lookup'!$A$3:$F$13,3,FALSE)</f>
        <v>Oncorhynchus tshawytscha</v>
      </c>
      <c r="D984" s="2" t="str">
        <f>VLOOKUP(B984,'Species Lookup'!$A$3:$F$13,4,FALSE)</f>
        <v>urn:lsid:marinespecies.org:taxname:158075</v>
      </c>
      <c r="E984" s="2" t="str">
        <f>VLOOKUP(B984,'Species Lookup'!$A$3:$F$13,5,FALSE)</f>
        <v>SDN:S11::S1173 (smolt)</v>
      </c>
      <c r="F984" s="2" t="s">
        <v>43</v>
      </c>
      <c r="G984" s="10" t="str">
        <f>VLOOKUP(A984,'[1]LOG1987-1994'!$A$2:$I$3110,2,FALSE)</f>
        <v>1988-07-20T10:12-07:00</v>
      </c>
      <c r="H984" s="2" t="s">
        <v>784</v>
      </c>
      <c r="I984" s="3">
        <v>4</v>
      </c>
      <c r="J984" s="3">
        <v>7</v>
      </c>
      <c r="K984" s="7">
        <v>48.92</v>
      </c>
      <c r="L984" s="7">
        <v>-125.36</v>
      </c>
      <c r="M984" s="3">
        <v>109</v>
      </c>
      <c r="N984" s="3" t="b">
        <v>1</v>
      </c>
      <c r="O984" s="3">
        <v>2</v>
      </c>
      <c r="P984" s="3"/>
      <c r="Q984" s="3"/>
      <c r="R984" s="2" t="s">
        <v>1127</v>
      </c>
      <c r="S984" s="2" t="s">
        <v>33</v>
      </c>
      <c r="T984" s="2" t="s">
        <v>1008</v>
      </c>
      <c r="U984" s="2" t="s">
        <v>136</v>
      </c>
      <c r="V984" s="2" t="s">
        <v>137</v>
      </c>
      <c r="W984" s="2" t="s">
        <v>914</v>
      </c>
      <c r="X984" s="2" t="s">
        <v>37</v>
      </c>
      <c r="Y984" s="2" t="s">
        <v>37</v>
      </c>
      <c r="Z984" s="2" t="s">
        <v>38</v>
      </c>
      <c r="AA984" s="4">
        <v>32281</v>
      </c>
      <c r="AB984" s="4">
        <v>32294</v>
      </c>
      <c r="AC984" s="2" t="s">
        <v>39</v>
      </c>
    </row>
    <row r="985" spans="1:29" x14ac:dyDescent="0.25">
      <c r="A985" s="2" t="s">
        <v>1126</v>
      </c>
      <c r="B985" s="2" t="s">
        <v>132</v>
      </c>
      <c r="C985" s="2" t="str">
        <f>VLOOKUP(B985,'Species Lookup'!$A$3:$F$13,3,FALSE)</f>
        <v>Oncorhynchus tshawytscha</v>
      </c>
      <c r="D985" s="2" t="str">
        <f>VLOOKUP(B985,'Species Lookup'!$A$3:$F$13,4,FALSE)</f>
        <v>urn:lsid:marinespecies.org:taxname:158075</v>
      </c>
      <c r="E985" s="2" t="str">
        <f>VLOOKUP(B985,'Species Lookup'!$A$3:$F$13,5,FALSE)</f>
        <v>SDN:S11::S1173 (smolt)</v>
      </c>
      <c r="F985" s="2" t="s">
        <v>40</v>
      </c>
      <c r="G985" s="10" t="str">
        <f>VLOOKUP(A985,'[1]LOG1987-1994'!$A$2:$I$3110,2,FALSE)</f>
        <v>1988-07-20T10:12-07:00</v>
      </c>
      <c r="H985" s="2" t="s">
        <v>784</v>
      </c>
      <c r="I985" s="3">
        <v>4</v>
      </c>
      <c r="J985" s="3">
        <v>7</v>
      </c>
      <c r="K985" s="7">
        <v>48.92</v>
      </c>
      <c r="L985" s="7">
        <v>-125.36</v>
      </c>
      <c r="M985" s="3">
        <v>104</v>
      </c>
      <c r="N985" s="3" t="b">
        <v>1</v>
      </c>
      <c r="O985" s="3">
        <v>2</v>
      </c>
      <c r="P985" s="3"/>
      <c r="Q985" s="3"/>
      <c r="R985" s="2" t="s">
        <v>39</v>
      </c>
      <c r="S985" s="2" t="s">
        <v>33</v>
      </c>
      <c r="T985" s="2" t="s">
        <v>977</v>
      </c>
      <c r="U985" s="2" t="s">
        <v>136</v>
      </c>
      <c r="V985" s="2" t="s">
        <v>137</v>
      </c>
      <c r="W985" s="2" t="s">
        <v>914</v>
      </c>
      <c r="X985" s="2" t="s">
        <v>37</v>
      </c>
      <c r="Y985" s="2" t="s">
        <v>37</v>
      </c>
      <c r="Z985" s="2" t="s">
        <v>38</v>
      </c>
      <c r="AA985" s="4">
        <v>32282</v>
      </c>
      <c r="AB985" s="4">
        <v>32294</v>
      </c>
      <c r="AC985" s="2" t="s">
        <v>39</v>
      </c>
    </row>
    <row r="986" spans="1:29" x14ac:dyDescent="0.25">
      <c r="A986" s="2" t="s">
        <v>1126</v>
      </c>
      <c r="B986" s="2" t="s">
        <v>132</v>
      </c>
      <c r="C986" s="2" t="str">
        <f>VLOOKUP(B986,'Species Lookup'!$A$3:$F$13,3,FALSE)</f>
        <v>Oncorhynchus tshawytscha</v>
      </c>
      <c r="D986" s="2" t="str">
        <f>VLOOKUP(B986,'Species Lookup'!$A$3:$F$13,4,FALSE)</f>
        <v>urn:lsid:marinespecies.org:taxname:158075</v>
      </c>
      <c r="E986" s="2" t="str">
        <f>VLOOKUP(B986,'Species Lookup'!$A$3:$F$13,5,FALSE)</f>
        <v>SDN:S11::S1173 (smolt)</v>
      </c>
      <c r="F986" s="2" t="s">
        <v>30</v>
      </c>
      <c r="G986" s="10" t="str">
        <f>VLOOKUP(A986,'[1]LOG1987-1994'!$A$2:$I$3110,2,FALSE)</f>
        <v>1988-07-20T10:12-07:00</v>
      </c>
      <c r="H986" s="2" t="s">
        <v>784</v>
      </c>
      <c r="I986" s="3">
        <v>4</v>
      </c>
      <c r="J986" s="3">
        <v>7</v>
      </c>
      <c r="K986" s="7">
        <v>48.92</v>
      </c>
      <c r="L986" s="7">
        <v>-125.36</v>
      </c>
      <c r="M986" s="3">
        <v>105</v>
      </c>
      <c r="N986" s="3" t="b">
        <v>1</v>
      </c>
      <c r="O986" s="3">
        <v>1</v>
      </c>
      <c r="P986" s="3"/>
      <c r="Q986" s="3"/>
      <c r="R986" s="2" t="s">
        <v>39</v>
      </c>
      <c r="S986" s="2" t="s">
        <v>33</v>
      </c>
      <c r="T986" s="2" t="s">
        <v>1009</v>
      </c>
      <c r="U986" s="2" t="s">
        <v>136</v>
      </c>
      <c r="V986" s="2" t="s">
        <v>137</v>
      </c>
      <c r="W986" s="2" t="s">
        <v>914</v>
      </c>
      <c r="X986" s="2" t="s">
        <v>37</v>
      </c>
      <c r="Y986" s="2" t="s">
        <v>37</v>
      </c>
      <c r="Z986" s="2" t="s">
        <v>38</v>
      </c>
      <c r="AA986" s="4">
        <v>32281</v>
      </c>
      <c r="AB986" s="4">
        <v>32294</v>
      </c>
      <c r="AC986" s="2" t="s">
        <v>39</v>
      </c>
    </row>
    <row r="987" spans="1:29" x14ac:dyDescent="0.25">
      <c r="A987" s="2" t="s">
        <v>1128</v>
      </c>
      <c r="B987" s="2" t="s">
        <v>132</v>
      </c>
      <c r="C987" s="2" t="str">
        <f>VLOOKUP(B987,'Species Lookup'!$A$3:$F$13,3,FALSE)</f>
        <v>Oncorhynchus tshawytscha</v>
      </c>
      <c r="D987" s="2" t="str">
        <f>VLOOKUP(B987,'Species Lookup'!$A$3:$F$13,4,FALSE)</f>
        <v>urn:lsid:marinespecies.org:taxname:158075</v>
      </c>
      <c r="E987" s="2" t="str">
        <f>VLOOKUP(B987,'Species Lookup'!$A$3:$F$13,5,FALSE)</f>
        <v>SDN:S11::S1173 (smolt)</v>
      </c>
      <c r="F987" s="2" t="s">
        <v>43</v>
      </c>
      <c r="G987" s="10" t="str">
        <f>VLOOKUP(A987,'[1]LOG1987-1994'!$A$2:$I$3110,2,FALSE)</f>
        <v>1988-07-20T12:04-07:00</v>
      </c>
      <c r="H987" s="2" t="s">
        <v>803</v>
      </c>
      <c r="I987" s="3">
        <v>4</v>
      </c>
      <c r="J987" s="3">
        <v>7</v>
      </c>
      <c r="K987" s="7">
        <v>48.979199999999999</v>
      </c>
      <c r="L987" s="7">
        <v>-125.36</v>
      </c>
      <c r="M987" s="3">
        <v>108</v>
      </c>
      <c r="N987" s="3" t="b">
        <v>1</v>
      </c>
      <c r="O987" s="3">
        <v>2</v>
      </c>
      <c r="P987" s="3"/>
      <c r="Q987" s="3"/>
      <c r="R987" s="2" t="s">
        <v>674</v>
      </c>
      <c r="S987" s="2" t="s">
        <v>33</v>
      </c>
      <c r="T987" s="2" t="s">
        <v>998</v>
      </c>
      <c r="U987" s="2" t="s">
        <v>136</v>
      </c>
      <c r="V987" s="2" t="s">
        <v>137</v>
      </c>
      <c r="W987" s="2" t="s">
        <v>914</v>
      </c>
      <c r="X987" s="2" t="s">
        <v>37</v>
      </c>
      <c r="Y987" s="2" t="s">
        <v>37</v>
      </c>
      <c r="Z987" s="2" t="s">
        <v>38</v>
      </c>
      <c r="AA987" s="4">
        <v>32282</v>
      </c>
      <c r="AB987" s="4">
        <v>32294</v>
      </c>
      <c r="AC987" s="2" t="s">
        <v>39</v>
      </c>
    </row>
    <row r="988" spans="1:29" x14ac:dyDescent="0.25">
      <c r="A988" s="2" t="s">
        <v>1128</v>
      </c>
      <c r="B988" s="2" t="s">
        <v>132</v>
      </c>
      <c r="C988" s="2" t="str">
        <f>VLOOKUP(B988,'Species Lookup'!$A$3:$F$13,3,FALSE)</f>
        <v>Oncorhynchus tshawytscha</v>
      </c>
      <c r="D988" s="2" t="str">
        <f>VLOOKUP(B988,'Species Lookup'!$A$3:$F$13,4,FALSE)</f>
        <v>urn:lsid:marinespecies.org:taxname:158075</v>
      </c>
      <c r="E988" s="2" t="str">
        <f>VLOOKUP(B988,'Species Lookup'!$A$3:$F$13,5,FALSE)</f>
        <v>SDN:S11::S1173 (smolt)</v>
      </c>
      <c r="F988" s="2" t="s">
        <v>40</v>
      </c>
      <c r="G988" s="10" t="str">
        <f>VLOOKUP(A988,'[1]LOG1987-1994'!$A$2:$I$3110,2,FALSE)</f>
        <v>1988-07-20T12:04-07:00</v>
      </c>
      <c r="H988" s="2" t="s">
        <v>803</v>
      </c>
      <c r="I988" s="3">
        <v>4</v>
      </c>
      <c r="J988" s="3">
        <v>7</v>
      </c>
      <c r="K988" s="7">
        <v>48.979199999999999</v>
      </c>
      <c r="L988" s="7">
        <v>-125.36</v>
      </c>
      <c r="M988" s="3">
        <v>133</v>
      </c>
      <c r="N988" s="3" t="b">
        <v>1</v>
      </c>
      <c r="O988" s="3">
        <v>2</v>
      </c>
      <c r="P988" s="3"/>
      <c r="Q988" s="3"/>
      <c r="R988" s="2" t="s">
        <v>676</v>
      </c>
      <c r="S988" s="2" t="s">
        <v>33</v>
      </c>
      <c r="T988" s="2" t="s">
        <v>949</v>
      </c>
      <c r="U988" s="2" t="s">
        <v>136</v>
      </c>
      <c r="V988" s="2" t="s">
        <v>137</v>
      </c>
      <c r="W988" s="2" t="s">
        <v>914</v>
      </c>
      <c r="X988" s="2" t="s">
        <v>37</v>
      </c>
      <c r="Y988" s="2" t="s">
        <v>37</v>
      </c>
      <c r="Z988" s="2" t="s">
        <v>38</v>
      </c>
      <c r="AA988" s="4">
        <v>32282</v>
      </c>
      <c r="AB988" s="4">
        <v>32294</v>
      </c>
      <c r="AC988" s="2" t="s">
        <v>39</v>
      </c>
    </row>
    <row r="989" spans="1:29" x14ac:dyDescent="0.25">
      <c r="A989" s="2" t="s">
        <v>1129</v>
      </c>
      <c r="B989" s="2" t="s">
        <v>132</v>
      </c>
      <c r="C989" s="2" t="str">
        <f>VLOOKUP(B989,'Species Lookup'!$A$3:$F$13,3,FALSE)</f>
        <v>Oncorhynchus tshawytscha</v>
      </c>
      <c r="D989" s="2" t="str">
        <f>VLOOKUP(B989,'Species Lookup'!$A$3:$F$13,4,FALSE)</f>
        <v>urn:lsid:marinespecies.org:taxname:158075</v>
      </c>
      <c r="E989" s="2" t="str">
        <f>VLOOKUP(B989,'Species Lookup'!$A$3:$F$13,5,FALSE)</f>
        <v>SDN:S11::S1173 (smolt)</v>
      </c>
      <c r="F989" s="2" t="s">
        <v>43</v>
      </c>
      <c r="G989" s="10" t="str">
        <f>VLOOKUP(A989,'[1]LOG1987-1994'!$A$2:$I$3110,2,FALSE)</f>
        <v>1988-07-20T14:13-07:00</v>
      </c>
      <c r="H989" s="2" t="s">
        <v>930</v>
      </c>
      <c r="I989" s="3">
        <v>4</v>
      </c>
      <c r="J989" s="3">
        <v>7</v>
      </c>
      <c r="K989" s="7">
        <v>48.945799999999998</v>
      </c>
      <c r="L989" s="7">
        <v>-125.32</v>
      </c>
      <c r="M989" s="3">
        <v>128</v>
      </c>
      <c r="N989" s="3" t="b">
        <v>1</v>
      </c>
      <c r="O989" s="3">
        <v>2</v>
      </c>
      <c r="P989" s="3"/>
      <c r="Q989" s="3"/>
      <c r="R989" s="2" t="s">
        <v>1130</v>
      </c>
      <c r="S989" s="2" t="s">
        <v>33</v>
      </c>
      <c r="T989" s="2" t="s">
        <v>948</v>
      </c>
      <c r="U989" s="2" t="s">
        <v>136</v>
      </c>
      <c r="V989" s="2" t="s">
        <v>137</v>
      </c>
      <c r="W989" s="2" t="s">
        <v>914</v>
      </c>
      <c r="X989" s="2" t="s">
        <v>37</v>
      </c>
      <c r="Y989" s="2" t="s">
        <v>37</v>
      </c>
      <c r="Z989" s="2" t="s">
        <v>38</v>
      </c>
      <c r="AA989" s="4">
        <v>32287</v>
      </c>
      <c r="AB989" s="4">
        <v>32294</v>
      </c>
      <c r="AC989" s="2" t="s">
        <v>39</v>
      </c>
    </row>
    <row r="990" spans="1:29" x14ac:dyDescent="0.25">
      <c r="A990" s="2" t="s">
        <v>1129</v>
      </c>
      <c r="B990" s="2" t="s">
        <v>132</v>
      </c>
      <c r="C990" s="2" t="str">
        <f>VLOOKUP(B990,'Species Lookup'!$A$3:$F$13,3,FALSE)</f>
        <v>Oncorhynchus tshawytscha</v>
      </c>
      <c r="D990" s="2" t="str">
        <f>VLOOKUP(B990,'Species Lookup'!$A$3:$F$13,4,FALSE)</f>
        <v>urn:lsid:marinespecies.org:taxname:158075</v>
      </c>
      <c r="E990" s="2" t="str">
        <f>VLOOKUP(B990,'Species Lookup'!$A$3:$F$13,5,FALSE)</f>
        <v>SDN:S11::S1173 (smolt)</v>
      </c>
      <c r="F990" s="2" t="s">
        <v>40</v>
      </c>
      <c r="G990" s="10" t="str">
        <f>VLOOKUP(A990,'[1]LOG1987-1994'!$A$2:$I$3110,2,FALSE)</f>
        <v>1988-07-20T14:13-07:00</v>
      </c>
      <c r="H990" s="2" t="s">
        <v>930</v>
      </c>
      <c r="I990" s="3">
        <v>4</v>
      </c>
      <c r="J990" s="3">
        <v>7</v>
      </c>
      <c r="K990" s="7">
        <v>48.945799999999998</v>
      </c>
      <c r="L990" s="7">
        <v>-125.32</v>
      </c>
      <c r="M990" s="3">
        <v>131</v>
      </c>
      <c r="N990" s="3" t="b">
        <v>1</v>
      </c>
      <c r="O990" s="3">
        <v>2</v>
      </c>
      <c r="P990" s="3"/>
      <c r="Q990" s="3"/>
      <c r="R990" s="2" t="s">
        <v>1131</v>
      </c>
      <c r="S990" s="2" t="s">
        <v>33</v>
      </c>
      <c r="T990" s="2" t="s">
        <v>975</v>
      </c>
      <c r="U990" s="2" t="s">
        <v>136</v>
      </c>
      <c r="V990" s="2" t="s">
        <v>137</v>
      </c>
      <c r="W990" s="2" t="s">
        <v>914</v>
      </c>
      <c r="X990" s="2" t="s">
        <v>37</v>
      </c>
      <c r="Y990" s="2" t="s">
        <v>37</v>
      </c>
      <c r="Z990" s="2" t="s">
        <v>38</v>
      </c>
      <c r="AA990" s="4">
        <v>32282</v>
      </c>
      <c r="AB990" s="4">
        <v>32294</v>
      </c>
      <c r="AC990" s="2" t="s">
        <v>39</v>
      </c>
    </row>
    <row r="991" spans="1:29" x14ac:dyDescent="0.25">
      <c r="A991" s="2" t="s">
        <v>1132</v>
      </c>
      <c r="B991" s="2" t="s">
        <v>132</v>
      </c>
      <c r="C991" s="2" t="str">
        <f>VLOOKUP(B991,'Species Lookup'!$A$3:$F$13,3,FALSE)</f>
        <v>Oncorhynchus tshawytscha</v>
      </c>
      <c r="D991" s="2" t="str">
        <f>VLOOKUP(B991,'Species Lookup'!$A$3:$F$13,4,FALSE)</f>
        <v>urn:lsid:marinespecies.org:taxname:158075</v>
      </c>
      <c r="E991" s="2" t="str">
        <f>VLOOKUP(B991,'Species Lookup'!$A$3:$F$13,5,FALSE)</f>
        <v>SDN:S11::S1173 (smolt)</v>
      </c>
      <c r="F991" s="2" t="s">
        <v>43</v>
      </c>
      <c r="G991" s="10" t="str">
        <f>VLOOKUP(A991,'[1]LOG1987-1994'!$A$2:$I$3110,2,FALSE)</f>
        <v>1988-07-20T20:03-07:00</v>
      </c>
      <c r="H991" s="2" t="s">
        <v>397</v>
      </c>
      <c r="I991" s="3">
        <v>3</v>
      </c>
      <c r="J991" s="3">
        <v>7</v>
      </c>
      <c r="K991" s="7">
        <v>48.973300000000002</v>
      </c>
      <c r="L991" s="7">
        <v>-125.0217</v>
      </c>
      <c r="M991" s="3">
        <v>92</v>
      </c>
      <c r="N991" s="3" t="b">
        <v>1</v>
      </c>
      <c r="O991" s="3">
        <v>2</v>
      </c>
      <c r="P991" s="3"/>
      <c r="Q991" s="3"/>
      <c r="R991" s="2" t="s">
        <v>1133</v>
      </c>
      <c r="S991" s="2" t="s">
        <v>33</v>
      </c>
      <c r="T991" s="2" t="s">
        <v>950</v>
      </c>
      <c r="U991" s="2" t="s">
        <v>136</v>
      </c>
      <c r="V991" s="2" t="s">
        <v>137</v>
      </c>
      <c r="W991" s="2" t="s">
        <v>914</v>
      </c>
      <c r="X991" s="2" t="s">
        <v>37</v>
      </c>
      <c r="Y991" s="2" t="s">
        <v>946</v>
      </c>
      <c r="Z991" s="2" t="s">
        <v>38</v>
      </c>
      <c r="AA991" s="4">
        <v>32283</v>
      </c>
      <c r="AB991" s="4">
        <v>32285</v>
      </c>
      <c r="AC991" s="2" t="s">
        <v>39</v>
      </c>
    </row>
    <row r="992" spans="1:29" x14ac:dyDescent="0.25">
      <c r="A992" s="2" t="s">
        <v>1132</v>
      </c>
      <c r="B992" s="2" t="s">
        <v>132</v>
      </c>
      <c r="C992" s="2" t="str">
        <f>VLOOKUP(B992,'Species Lookup'!$A$3:$F$13,3,FALSE)</f>
        <v>Oncorhynchus tshawytscha</v>
      </c>
      <c r="D992" s="2" t="str">
        <f>VLOOKUP(B992,'Species Lookup'!$A$3:$F$13,4,FALSE)</f>
        <v>urn:lsid:marinespecies.org:taxname:158075</v>
      </c>
      <c r="E992" s="2" t="str">
        <f>VLOOKUP(B992,'Species Lookup'!$A$3:$F$13,5,FALSE)</f>
        <v>SDN:S11::S1173 (smolt)</v>
      </c>
      <c r="F992" s="2" t="s">
        <v>40</v>
      </c>
      <c r="G992" s="10" t="str">
        <f>VLOOKUP(A992,'[1]LOG1987-1994'!$A$2:$I$3110,2,FALSE)</f>
        <v>1988-07-20T20:03-07:00</v>
      </c>
      <c r="H992" s="2" t="s">
        <v>397</v>
      </c>
      <c r="I992" s="3">
        <v>3</v>
      </c>
      <c r="J992" s="3">
        <v>7</v>
      </c>
      <c r="K992" s="7">
        <v>48.973300000000002</v>
      </c>
      <c r="L992" s="7">
        <v>-125.0217</v>
      </c>
      <c r="M992" s="3">
        <v>138</v>
      </c>
      <c r="N992" s="3" t="b">
        <v>1</v>
      </c>
      <c r="O992" s="3">
        <v>2</v>
      </c>
      <c r="P992" s="3"/>
      <c r="Q992" s="3"/>
      <c r="R992" s="2" t="s">
        <v>1134</v>
      </c>
      <c r="S992" s="2" t="s">
        <v>33</v>
      </c>
      <c r="T992" s="2" t="s">
        <v>1014</v>
      </c>
      <c r="U992" s="2" t="s">
        <v>136</v>
      </c>
      <c r="V992" s="2" t="s">
        <v>137</v>
      </c>
      <c r="W992" s="2" t="s">
        <v>914</v>
      </c>
      <c r="X992" s="2" t="s">
        <v>37</v>
      </c>
      <c r="Y992" s="2" t="s">
        <v>37</v>
      </c>
      <c r="Z992" s="2" t="s">
        <v>38</v>
      </c>
      <c r="AA992" s="4">
        <v>32282</v>
      </c>
      <c r="AB992" s="4">
        <v>32294</v>
      </c>
      <c r="AC992" s="2" t="s">
        <v>39</v>
      </c>
    </row>
    <row r="993" spans="1:29" x14ac:dyDescent="0.25">
      <c r="A993" s="2" t="s">
        <v>1132</v>
      </c>
      <c r="B993" s="2" t="s">
        <v>132</v>
      </c>
      <c r="C993" s="2" t="str">
        <f>VLOOKUP(B993,'Species Lookup'!$A$3:$F$13,3,FALSE)</f>
        <v>Oncorhynchus tshawytscha</v>
      </c>
      <c r="D993" s="2" t="str">
        <f>VLOOKUP(B993,'Species Lookup'!$A$3:$F$13,4,FALSE)</f>
        <v>urn:lsid:marinespecies.org:taxname:158075</v>
      </c>
      <c r="E993" s="2" t="str">
        <f>VLOOKUP(B993,'Species Lookup'!$A$3:$F$13,5,FALSE)</f>
        <v>SDN:S11::S1173 (smolt)</v>
      </c>
      <c r="F993" s="2" t="s">
        <v>30</v>
      </c>
      <c r="G993" s="10" t="str">
        <f>VLOOKUP(A993,'[1]LOG1987-1994'!$A$2:$I$3110,2,FALSE)</f>
        <v>1988-07-20T20:03-07:00</v>
      </c>
      <c r="H993" s="2" t="s">
        <v>397</v>
      </c>
      <c r="I993" s="3">
        <v>3</v>
      </c>
      <c r="J993" s="3">
        <v>7</v>
      </c>
      <c r="K993" s="7">
        <v>48.973300000000002</v>
      </c>
      <c r="L993" s="7">
        <v>-125.0217</v>
      </c>
      <c r="M993" s="3">
        <v>144</v>
      </c>
      <c r="N993" s="3" t="b">
        <v>1</v>
      </c>
      <c r="O993" s="3">
        <v>2</v>
      </c>
      <c r="P993" s="3"/>
      <c r="Q993" s="3"/>
      <c r="R993" s="2" t="s">
        <v>1135</v>
      </c>
      <c r="S993" s="2" t="s">
        <v>33</v>
      </c>
      <c r="T993" s="2" t="s">
        <v>948</v>
      </c>
      <c r="U993" s="2" t="s">
        <v>136</v>
      </c>
      <c r="V993" s="2" t="s">
        <v>137</v>
      </c>
      <c r="W993" s="2" t="s">
        <v>914</v>
      </c>
      <c r="X993" s="2" t="s">
        <v>37</v>
      </c>
      <c r="Y993" s="2" t="s">
        <v>37</v>
      </c>
      <c r="Z993" s="2" t="s">
        <v>38</v>
      </c>
      <c r="AA993" s="4">
        <v>32287</v>
      </c>
      <c r="AB993" s="4">
        <v>32294</v>
      </c>
      <c r="AC993" s="2" t="s">
        <v>39</v>
      </c>
    </row>
    <row r="994" spans="1:29" x14ac:dyDescent="0.25">
      <c r="A994" s="2" t="s">
        <v>1132</v>
      </c>
      <c r="B994" s="2" t="s">
        <v>132</v>
      </c>
      <c r="C994" s="2" t="str">
        <f>VLOOKUP(B994,'Species Lookup'!$A$3:$F$13,3,FALSE)</f>
        <v>Oncorhynchus tshawytscha</v>
      </c>
      <c r="D994" s="2" t="str">
        <f>VLOOKUP(B994,'Species Lookup'!$A$3:$F$13,4,FALSE)</f>
        <v>urn:lsid:marinespecies.org:taxname:158075</v>
      </c>
      <c r="E994" s="2" t="str">
        <f>VLOOKUP(B994,'Species Lookup'!$A$3:$F$13,5,FALSE)</f>
        <v>SDN:S11::S1173 (smolt)</v>
      </c>
      <c r="F994" s="2" t="s">
        <v>100</v>
      </c>
      <c r="G994" s="10" t="str">
        <f>VLOOKUP(A994,'[1]LOG1987-1994'!$A$2:$I$3110,2,FALSE)</f>
        <v>1988-07-20T20:03-07:00</v>
      </c>
      <c r="H994" s="2" t="s">
        <v>397</v>
      </c>
      <c r="I994" s="3">
        <v>3</v>
      </c>
      <c r="J994" s="3">
        <v>7</v>
      </c>
      <c r="K994" s="7">
        <v>48.973300000000002</v>
      </c>
      <c r="L994" s="7">
        <v>-125.0217</v>
      </c>
      <c r="M994" s="3">
        <v>121</v>
      </c>
      <c r="N994" s="3" t="b">
        <v>1</v>
      </c>
      <c r="O994" s="3">
        <v>2</v>
      </c>
      <c r="P994" s="3"/>
      <c r="Q994" s="3"/>
      <c r="R994" s="2" t="s">
        <v>1136</v>
      </c>
      <c r="S994" s="2" t="s">
        <v>33</v>
      </c>
      <c r="T994" s="2" t="s">
        <v>951</v>
      </c>
      <c r="U994" s="2" t="s">
        <v>136</v>
      </c>
      <c r="V994" s="2" t="s">
        <v>137</v>
      </c>
      <c r="W994" s="2" t="s">
        <v>914</v>
      </c>
      <c r="X994" s="2" t="s">
        <v>37</v>
      </c>
      <c r="Y994" s="2" t="s">
        <v>946</v>
      </c>
      <c r="Z994" s="2" t="s">
        <v>38</v>
      </c>
      <c r="AA994" s="4">
        <v>32275</v>
      </c>
      <c r="AB994" s="4">
        <v>32285</v>
      </c>
      <c r="AC994" s="2" t="s">
        <v>39</v>
      </c>
    </row>
    <row r="995" spans="1:29" x14ac:dyDescent="0.25">
      <c r="A995" s="2" t="s">
        <v>1137</v>
      </c>
      <c r="B995" s="2" t="s">
        <v>132</v>
      </c>
      <c r="C995" s="2" t="str">
        <f>VLOOKUP(B995,'Species Lookup'!$A$3:$F$13,3,FALSE)</f>
        <v>Oncorhynchus tshawytscha</v>
      </c>
      <c r="D995" s="2" t="str">
        <f>VLOOKUP(B995,'Species Lookup'!$A$3:$F$13,4,FALSE)</f>
        <v>urn:lsid:marinespecies.org:taxname:158075</v>
      </c>
      <c r="E995" s="2" t="str">
        <f>VLOOKUP(B995,'Species Lookup'!$A$3:$F$13,5,FALSE)</f>
        <v>SDN:S11::S1173 (smolt)</v>
      </c>
      <c r="F995" s="2" t="s">
        <v>43</v>
      </c>
      <c r="G995" s="10" t="str">
        <f>VLOOKUP(A995,'[1]LOG1987-1994'!$A$2:$I$3110,2,FALSE)</f>
        <v>1988-07-20T20:53-07:00</v>
      </c>
      <c r="H995" s="2" t="s">
        <v>407</v>
      </c>
      <c r="I995" s="3">
        <v>2</v>
      </c>
      <c r="J995" s="3">
        <v>7</v>
      </c>
      <c r="K995" s="7">
        <v>48.918300000000002</v>
      </c>
      <c r="L995" s="7">
        <v>-125.02079999999999</v>
      </c>
      <c r="M995" s="3">
        <v>137</v>
      </c>
      <c r="N995" s="3" t="b">
        <v>1</v>
      </c>
      <c r="O995" s="3">
        <v>2</v>
      </c>
      <c r="P995" s="3"/>
      <c r="Q995" s="3"/>
      <c r="R995" s="2" t="s">
        <v>1138</v>
      </c>
      <c r="S995" s="2" t="s">
        <v>33</v>
      </c>
      <c r="T995" s="2" t="s">
        <v>954</v>
      </c>
      <c r="U995" s="2" t="s">
        <v>136</v>
      </c>
      <c r="V995" s="2" t="s">
        <v>137</v>
      </c>
      <c r="W995" s="2" t="s">
        <v>914</v>
      </c>
      <c r="X995" s="2" t="s">
        <v>37</v>
      </c>
      <c r="Y995" s="2" t="s">
        <v>946</v>
      </c>
      <c r="Z995" s="2" t="s">
        <v>38</v>
      </c>
      <c r="AA995" s="4">
        <v>32275</v>
      </c>
      <c r="AB995" s="4">
        <v>32285</v>
      </c>
      <c r="AC995" s="2" t="s">
        <v>39</v>
      </c>
    </row>
    <row r="996" spans="1:29" x14ac:dyDescent="0.25">
      <c r="A996" s="2" t="s">
        <v>1137</v>
      </c>
      <c r="B996" s="2" t="s">
        <v>132</v>
      </c>
      <c r="C996" s="2" t="str">
        <f>VLOOKUP(B996,'Species Lookup'!$A$3:$F$13,3,FALSE)</f>
        <v>Oncorhynchus tshawytscha</v>
      </c>
      <c r="D996" s="2" t="str">
        <f>VLOOKUP(B996,'Species Lookup'!$A$3:$F$13,4,FALSE)</f>
        <v>urn:lsid:marinespecies.org:taxname:158075</v>
      </c>
      <c r="E996" s="2" t="str">
        <f>VLOOKUP(B996,'Species Lookup'!$A$3:$F$13,5,FALSE)</f>
        <v>SDN:S11::S1173 (smolt)</v>
      </c>
      <c r="F996" s="2" t="s">
        <v>40</v>
      </c>
      <c r="G996" s="10" t="str">
        <f>VLOOKUP(A996,'[1]LOG1987-1994'!$A$2:$I$3110,2,FALSE)</f>
        <v>1988-07-20T20:53-07:00</v>
      </c>
      <c r="H996" s="2" t="s">
        <v>407</v>
      </c>
      <c r="I996" s="3">
        <v>2</v>
      </c>
      <c r="J996" s="3">
        <v>7</v>
      </c>
      <c r="K996" s="7">
        <v>48.918300000000002</v>
      </c>
      <c r="L996" s="7">
        <v>-125.02079999999999</v>
      </c>
      <c r="M996" s="3">
        <v>112</v>
      </c>
      <c r="N996" s="3" t="b">
        <v>1</v>
      </c>
      <c r="O996" s="3">
        <v>2</v>
      </c>
      <c r="P996" s="3"/>
      <c r="Q996" s="3"/>
      <c r="R996" s="2" t="s">
        <v>1139</v>
      </c>
      <c r="S996" s="2" t="s">
        <v>33</v>
      </c>
      <c r="T996" s="2" t="s">
        <v>989</v>
      </c>
      <c r="U996" s="2" t="s">
        <v>136</v>
      </c>
      <c r="V996" s="2" t="s">
        <v>137</v>
      </c>
      <c r="W996" s="2" t="s">
        <v>914</v>
      </c>
      <c r="X996" s="2" t="s">
        <v>37</v>
      </c>
      <c r="Y996" s="2" t="s">
        <v>37</v>
      </c>
      <c r="Z996" s="2" t="s">
        <v>38</v>
      </c>
      <c r="AA996" s="4">
        <v>32282</v>
      </c>
      <c r="AB996" s="4">
        <v>32294</v>
      </c>
      <c r="AC996" s="2" t="s">
        <v>39</v>
      </c>
    </row>
    <row r="997" spans="1:29" x14ac:dyDescent="0.25">
      <c r="A997" s="2" t="s">
        <v>1140</v>
      </c>
      <c r="B997" s="2" t="s">
        <v>132</v>
      </c>
      <c r="C997" s="2" t="str">
        <f>VLOOKUP(B997,'Species Lookup'!$A$3:$F$13,3,FALSE)</f>
        <v>Oncorhynchus tshawytscha</v>
      </c>
      <c r="D997" s="2" t="str">
        <f>VLOOKUP(B997,'Species Lookup'!$A$3:$F$13,4,FALSE)</f>
        <v>urn:lsid:marinespecies.org:taxname:158075</v>
      </c>
      <c r="E997" s="2" t="str">
        <f>VLOOKUP(B997,'Species Lookup'!$A$3:$F$13,5,FALSE)</f>
        <v>SDN:S11::S1173 (smolt)</v>
      </c>
      <c r="F997" s="2" t="s">
        <v>43</v>
      </c>
      <c r="G997" s="10" t="str">
        <f>VLOOKUP(A997,'[1]LOG1987-1994'!$A$2:$I$3110,2,FALSE)</f>
        <v>1988-07-26T07:21-07:00</v>
      </c>
      <c r="H997" s="2" t="s">
        <v>453</v>
      </c>
      <c r="I997" s="3">
        <v>3</v>
      </c>
      <c r="J997" s="3">
        <v>7</v>
      </c>
      <c r="K997" s="7">
        <v>48.962499999999999</v>
      </c>
      <c r="L997" s="7">
        <v>-125.08329999999999</v>
      </c>
      <c r="M997" s="3">
        <v>136</v>
      </c>
      <c r="N997" s="3" t="b">
        <v>1</v>
      </c>
      <c r="O997" s="3">
        <v>2</v>
      </c>
      <c r="P997" s="3"/>
      <c r="Q997" s="3"/>
      <c r="R997" s="2" t="s">
        <v>720</v>
      </c>
      <c r="S997" s="2" t="s">
        <v>33</v>
      </c>
      <c r="T997" s="2" t="s">
        <v>975</v>
      </c>
      <c r="U997" s="2" t="s">
        <v>136</v>
      </c>
      <c r="V997" s="2" t="s">
        <v>137</v>
      </c>
      <c r="W997" s="2" t="s">
        <v>914</v>
      </c>
      <c r="X997" s="2" t="s">
        <v>37</v>
      </c>
      <c r="Y997" s="2" t="s">
        <v>37</v>
      </c>
      <c r="Z997" s="2" t="s">
        <v>38</v>
      </c>
      <c r="AA997" s="4">
        <v>32282</v>
      </c>
      <c r="AB997" s="4">
        <v>32294</v>
      </c>
      <c r="AC997" s="2" t="s">
        <v>39</v>
      </c>
    </row>
    <row r="998" spans="1:29" x14ac:dyDescent="0.25">
      <c r="A998" s="2" t="s">
        <v>1140</v>
      </c>
      <c r="B998" s="2" t="s">
        <v>132</v>
      </c>
      <c r="C998" s="2" t="str">
        <f>VLOOKUP(B998,'Species Lookup'!$A$3:$F$13,3,FALSE)</f>
        <v>Oncorhynchus tshawytscha</v>
      </c>
      <c r="D998" s="2" t="str">
        <f>VLOOKUP(B998,'Species Lookup'!$A$3:$F$13,4,FALSE)</f>
        <v>urn:lsid:marinespecies.org:taxname:158075</v>
      </c>
      <c r="E998" s="2" t="str">
        <f>VLOOKUP(B998,'Species Lookup'!$A$3:$F$13,5,FALSE)</f>
        <v>SDN:S11::S1173 (smolt)</v>
      </c>
      <c r="F998" s="2" t="s">
        <v>40</v>
      </c>
      <c r="G998" s="10" t="str">
        <f>VLOOKUP(A998,'[1]LOG1987-1994'!$A$2:$I$3110,2,FALSE)</f>
        <v>1988-07-26T07:21-07:00</v>
      </c>
      <c r="H998" s="2" t="s">
        <v>453</v>
      </c>
      <c r="I998" s="3">
        <v>3</v>
      </c>
      <c r="J998" s="3">
        <v>7</v>
      </c>
      <c r="K998" s="7">
        <v>48.962499999999999</v>
      </c>
      <c r="L998" s="7">
        <v>-125.08329999999999</v>
      </c>
      <c r="M998" s="3">
        <v>149</v>
      </c>
      <c r="N998" s="3" t="b">
        <v>1</v>
      </c>
      <c r="O998" s="3">
        <v>2</v>
      </c>
      <c r="P998" s="3"/>
      <c r="Q998" s="3"/>
      <c r="R998" s="2" t="s">
        <v>724</v>
      </c>
      <c r="S998" s="2" t="s">
        <v>33</v>
      </c>
      <c r="T998" s="2" t="s">
        <v>954</v>
      </c>
      <c r="U998" s="2" t="s">
        <v>136</v>
      </c>
      <c r="V998" s="2" t="s">
        <v>137</v>
      </c>
      <c r="W998" s="2" t="s">
        <v>914</v>
      </c>
      <c r="X998" s="2" t="s">
        <v>37</v>
      </c>
      <c r="Y998" s="2" t="s">
        <v>946</v>
      </c>
      <c r="Z998" s="2" t="s">
        <v>38</v>
      </c>
      <c r="AA998" s="4">
        <v>32275</v>
      </c>
      <c r="AB998" s="4">
        <v>32285</v>
      </c>
      <c r="AC998" s="2" t="s">
        <v>39</v>
      </c>
    </row>
    <row r="999" spans="1:29" x14ac:dyDescent="0.25">
      <c r="A999" s="2" t="s">
        <v>1140</v>
      </c>
      <c r="B999" s="2" t="s">
        <v>132</v>
      </c>
      <c r="C999" s="2" t="str">
        <f>VLOOKUP(B999,'Species Lookup'!$A$3:$F$13,3,FALSE)</f>
        <v>Oncorhynchus tshawytscha</v>
      </c>
      <c r="D999" s="2" t="str">
        <f>VLOOKUP(B999,'Species Lookup'!$A$3:$F$13,4,FALSE)</f>
        <v>urn:lsid:marinespecies.org:taxname:158075</v>
      </c>
      <c r="E999" s="2" t="str">
        <f>VLOOKUP(B999,'Species Lookup'!$A$3:$F$13,5,FALSE)</f>
        <v>SDN:S11::S1173 (smolt)</v>
      </c>
      <c r="F999" s="2" t="s">
        <v>30</v>
      </c>
      <c r="G999" s="10" t="str">
        <f>VLOOKUP(A999,'[1]LOG1987-1994'!$A$2:$I$3110,2,FALSE)</f>
        <v>1988-07-26T07:21-07:00</v>
      </c>
      <c r="H999" s="2" t="s">
        <v>453</v>
      </c>
      <c r="I999" s="3">
        <v>3</v>
      </c>
      <c r="J999" s="3">
        <v>7</v>
      </c>
      <c r="K999" s="7">
        <v>48.962499999999999</v>
      </c>
      <c r="L999" s="7">
        <v>-125.08329999999999</v>
      </c>
      <c r="M999" s="3">
        <v>157</v>
      </c>
      <c r="N999" s="3" t="b">
        <v>1</v>
      </c>
      <c r="O999" s="3">
        <v>2</v>
      </c>
      <c r="P999" s="3"/>
      <c r="Q999" s="3"/>
      <c r="R999" s="2" t="s">
        <v>716</v>
      </c>
      <c r="S999" s="2" t="s">
        <v>33</v>
      </c>
      <c r="T999" s="2" t="s">
        <v>952</v>
      </c>
      <c r="U999" s="2" t="s">
        <v>136</v>
      </c>
      <c r="V999" s="2" t="s">
        <v>137</v>
      </c>
      <c r="W999" s="2" t="s">
        <v>914</v>
      </c>
      <c r="X999" s="2" t="s">
        <v>37</v>
      </c>
      <c r="Y999" s="2" t="s">
        <v>37</v>
      </c>
      <c r="Z999" s="2" t="s">
        <v>38</v>
      </c>
      <c r="AA999" s="4">
        <v>32282</v>
      </c>
      <c r="AB999" s="4">
        <v>32294</v>
      </c>
      <c r="AC999" s="2" t="s">
        <v>39</v>
      </c>
    </row>
    <row r="1000" spans="1:29" x14ac:dyDescent="0.25">
      <c r="A1000" s="2" t="s">
        <v>1140</v>
      </c>
      <c r="B1000" s="2" t="s">
        <v>132</v>
      </c>
      <c r="C1000" s="2" t="str">
        <f>VLOOKUP(B1000,'Species Lookup'!$A$3:$F$13,3,FALSE)</f>
        <v>Oncorhynchus tshawytscha</v>
      </c>
      <c r="D1000" s="2" t="str">
        <f>VLOOKUP(B1000,'Species Lookup'!$A$3:$F$13,4,FALSE)</f>
        <v>urn:lsid:marinespecies.org:taxname:158075</v>
      </c>
      <c r="E1000" s="2" t="str">
        <f>VLOOKUP(B1000,'Species Lookup'!$A$3:$F$13,5,FALSE)</f>
        <v>SDN:S11::S1173 (smolt)</v>
      </c>
      <c r="F1000" s="2" t="s">
        <v>100</v>
      </c>
      <c r="G1000" s="10" t="str">
        <f>VLOOKUP(A1000,'[1]LOG1987-1994'!$A$2:$I$3110,2,FALSE)</f>
        <v>1988-07-26T07:21-07:00</v>
      </c>
      <c r="H1000" s="2" t="s">
        <v>453</v>
      </c>
      <c r="I1000" s="3">
        <v>3</v>
      </c>
      <c r="J1000" s="3">
        <v>7</v>
      </c>
      <c r="K1000" s="7">
        <v>48.962499999999999</v>
      </c>
      <c r="L1000" s="7">
        <v>-125.08329999999999</v>
      </c>
      <c r="M1000" s="3">
        <v>141</v>
      </c>
      <c r="N1000" s="3" t="b">
        <v>1</v>
      </c>
      <c r="O1000" s="3">
        <v>2</v>
      </c>
      <c r="P1000" s="3"/>
      <c r="Q1000" s="3"/>
      <c r="R1000" s="2" t="s">
        <v>717</v>
      </c>
      <c r="S1000" s="2" t="s">
        <v>33</v>
      </c>
      <c r="T1000" s="2" t="s">
        <v>1022</v>
      </c>
      <c r="U1000" s="2" t="s">
        <v>136</v>
      </c>
      <c r="V1000" s="2" t="s">
        <v>137</v>
      </c>
      <c r="W1000" s="2" t="s">
        <v>914</v>
      </c>
      <c r="X1000" s="2" t="s">
        <v>643</v>
      </c>
      <c r="Y1000" s="2" t="s">
        <v>643</v>
      </c>
      <c r="Z1000" s="2" t="s">
        <v>38</v>
      </c>
      <c r="AA1000" s="4"/>
      <c r="AB1000" s="4">
        <v>32268</v>
      </c>
      <c r="AC1000" s="2" t="s">
        <v>39</v>
      </c>
    </row>
    <row r="1001" spans="1:29" x14ac:dyDescent="0.25">
      <c r="A1001" s="2" t="s">
        <v>1140</v>
      </c>
      <c r="B1001" s="2" t="s">
        <v>132</v>
      </c>
      <c r="C1001" s="2" t="str">
        <f>VLOOKUP(B1001,'Species Lookup'!$A$3:$F$13,3,FALSE)</f>
        <v>Oncorhynchus tshawytscha</v>
      </c>
      <c r="D1001" s="2" t="str">
        <f>VLOOKUP(B1001,'Species Lookup'!$A$3:$F$13,4,FALSE)</f>
        <v>urn:lsid:marinespecies.org:taxname:158075</v>
      </c>
      <c r="E1001" s="2" t="str">
        <f>VLOOKUP(B1001,'Species Lookup'!$A$3:$F$13,5,FALSE)</f>
        <v>SDN:S11::S1173 (smolt)</v>
      </c>
      <c r="F1001" s="2" t="s">
        <v>145</v>
      </c>
      <c r="G1001" s="10" t="str">
        <f>VLOOKUP(A1001,'[1]LOG1987-1994'!$A$2:$I$3110,2,FALSE)</f>
        <v>1988-07-26T07:21-07:00</v>
      </c>
      <c r="H1001" s="2" t="s">
        <v>453</v>
      </c>
      <c r="I1001" s="3">
        <v>3</v>
      </c>
      <c r="J1001" s="3">
        <v>7</v>
      </c>
      <c r="K1001" s="7">
        <v>48.962499999999999</v>
      </c>
      <c r="L1001" s="7">
        <v>-125.08329999999999</v>
      </c>
      <c r="M1001" s="3">
        <v>123</v>
      </c>
      <c r="N1001" s="3" t="b">
        <v>1</v>
      </c>
      <c r="O1001" s="3">
        <v>2</v>
      </c>
      <c r="P1001" s="3"/>
      <c r="Q1001" s="3"/>
      <c r="R1001" s="2" t="s">
        <v>641</v>
      </c>
      <c r="S1001" s="2" t="s">
        <v>33</v>
      </c>
      <c r="T1001" s="2" t="s">
        <v>986</v>
      </c>
      <c r="U1001" s="2" t="s">
        <v>136</v>
      </c>
      <c r="V1001" s="2" t="s">
        <v>137</v>
      </c>
      <c r="W1001" s="2" t="s">
        <v>914</v>
      </c>
      <c r="X1001" s="2" t="s">
        <v>37</v>
      </c>
      <c r="Y1001" s="2" t="s">
        <v>37</v>
      </c>
      <c r="Z1001" s="2" t="s">
        <v>38</v>
      </c>
      <c r="AA1001" s="4">
        <v>32281</v>
      </c>
      <c r="AB1001" s="4">
        <v>32294</v>
      </c>
      <c r="AC1001" s="2" t="s">
        <v>39</v>
      </c>
    </row>
    <row r="1002" spans="1:29" x14ac:dyDescent="0.25">
      <c r="A1002" s="2" t="s">
        <v>1140</v>
      </c>
      <c r="B1002" s="2" t="s">
        <v>132</v>
      </c>
      <c r="C1002" s="2" t="str">
        <f>VLOOKUP(B1002,'Species Lookup'!$A$3:$F$13,3,FALSE)</f>
        <v>Oncorhynchus tshawytscha</v>
      </c>
      <c r="D1002" s="2" t="str">
        <f>VLOOKUP(B1002,'Species Lookup'!$A$3:$F$13,4,FALSE)</f>
        <v>urn:lsid:marinespecies.org:taxname:158075</v>
      </c>
      <c r="E1002" s="2" t="str">
        <f>VLOOKUP(B1002,'Species Lookup'!$A$3:$F$13,5,FALSE)</f>
        <v>SDN:S11::S1173 (smolt)</v>
      </c>
      <c r="F1002" s="2" t="s">
        <v>33</v>
      </c>
      <c r="G1002" s="10" t="str">
        <f>VLOOKUP(A1002,'[1]LOG1987-1994'!$A$2:$I$3110,2,FALSE)</f>
        <v>1988-07-26T07:21-07:00</v>
      </c>
      <c r="H1002" s="2" t="s">
        <v>453</v>
      </c>
      <c r="I1002" s="3">
        <v>3</v>
      </c>
      <c r="J1002" s="3">
        <v>7</v>
      </c>
      <c r="K1002" s="7">
        <v>48.962499999999999</v>
      </c>
      <c r="L1002" s="7">
        <v>-125.08329999999999</v>
      </c>
      <c r="M1002" s="3">
        <v>120</v>
      </c>
      <c r="N1002" s="3" t="b">
        <v>1</v>
      </c>
      <c r="O1002" s="3">
        <v>2</v>
      </c>
      <c r="P1002" s="3"/>
      <c r="Q1002" s="3"/>
      <c r="R1002" s="2" t="s">
        <v>644</v>
      </c>
      <c r="S1002" s="2" t="s">
        <v>33</v>
      </c>
      <c r="T1002" s="2" t="s">
        <v>989</v>
      </c>
      <c r="U1002" s="2" t="s">
        <v>136</v>
      </c>
      <c r="V1002" s="2" t="s">
        <v>137</v>
      </c>
      <c r="W1002" s="2" t="s">
        <v>914</v>
      </c>
      <c r="X1002" s="2" t="s">
        <v>37</v>
      </c>
      <c r="Y1002" s="2" t="s">
        <v>37</v>
      </c>
      <c r="Z1002" s="2" t="s">
        <v>38</v>
      </c>
      <c r="AA1002" s="4">
        <v>32282</v>
      </c>
      <c r="AB1002" s="4">
        <v>32294</v>
      </c>
      <c r="AC1002" s="2" t="s">
        <v>39</v>
      </c>
    </row>
    <row r="1003" spans="1:29" x14ac:dyDescent="0.25">
      <c r="A1003" s="2" t="s">
        <v>1140</v>
      </c>
      <c r="B1003" s="2" t="s">
        <v>132</v>
      </c>
      <c r="C1003" s="2" t="str">
        <f>VLOOKUP(B1003,'Species Lookup'!$A$3:$F$13,3,FALSE)</f>
        <v>Oncorhynchus tshawytscha</v>
      </c>
      <c r="D1003" s="2" t="str">
        <f>VLOOKUP(B1003,'Species Lookup'!$A$3:$F$13,4,FALSE)</f>
        <v>urn:lsid:marinespecies.org:taxname:158075</v>
      </c>
      <c r="E1003" s="2" t="str">
        <f>VLOOKUP(B1003,'Species Lookup'!$A$3:$F$13,5,FALSE)</f>
        <v>SDN:S11::S1173 (smolt)</v>
      </c>
      <c r="F1003" s="2" t="s">
        <v>161</v>
      </c>
      <c r="G1003" s="10" t="str">
        <f>VLOOKUP(A1003,'[1]LOG1987-1994'!$A$2:$I$3110,2,FALSE)</f>
        <v>1988-07-26T07:21-07:00</v>
      </c>
      <c r="H1003" s="2" t="s">
        <v>453</v>
      </c>
      <c r="I1003" s="3">
        <v>3</v>
      </c>
      <c r="J1003" s="3">
        <v>7</v>
      </c>
      <c r="K1003" s="7">
        <v>48.962499999999999</v>
      </c>
      <c r="L1003" s="7">
        <v>-125.08329999999999</v>
      </c>
      <c r="M1003" s="3">
        <v>151</v>
      </c>
      <c r="N1003" s="3" t="b">
        <v>1</v>
      </c>
      <c r="O1003" s="3">
        <v>2</v>
      </c>
      <c r="P1003" s="3"/>
      <c r="Q1003" s="3"/>
      <c r="R1003" s="2" t="s">
        <v>520</v>
      </c>
      <c r="S1003" s="2" t="s">
        <v>33</v>
      </c>
      <c r="T1003" s="2" t="s">
        <v>952</v>
      </c>
      <c r="U1003" s="2" t="s">
        <v>136</v>
      </c>
      <c r="V1003" s="2" t="s">
        <v>137</v>
      </c>
      <c r="W1003" s="2" t="s">
        <v>914</v>
      </c>
      <c r="X1003" s="2" t="s">
        <v>37</v>
      </c>
      <c r="Y1003" s="2" t="s">
        <v>37</v>
      </c>
      <c r="Z1003" s="2" t="s">
        <v>38</v>
      </c>
      <c r="AA1003" s="4">
        <v>32282</v>
      </c>
      <c r="AB1003" s="4">
        <v>32294</v>
      </c>
      <c r="AC1003" s="2" t="s">
        <v>39</v>
      </c>
    </row>
    <row r="1004" spans="1:29" x14ac:dyDescent="0.25">
      <c r="A1004" s="2" t="s">
        <v>1140</v>
      </c>
      <c r="B1004" s="2" t="s">
        <v>132</v>
      </c>
      <c r="C1004" s="2" t="str">
        <f>VLOOKUP(B1004,'Species Lookup'!$A$3:$F$13,3,FALSE)</f>
        <v>Oncorhynchus tshawytscha</v>
      </c>
      <c r="D1004" s="2" t="str">
        <f>VLOOKUP(B1004,'Species Lookup'!$A$3:$F$13,4,FALSE)</f>
        <v>urn:lsid:marinespecies.org:taxname:158075</v>
      </c>
      <c r="E1004" s="2" t="str">
        <f>VLOOKUP(B1004,'Species Lookup'!$A$3:$F$13,5,FALSE)</f>
        <v>SDN:S11::S1173 (smolt)</v>
      </c>
      <c r="F1004" s="2" t="s">
        <v>178</v>
      </c>
      <c r="G1004" s="10" t="str">
        <f>VLOOKUP(A1004,'[1]LOG1987-1994'!$A$2:$I$3110,2,FALSE)</f>
        <v>1988-07-26T07:21-07:00</v>
      </c>
      <c r="H1004" s="2" t="s">
        <v>453</v>
      </c>
      <c r="I1004" s="3">
        <v>3</v>
      </c>
      <c r="J1004" s="3">
        <v>7</v>
      </c>
      <c r="K1004" s="7">
        <v>48.962499999999999</v>
      </c>
      <c r="L1004" s="7">
        <v>-125.08329999999999</v>
      </c>
      <c r="M1004" s="3">
        <v>114</v>
      </c>
      <c r="N1004" s="3" t="b">
        <v>1</v>
      </c>
      <c r="O1004" s="3">
        <v>2</v>
      </c>
      <c r="P1004" s="3"/>
      <c r="Q1004" s="3"/>
      <c r="R1004" s="2" t="s">
        <v>39</v>
      </c>
      <c r="S1004" s="2" t="s">
        <v>33</v>
      </c>
      <c r="T1004" s="2" t="s">
        <v>989</v>
      </c>
      <c r="U1004" s="2" t="s">
        <v>136</v>
      </c>
      <c r="V1004" s="2" t="s">
        <v>137</v>
      </c>
      <c r="W1004" s="2" t="s">
        <v>914</v>
      </c>
      <c r="X1004" s="2" t="s">
        <v>37</v>
      </c>
      <c r="Y1004" s="2" t="s">
        <v>37</v>
      </c>
      <c r="Z1004" s="2" t="s">
        <v>38</v>
      </c>
      <c r="AA1004" s="4">
        <v>32282</v>
      </c>
      <c r="AB1004" s="4">
        <v>32294</v>
      </c>
      <c r="AC1004" s="2" t="s">
        <v>39</v>
      </c>
    </row>
    <row r="1005" spans="1:29" x14ac:dyDescent="0.25">
      <c r="A1005" s="2" t="s">
        <v>1141</v>
      </c>
      <c r="B1005" s="2" t="s">
        <v>132</v>
      </c>
      <c r="C1005" s="2" t="str">
        <f>VLOOKUP(B1005,'Species Lookup'!$A$3:$F$13,3,FALSE)</f>
        <v>Oncorhynchus tshawytscha</v>
      </c>
      <c r="D1005" s="2" t="str">
        <f>VLOOKUP(B1005,'Species Lookup'!$A$3:$F$13,4,FALSE)</f>
        <v>urn:lsid:marinespecies.org:taxname:158075</v>
      </c>
      <c r="E1005" s="2" t="str">
        <f>VLOOKUP(B1005,'Species Lookup'!$A$3:$F$13,5,FALSE)</f>
        <v>SDN:S11::S1173 (smolt)</v>
      </c>
      <c r="F1005" s="2" t="s">
        <v>43</v>
      </c>
      <c r="G1005" s="10" t="str">
        <f>VLOOKUP(A1005,'[1]LOG1987-1994'!$A$2:$I$3110,2,FALSE)</f>
        <v>1988-07-26T09:16-07:00</v>
      </c>
      <c r="H1005" s="2" t="s">
        <v>637</v>
      </c>
      <c r="I1005" s="3">
        <v>3</v>
      </c>
      <c r="J1005" s="3">
        <v>7</v>
      </c>
      <c r="K1005" s="7">
        <v>48.9133</v>
      </c>
      <c r="L1005" s="7">
        <v>-125.1383</v>
      </c>
      <c r="M1005" s="3">
        <v>123</v>
      </c>
      <c r="N1005" s="3" t="b">
        <v>1</v>
      </c>
      <c r="O1005" s="3">
        <v>2</v>
      </c>
      <c r="P1005" s="3"/>
      <c r="Q1005" s="3"/>
      <c r="R1005" s="2" t="s">
        <v>624</v>
      </c>
      <c r="S1005" s="2" t="s">
        <v>33</v>
      </c>
      <c r="T1005" s="2" t="s">
        <v>1009</v>
      </c>
      <c r="U1005" s="2" t="s">
        <v>136</v>
      </c>
      <c r="V1005" s="2" t="s">
        <v>137</v>
      </c>
      <c r="W1005" s="2" t="s">
        <v>914</v>
      </c>
      <c r="X1005" s="2" t="s">
        <v>37</v>
      </c>
      <c r="Y1005" s="2" t="s">
        <v>37</v>
      </c>
      <c r="Z1005" s="2" t="s">
        <v>38</v>
      </c>
      <c r="AA1005" s="4">
        <v>32281</v>
      </c>
      <c r="AB1005" s="4">
        <v>32294</v>
      </c>
      <c r="AC1005" s="2" t="s">
        <v>39</v>
      </c>
    </row>
    <row r="1006" spans="1:29" x14ac:dyDescent="0.25">
      <c r="A1006" s="2" t="s">
        <v>1142</v>
      </c>
      <c r="B1006" s="2" t="s">
        <v>132</v>
      </c>
      <c r="C1006" s="2" t="str">
        <f>VLOOKUP(B1006,'Species Lookup'!$A$3:$F$13,3,FALSE)</f>
        <v>Oncorhynchus tshawytscha</v>
      </c>
      <c r="D1006" s="2" t="str">
        <f>VLOOKUP(B1006,'Species Lookup'!$A$3:$F$13,4,FALSE)</f>
        <v>urn:lsid:marinespecies.org:taxname:158075</v>
      </c>
      <c r="E1006" s="2" t="str">
        <f>VLOOKUP(B1006,'Species Lookup'!$A$3:$F$13,5,FALSE)</f>
        <v>SDN:S11::S1173 (smolt)</v>
      </c>
      <c r="F1006" s="2" t="s">
        <v>43</v>
      </c>
      <c r="G1006" s="10" t="str">
        <f>VLOOKUP(A1006,'[1]LOG1987-1994'!$A$2:$I$3110,2,FALSE)</f>
        <v>1988-07-26T12:15-07:00</v>
      </c>
      <c r="H1006" s="2" t="s">
        <v>84</v>
      </c>
      <c r="I1006" s="3">
        <v>2</v>
      </c>
      <c r="J1006" s="3">
        <v>7</v>
      </c>
      <c r="K1006" s="7">
        <v>48.8825</v>
      </c>
      <c r="L1006" s="7">
        <v>-125.0767</v>
      </c>
      <c r="M1006" s="3">
        <v>103</v>
      </c>
      <c r="N1006" s="3" t="b">
        <v>1</v>
      </c>
      <c r="O1006" s="3">
        <v>2</v>
      </c>
      <c r="P1006" s="3"/>
      <c r="Q1006" s="3"/>
      <c r="R1006" s="2" t="s">
        <v>782</v>
      </c>
      <c r="S1006" s="2" t="s">
        <v>33</v>
      </c>
      <c r="T1006" s="2" t="s">
        <v>977</v>
      </c>
      <c r="U1006" s="2" t="s">
        <v>136</v>
      </c>
      <c r="V1006" s="2" t="s">
        <v>137</v>
      </c>
      <c r="W1006" s="2" t="s">
        <v>914</v>
      </c>
      <c r="X1006" s="2" t="s">
        <v>37</v>
      </c>
      <c r="Y1006" s="2" t="s">
        <v>37</v>
      </c>
      <c r="Z1006" s="2" t="s">
        <v>38</v>
      </c>
      <c r="AA1006" s="4">
        <v>32282</v>
      </c>
      <c r="AB1006" s="4">
        <v>32294</v>
      </c>
      <c r="AC1006" s="2" t="s">
        <v>39</v>
      </c>
    </row>
    <row r="1007" spans="1:29" x14ac:dyDescent="0.25">
      <c r="A1007" s="2" t="s">
        <v>1142</v>
      </c>
      <c r="B1007" s="2" t="s">
        <v>132</v>
      </c>
      <c r="C1007" s="2" t="str">
        <f>VLOOKUP(B1007,'Species Lookup'!$A$3:$F$13,3,FALSE)</f>
        <v>Oncorhynchus tshawytscha</v>
      </c>
      <c r="D1007" s="2" t="str">
        <f>VLOOKUP(B1007,'Species Lookup'!$A$3:$F$13,4,FALSE)</f>
        <v>urn:lsid:marinespecies.org:taxname:158075</v>
      </c>
      <c r="E1007" s="2" t="str">
        <f>VLOOKUP(B1007,'Species Lookup'!$A$3:$F$13,5,FALSE)</f>
        <v>SDN:S11::S1173 (smolt)</v>
      </c>
      <c r="F1007" s="2" t="s">
        <v>40</v>
      </c>
      <c r="G1007" s="10" t="str">
        <f>VLOOKUP(A1007,'[1]LOG1987-1994'!$A$2:$I$3110,2,FALSE)</f>
        <v>1988-07-26T12:15-07:00</v>
      </c>
      <c r="H1007" s="2" t="s">
        <v>84</v>
      </c>
      <c r="I1007" s="3">
        <v>2</v>
      </c>
      <c r="J1007" s="3">
        <v>7</v>
      </c>
      <c r="K1007" s="7">
        <v>48.8825</v>
      </c>
      <c r="L1007" s="7">
        <v>-125.0767</v>
      </c>
      <c r="M1007" s="3">
        <v>112</v>
      </c>
      <c r="N1007" s="3" t="b">
        <v>1</v>
      </c>
      <c r="O1007" s="3">
        <v>2</v>
      </c>
      <c r="P1007" s="3"/>
      <c r="Q1007" s="3"/>
      <c r="R1007" s="2" t="s">
        <v>601</v>
      </c>
      <c r="S1007" s="2" t="s">
        <v>33</v>
      </c>
      <c r="T1007" s="2" t="s">
        <v>955</v>
      </c>
      <c r="U1007" s="2" t="s">
        <v>136</v>
      </c>
      <c r="V1007" s="2" t="s">
        <v>137</v>
      </c>
      <c r="W1007" s="2" t="s">
        <v>914</v>
      </c>
      <c r="X1007" s="2" t="s">
        <v>37</v>
      </c>
      <c r="Y1007" s="2" t="s">
        <v>37</v>
      </c>
      <c r="Z1007" s="2" t="s">
        <v>38</v>
      </c>
      <c r="AA1007" s="4">
        <v>32282</v>
      </c>
      <c r="AB1007" s="4">
        <v>32294</v>
      </c>
      <c r="AC1007" s="2" t="s">
        <v>39</v>
      </c>
    </row>
    <row r="1008" spans="1:29" x14ac:dyDescent="0.25">
      <c r="A1008" s="2" t="s">
        <v>1142</v>
      </c>
      <c r="B1008" s="2" t="s">
        <v>132</v>
      </c>
      <c r="C1008" s="2" t="str">
        <f>VLOOKUP(B1008,'Species Lookup'!$A$3:$F$13,3,FALSE)</f>
        <v>Oncorhynchus tshawytscha</v>
      </c>
      <c r="D1008" s="2" t="str">
        <f>VLOOKUP(B1008,'Species Lookup'!$A$3:$F$13,4,FALSE)</f>
        <v>urn:lsid:marinespecies.org:taxname:158075</v>
      </c>
      <c r="E1008" s="2" t="str">
        <f>VLOOKUP(B1008,'Species Lookup'!$A$3:$F$13,5,FALSE)</f>
        <v>SDN:S11::S1173 (smolt)</v>
      </c>
      <c r="F1008" s="2" t="s">
        <v>30</v>
      </c>
      <c r="G1008" s="10" t="str">
        <f>VLOOKUP(A1008,'[1]LOG1987-1994'!$A$2:$I$3110,2,FALSE)</f>
        <v>1988-07-26T12:15-07:00</v>
      </c>
      <c r="H1008" s="2" t="s">
        <v>84</v>
      </c>
      <c r="I1008" s="3">
        <v>2</v>
      </c>
      <c r="J1008" s="3">
        <v>7</v>
      </c>
      <c r="K1008" s="7">
        <v>48.8825</v>
      </c>
      <c r="L1008" s="7">
        <v>-125.0767</v>
      </c>
      <c r="M1008" s="3">
        <v>111</v>
      </c>
      <c r="N1008" s="3" t="b">
        <v>1</v>
      </c>
      <c r="O1008" s="3">
        <v>2</v>
      </c>
      <c r="P1008" s="3"/>
      <c r="Q1008" s="3"/>
      <c r="R1008" s="2" t="s">
        <v>736</v>
      </c>
      <c r="S1008" s="2" t="s">
        <v>33</v>
      </c>
      <c r="T1008" s="2" t="s">
        <v>1009</v>
      </c>
      <c r="U1008" s="2" t="s">
        <v>136</v>
      </c>
      <c r="V1008" s="2" t="s">
        <v>137</v>
      </c>
      <c r="W1008" s="2" t="s">
        <v>914</v>
      </c>
      <c r="X1008" s="2" t="s">
        <v>37</v>
      </c>
      <c r="Y1008" s="2" t="s">
        <v>37</v>
      </c>
      <c r="Z1008" s="2" t="s">
        <v>38</v>
      </c>
      <c r="AA1008" s="4">
        <v>32281</v>
      </c>
      <c r="AB1008" s="4">
        <v>32294</v>
      </c>
      <c r="AC1008" s="2" t="s">
        <v>39</v>
      </c>
    </row>
    <row r="1009" spans="1:29" x14ac:dyDescent="0.25">
      <c r="A1009" s="2" t="s">
        <v>1142</v>
      </c>
      <c r="B1009" s="2" t="s">
        <v>132</v>
      </c>
      <c r="C1009" s="2" t="str">
        <f>VLOOKUP(B1009,'Species Lookup'!$A$3:$F$13,3,FALSE)</f>
        <v>Oncorhynchus tshawytscha</v>
      </c>
      <c r="D1009" s="2" t="str">
        <f>VLOOKUP(B1009,'Species Lookup'!$A$3:$F$13,4,FALSE)</f>
        <v>urn:lsid:marinespecies.org:taxname:158075</v>
      </c>
      <c r="E1009" s="2" t="str">
        <f>VLOOKUP(B1009,'Species Lookup'!$A$3:$F$13,5,FALSE)</f>
        <v>SDN:S11::S1173 (smolt)</v>
      </c>
      <c r="F1009" s="2" t="s">
        <v>100</v>
      </c>
      <c r="G1009" s="10" t="str">
        <f>VLOOKUP(A1009,'[1]LOG1987-1994'!$A$2:$I$3110,2,FALSE)</f>
        <v>1988-07-26T12:15-07:00</v>
      </c>
      <c r="H1009" s="2" t="s">
        <v>84</v>
      </c>
      <c r="I1009" s="3">
        <v>2</v>
      </c>
      <c r="J1009" s="3">
        <v>7</v>
      </c>
      <c r="K1009" s="7">
        <v>48.8825</v>
      </c>
      <c r="L1009" s="7">
        <v>-125.0767</v>
      </c>
      <c r="M1009" s="3">
        <v>104</v>
      </c>
      <c r="N1009" s="3" t="b">
        <v>1</v>
      </c>
      <c r="O1009" s="3">
        <v>2</v>
      </c>
      <c r="P1009" s="3"/>
      <c r="Q1009" s="3"/>
      <c r="R1009" s="2" t="s">
        <v>39</v>
      </c>
      <c r="S1009" s="2" t="s">
        <v>33</v>
      </c>
      <c r="T1009" s="2" t="s">
        <v>986</v>
      </c>
      <c r="U1009" s="2" t="s">
        <v>136</v>
      </c>
      <c r="V1009" s="2" t="s">
        <v>137</v>
      </c>
      <c r="W1009" s="2" t="s">
        <v>914</v>
      </c>
      <c r="X1009" s="2" t="s">
        <v>37</v>
      </c>
      <c r="Y1009" s="2" t="s">
        <v>37</v>
      </c>
      <c r="Z1009" s="2" t="s">
        <v>38</v>
      </c>
      <c r="AA1009" s="4">
        <v>32281</v>
      </c>
      <c r="AB1009" s="4">
        <v>32294</v>
      </c>
      <c r="AC1009" s="2" t="s">
        <v>39</v>
      </c>
    </row>
    <row r="1010" spans="1:29" x14ac:dyDescent="0.25">
      <c r="A1010" s="2" t="s">
        <v>1142</v>
      </c>
      <c r="B1010" s="2" t="s">
        <v>132</v>
      </c>
      <c r="C1010" s="2" t="str">
        <f>VLOOKUP(B1010,'Species Lookup'!$A$3:$F$13,3,FALSE)</f>
        <v>Oncorhynchus tshawytscha</v>
      </c>
      <c r="D1010" s="2" t="str">
        <f>VLOOKUP(B1010,'Species Lookup'!$A$3:$F$13,4,FALSE)</f>
        <v>urn:lsid:marinespecies.org:taxname:158075</v>
      </c>
      <c r="E1010" s="2" t="str">
        <f>VLOOKUP(B1010,'Species Lookup'!$A$3:$F$13,5,FALSE)</f>
        <v>SDN:S11::S1173 (smolt)</v>
      </c>
      <c r="F1010" s="2" t="s">
        <v>145</v>
      </c>
      <c r="G1010" s="10" t="str">
        <f>VLOOKUP(A1010,'[1]LOG1987-1994'!$A$2:$I$3110,2,FALSE)</f>
        <v>1988-07-26T12:15-07:00</v>
      </c>
      <c r="H1010" s="2" t="s">
        <v>84</v>
      </c>
      <c r="I1010" s="3">
        <v>2</v>
      </c>
      <c r="J1010" s="3">
        <v>7</v>
      </c>
      <c r="K1010" s="7">
        <v>48.8825</v>
      </c>
      <c r="L1010" s="7">
        <v>-125.0767</v>
      </c>
      <c r="M1010" s="3">
        <v>107</v>
      </c>
      <c r="N1010" s="3" t="b">
        <v>0</v>
      </c>
      <c r="O1010" s="3">
        <v>2</v>
      </c>
      <c r="P1010" s="3"/>
      <c r="Q1010" s="3"/>
      <c r="R1010" s="2" t="s">
        <v>735</v>
      </c>
      <c r="S1010" s="2" t="s">
        <v>33</v>
      </c>
      <c r="T1010" s="2"/>
      <c r="U1010" s="2" t="s">
        <v>39</v>
      </c>
      <c r="V1010" s="2" t="s">
        <v>39</v>
      </c>
      <c r="W1010" s="2" t="s">
        <v>39</v>
      </c>
      <c r="X1010" s="2" t="s">
        <v>39</v>
      </c>
      <c r="Y1010" s="2" t="s">
        <v>39</v>
      </c>
      <c r="Z1010" s="2" t="s">
        <v>39</v>
      </c>
      <c r="AA1010" s="4"/>
      <c r="AB1010" s="4"/>
      <c r="AC1010" s="2" t="s">
        <v>39</v>
      </c>
    </row>
    <row r="1011" spans="1:29" x14ac:dyDescent="0.25">
      <c r="A1011" s="2" t="s">
        <v>1142</v>
      </c>
      <c r="B1011" s="2" t="s">
        <v>132</v>
      </c>
      <c r="C1011" s="2" t="str">
        <f>VLOOKUP(B1011,'Species Lookup'!$A$3:$F$13,3,FALSE)</f>
        <v>Oncorhynchus tshawytscha</v>
      </c>
      <c r="D1011" s="2" t="str">
        <f>VLOOKUP(B1011,'Species Lookup'!$A$3:$F$13,4,FALSE)</f>
        <v>urn:lsid:marinespecies.org:taxname:158075</v>
      </c>
      <c r="E1011" s="2" t="str">
        <f>VLOOKUP(B1011,'Species Lookup'!$A$3:$F$13,5,FALSE)</f>
        <v>SDN:S11::S1173 (smolt)</v>
      </c>
      <c r="F1011" s="2" t="s">
        <v>33</v>
      </c>
      <c r="G1011" s="10" t="str">
        <f>VLOOKUP(A1011,'[1]LOG1987-1994'!$A$2:$I$3110,2,FALSE)</f>
        <v>1988-07-26T12:15-07:00</v>
      </c>
      <c r="H1011" s="2" t="s">
        <v>84</v>
      </c>
      <c r="I1011" s="3">
        <v>2</v>
      </c>
      <c r="J1011" s="3">
        <v>7</v>
      </c>
      <c r="K1011" s="7">
        <v>48.8825</v>
      </c>
      <c r="L1011" s="7">
        <v>-125.0767</v>
      </c>
      <c r="M1011" s="3">
        <v>106</v>
      </c>
      <c r="N1011" s="3" t="b">
        <v>1</v>
      </c>
      <c r="O1011" s="3">
        <v>2</v>
      </c>
      <c r="P1011" s="3"/>
      <c r="Q1011" s="3"/>
      <c r="R1011" s="2" t="s">
        <v>527</v>
      </c>
      <c r="S1011" s="2" t="s">
        <v>33</v>
      </c>
      <c r="T1011" s="2" t="s">
        <v>1014</v>
      </c>
      <c r="U1011" s="2" t="s">
        <v>136</v>
      </c>
      <c r="V1011" s="2" t="s">
        <v>137</v>
      </c>
      <c r="W1011" s="2" t="s">
        <v>914</v>
      </c>
      <c r="X1011" s="2" t="s">
        <v>37</v>
      </c>
      <c r="Y1011" s="2" t="s">
        <v>37</v>
      </c>
      <c r="Z1011" s="2" t="s">
        <v>38</v>
      </c>
      <c r="AA1011" s="4">
        <v>32282</v>
      </c>
      <c r="AB1011" s="4">
        <v>32294</v>
      </c>
      <c r="AC1011" s="2" t="s">
        <v>39</v>
      </c>
    </row>
    <row r="1012" spans="1:29" x14ac:dyDescent="0.25">
      <c r="A1012" s="2" t="s">
        <v>1142</v>
      </c>
      <c r="B1012" s="2" t="s">
        <v>132</v>
      </c>
      <c r="C1012" s="2" t="str">
        <f>VLOOKUP(B1012,'Species Lookup'!$A$3:$F$13,3,FALSE)</f>
        <v>Oncorhynchus tshawytscha</v>
      </c>
      <c r="D1012" s="2" t="str">
        <f>VLOOKUP(B1012,'Species Lookup'!$A$3:$F$13,4,FALSE)</f>
        <v>urn:lsid:marinespecies.org:taxname:158075</v>
      </c>
      <c r="E1012" s="2" t="str">
        <f>VLOOKUP(B1012,'Species Lookup'!$A$3:$F$13,5,FALSE)</f>
        <v>SDN:S11::S1173 (smolt)</v>
      </c>
      <c r="F1012" s="2" t="s">
        <v>161</v>
      </c>
      <c r="G1012" s="10" t="str">
        <f>VLOOKUP(A1012,'[1]LOG1987-1994'!$A$2:$I$3110,2,FALSE)</f>
        <v>1988-07-26T12:15-07:00</v>
      </c>
      <c r="H1012" s="2" t="s">
        <v>84</v>
      </c>
      <c r="I1012" s="3">
        <v>2</v>
      </c>
      <c r="J1012" s="3">
        <v>7</v>
      </c>
      <c r="K1012" s="7">
        <v>48.8825</v>
      </c>
      <c r="L1012" s="7">
        <v>-125.0767</v>
      </c>
      <c r="M1012" s="3">
        <v>100</v>
      </c>
      <c r="N1012" s="3" t="b">
        <v>1</v>
      </c>
      <c r="O1012" s="3">
        <v>2</v>
      </c>
      <c r="P1012" s="3"/>
      <c r="Q1012" s="3"/>
      <c r="R1012" s="2" t="s">
        <v>39</v>
      </c>
      <c r="S1012" s="2" t="s">
        <v>33</v>
      </c>
      <c r="T1012" s="2" t="s">
        <v>1005</v>
      </c>
      <c r="U1012" s="2" t="s">
        <v>136</v>
      </c>
      <c r="V1012" s="2" t="s">
        <v>137</v>
      </c>
      <c r="W1012" s="2" t="s">
        <v>914</v>
      </c>
      <c r="X1012" s="2" t="s">
        <v>37</v>
      </c>
      <c r="Y1012" s="2" t="s">
        <v>37</v>
      </c>
      <c r="Z1012" s="2" t="s">
        <v>38</v>
      </c>
      <c r="AA1012" s="4">
        <v>32287</v>
      </c>
      <c r="AB1012" s="4">
        <v>32294</v>
      </c>
      <c r="AC1012" s="2" t="s">
        <v>39</v>
      </c>
    </row>
    <row r="1013" spans="1:29" x14ac:dyDescent="0.25">
      <c r="A1013" s="2" t="s">
        <v>1143</v>
      </c>
      <c r="B1013" s="2" t="s">
        <v>132</v>
      </c>
      <c r="C1013" s="2" t="str">
        <f>VLOOKUP(B1013,'Species Lookup'!$A$3:$F$13,3,FALSE)</f>
        <v>Oncorhynchus tshawytscha</v>
      </c>
      <c r="D1013" s="2" t="str">
        <f>VLOOKUP(B1013,'Species Lookup'!$A$3:$F$13,4,FALSE)</f>
        <v>urn:lsid:marinespecies.org:taxname:158075</v>
      </c>
      <c r="E1013" s="2" t="str">
        <f>VLOOKUP(B1013,'Species Lookup'!$A$3:$F$13,5,FALSE)</f>
        <v>SDN:S11::S1173 (smolt)</v>
      </c>
      <c r="F1013" s="2" t="s">
        <v>43</v>
      </c>
      <c r="G1013" s="10" t="str">
        <f>VLOOKUP(A1013,'[1]LOG1987-1994'!$A$2:$I$3110,2,FALSE)</f>
        <v>1988-07-26T13:14-07:00</v>
      </c>
      <c r="H1013" s="2" t="s">
        <v>407</v>
      </c>
      <c r="I1013" s="3">
        <v>2</v>
      </c>
      <c r="J1013" s="3">
        <v>7</v>
      </c>
      <c r="K1013" s="7">
        <v>48.918300000000002</v>
      </c>
      <c r="L1013" s="7">
        <v>-125.02079999999999</v>
      </c>
      <c r="M1013" s="3">
        <v>108</v>
      </c>
      <c r="N1013" s="3" t="b">
        <v>1</v>
      </c>
      <c r="O1013" s="3">
        <v>2</v>
      </c>
      <c r="P1013" s="3"/>
      <c r="Q1013" s="3"/>
      <c r="R1013" s="2" t="s">
        <v>733</v>
      </c>
      <c r="S1013" s="2" t="s">
        <v>33</v>
      </c>
      <c r="T1013" s="2" t="s">
        <v>950</v>
      </c>
      <c r="U1013" s="2" t="s">
        <v>136</v>
      </c>
      <c r="V1013" s="2" t="s">
        <v>137</v>
      </c>
      <c r="W1013" s="2" t="s">
        <v>914</v>
      </c>
      <c r="X1013" s="2" t="s">
        <v>37</v>
      </c>
      <c r="Y1013" s="2" t="s">
        <v>946</v>
      </c>
      <c r="Z1013" s="2" t="s">
        <v>38</v>
      </c>
      <c r="AA1013" s="4">
        <v>32283</v>
      </c>
      <c r="AB1013" s="4">
        <v>32285</v>
      </c>
      <c r="AC1013" s="2" t="s">
        <v>39</v>
      </c>
    </row>
    <row r="1014" spans="1:29" x14ac:dyDescent="0.25">
      <c r="A1014" s="2" t="s">
        <v>1143</v>
      </c>
      <c r="B1014" s="2" t="s">
        <v>132</v>
      </c>
      <c r="C1014" s="2" t="str">
        <f>VLOOKUP(B1014,'Species Lookup'!$A$3:$F$13,3,FALSE)</f>
        <v>Oncorhynchus tshawytscha</v>
      </c>
      <c r="D1014" s="2" t="str">
        <f>VLOOKUP(B1014,'Species Lookup'!$A$3:$F$13,4,FALSE)</f>
        <v>urn:lsid:marinespecies.org:taxname:158075</v>
      </c>
      <c r="E1014" s="2" t="str">
        <f>VLOOKUP(B1014,'Species Lookup'!$A$3:$F$13,5,FALSE)</f>
        <v>SDN:S11::S1173 (smolt)</v>
      </c>
      <c r="F1014" s="2" t="s">
        <v>40</v>
      </c>
      <c r="G1014" s="10" t="str">
        <f>VLOOKUP(A1014,'[1]LOG1987-1994'!$A$2:$I$3110,2,FALSE)</f>
        <v>1988-07-26T13:14-07:00</v>
      </c>
      <c r="H1014" s="2" t="s">
        <v>407</v>
      </c>
      <c r="I1014" s="3">
        <v>2</v>
      </c>
      <c r="J1014" s="3">
        <v>7</v>
      </c>
      <c r="K1014" s="7">
        <v>48.918300000000002</v>
      </c>
      <c r="L1014" s="7">
        <v>-125.02079999999999</v>
      </c>
      <c r="M1014" s="3">
        <v>109</v>
      </c>
      <c r="N1014" s="3" t="b">
        <v>1</v>
      </c>
      <c r="O1014" s="3">
        <v>2</v>
      </c>
      <c r="P1014" s="3"/>
      <c r="Q1014" s="3"/>
      <c r="R1014" s="2" t="s">
        <v>725</v>
      </c>
      <c r="S1014" s="2" t="s">
        <v>33</v>
      </c>
      <c r="T1014" s="2" t="s">
        <v>943</v>
      </c>
      <c r="U1014" s="2" t="s">
        <v>136</v>
      </c>
      <c r="V1014" s="2" t="s">
        <v>137</v>
      </c>
      <c r="W1014" s="2" t="s">
        <v>914</v>
      </c>
      <c r="X1014" s="2" t="s">
        <v>37</v>
      </c>
      <c r="Y1014" s="2" t="s">
        <v>37</v>
      </c>
      <c r="Z1014" s="2" t="s">
        <v>38</v>
      </c>
      <c r="AA1014" s="4">
        <v>32282</v>
      </c>
      <c r="AB1014" s="4">
        <v>32294</v>
      </c>
      <c r="AC1014" s="2" t="s">
        <v>39</v>
      </c>
    </row>
    <row r="1015" spans="1:29" x14ac:dyDescent="0.25">
      <c r="A1015" s="2" t="s">
        <v>1143</v>
      </c>
      <c r="B1015" s="2" t="s">
        <v>132</v>
      </c>
      <c r="C1015" s="2" t="str">
        <f>VLOOKUP(B1015,'Species Lookup'!$A$3:$F$13,3,FALSE)</f>
        <v>Oncorhynchus tshawytscha</v>
      </c>
      <c r="D1015" s="2" t="str">
        <f>VLOOKUP(B1015,'Species Lookup'!$A$3:$F$13,4,FALSE)</f>
        <v>urn:lsid:marinespecies.org:taxname:158075</v>
      </c>
      <c r="E1015" s="2" t="str">
        <f>VLOOKUP(B1015,'Species Lookup'!$A$3:$F$13,5,FALSE)</f>
        <v>SDN:S11::S1173 (smolt)</v>
      </c>
      <c r="F1015" s="2" t="s">
        <v>30</v>
      </c>
      <c r="G1015" s="10" t="str">
        <f>VLOOKUP(A1015,'[1]LOG1987-1994'!$A$2:$I$3110,2,FALSE)</f>
        <v>1988-07-26T13:14-07:00</v>
      </c>
      <c r="H1015" s="2" t="s">
        <v>407</v>
      </c>
      <c r="I1015" s="3">
        <v>2</v>
      </c>
      <c r="J1015" s="3">
        <v>7</v>
      </c>
      <c r="K1015" s="7">
        <v>48.918300000000002</v>
      </c>
      <c r="L1015" s="7">
        <v>-125.02079999999999</v>
      </c>
      <c r="M1015" s="3">
        <v>124</v>
      </c>
      <c r="N1015" s="3" t="b">
        <v>1</v>
      </c>
      <c r="O1015" s="3">
        <v>2</v>
      </c>
      <c r="P1015" s="3"/>
      <c r="Q1015" s="3"/>
      <c r="R1015" s="2" t="s">
        <v>727</v>
      </c>
      <c r="S1015" s="2" t="s">
        <v>33</v>
      </c>
      <c r="T1015" s="2" t="s">
        <v>952</v>
      </c>
      <c r="U1015" s="2" t="s">
        <v>136</v>
      </c>
      <c r="V1015" s="2" t="s">
        <v>137</v>
      </c>
      <c r="W1015" s="2" t="s">
        <v>914</v>
      </c>
      <c r="X1015" s="2" t="s">
        <v>37</v>
      </c>
      <c r="Y1015" s="2" t="s">
        <v>37</v>
      </c>
      <c r="Z1015" s="2" t="s">
        <v>38</v>
      </c>
      <c r="AA1015" s="4">
        <v>32282</v>
      </c>
      <c r="AB1015" s="4">
        <v>32294</v>
      </c>
      <c r="AC1015" s="2" t="s">
        <v>39</v>
      </c>
    </row>
    <row r="1016" spans="1:29" x14ac:dyDescent="0.25">
      <c r="A1016" s="2" t="s">
        <v>1143</v>
      </c>
      <c r="B1016" s="2" t="s">
        <v>132</v>
      </c>
      <c r="C1016" s="2" t="str">
        <f>VLOOKUP(B1016,'Species Lookup'!$A$3:$F$13,3,FALSE)</f>
        <v>Oncorhynchus tshawytscha</v>
      </c>
      <c r="D1016" s="2" t="str">
        <f>VLOOKUP(B1016,'Species Lookup'!$A$3:$F$13,4,FALSE)</f>
        <v>urn:lsid:marinespecies.org:taxname:158075</v>
      </c>
      <c r="E1016" s="2" t="str">
        <f>VLOOKUP(B1016,'Species Lookup'!$A$3:$F$13,5,FALSE)</f>
        <v>SDN:S11::S1173 (smolt)</v>
      </c>
      <c r="F1016" s="2" t="s">
        <v>100</v>
      </c>
      <c r="G1016" s="10" t="str">
        <f>VLOOKUP(A1016,'[1]LOG1987-1994'!$A$2:$I$3110,2,FALSE)</f>
        <v>1988-07-26T13:14-07:00</v>
      </c>
      <c r="H1016" s="2" t="s">
        <v>407</v>
      </c>
      <c r="I1016" s="3">
        <v>2</v>
      </c>
      <c r="J1016" s="3">
        <v>7</v>
      </c>
      <c r="K1016" s="7">
        <v>48.918300000000002</v>
      </c>
      <c r="L1016" s="7">
        <v>-125.02079999999999</v>
      </c>
      <c r="M1016" s="3">
        <v>133</v>
      </c>
      <c r="N1016" s="3" t="b">
        <v>1</v>
      </c>
      <c r="O1016" s="3">
        <v>2</v>
      </c>
      <c r="P1016" s="3"/>
      <c r="Q1016" s="3"/>
      <c r="R1016" s="2" t="s">
        <v>722</v>
      </c>
      <c r="S1016" s="2" t="s">
        <v>33</v>
      </c>
      <c r="T1016" s="2" t="s">
        <v>1009</v>
      </c>
      <c r="U1016" s="2" t="s">
        <v>136</v>
      </c>
      <c r="V1016" s="2" t="s">
        <v>137</v>
      </c>
      <c r="W1016" s="2" t="s">
        <v>914</v>
      </c>
      <c r="X1016" s="2" t="s">
        <v>37</v>
      </c>
      <c r="Y1016" s="2" t="s">
        <v>37</v>
      </c>
      <c r="Z1016" s="2" t="s">
        <v>38</v>
      </c>
      <c r="AA1016" s="4">
        <v>32281</v>
      </c>
      <c r="AB1016" s="4">
        <v>32294</v>
      </c>
      <c r="AC1016" s="2" t="s">
        <v>39</v>
      </c>
    </row>
    <row r="1017" spans="1:29" x14ac:dyDescent="0.25">
      <c r="A1017" s="2" t="s">
        <v>1144</v>
      </c>
      <c r="B1017" s="2" t="s">
        <v>132</v>
      </c>
      <c r="C1017" s="2" t="str">
        <f>VLOOKUP(B1017,'Species Lookup'!$A$3:$F$13,3,FALSE)</f>
        <v>Oncorhynchus tshawytscha</v>
      </c>
      <c r="D1017" s="2" t="str">
        <f>VLOOKUP(B1017,'Species Lookup'!$A$3:$F$13,4,FALSE)</f>
        <v>urn:lsid:marinespecies.org:taxname:158075</v>
      </c>
      <c r="E1017" s="2" t="str">
        <f>VLOOKUP(B1017,'Species Lookup'!$A$3:$F$13,5,FALSE)</f>
        <v>SDN:S11::S1173 (smolt)</v>
      </c>
      <c r="F1017" s="2" t="s">
        <v>43</v>
      </c>
      <c r="G1017" s="10" t="str">
        <f>VLOOKUP(A1017,'[1]LOG1987-1994'!$A$2:$I$3110,2,FALSE)</f>
        <v>1988-07-26T14:14-07:00</v>
      </c>
      <c r="H1017" s="2" t="s">
        <v>974</v>
      </c>
      <c r="I1017" s="3">
        <v>1</v>
      </c>
      <c r="J1017" s="3">
        <v>7</v>
      </c>
      <c r="K1017" s="7">
        <v>48.947499999999998</v>
      </c>
      <c r="L1017" s="7">
        <v>-124.9975</v>
      </c>
      <c r="M1017" s="3">
        <v>116</v>
      </c>
      <c r="N1017" s="3" t="b">
        <v>1</v>
      </c>
      <c r="O1017" s="3">
        <v>2</v>
      </c>
      <c r="P1017" s="3"/>
      <c r="Q1017" s="3"/>
      <c r="R1017" s="2" t="s">
        <v>760</v>
      </c>
      <c r="S1017" s="2" t="s">
        <v>33</v>
      </c>
      <c r="T1017" s="2" t="s">
        <v>991</v>
      </c>
      <c r="U1017" s="2" t="s">
        <v>136</v>
      </c>
      <c r="V1017" s="2" t="s">
        <v>137</v>
      </c>
      <c r="W1017" s="2" t="s">
        <v>914</v>
      </c>
      <c r="X1017" s="2" t="s">
        <v>37</v>
      </c>
      <c r="Y1017" s="2" t="s">
        <v>37</v>
      </c>
      <c r="Z1017" s="2" t="s">
        <v>38</v>
      </c>
      <c r="AA1017" s="4">
        <v>32281</v>
      </c>
      <c r="AB1017" s="4">
        <v>32294</v>
      </c>
      <c r="AC1017" s="2" t="s">
        <v>39</v>
      </c>
    </row>
    <row r="1018" spans="1:29" x14ac:dyDescent="0.25">
      <c r="A1018" s="2" t="s">
        <v>1144</v>
      </c>
      <c r="B1018" s="2" t="s">
        <v>132</v>
      </c>
      <c r="C1018" s="2" t="str">
        <f>VLOOKUP(B1018,'Species Lookup'!$A$3:$F$13,3,FALSE)</f>
        <v>Oncorhynchus tshawytscha</v>
      </c>
      <c r="D1018" s="2" t="str">
        <f>VLOOKUP(B1018,'Species Lookup'!$A$3:$F$13,4,FALSE)</f>
        <v>urn:lsid:marinespecies.org:taxname:158075</v>
      </c>
      <c r="E1018" s="2" t="str">
        <f>VLOOKUP(B1018,'Species Lookup'!$A$3:$F$13,5,FALSE)</f>
        <v>SDN:S11::S1173 (smolt)</v>
      </c>
      <c r="F1018" s="2" t="s">
        <v>40</v>
      </c>
      <c r="G1018" s="10" t="str">
        <f>VLOOKUP(A1018,'[1]LOG1987-1994'!$A$2:$I$3110,2,FALSE)</f>
        <v>1988-07-26T14:14-07:00</v>
      </c>
      <c r="H1018" s="2" t="s">
        <v>974</v>
      </c>
      <c r="I1018" s="3">
        <v>1</v>
      </c>
      <c r="J1018" s="3">
        <v>7</v>
      </c>
      <c r="K1018" s="7">
        <v>48.947499999999998</v>
      </c>
      <c r="L1018" s="7">
        <v>-124.9975</v>
      </c>
      <c r="M1018" s="3">
        <v>104</v>
      </c>
      <c r="N1018" s="3" t="b">
        <v>1</v>
      </c>
      <c r="O1018" s="3">
        <v>2</v>
      </c>
      <c r="P1018" s="3"/>
      <c r="Q1018" s="3"/>
      <c r="R1018" s="2" t="s">
        <v>572</v>
      </c>
      <c r="S1018" s="2" t="s">
        <v>33</v>
      </c>
      <c r="T1018" s="2" t="s">
        <v>991</v>
      </c>
      <c r="U1018" s="2" t="s">
        <v>136</v>
      </c>
      <c r="V1018" s="2" t="s">
        <v>137</v>
      </c>
      <c r="W1018" s="2" t="s">
        <v>914</v>
      </c>
      <c r="X1018" s="2" t="s">
        <v>37</v>
      </c>
      <c r="Y1018" s="2" t="s">
        <v>37</v>
      </c>
      <c r="Z1018" s="2" t="s">
        <v>38</v>
      </c>
      <c r="AA1018" s="4">
        <v>32281</v>
      </c>
      <c r="AB1018" s="4">
        <v>32294</v>
      </c>
      <c r="AC1018" s="2" t="s">
        <v>39</v>
      </c>
    </row>
    <row r="1019" spans="1:29" x14ac:dyDescent="0.25">
      <c r="A1019" s="2" t="s">
        <v>1145</v>
      </c>
      <c r="B1019" s="2" t="s">
        <v>132</v>
      </c>
      <c r="C1019" s="2" t="str">
        <f>VLOOKUP(B1019,'Species Lookup'!$A$3:$F$13,3,FALSE)</f>
        <v>Oncorhynchus tshawytscha</v>
      </c>
      <c r="D1019" s="2" t="str">
        <f>VLOOKUP(B1019,'Species Lookup'!$A$3:$F$13,4,FALSE)</f>
        <v>urn:lsid:marinespecies.org:taxname:158075</v>
      </c>
      <c r="E1019" s="2" t="str">
        <f>VLOOKUP(B1019,'Species Lookup'!$A$3:$F$13,5,FALSE)</f>
        <v>SDN:S11::S1173 (smolt)</v>
      </c>
      <c r="F1019" s="2" t="s">
        <v>43</v>
      </c>
      <c r="G1019" s="10" t="str">
        <f>VLOOKUP(A1019,'[1]LOG1987-1994'!$A$2:$I$3110,2,FALSE)</f>
        <v>1988-07-26T15:00-07:00</v>
      </c>
      <c r="H1019" s="2" t="s">
        <v>312</v>
      </c>
      <c r="I1019" s="3">
        <v>1</v>
      </c>
      <c r="J1019" s="3">
        <v>7</v>
      </c>
      <c r="K1019" s="7">
        <v>48.978299999999997</v>
      </c>
      <c r="L1019" s="7">
        <v>-124.9892</v>
      </c>
      <c r="M1019" s="3">
        <v>141</v>
      </c>
      <c r="N1019" s="3" t="b">
        <v>1</v>
      </c>
      <c r="O1019" s="3">
        <v>2</v>
      </c>
      <c r="P1019" s="3"/>
      <c r="Q1019" s="3"/>
      <c r="R1019" s="2" t="s">
        <v>570</v>
      </c>
      <c r="S1019" s="2" t="s">
        <v>33</v>
      </c>
      <c r="T1019" s="2" t="s">
        <v>954</v>
      </c>
      <c r="U1019" s="2" t="s">
        <v>136</v>
      </c>
      <c r="V1019" s="2" t="s">
        <v>137</v>
      </c>
      <c r="W1019" s="2" t="s">
        <v>914</v>
      </c>
      <c r="X1019" s="2" t="s">
        <v>37</v>
      </c>
      <c r="Y1019" s="2" t="s">
        <v>946</v>
      </c>
      <c r="Z1019" s="2" t="s">
        <v>38</v>
      </c>
      <c r="AA1019" s="4">
        <v>32275</v>
      </c>
      <c r="AB1019" s="4">
        <v>32285</v>
      </c>
      <c r="AC1019" s="2" t="s">
        <v>39</v>
      </c>
    </row>
    <row r="1020" spans="1:29" x14ac:dyDescent="0.25">
      <c r="A1020" s="2" t="s">
        <v>1146</v>
      </c>
      <c r="B1020" s="2" t="s">
        <v>132</v>
      </c>
      <c r="C1020" s="2" t="str">
        <f>VLOOKUP(B1020,'Species Lookup'!$A$3:$F$13,3,FALSE)</f>
        <v>Oncorhynchus tshawytscha</v>
      </c>
      <c r="D1020" s="2" t="str">
        <f>VLOOKUP(B1020,'Species Lookup'!$A$3:$F$13,4,FALSE)</f>
        <v>urn:lsid:marinespecies.org:taxname:158075</v>
      </c>
      <c r="E1020" s="2" t="str">
        <f>VLOOKUP(B1020,'Species Lookup'!$A$3:$F$13,5,FALSE)</f>
        <v>SDN:S11::S1173 (smolt)</v>
      </c>
      <c r="F1020" s="2" t="s">
        <v>43</v>
      </c>
      <c r="G1020" s="10" t="str">
        <f>VLOOKUP(A1020,'[1]LOG1987-1994'!$A$2:$I$3110,2,FALSE)</f>
        <v>1988-07-26T16:16-07:00</v>
      </c>
      <c r="H1020" s="2" t="s">
        <v>981</v>
      </c>
      <c r="I1020" s="3">
        <v>2</v>
      </c>
      <c r="J1020" s="3">
        <v>7</v>
      </c>
      <c r="K1020" s="7">
        <v>48.959200000000003</v>
      </c>
      <c r="L1020" s="7">
        <v>-125.0317</v>
      </c>
      <c r="M1020" s="3">
        <v>150</v>
      </c>
      <c r="N1020" s="3" t="b">
        <v>1</v>
      </c>
      <c r="O1020" s="3">
        <v>2</v>
      </c>
      <c r="P1020" s="3"/>
      <c r="Q1020" s="3"/>
      <c r="R1020" s="2" t="s">
        <v>514</v>
      </c>
      <c r="S1020" s="2" t="s">
        <v>33</v>
      </c>
      <c r="T1020" s="2" t="s">
        <v>950</v>
      </c>
      <c r="U1020" s="2" t="s">
        <v>136</v>
      </c>
      <c r="V1020" s="2" t="s">
        <v>137</v>
      </c>
      <c r="W1020" s="2" t="s">
        <v>914</v>
      </c>
      <c r="X1020" s="2" t="s">
        <v>37</v>
      </c>
      <c r="Y1020" s="2" t="s">
        <v>946</v>
      </c>
      <c r="Z1020" s="2" t="s">
        <v>38</v>
      </c>
      <c r="AA1020" s="4">
        <v>32283</v>
      </c>
      <c r="AB1020" s="4">
        <v>32285</v>
      </c>
      <c r="AC1020" s="2" t="s">
        <v>39</v>
      </c>
    </row>
    <row r="1021" spans="1:29" x14ac:dyDescent="0.25">
      <c r="A1021" s="2" t="s">
        <v>1146</v>
      </c>
      <c r="B1021" s="2" t="s">
        <v>132</v>
      </c>
      <c r="C1021" s="2" t="str">
        <f>VLOOKUP(B1021,'Species Lookup'!$A$3:$F$13,3,FALSE)</f>
        <v>Oncorhynchus tshawytscha</v>
      </c>
      <c r="D1021" s="2" t="str">
        <f>VLOOKUP(B1021,'Species Lookup'!$A$3:$F$13,4,FALSE)</f>
        <v>urn:lsid:marinespecies.org:taxname:158075</v>
      </c>
      <c r="E1021" s="2" t="str">
        <f>VLOOKUP(B1021,'Species Lookup'!$A$3:$F$13,5,FALSE)</f>
        <v>SDN:S11::S1173 (smolt)</v>
      </c>
      <c r="F1021" s="2" t="s">
        <v>40</v>
      </c>
      <c r="G1021" s="10" t="str">
        <f>VLOOKUP(A1021,'[1]LOG1987-1994'!$A$2:$I$3110,2,FALSE)</f>
        <v>1988-07-26T16:16-07:00</v>
      </c>
      <c r="H1021" s="2" t="s">
        <v>981</v>
      </c>
      <c r="I1021" s="3">
        <v>2</v>
      </c>
      <c r="J1021" s="3">
        <v>7</v>
      </c>
      <c r="K1021" s="7">
        <v>48.959200000000003</v>
      </c>
      <c r="L1021" s="7">
        <v>-125.0317</v>
      </c>
      <c r="M1021" s="3">
        <v>120</v>
      </c>
      <c r="N1021" s="3" t="b">
        <v>1</v>
      </c>
      <c r="O1021" s="3">
        <v>2</v>
      </c>
      <c r="P1021" s="3"/>
      <c r="Q1021" s="3"/>
      <c r="R1021" s="2" t="s">
        <v>509</v>
      </c>
      <c r="S1021" s="2" t="s">
        <v>33</v>
      </c>
      <c r="T1021" s="2" t="s">
        <v>1009</v>
      </c>
      <c r="U1021" s="2" t="s">
        <v>136</v>
      </c>
      <c r="V1021" s="2" t="s">
        <v>137</v>
      </c>
      <c r="W1021" s="2" t="s">
        <v>914</v>
      </c>
      <c r="X1021" s="2" t="s">
        <v>37</v>
      </c>
      <c r="Y1021" s="2" t="s">
        <v>37</v>
      </c>
      <c r="Z1021" s="2" t="s">
        <v>38</v>
      </c>
      <c r="AA1021" s="4">
        <v>32281</v>
      </c>
      <c r="AB1021" s="4">
        <v>32294</v>
      </c>
      <c r="AC1021" s="2" t="s">
        <v>39</v>
      </c>
    </row>
    <row r="1022" spans="1:29" x14ac:dyDescent="0.25">
      <c r="A1022" s="2" t="s">
        <v>1146</v>
      </c>
      <c r="B1022" s="2" t="s">
        <v>132</v>
      </c>
      <c r="C1022" s="2" t="str">
        <f>VLOOKUP(B1022,'Species Lookup'!$A$3:$F$13,3,FALSE)</f>
        <v>Oncorhynchus tshawytscha</v>
      </c>
      <c r="D1022" s="2" t="str">
        <f>VLOOKUP(B1022,'Species Lookup'!$A$3:$F$13,4,FALSE)</f>
        <v>urn:lsid:marinespecies.org:taxname:158075</v>
      </c>
      <c r="E1022" s="2" t="str">
        <f>VLOOKUP(B1022,'Species Lookup'!$A$3:$F$13,5,FALSE)</f>
        <v>SDN:S11::S1173 (smolt)</v>
      </c>
      <c r="F1022" s="2" t="s">
        <v>30</v>
      </c>
      <c r="G1022" s="10" t="str">
        <f>VLOOKUP(A1022,'[1]LOG1987-1994'!$A$2:$I$3110,2,FALSE)</f>
        <v>1988-07-26T16:16-07:00</v>
      </c>
      <c r="H1022" s="2" t="s">
        <v>981</v>
      </c>
      <c r="I1022" s="3">
        <v>2</v>
      </c>
      <c r="J1022" s="3">
        <v>7</v>
      </c>
      <c r="K1022" s="7">
        <v>48.959200000000003</v>
      </c>
      <c r="L1022" s="7">
        <v>-125.0317</v>
      </c>
      <c r="M1022" s="3">
        <v>108</v>
      </c>
      <c r="N1022" s="3" t="b">
        <v>1</v>
      </c>
      <c r="O1022" s="3">
        <v>2</v>
      </c>
      <c r="P1022" s="3"/>
      <c r="Q1022" s="3"/>
      <c r="R1022" s="2" t="s">
        <v>508</v>
      </c>
      <c r="S1022" s="2" t="s">
        <v>33</v>
      </c>
      <c r="T1022" s="2" t="s">
        <v>950</v>
      </c>
      <c r="U1022" s="2" t="s">
        <v>136</v>
      </c>
      <c r="V1022" s="2" t="s">
        <v>137</v>
      </c>
      <c r="W1022" s="2" t="s">
        <v>914</v>
      </c>
      <c r="X1022" s="2" t="s">
        <v>37</v>
      </c>
      <c r="Y1022" s="2" t="s">
        <v>946</v>
      </c>
      <c r="Z1022" s="2" t="s">
        <v>38</v>
      </c>
      <c r="AA1022" s="4">
        <v>32283</v>
      </c>
      <c r="AB1022" s="4">
        <v>32285</v>
      </c>
      <c r="AC1022" s="2" t="s">
        <v>39</v>
      </c>
    </row>
    <row r="1023" spans="1:29" x14ac:dyDescent="0.25">
      <c r="A1023" s="2" t="s">
        <v>1146</v>
      </c>
      <c r="B1023" s="2" t="s">
        <v>132</v>
      </c>
      <c r="C1023" s="2" t="str">
        <f>VLOOKUP(B1023,'Species Lookup'!$A$3:$F$13,3,FALSE)</f>
        <v>Oncorhynchus tshawytscha</v>
      </c>
      <c r="D1023" s="2" t="str">
        <f>VLOOKUP(B1023,'Species Lookup'!$A$3:$F$13,4,FALSE)</f>
        <v>urn:lsid:marinespecies.org:taxname:158075</v>
      </c>
      <c r="E1023" s="2" t="str">
        <f>VLOOKUP(B1023,'Species Lookup'!$A$3:$F$13,5,FALSE)</f>
        <v>SDN:S11::S1173 (smolt)</v>
      </c>
      <c r="F1023" s="2" t="s">
        <v>100</v>
      </c>
      <c r="G1023" s="10" t="str">
        <f>VLOOKUP(A1023,'[1]LOG1987-1994'!$A$2:$I$3110,2,FALSE)</f>
        <v>1988-07-26T16:16-07:00</v>
      </c>
      <c r="H1023" s="2" t="s">
        <v>981</v>
      </c>
      <c r="I1023" s="3">
        <v>2</v>
      </c>
      <c r="J1023" s="3">
        <v>7</v>
      </c>
      <c r="K1023" s="7">
        <v>48.959200000000003</v>
      </c>
      <c r="L1023" s="7">
        <v>-125.0317</v>
      </c>
      <c r="M1023" s="3">
        <v>111</v>
      </c>
      <c r="N1023" s="3" t="b">
        <v>1</v>
      </c>
      <c r="O1023" s="3">
        <v>2</v>
      </c>
      <c r="P1023" s="3"/>
      <c r="Q1023" s="3"/>
      <c r="R1023" s="2" t="s">
        <v>634</v>
      </c>
      <c r="S1023" s="2" t="s">
        <v>33</v>
      </c>
      <c r="T1023" s="2" t="s">
        <v>996</v>
      </c>
      <c r="U1023" s="2" t="s">
        <v>136</v>
      </c>
      <c r="V1023" s="2" t="s">
        <v>137</v>
      </c>
      <c r="W1023" s="2" t="s">
        <v>914</v>
      </c>
      <c r="X1023" s="2" t="s">
        <v>37</v>
      </c>
      <c r="Y1023" s="2" t="s">
        <v>37</v>
      </c>
      <c r="Z1023" s="2" t="s">
        <v>38</v>
      </c>
      <c r="AA1023" s="4">
        <v>32287</v>
      </c>
      <c r="AB1023" s="4">
        <v>32294</v>
      </c>
      <c r="AC1023" s="2" t="s">
        <v>39</v>
      </c>
    </row>
    <row r="1024" spans="1:29" x14ac:dyDescent="0.25">
      <c r="A1024" s="2" t="s">
        <v>1146</v>
      </c>
      <c r="B1024" s="2" t="s">
        <v>132</v>
      </c>
      <c r="C1024" s="2" t="str">
        <f>VLOOKUP(B1024,'Species Lookup'!$A$3:$F$13,3,FALSE)</f>
        <v>Oncorhynchus tshawytscha</v>
      </c>
      <c r="D1024" s="2" t="str">
        <f>VLOOKUP(B1024,'Species Lookup'!$A$3:$F$13,4,FALSE)</f>
        <v>urn:lsid:marinespecies.org:taxname:158075</v>
      </c>
      <c r="E1024" s="2" t="str">
        <f>VLOOKUP(B1024,'Species Lookup'!$A$3:$F$13,5,FALSE)</f>
        <v>SDN:S11::S1173 (smolt)</v>
      </c>
      <c r="F1024" s="2" t="s">
        <v>145</v>
      </c>
      <c r="G1024" s="10" t="str">
        <f>VLOOKUP(A1024,'[1]LOG1987-1994'!$A$2:$I$3110,2,FALSE)</f>
        <v>1988-07-26T16:16-07:00</v>
      </c>
      <c r="H1024" s="2" t="s">
        <v>981</v>
      </c>
      <c r="I1024" s="3">
        <v>2</v>
      </c>
      <c r="J1024" s="3">
        <v>7</v>
      </c>
      <c r="K1024" s="7">
        <v>48.959200000000003</v>
      </c>
      <c r="L1024" s="7">
        <v>-125.0317</v>
      </c>
      <c r="M1024" s="3">
        <v>136</v>
      </c>
      <c r="N1024" s="3" t="b">
        <v>1</v>
      </c>
      <c r="O1024" s="3">
        <v>2</v>
      </c>
      <c r="P1024" s="3"/>
      <c r="Q1024" s="3"/>
      <c r="R1024" s="2" t="s">
        <v>632</v>
      </c>
      <c r="S1024" s="2" t="s">
        <v>33</v>
      </c>
      <c r="T1024" s="2" t="s">
        <v>989</v>
      </c>
      <c r="U1024" s="2" t="s">
        <v>136</v>
      </c>
      <c r="V1024" s="2" t="s">
        <v>137</v>
      </c>
      <c r="W1024" s="2" t="s">
        <v>914</v>
      </c>
      <c r="X1024" s="2" t="s">
        <v>37</v>
      </c>
      <c r="Y1024" s="2" t="s">
        <v>37</v>
      </c>
      <c r="Z1024" s="2" t="s">
        <v>38</v>
      </c>
      <c r="AA1024" s="4">
        <v>32282</v>
      </c>
      <c r="AB1024" s="4">
        <v>32294</v>
      </c>
      <c r="AC1024" s="2" t="s">
        <v>39</v>
      </c>
    </row>
    <row r="1025" spans="1:29" x14ac:dyDescent="0.25">
      <c r="A1025" s="2" t="s">
        <v>1147</v>
      </c>
      <c r="B1025" s="2" t="s">
        <v>132</v>
      </c>
      <c r="C1025" s="2" t="str">
        <f>VLOOKUP(B1025,'Species Lookup'!$A$3:$F$13,3,FALSE)</f>
        <v>Oncorhynchus tshawytscha</v>
      </c>
      <c r="D1025" s="2" t="str">
        <f>VLOOKUP(B1025,'Species Lookup'!$A$3:$F$13,4,FALSE)</f>
        <v>urn:lsid:marinespecies.org:taxname:158075</v>
      </c>
      <c r="E1025" s="2" t="str">
        <f>VLOOKUP(B1025,'Species Lookup'!$A$3:$F$13,5,FALSE)</f>
        <v>SDN:S11::S1173 (smolt)</v>
      </c>
      <c r="F1025" s="2" t="s">
        <v>43</v>
      </c>
      <c r="G1025" s="10" t="str">
        <f>VLOOKUP(A1025,'[1]LOG1987-1994'!$A$2:$I$3110,2,FALSE)</f>
        <v>1988-07-27T07:55-07:00</v>
      </c>
      <c r="H1025" s="2" t="s">
        <v>550</v>
      </c>
      <c r="I1025" s="3">
        <v>3</v>
      </c>
      <c r="J1025" s="3">
        <v>7</v>
      </c>
      <c r="K1025" s="7">
        <v>48.995800000000003</v>
      </c>
      <c r="L1025" s="7">
        <v>-125.1417</v>
      </c>
      <c r="M1025" s="3">
        <v>114</v>
      </c>
      <c r="N1025" s="3" t="b">
        <v>1</v>
      </c>
      <c r="O1025" s="3">
        <v>2</v>
      </c>
      <c r="P1025" s="3"/>
      <c r="Q1025" s="3"/>
      <c r="R1025" s="2" t="s">
        <v>630</v>
      </c>
      <c r="S1025" s="2" t="s">
        <v>33</v>
      </c>
      <c r="T1025" s="2" t="s">
        <v>947</v>
      </c>
      <c r="U1025" s="2" t="s">
        <v>136</v>
      </c>
      <c r="V1025" s="2" t="s">
        <v>137</v>
      </c>
      <c r="W1025" s="2" t="s">
        <v>914</v>
      </c>
      <c r="X1025" s="2" t="s">
        <v>37</v>
      </c>
      <c r="Y1025" s="2" t="s">
        <v>37</v>
      </c>
      <c r="Z1025" s="2" t="s">
        <v>38</v>
      </c>
      <c r="AA1025" s="4">
        <v>32287</v>
      </c>
      <c r="AB1025" s="4">
        <v>32294</v>
      </c>
      <c r="AC1025" s="2" t="s">
        <v>39</v>
      </c>
    </row>
    <row r="1026" spans="1:29" x14ac:dyDescent="0.25">
      <c r="A1026" s="2" t="s">
        <v>1147</v>
      </c>
      <c r="B1026" s="2" t="s">
        <v>132</v>
      </c>
      <c r="C1026" s="2" t="str">
        <f>VLOOKUP(B1026,'Species Lookup'!$A$3:$F$13,3,FALSE)</f>
        <v>Oncorhynchus tshawytscha</v>
      </c>
      <c r="D1026" s="2" t="str">
        <f>VLOOKUP(B1026,'Species Lookup'!$A$3:$F$13,4,FALSE)</f>
        <v>urn:lsid:marinespecies.org:taxname:158075</v>
      </c>
      <c r="E1026" s="2" t="str">
        <f>VLOOKUP(B1026,'Species Lookup'!$A$3:$F$13,5,FALSE)</f>
        <v>SDN:S11::S1173 (smolt)</v>
      </c>
      <c r="F1026" s="2" t="s">
        <v>40</v>
      </c>
      <c r="G1026" s="10" t="str">
        <f>VLOOKUP(A1026,'[1]LOG1987-1994'!$A$2:$I$3110,2,FALSE)</f>
        <v>1988-07-27T07:55-07:00</v>
      </c>
      <c r="H1026" s="2" t="s">
        <v>550</v>
      </c>
      <c r="I1026" s="3">
        <v>3</v>
      </c>
      <c r="J1026" s="3">
        <v>7</v>
      </c>
      <c r="K1026" s="7">
        <v>48.995800000000003</v>
      </c>
      <c r="L1026" s="7">
        <v>-125.1417</v>
      </c>
      <c r="M1026" s="3">
        <v>113</v>
      </c>
      <c r="N1026" s="3" t="b">
        <v>1</v>
      </c>
      <c r="O1026" s="3">
        <v>2</v>
      </c>
      <c r="P1026" s="3"/>
      <c r="Q1026" s="3"/>
      <c r="R1026" s="2" t="s">
        <v>633</v>
      </c>
      <c r="S1026" s="2" t="s">
        <v>33</v>
      </c>
      <c r="T1026" s="2" t="s">
        <v>1005</v>
      </c>
      <c r="U1026" s="2" t="s">
        <v>136</v>
      </c>
      <c r="V1026" s="2" t="s">
        <v>137</v>
      </c>
      <c r="W1026" s="2" t="s">
        <v>914</v>
      </c>
      <c r="X1026" s="2" t="s">
        <v>37</v>
      </c>
      <c r="Y1026" s="2" t="s">
        <v>37</v>
      </c>
      <c r="Z1026" s="2" t="s">
        <v>38</v>
      </c>
      <c r="AA1026" s="4">
        <v>32287</v>
      </c>
      <c r="AB1026" s="4">
        <v>32294</v>
      </c>
      <c r="AC1026" s="2" t="s">
        <v>39</v>
      </c>
    </row>
    <row r="1027" spans="1:29" x14ac:dyDescent="0.25">
      <c r="A1027" s="2" t="s">
        <v>1147</v>
      </c>
      <c r="B1027" s="2" t="s">
        <v>132</v>
      </c>
      <c r="C1027" s="2" t="str">
        <f>VLOOKUP(B1027,'Species Lookup'!$A$3:$F$13,3,FALSE)</f>
        <v>Oncorhynchus tshawytscha</v>
      </c>
      <c r="D1027" s="2" t="str">
        <f>VLOOKUP(B1027,'Species Lookup'!$A$3:$F$13,4,FALSE)</f>
        <v>urn:lsid:marinespecies.org:taxname:158075</v>
      </c>
      <c r="E1027" s="2" t="str">
        <f>VLOOKUP(B1027,'Species Lookup'!$A$3:$F$13,5,FALSE)</f>
        <v>SDN:S11::S1173 (smolt)</v>
      </c>
      <c r="F1027" s="2" t="s">
        <v>30</v>
      </c>
      <c r="G1027" s="10" t="str">
        <f>VLOOKUP(A1027,'[1]LOG1987-1994'!$A$2:$I$3110,2,FALSE)</f>
        <v>1988-07-27T07:55-07:00</v>
      </c>
      <c r="H1027" s="2" t="s">
        <v>550</v>
      </c>
      <c r="I1027" s="3">
        <v>3</v>
      </c>
      <c r="J1027" s="3">
        <v>7</v>
      </c>
      <c r="K1027" s="7">
        <v>48.995800000000003</v>
      </c>
      <c r="L1027" s="7">
        <v>-125.1417</v>
      </c>
      <c r="M1027" s="3">
        <v>108</v>
      </c>
      <c r="N1027" s="3" t="b">
        <v>1</v>
      </c>
      <c r="O1027" s="3">
        <v>2</v>
      </c>
      <c r="P1027" s="3"/>
      <c r="Q1027" s="3"/>
      <c r="R1027" s="2" t="s">
        <v>635</v>
      </c>
      <c r="S1027" s="2" t="s">
        <v>33</v>
      </c>
      <c r="T1027" s="2" t="s">
        <v>977</v>
      </c>
      <c r="U1027" s="2" t="s">
        <v>136</v>
      </c>
      <c r="V1027" s="2" t="s">
        <v>137</v>
      </c>
      <c r="W1027" s="2" t="s">
        <v>914</v>
      </c>
      <c r="X1027" s="2" t="s">
        <v>37</v>
      </c>
      <c r="Y1027" s="2" t="s">
        <v>37</v>
      </c>
      <c r="Z1027" s="2" t="s">
        <v>38</v>
      </c>
      <c r="AA1027" s="4">
        <v>32282</v>
      </c>
      <c r="AB1027" s="4">
        <v>32294</v>
      </c>
      <c r="AC1027" s="2" t="s">
        <v>39</v>
      </c>
    </row>
    <row r="1028" spans="1:29" x14ac:dyDescent="0.25">
      <c r="A1028" s="2" t="s">
        <v>1147</v>
      </c>
      <c r="B1028" s="2" t="s">
        <v>132</v>
      </c>
      <c r="C1028" s="2" t="str">
        <f>VLOOKUP(B1028,'Species Lookup'!$A$3:$F$13,3,FALSE)</f>
        <v>Oncorhynchus tshawytscha</v>
      </c>
      <c r="D1028" s="2" t="str">
        <f>VLOOKUP(B1028,'Species Lookup'!$A$3:$F$13,4,FALSE)</f>
        <v>urn:lsid:marinespecies.org:taxname:158075</v>
      </c>
      <c r="E1028" s="2" t="str">
        <f>VLOOKUP(B1028,'Species Lookup'!$A$3:$F$13,5,FALSE)</f>
        <v>SDN:S11::S1173 (smolt)</v>
      </c>
      <c r="F1028" s="2" t="s">
        <v>100</v>
      </c>
      <c r="G1028" s="10" t="str">
        <f>VLOOKUP(A1028,'[1]LOG1987-1994'!$A$2:$I$3110,2,FALSE)</f>
        <v>1988-07-27T07:55-07:00</v>
      </c>
      <c r="H1028" s="2" t="s">
        <v>550</v>
      </c>
      <c r="I1028" s="3">
        <v>3</v>
      </c>
      <c r="J1028" s="3">
        <v>7</v>
      </c>
      <c r="K1028" s="7">
        <v>48.995800000000003</v>
      </c>
      <c r="L1028" s="7">
        <v>-125.1417</v>
      </c>
      <c r="M1028" s="3">
        <v>104</v>
      </c>
      <c r="N1028" s="3" t="b">
        <v>1</v>
      </c>
      <c r="O1028" s="3">
        <v>2</v>
      </c>
      <c r="P1028" s="3"/>
      <c r="Q1028" s="3"/>
      <c r="R1028" s="2" t="s">
        <v>631</v>
      </c>
      <c r="S1028" s="2" t="s">
        <v>33</v>
      </c>
      <c r="T1028" s="2" t="s">
        <v>998</v>
      </c>
      <c r="U1028" s="2" t="s">
        <v>136</v>
      </c>
      <c r="V1028" s="2" t="s">
        <v>137</v>
      </c>
      <c r="W1028" s="2" t="s">
        <v>914</v>
      </c>
      <c r="X1028" s="2" t="s">
        <v>37</v>
      </c>
      <c r="Y1028" s="2" t="s">
        <v>37</v>
      </c>
      <c r="Z1028" s="2" t="s">
        <v>38</v>
      </c>
      <c r="AA1028" s="4">
        <v>32282</v>
      </c>
      <c r="AB1028" s="4">
        <v>32294</v>
      </c>
      <c r="AC1028" s="2" t="s">
        <v>39</v>
      </c>
    </row>
    <row r="1029" spans="1:29" x14ac:dyDescent="0.25">
      <c r="A1029" s="2" t="s">
        <v>1147</v>
      </c>
      <c r="B1029" s="2" t="s">
        <v>132</v>
      </c>
      <c r="C1029" s="2" t="str">
        <f>VLOOKUP(B1029,'Species Lookup'!$A$3:$F$13,3,FALSE)</f>
        <v>Oncorhynchus tshawytscha</v>
      </c>
      <c r="D1029" s="2" t="str">
        <f>VLOOKUP(B1029,'Species Lookup'!$A$3:$F$13,4,FALSE)</f>
        <v>urn:lsid:marinespecies.org:taxname:158075</v>
      </c>
      <c r="E1029" s="2" t="str">
        <f>VLOOKUP(B1029,'Species Lookup'!$A$3:$F$13,5,FALSE)</f>
        <v>SDN:S11::S1173 (smolt)</v>
      </c>
      <c r="F1029" s="2" t="s">
        <v>145</v>
      </c>
      <c r="G1029" s="10" t="str">
        <f>VLOOKUP(A1029,'[1]LOG1987-1994'!$A$2:$I$3110,2,FALSE)</f>
        <v>1988-07-27T07:55-07:00</v>
      </c>
      <c r="H1029" s="2" t="s">
        <v>550</v>
      </c>
      <c r="I1029" s="3">
        <v>3</v>
      </c>
      <c r="J1029" s="3">
        <v>7</v>
      </c>
      <c r="K1029" s="7">
        <v>48.995800000000003</v>
      </c>
      <c r="L1029" s="7">
        <v>-125.1417</v>
      </c>
      <c r="M1029" s="3">
        <v>115</v>
      </c>
      <c r="N1029" s="3" t="b">
        <v>1</v>
      </c>
      <c r="O1029" s="3">
        <v>2</v>
      </c>
      <c r="P1029" s="3"/>
      <c r="Q1029" s="3"/>
      <c r="R1029" s="2" t="s">
        <v>661</v>
      </c>
      <c r="S1029" s="2" t="s">
        <v>33</v>
      </c>
      <c r="T1029" s="2" t="s">
        <v>947</v>
      </c>
      <c r="U1029" s="2" t="s">
        <v>136</v>
      </c>
      <c r="V1029" s="2" t="s">
        <v>137</v>
      </c>
      <c r="W1029" s="2" t="s">
        <v>914</v>
      </c>
      <c r="X1029" s="2" t="s">
        <v>37</v>
      </c>
      <c r="Y1029" s="2" t="s">
        <v>37</v>
      </c>
      <c r="Z1029" s="2" t="s">
        <v>38</v>
      </c>
      <c r="AA1029" s="4">
        <v>32287</v>
      </c>
      <c r="AB1029" s="4">
        <v>32294</v>
      </c>
      <c r="AC1029" s="2" t="s">
        <v>39</v>
      </c>
    </row>
    <row r="1030" spans="1:29" x14ac:dyDescent="0.25">
      <c r="A1030" s="2" t="s">
        <v>1147</v>
      </c>
      <c r="B1030" s="2" t="s">
        <v>132</v>
      </c>
      <c r="C1030" s="2" t="str">
        <f>VLOOKUP(B1030,'Species Lookup'!$A$3:$F$13,3,FALSE)</f>
        <v>Oncorhynchus tshawytscha</v>
      </c>
      <c r="D1030" s="2" t="str">
        <f>VLOOKUP(B1030,'Species Lookup'!$A$3:$F$13,4,FALSE)</f>
        <v>urn:lsid:marinespecies.org:taxname:158075</v>
      </c>
      <c r="E1030" s="2" t="str">
        <f>VLOOKUP(B1030,'Species Lookup'!$A$3:$F$13,5,FALSE)</f>
        <v>SDN:S11::S1173 (smolt)</v>
      </c>
      <c r="F1030" s="2" t="s">
        <v>33</v>
      </c>
      <c r="G1030" s="10" t="str">
        <f>VLOOKUP(A1030,'[1]LOG1987-1994'!$A$2:$I$3110,2,FALSE)</f>
        <v>1988-07-27T07:55-07:00</v>
      </c>
      <c r="H1030" s="2" t="s">
        <v>550</v>
      </c>
      <c r="I1030" s="3">
        <v>3</v>
      </c>
      <c r="J1030" s="3">
        <v>7</v>
      </c>
      <c r="K1030" s="7">
        <v>48.995800000000003</v>
      </c>
      <c r="L1030" s="7">
        <v>-125.1417</v>
      </c>
      <c r="M1030" s="3">
        <v>124</v>
      </c>
      <c r="N1030" s="3" t="b">
        <v>1</v>
      </c>
      <c r="O1030" s="3">
        <v>2</v>
      </c>
      <c r="P1030" s="3"/>
      <c r="Q1030" s="3"/>
      <c r="R1030" s="2" t="s">
        <v>660</v>
      </c>
      <c r="S1030" s="2" t="s">
        <v>33</v>
      </c>
      <c r="T1030" s="2" t="s">
        <v>955</v>
      </c>
      <c r="U1030" s="2" t="s">
        <v>136</v>
      </c>
      <c r="V1030" s="2" t="s">
        <v>137</v>
      </c>
      <c r="W1030" s="2" t="s">
        <v>914</v>
      </c>
      <c r="X1030" s="2" t="s">
        <v>37</v>
      </c>
      <c r="Y1030" s="2" t="s">
        <v>37</v>
      </c>
      <c r="Z1030" s="2" t="s">
        <v>38</v>
      </c>
      <c r="AA1030" s="4">
        <v>32282</v>
      </c>
      <c r="AB1030" s="4">
        <v>32294</v>
      </c>
      <c r="AC1030" s="2" t="s">
        <v>39</v>
      </c>
    </row>
    <row r="1031" spans="1:29" x14ac:dyDescent="0.25">
      <c r="A1031" s="2" t="s">
        <v>1147</v>
      </c>
      <c r="B1031" s="2" t="s">
        <v>132</v>
      </c>
      <c r="C1031" s="2" t="str">
        <f>VLOOKUP(B1031,'Species Lookup'!$A$3:$F$13,3,FALSE)</f>
        <v>Oncorhynchus tshawytscha</v>
      </c>
      <c r="D1031" s="2" t="str">
        <f>VLOOKUP(B1031,'Species Lookup'!$A$3:$F$13,4,FALSE)</f>
        <v>urn:lsid:marinespecies.org:taxname:158075</v>
      </c>
      <c r="E1031" s="2" t="str">
        <f>VLOOKUP(B1031,'Species Lookup'!$A$3:$F$13,5,FALSE)</f>
        <v>SDN:S11::S1173 (smolt)</v>
      </c>
      <c r="F1031" s="2" t="s">
        <v>161</v>
      </c>
      <c r="G1031" s="10" t="str">
        <f>VLOOKUP(A1031,'[1]LOG1987-1994'!$A$2:$I$3110,2,FALSE)</f>
        <v>1988-07-27T07:55-07:00</v>
      </c>
      <c r="H1031" s="2" t="s">
        <v>550</v>
      </c>
      <c r="I1031" s="3">
        <v>3</v>
      </c>
      <c r="J1031" s="3">
        <v>7</v>
      </c>
      <c r="K1031" s="7">
        <v>48.995800000000003</v>
      </c>
      <c r="L1031" s="7">
        <v>-125.1417</v>
      </c>
      <c r="M1031" s="3">
        <v>128</v>
      </c>
      <c r="N1031" s="3" t="b">
        <v>1</v>
      </c>
      <c r="O1031" s="3">
        <v>2</v>
      </c>
      <c r="P1031" s="3"/>
      <c r="Q1031" s="3"/>
      <c r="R1031" s="2" t="s">
        <v>659</v>
      </c>
      <c r="S1031" s="2" t="s">
        <v>33</v>
      </c>
      <c r="T1031" s="2" t="s">
        <v>998</v>
      </c>
      <c r="U1031" s="2" t="s">
        <v>136</v>
      </c>
      <c r="V1031" s="2" t="s">
        <v>137</v>
      </c>
      <c r="W1031" s="2" t="s">
        <v>914</v>
      </c>
      <c r="X1031" s="2" t="s">
        <v>37</v>
      </c>
      <c r="Y1031" s="2" t="s">
        <v>37</v>
      </c>
      <c r="Z1031" s="2" t="s">
        <v>38</v>
      </c>
      <c r="AA1031" s="4">
        <v>32282</v>
      </c>
      <c r="AB1031" s="4">
        <v>32294</v>
      </c>
      <c r="AC1031" s="2" t="s">
        <v>39</v>
      </c>
    </row>
    <row r="1032" spans="1:29" x14ac:dyDescent="0.25">
      <c r="A1032" s="2" t="s">
        <v>1147</v>
      </c>
      <c r="B1032" s="2" t="s">
        <v>132</v>
      </c>
      <c r="C1032" s="2" t="str">
        <f>VLOOKUP(B1032,'Species Lookup'!$A$3:$F$13,3,FALSE)</f>
        <v>Oncorhynchus tshawytscha</v>
      </c>
      <c r="D1032" s="2" t="str">
        <f>VLOOKUP(B1032,'Species Lookup'!$A$3:$F$13,4,FALSE)</f>
        <v>urn:lsid:marinespecies.org:taxname:158075</v>
      </c>
      <c r="E1032" s="2" t="str">
        <f>VLOOKUP(B1032,'Species Lookup'!$A$3:$F$13,5,FALSE)</f>
        <v>SDN:S11::S1173 (smolt)</v>
      </c>
      <c r="F1032" s="2" t="s">
        <v>178</v>
      </c>
      <c r="G1032" s="10" t="str">
        <f>VLOOKUP(A1032,'[1]LOG1987-1994'!$A$2:$I$3110,2,FALSE)</f>
        <v>1988-07-27T07:55-07:00</v>
      </c>
      <c r="H1032" s="2" t="s">
        <v>550</v>
      </c>
      <c r="I1032" s="3">
        <v>3</v>
      </c>
      <c r="J1032" s="3">
        <v>7</v>
      </c>
      <c r="K1032" s="7">
        <v>48.995800000000003</v>
      </c>
      <c r="L1032" s="7">
        <v>-125.1417</v>
      </c>
      <c r="M1032" s="3">
        <v>130</v>
      </c>
      <c r="N1032" s="3" t="b">
        <v>1</v>
      </c>
      <c r="O1032" s="3">
        <v>2</v>
      </c>
      <c r="P1032" s="3"/>
      <c r="Q1032" s="3"/>
      <c r="R1032" s="2" t="s">
        <v>532</v>
      </c>
      <c r="S1032" s="2" t="s">
        <v>33</v>
      </c>
      <c r="T1032" s="2" t="s">
        <v>949</v>
      </c>
      <c r="U1032" s="2" t="s">
        <v>136</v>
      </c>
      <c r="V1032" s="2" t="s">
        <v>137</v>
      </c>
      <c r="W1032" s="2" t="s">
        <v>914</v>
      </c>
      <c r="X1032" s="2" t="s">
        <v>37</v>
      </c>
      <c r="Y1032" s="2" t="s">
        <v>37</v>
      </c>
      <c r="Z1032" s="2" t="s">
        <v>38</v>
      </c>
      <c r="AA1032" s="4">
        <v>32282</v>
      </c>
      <c r="AB1032" s="4">
        <v>32294</v>
      </c>
      <c r="AC1032" s="2" t="s">
        <v>39</v>
      </c>
    </row>
    <row r="1033" spans="1:29" x14ac:dyDescent="0.25">
      <c r="A1033" s="2" t="s">
        <v>1148</v>
      </c>
      <c r="B1033" s="2" t="s">
        <v>132</v>
      </c>
      <c r="C1033" s="2" t="str">
        <f>VLOOKUP(B1033,'Species Lookup'!$A$3:$F$13,3,FALSE)</f>
        <v>Oncorhynchus tshawytscha</v>
      </c>
      <c r="D1033" s="2" t="str">
        <f>VLOOKUP(B1033,'Species Lookup'!$A$3:$F$13,4,FALSE)</f>
        <v>urn:lsid:marinespecies.org:taxname:158075</v>
      </c>
      <c r="E1033" s="2" t="str">
        <f>VLOOKUP(B1033,'Species Lookup'!$A$3:$F$13,5,FALSE)</f>
        <v>SDN:S11::S1173 (smolt)</v>
      </c>
      <c r="F1033" s="2" t="s">
        <v>43</v>
      </c>
      <c r="G1033" s="10" t="str">
        <f>VLOOKUP(A1033,'[1]LOG1987-1994'!$A$2:$I$3110,2,FALSE)</f>
        <v>1988-07-27T09:07-07:00</v>
      </c>
      <c r="H1033" s="2" t="s">
        <v>663</v>
      </c>
      <c r="I1033" s="3">
        <v>3</v>
      </c>
      <c r="J1033" s="3">
        <v>7</v>
      </c>
      <c r="K1033" s="7">
        <v>48.9283</v>
      </c>
      <c r="L1033" s="7">
        <v>-125.2192</v>
      </c>
      <c r="M1033" s="3">
        <v>111</v>
      </c>
      <c r="N1033" s="3" t="b">
        <v>1</v>
      </c>
      <c r="O1033" s="3">
        <v>2</v>
      </c>
      <c r="P1033" s="3"/>
      <c r="Q1033" s="3"/>
      <c r="R1033" s="2" t="s">
        <v>574</v>
      </c>
      <c r="S1033" s="2" t="s">
        <v>33</v>
      </c>
      <c r="T1033" s="2" t="s">
        <v>945</v>
      </c>
      <c r="U1033" s="2" t="s">
        <v>136</v>
      </c>
      <c r="V1033" s="2" t="s">
        <v>137</v>
      </c>
      <c r="W1033" s="2" t="s">
        <v>914</v>
      </c>
      <c r="X1033" s="2" t="s">
        <v>37</v>
      </c>
      <c r="Y1033" s="2" t="s">
        <v>946</v>
      </c>
      <c r="Z1033" s="2" t="s">
        <v>38</v>
      </c>
      <c r="AA1033" s="4">
        <v>32283</v>
      </c>
      <c r="AB1033" s="4">
        <v>32285</v>
      </c>
      <c r="AC1033" s="2" t="s">
        <v>39</v>
      </c>
    </row>
    <row r="1034" spans="1:29" x14ac:dyDescent="0.25">
      <c r="A1034" s="2" t="s">
        <v>1148</v>
      </c>
      <c r="B1034" s="2" t="s">
        <v>132</v>
      </c>
      <c r="C1034" s="2" t="str">
        <f>VLOOKUP(B1034,'Species Lookup'!$A$3:$F$13,3,FALSE)</f>
        <v>Oncorhynchus tshawytscha</v>
      </c>
      <c r="D1034" s="2" t="str">
        <f>VLOOKUP(B1034,'Species Lookup'!$A$3:$F$13,4,FALSE)</f>
        <v>urn:lsid:marinespecies.org:taxname:158075</v>
      </c>
      <c r="E1034" s="2" t="str">
        <f>VLOOKUP(B1034,'Species Lookup'!$A$3:$F$13,5,FALSE)</f>
        <v>SDN:S11::S1173 (smolt)</v>
      </c>
      <c r="F1034" s="2" t="s">
        <v>40</v>
      </c>
      <c r="G1034" s="10" t="str">
        <f>VLOOKUP(A1034,'[1]LOG1987-1994'!$A$2:$I$3110,2,FALSE)</f>
        <v>1988-07-27T09:07-07:00</v>
      </c>
      <c r="H1034" s="2" t="s">
        <v>663</v>
      </c>
      <c r="I1034" s="3">
        <v>3</v>
      </c>
      <c r="J1034" s="3">
        <v>7</v>
      </c>
      <c r="K1034" s="7">
        <v>48.9283</v>
      </c>
      <c r="L1034" s="7">
        <v>-125.2192</v>
      </c>
      <c r="M1034" s="3">
        <v>104</v>
      </c>
      <c r="N1034" s="3" t="b">
        <v>1</v>
      </c>
      <c r="O1034" s="3">
        <v>2</v>
      </c>
      <c r="P1034" s="3"/>
      <c r="Q1034" s="3"/>
      <c r="R1034" s="2" t="s">
        <v>575</v>
      </c>
      <c r="S1034" s="2" t="s">
        <v>33</v>
      </c>
      <c r="T1034" s="2" t="s">
        <v>1009</v>
      </c>
      <c r="U1034" s="2" t="s">
        <v>136</v>
      </c>
      <c r="V1034" s="2" t="s">
        <v>137</v>
      </c>
      <c r="W1034" s="2" t="s">
        <v>914</v>
      </c>
      <c r="X1034" s="2" t="s">
        <v>37</v>
      </c>
      <c r="Y1034" s="2" t="s">
        <v>37</v>
      </c>
      <c r="Z1034" s="2" t="s">
        <v>38</v>
      </c>
      <c r="AA1034" s="4">
        <v>32281</v>
      </c>
      <c r="AB1034" s="4">
        <v>32294</v>
      </c>
      <c r="AC1034" s="2" t="s">
        <v>39</v>
      </c>
    </row>
    <row r="1035" spans="1:29" x14ac:dyDescent="0.25">
      <c r="A1035" s="2" t="s">
        <v>1149</v>
      </c>
      <c r="B1035" s="2" t="s">
        <v>132</v>
      </c>
      <c r="C1035" s="2" t="str">
        <f>VLOOKUP(B1035,'Species Lookup'!$A$3:$F$13,3,FALSE)</f>
        <v>Oncorhynchus tshawytscha</v>
      </c>
      <c r="D1035" s="2" t="str">
        <f>VLOOKUP(B1035,'Species Lookup'!$A$3:$F$13,4,FALSE)</f>
        <v>urn:lsid:marinespecies.org:taxname:158075</v>
      </c>
      <c r="E1035" s="2" t="str">
        <f>VLOOKUP(B1035,'Species Lookup'!$A$3:$F$13,5,FALSE)</f>
        <v>SDN:S11::S1173 (smolt)</v>
      </c>
      <c r="F1035" s="2" t="s">
        <v>43</v>
      </c>
      <c r="G1035" s="10" t="str">
        <f>VLOOKUP(A1035,'[1]LOG1987-1994'!$A$2:$I$3110,2,FALSE)</f>
        <v>1988-07-27T10:20-07:00</v>
      </c>
      <c r="H1035" s="2" t="s">
        <v>930</v>
      </c>
      <c r="I1035" s="3">
        <v>4</v>
      </c>
      <c r="J1035" s="3">
        <v>7</v>
      </c>
      <c r="K1035" s="7">
        <v>48.945799999999998</v>
      </c>
      <c r="L1035" s="7">
        <v>-125.32</v>
      </c>
      <c r="M1035" s="3">
        <v>114</v>
      </c>
      <c r="N1035" s="3" t="b">
        <v>1</v>
      </c>
      <c r="O1035" s="3">
        <v>2</v>
      </c>
      <c r="P1035" s="3"/>
      <c r="Q1035" s="3"/>
      <c r="R1035" s="2" t="s">
        <v>400</v>
      </c>
      <c r="S1035" s="2" t="s">
        <v>33</v>
      </c>
      <c r="T1035" s="2" t="s">
        <v>1009</v>
      </c>
      <c r="U1035" s="2" t="s">
        <v>136</v>
      </c>
      <c r="V1035" s="2" t="s">
        <v>137</v>
      </c>
      <c r="W1035" s="2" t="s">
        <v>914</v>
      </c>
      <c r="X1035" s="2" t="s">
        <v>37</v>
      </c>
      <c r="Y1035" s="2" t="s">
        <v>37</v>
      </c>
      <c r="Z1035" s="2" t="s">
        <v>38</v>
      </c>
      <c r="AA1035" s="4">
        <v>32281</v>
      </c>
      <c r="AB1035" s="4">
        <v>32294</v>
      </c>
      <c r="AC1035" s="2" t="s">
        <v>39</v>
      </c>
    </row>
    <row r="1036" spans="1:29" x14ac:dyDescent="0.25">
      <c r="A1036" s="2" t="s">
        <v>1149</v>
      </c>
      <c r="B1036" s="2" t="s">
        <v>132</v>
      </c>
      <c r="C1036" s="2" t="str">
        <f>VLOOKUP(B1036,'Species Lookup'!$A$3:$F$13,3,FALSE)</f>
        <v>Oncorhynchus tshawytscha</v>
      </c>
      <c r="D1036" s="2" t="str">
        <f>VLOOKUP(B1036,'Species Lookup'!$A$3:$F$13,4,FALSE)</f>
        <v>urn:lsid:marinespecies.org:taxname:158075</v>
      </c>
      <c r="E1036" s="2" t="str">
        <f>VLOOKUP(B1036,'Species Lookup'!$A$3:$F$13,5,FALSE)</f>
        <v>SDN:S11::S1173 (smolt)</v>
      </c>
      <c r="F1036" s="2" t="s">
        <v>40</v>
      </c>
      <c r="G1036" s="10" t="str">
        <f>VLOOKUP(A1036,'[1]LOG1987-1994'!$A$2:$I$3110,2,FALSE)</f>
        <v>1988-07-27T10:20-07:00</v>
      </c>
      <c r="H1036" s="2" t="s">
        <v>930</v>
      </c>
      <c r="I1036" s="3">
        <v>4</v>
      </c>
      <c r="J1036" s="3">
        <v>7</v>
      </c>
      <c r="K1036" s="7">
        <v>48.945799999999998</v>
      </c>
      <c r="L1036" s="7">
        <v>-125.32</v>
      </c>
      <c r="M1036" s="3">
        <v>114</v>
      </c>
      <c r="N1036" s="3" t="b">
        <v>1</v>
      </c>
      <c r="O1036" s="3">
        <v>2</v>
      </c>
      <c r="P1036" s="3"/>
      <c r="Q1036" s="3"/>
      <c r="R1036" s="2" t="s">
        <v>405</v>
      </c>
      <c r="S1036" s="2" t="s">
        <v>33</v>
      </c>
      <c r="T1036" s="2" t="s">
        <v>977</v>
      </c>
      <c r="U1036" s="2" t="s">
        <v>136</v>
      </c>
      <c r="V1036" s="2" t="s">
        <v>137</v>
      </c>
      <c r="W1036" s="2" t="s">
        <v>914</v>
      </c>
      <c r="X1036" s="2" t="s">
        <v>37</v>
      </c>
      <c r="Y1036" s="2" t="s">
        <v>37</v>
      </c>
      <c r="Z1036" s="2" t="s">
        <v>38</v>
      </c>
      <c r="AA1036" s="4">
        <v>32282</v>
      </c>
      <c r="AB1036" s="4">
        <v>32294</v>
      </c>
      <c r="AC1036" s="2" t="s">
        <v>39</v>
      </c>
    </row>
    <row r="1037" spans="1:29" x14ac:dyDescent="0.25">
      <c r="A1037" s="2" t="s">
        <v>1149</v>
      </c>
      <c r="B1037" s="2" t="s">
        <v>132</v>
      </c>
      <c r="C1037" s="2" t="str">
        <f>VLOOKUP(B1037,'Species Lookup'!$A$3:$F$13,3,FALSE)</f>
        <v>Oncorhynchus tshawytscha</v>
      </c>
      <c r="D1037" s="2" t="str">
        <f>VLOOKUP(B1037,'Species Lookup'!$A$3:$F$13,4,FALSE)</f>
        <v>urn:lsid:marinespecies.org:taxname:158075</v>
      </c>
      <c r="E1037" s="2" t="str">
        <f>VLOOKUP(B1037,'Species Lookup'!$A$3:$F$13,5,FALSE)</f>
        <v>SDN:S11::S1173 (smolt)</v>
      </c>
      <c r="F1037" s="2" t="s">
        <v>30</v>
      </c>
      <c r="G1037" s="10" t="str">
        <f>VLOOKUP(A1037,'[1]LOG1987-1994'!$A$2:$I$3110,2,FALSE)</f>
        <v>1988-07-27T10:20-07:00</v>
      </c>
      <c r="H1037" s="2" t="s">
        <v>930</v>
      </c>
      <c r="I1037" s="3">
        <v>4</v>
      </c>
      <c r="J1037" s="3">
        <v>7</v>
      </c>
      <c r="K1037" s="7">
        <v>48.945799999999998</v>
      </c>
      <c r="L1037" s="7">
        <v>-125.32</v>
      </c>
      <c r="M1037" s="3">
        <v>120</v>
      </c>
      <c r="N1037" s="3" t="b">
        <v>1</v>
      </c>
      <c r="O1037" s="3">
        <v>2</v>
      </c>
      <c r="P1037" s="3"/>
      <c r="Q1037" s="3"/>
      <c r="R1037" s="2" t="s">
        <v>402</v>
      </c>
      <c r="S1037" s="2" t="s">
        <v>33</v>
      </c>
      <c r="T1037" s="2" t="s">
        <v>950</v>
      </c>
      <c r="U1037" s="2" t="s">
        <v>136</v>
      </c>
      <c r="V1037" s="2" t="s">
        <v>137</v>
      </c>
      <c r="W1037" s="2" t="s">
        <v>914</v>
      </c>
      <c r="X1037" s="2" t="s">
        <v>37</v>
      </c>
      <c r="Y1037" s="2" t="s">
        <v>946</v>
      </c>
      <c r="Z1037" s="2" t="s">
        <v>38</v>
      </c>
      <c r="AA1037" s="4">
        <v>32283</v>
      </c>
      <c r="AB1037" s="4">
        <v>32285</v>
      </c>
      <c r="AC1037" s="2" t="s">
        <v>39</v>
      </c>
    </row>
    <row r="1038" spans="1:29" x14ac:dyDescent="0.25">
      <c r="A1038" s="2" t="s">
        <v>1149</v>
      </c>
      <c r="B1038" s="2" t="s">
        <v>132</v>
      </c>
      <c r="C1038" s="2" t="str">
        <f>VLOOKUP(B1038,'Species Lookup'!$A$3:$F$13,3,FALSE)</f>
        <v>Oncorhynchus tshawytscha</v>
      </c>
      <c r="D1038" s="2" t="str">
        <f>VLOOKUP(B1038,'Species Lookup'!$A$3:$F$13,4,FALSE)</f>
        <v>urn:lsid:marinespecies.org:taxname:158075</v>
      </c>
      <c r="E1038" s="2" t="str">
        <f>VLOOKUP(B1038,'Species Lookup'!$A$3:$F$13,5,FALSE)</f>
        <v>SDN:S11::S1173 (smolt)</v>
      </c>
      <c r="F1038" s="2" t="s">
        <v>100</v>
      </c>
      <c r="G1038" s="10" t="str">
        <f>VLOOKUP(A1038,'[1]LOG1987-1994'!$A$2:$I$3110,2,FALSE)</f>
        <v>1988-07-27T10:20-07:00</v>
      </c>
      <c r="H1038" s="2" t="s">
        <v>930</v>
      </c>
      <c r="I1038" s="3">
        <v>4</v>
      </c>
      <c r="J1038" s="3">
        <v>7</v>
      </c>
      <c r="K1038" s="7">
        <v>48.945799999999998</v>
      </c>
      <c r="L1038" s="7">
        <v>-125.32</v>
      </c>
      <c r="M1038" s="3">
        <v>123</v>
      </c>
      <c r="N1038" s="3" t="b">
        <v>1</v>
      </c>
      <c r="O1038" s="3">
        <v>2</v>
      </c>
      <c r="P1038" s="3"/>
      <c r="Q1038" s="3"/>
      <c r="R1038" s="2" t="s">
        <v>401</v>
      </c>
      <c r="S1038" s="2" t="s">
        <v>33</v>
      </c>
      <c r="T1038" s="2" t="s">
        <v>1008</v>
      </c>
      <c r="U1038" s="2" t="s">
        <v>136</v>
      </c>
      <c r="V1038" s="2" t="s">
        <v>137</v>
      </c>
      <c r="W1038" s="2" t="s">
        <v>914</v>
      </c>
      <c r="X1038" s="2" t="s">
        <v>37</v>
      </c>
      <c r="Y1038" s="2" t="s">
        <v>37</v>
      </c>
      <c r="Z1038" s="2" t="s">
        <v>38</v>
      </c>
      <c r="AA1038" s="4">
        <v>32281</v>
      </c>
      <c r="AB1038" s="4">
        <v>32294</v>
      </c>
      <c r="AC1038" s="2" t="s">
        <v>39</v>
      </c>
    </row>
    <row r="1039" spans="1:29" x14ac:dyDescent="0.25">
      <c r="A1039" s="2" t="s">
        <v>1149</v>
      </c>
      <c r="B1039" s="2" t="s">
        <v>132</v>
      </c>
      <c r="C1039" s="2" t="str">
        <f>VLOOKUP(B1039,'Species Lookup'!$A$3:$F$13,3,FALSE)</f>
        <v>Oncorhynchus tshawytscha</v>
      </c>
      <c r="D1039" s="2" t="str">
        <f>VLOOKUP(B1039,'Species Lookup'!$A$3:$F$13,4,FALSE)</f>
        <v>urn:lsid:marinespecies.org:taxname:158075</v>
      </c>
      <c r="E1039" s="2" t="str">
        <f>VLOOKUP(B1039,'Species Lookup'!$A$3:$F$13,5,FALSE)</f>
        <v>SDN:S11::S1173 (smolt)</v>
      </c>
      <c r="F1039" s="2" t="s">
        <v>145</v>
      </c>
      <c r="G1039" s="10" t="str">
        <f>VLOOKUP(A1039,'[1]LOG1987-1994'!$A$2:$I$3110,2,FALSE)</f>
        <v>1988-07-27T10:20-07:00</v>
      </c>
      <c r="H1039" s="2" t="s">
        <v>930</v>
      </c>
      <c r="I1039" s="3">
        <v>4</v>
      </c>
      <c r="J1039" s="3">
        <v>7</v>
      </c>
      <c r="K1039" s="7">
        <v>48.945799999999998</v>
      </c>
      <c r="L1039" s="7">
        <v>-125.32</v>
      </c>
      <c r="M1039" s="3">
        <v>129</v>
      </c>
      <c r="N1039" s="3" t="b">
        <v>0</v>
      </c>
      <c r="O1039" s="3">
        <v>2</v>
      </c>
      <c r="P1039" s="3"/>
      <c r="Q1039" s="3"/>
      <c r="R1039" s="2" t="s">
        <v>398</v>
      </c>
      <c r="S1039" s="2" t="s">
        <v>33</v>
      </c>
      <c r="T1039" s="2"/>
      <c r="U1039" s="2" t="s">
        <v>39</v>
      </c>
      <c r="V1039" s="2" t="s">
        <v>39</v>
      </c>
      <c r="W1039" s="2" t="s">
        <v>39</v>
      </c>
      <c r="X1039" s="2" t="s">
        <v>39</v>
      </c>
      <c r="Y1039" s="2" t="s">
        <v>39</v>
      </c>
      <c r="Z1039" s="2" t="s">
        <v>39</v>
      </c>
      <c r="AA1039" s="4"/>
      <c r="AB1039" s="4"/>
      <c r="AC1039" s="2" t="s">
        <v>39</v>
      </c>
    </row>
    <row r="1040" spans="1:29" x14ac:dyDescent="0.25">
      <c r="A1040" s="2" t="s">
        <v>1149</v>
      </c>
      <c r="B1040" s="2" t="s">
        <v>132</v>
      </c>
      <c r="C1040" s="2" t="str">
        <f>VLOOKUP(B1040,'Species Lookup'!$A$3:$F$13,3,FALSE)</f>
        <v>Oncorhynchus tshawytscha</v>
      </c>
      <c r="D1040" s="2" t="str">
        <f>VLOOKUP(B1040,'Species Lookup'!$A$3:$F$13,4,FALSE)</f>
        <v>urn:lsid:marinespecies.org:taxname:158075</v>
      </c>
      <c r="E1040" s="2" t="str">
        <f>VLOOKUP(B1040,'Species Lookup'!$A$3:$F$13,5,FALSE)</f>
        <v>SDN:S11::S1173 (smolt)</v>
      </c>
      <c r="F1040" s="2" t="s">
        <v>33</v>
      </c>
      <c r="G1040" s="10" t="str">
        <f>VLOOKUP(A1040,'[1]LOG1987-1994'!$A$2:$I$3110,2,FALSE)</f>
        <v>1988-07-27T10:20-07:00</v>
      </c>
      <c r="H1040" s="2" t="s">
        <v>930</v>
      </c>
      <c r="I1040" s="3">
        <v>4</v>
      </c>
      <c r="J1040" s="3">
        <v>7</v>
      </c>
      <c r="K1040" s="7">
        <v>48.945799999999998</v>
      </c>
      <c r="L1040" s="7">
        <v>-125.32</v>
      </c>
      <c r="M1040" s="3">
        <v>113</v>
      </c>
      <c r="N1040" s="3" t="b">
        <v>1</v>
      </c>
      <c r="O1040" s="3">
        <v>2</v>
      </c>
      <c r="P1040" s="3"/>
      <c r="Q1040" s="3"/>
      <c r="R1040" s="2" t="s">
        <v>399</v>
      </c>
      <c r="S1040" s="2" t="s">
        <v>33</v>
      </c>
      <c r="T1040" s="2" t="s">
        <v>951</v>
      </c>
      <c r="U1040" s="2" t="s">
        <v>136</v>
      </c>
      <c r="V1040" s="2" t="s">
        <v>137</v>
      </c>
      <c r="W1040" s="2" t="s">
        <v>914</v>
      </c>
      <c r="X1040" s="2" t="s">
        <v>37</v>
      </c>
      <c r="Y1040" s="2" t="s">
        <v>946</v>
      </c>
      <c r="Z1040" s="2" t="s">
        <v>38</v>
      </c>
      <c r="AA1040" s="4">
        <v>32275</v>
      </c>
      <c r="AB1040" s="4">
        <v>32285</v>
      </c>
      <c r="AC1040" s="2" t="s">
        <v>39</v>
      </c>
    </row>
    <row r="1041" spans="1:29" x14ac:dyDescent="0.25">
      <c r="A1041" s="2" t="s">
        <v>1149</v>
      </c>
      <c r="B1041" s="2" t="s">
        <v>132</v>
      </c>
      <c r="C1041" s="2" t="str">
        <f>VLOOKUP(B1041,'Species Lookup'!$A$3:$F$13,3,FALSE)</f>
        <v>Oncorhynchus tshawytscha</v>
      </c>
      <c r="D1041" s="2" t="str">
        <f>VLOOKUP(B1041,'Species Lookup'!$A$3:$F$13,4,FALSE)</f>
        <v>urn:lsid:marinespecies.org:taxname:158075</v>
      </c>
      <c r="E1041" s="2" t="str">
        <f>VLOOKUP(B1041,'Species Lookup'!$A$3:$F$13,5,FALSE)</f>
        <v>SDN:S11::S1173 (smolt)</v>
      </c>
      <c r="F1041" s="2" t="s">
        <v>161</v>
      </c>
      <c r="G1041" s="10" t="str">
        <f>VLOOKUP(A1041,'[1]LOG1987-1994'!$A$2:$I$3110,2,FALSE)</f>
        <v>1988-07-27T10:20-07:00</v>
      </c>
      <c r="H1041" s="2" t="s">
        <v>930</v>
      </c>
      <c r="I1041" s="3">
        <v>4</v>
      </c>
      <c r="J1041" s="3">
        <v>7</v>
      </c>
      <c r="K1041" s="7">
        <v>48.945799999999998</v>
      </c>
      <c r="L1041" s="7">
        <v>-125.32</v>
      </c>
      <c r="M1041" s="3">
        <v>129</v>
      </c>
      <c r="N1041" s="3" t="b">
        <v>1</v>
      </c>
      <c r="O1041" s="3">
        <v>2</v>
      </c>
      <c r="P1041" s="3"/>
      <c r="Q1041" s="3"/>
      <c r="R1041" s="2" t="s">
        <v>545</v>
      </c>
      <c r="S1041" s="2" t="s">
        <v>33</v>
      </c>
      <c r="T1041" s="2" t="s">
        <v>1009</v>
      </c>
      <c r="U1041" s="2" t="s">
        <v>136</v>
      </c>
      <c r="V1041" s="2" t="s">
        <v>137</v>
      </c>
      <c r="W1041" s="2" t="s">
        <v>914</v>
      </c>
      <c r="X1041" s="2" t="s">
        <v>37</v>
      </c>
      <c r="Y1041" s="2" t="s">
        <v>37</v>
      </c>
      <c r="Z1041" s="2" t="s">
        <v>38</v>
      </c>
      <c r="AA1041" s="4">
        <v>32281</v>
      </c>
      <c r="AB1041" s="4">
        <v>32294</v>
      </c>
      <c r="AC1041" s="2" t="s">
        <v>39</v>
      </c>
    </row>
    <row r="1042" spans="1:29" x14ac:dyDescent="0.25">
      <c r="A1042" s="2" t="s">
        <v>1149</v>
      </c>
      <c r="B1042" s="2" t="s">
        <v>132</v>
      </c>
      <c r="C1042" s="2" t="str">
        <f>VLOOKUP(B1042,'Species Lookup'!$A$3:$F$13,3,FALSE)</f>
        <v>Oncorhynchus tshawytscha</v>
      </c>
      <c r="D1042" s="2" t="str">
        <f>VLOOKUP(B1042,'Species Lookup'!$A$3:$F$13,4,FALSE)</f>
        <v>urn:lsid:marinespecies.org:taxname:158075</v>
      </c>
      <c r="E1042" s="2" t="str">
        <f>VLOOKUP(B1042,'Species Lookup'!$A$3:$F$13,5,FALSE)</f>
        <v>SDN:S11::S1173 (smolt)</v>
      </c>
      <c r="F1042" s="2" t="s">
        <v>178</v>
      </c>
      <c r="G1042" s="10" t="str">
        <f>VLOOKUP(A1042,'[1]LOG1987-1994'!$A$2:$I$3110,2,FALSE)</f>
        <v>1988-07-27T10:20-07:00</v>
      </c>
      <c r="H1042" s="2" t="s">
        <v>930</v>
      </c>
      <c r="I1042" s="3">
        <v>4</v>
      </c>
      <c r="J1042" s="3">
        <v>7</v>
      </c>
      <c r="K1042" s="7">
        <v>48.945799999999998</v>
      </c>
      <c r="L1042" s="7">
        <v>-125.32</v>
      </c>
      <c r="M1042" s="3">
        <v>107</v>
      </c>
      <c r="N1042" s="3" t="b">
        <v>1</v>
      </c>
      <c r="O1042" s="3">
        <v>2</v>
      </c>
      <c r="P1042" s="3"/>
      <c r="Q1042" s="3"/>
      <c r="R1042" s="2" t="s">
        <v>538</v>
      </c>
      <c r="S1042" s="2" t="s">
        <v>33</v>
      </c>
      <c r="T1042" s="2" t="s">
        <v>1005</v>
      </c>
      <c r="U1042" s="2" t="s">
        <v>136</v>
      </c>
      <c r="V1042" s="2" t="s">
        <v>137</v>
      </c>
      <c r="W1042" s="2" t="s">
        <v>914</v>
      </c>
      <c r="X1042" s="2" t="s">
        <v>37</v>
      </c>
      <c r="Y1042" s="2" t="s">
        <v>37</v>
      </c>
      <c r="Z1042" s="2" t="s">
        <v>38</v>
      </c>
      <c r="AA1042" s="4">
        <v>32287</v>
      </c>
      <c r="AB1042" s="4">
        <v>32294</v>
      </c>
      <c r="AC1042" s="2" t="s">
        <v>39</v>
      </c>
    </row>
    <row r="1043" spans="1:29" x14ac:dyDescent="0.25">
      <c r="A1043" s="2" t="s">
        <v>1150</v>
      </c>
      <c r="B1043" s="2" t="s">
        <v>132</v>
      </c>
      <c r="C1043" s="2" t="str">
        <f>VLOOKUP(B1043,'Species Lookup'!$A$3:$F$13,3,FALSE)</f>
        <v>Oncorhynchus tshawytscha</v>
      </c>
      <c r="D1043" s="2" t="str">
        <f>VLOOKUP(B1043,'Species Lookup'!$A$3:$F$13,4,FALSE)</f>
        <v>urn:lsid:marinespecies.org:taxname:158075</v>
      </c>
      <c r="E1043" s="2" t="str">
        <f>VLOOKUP(B1043,'Species Lookup'!$A$3:$F$13,5,FALSE)</f>
        <v>SDN:S11::S1173 (smolt)</v>
      </c>
      <c r="F1043" s="2" t="s">
        <v>43</v>
      </c>
      <c r="G1043" s="10" t="str">
        <f>VLOOKUP(A1043,'[1]LOG1987-1994'!$A$2:$I$3110,2,FALSE)</f>
        <v>1988-07-27T12:13-07:00</v>
      </c>
      <c r="H1043" s="2" t="s">
        <v>803</v>
      </c>
      <c r="I1043" s="3">
        <v>4</v>
      </c>
      <c r="J1043" s="3">
        <v>7</v>
      </c>
      <c r="K1043" s="7">
        <v>48.979199999999999</v>
      </c>
      <c r="L1043" s="7">
        <v>-125.36</v>
      </c>
      <c r="M1043" s="3">
        <v>134</v>
      </c>
      <c r="N1043" s="3" t="b">
        <v>1</v>
      </c>
      <c r="O1043" s="3">
        <v>2</v>
      </c>
      <c r="P1043" s="3"/>
      <c r="Q1043" s="3"/>
      <c r="R1043" s="2" t="s">
        <v>531</v>
      </c>
      <c r="S1043" s="2" t="s">
        <v>33</v>
      </c>
      <c r="T1043" s="2" t="s">
        <v>986</v>
      </c>
      <c r="U1043" s="2" t="s">
        <v>136</v>
      </c>
      <c r="V1043" s="2" t="s">
        <v>137</v>
      </c>
      <c r="W1043" s="2" t="s">
        <v>914</v>
      </c>
      <c r="X1043" s="2" t="s">
        <v>37</v>
      </c>
      <c r="Y1043" s="2" t="s">
        <v>37</v>
      </c>
      <c r="Z1043" s="2" t="s">
        <v>38</v>
      </c>
      <c r="AA1043" s="4">
        <v>32281</v>
      </c>
      <c r="AB1043" s="4">
        <v>32294</v>
      </c>
      <c r="AC1043" s="2" t="s">
        <v>39</v>
      </c>
    </row>
    <row r="1044" spans="1:29" x14ac:dyDescent="0.25">
      <c r="A1044" s="2" t="s">
        <v>1151</v>
      </c>
      <c r="B1044" s="2" t="s">
        <v>132</v>
      </c>
      <c r="C1044" s="2" t="str">
        <f>VLOOKUP(B1044,'Species Lookup'!$A$3:$F$13,3,FALSE)</f>
        <v>Oncorhynchus tshawytscha</v>
      </c>
      <c r="D1044" s="2" t="str">
        <f>VLOOKUP(B1044,'Species Lookup'!$A$3:$F$13,4,FALSE)</f>
        <v>urn:lsid:marinespecies.org:taxname:158075</v>
      </c>
      <c r="E1044" s="2" t="str">
        <f>VLOOKUP(B1044,'Species Lookup'!$A$3:$F$13,5,FALSE)</f>
        <v>SDN:S11::S1173 (smolt)</v>
      </c>
      <c r="F1044" s="2" t="s">
        <v>43</v>
      </c>
      <c r="G1044" s="10" t="str">
        <f>VLOOKUP(A1044,'[1]LOG1987-1994'!$A$2:$I$3110,2,FALSE)</f>
        <v>1988-07-27T15:33-07:00</v>
      </c>
      <c r="H1044" s="2" t="s">
        <v>364</v>
      </c>
      <c r="I1044" s="3">
        <v>3</v>
      </c>
      <c r="J1044" s="3">
        <v>7</v>
      </c>
      <c r="K1044" s="7">
        <v>48.87</v>
      </c>
      <c r="L1044" s="7">
        <v>-125.285</v>
      </c>
      <c r="M1044" s="3">
        <v>108</v>
      </c>
      <c r="N1044" s="3" t="b">
        <v>1</v>
      </c>
      <c r="O1044" s="3">
        <v>2</v>
      </c>
      <c r="P1044" s="3"/>
      <c r="Q1044" s="3"/>
      <c r="R1044" s="2" t="s">
        <v>529</v>
      </c>
      <c r="S1044" s="2" t="s">
        <v>33</v>
      </c>
      <c r="T1044" s="2" t="s">
        <v>975</v>
      </c>
      <c r="U1044" s="2" t="s">
        <v>136</v>
      </c>
      <c r="V1044" s="2" t="s">
        <v>137</v>
      </c>
      <c r="W1044" s="2" t="s">
        <v>914</v>
      </c>
      <c r="X1044" s="2" t="s">
        <v>37</v>
      </c>
      <c r="Y1044" s="2" t="s">
        <v>37</v>
      </c>
      <c r="Z1044" s="2" t="s">
        <v>38</v>
      </c>
      <c r="AA1044" s="4">
        <v>32282</v>
      </c>
      <c r="AB1044" s="4">
        <v>32294</v>
      </c>
      <c r="AC1044" s="2" t="s">
        <v>39</v>
      </c>
    </row>
    <row r="1045" spans="1:29" x14ac:dyDescent="0.25">
      <c r="A1045" s="2" t="s">
        <v>1152</v>
      </c>
      <c r="B1045" s="2" t="s">
        <v>29</v>
      </c>
      <c r="C1045" s="2" t="str">
        <f>VLOOKUP(B1045,'Species Lookup'!$A$3:$F$13,3,FALSE)</f>
        <v>Oncorhynchus kisutch</v>
      </c>
      <c r="D1045" s="2" t="str">
        <f>VLOOKUP(B1045,'Species Lookup'!$A$3:$F$13,4,FALSE)</f>
        <v>urn:lsid:marinespecies.org:taxname:127184</v>
      </c>
      <c r="E1045" s="2" t="str">
        <f>VLOOKUP(B1045,'Species Lookup'!$A$3:$F$13,5,FALSE)</f>
        <v>SDN:S11::S1173 (smolt)</v>
      </c>
      <c r="F1045" s="2" t="s">
        <v>43</v>
      </c>
      <c r="G1045" s="10">
        <v>1988</v>
      </c>
      <c r="H1045" s="2" t="s">
        <v>39</v>
      </c>
      <c r="I1045" s="3"/>
      <c r="J1045" s="3"/>
      <c r="K1045" s="7"/>
      <c r="L1045" s="7"/>
      <c r="M1045" s="3">
        <v>152</v>
      </c>
      <c r="N1045" s="3" t="b">
        <v>1</v>
      </c>
      <c r="O1045" s="3">
        <v>2</v>
      </c>
      <c r="P1045" s="3"/>
      <c r="Q1045" s="3"/>
      <c r="R1045" s="2" t="s">
        <v>403</v>
      </c>
      <c r="S1045" s="2" t="s">
        <v>33</v>
      </c>
      <c r="T1045" s="2" t="s">
        <v>993</v>
      </c>
      <c r="U1045" s="2" t="s">
        <v>35</v>
      </c>
      <c r="V1045" s="2" t="s">
        <v>35</v>
      </c>
      <c r="W1045" s="2" t="s">
        <v>48</v>
      </c>
      <c r="X1045" s="2" t="s">
        <v>643</v>
      </c>
      <c r="Y1045" s="2" t="s">
        <v>994</v>
      </c>
      <c r="Z1045" s="2" t="s">
        <v>38</v>
      </c>
      <c r="AA1045" s="4"/>
      <c r="AB1045" s="4">
        <v>31936</v>
      </c>
      <c r="AC1045" s="2" t="s">
        <v>2661</v>
      </c>
    </row>
    <row r="1046" spans="1:29" x14ac:dyDescent="0.25">
      <c r="A1046" s="2" t="s">
        <v>1152</v>
      </c>
      <c r="B1046" s="2" t="s">
        <v>29</v>
      </c>
      <c r="C1046" s="2" t="str">
        <f>VLOOKUP(B1046,'Species Lookup'!$A$3:$F$13,3,FALSE)</f>
        <v>Oncorhynchus kisutch</v>
      </c>
      <c r="D1046" s="2" t="str">
        <f>VLOOKUP(B1046,'Species Lookup'!$A$3:$F$13,4,FALSE)</f>
        <v>urn:lsid:marinespecies.org:taxname:127184</v>
      </c>
      <c r="E1046" s="2" t="str">
        <f>VLOOKUP(B1046,'Species Lookup'!$A$3:$F$13,5,FALSE)</f>
        <v>SDN:S11::S1173 (smolt)</v>
      </c>
      <c r="F1046" s="2" t="s">
        <v>40</v>
      </c>
      <c r="G1046" s="10">
        <v>1988</v>
      </c>
      <c r="H1046" s="2" t="s">
        <v>39</v>
      </c>
      <c r="I1046" s="3"/>
      <c r="J1046" s="3"/>
      <c r="K1046" s="7"/>
      <c r="L1046" s="7"/>
      <c r="M1046" s="3">
        <v>137</v>
      </c>
      <c r="N1046" s="3" t="b">
        <v>1</v>
      </c>
      <c r="O1046" s="3">
        <v>2</v>
      </c>
      <c r="P1046" s="3"/>
      <c r="Q1046" s="3"/>
      <c r="R1046" s="2" t="s">
        <v>404</v>
      </c>
      <c r="S1046" s="2" t="s">
        <v>33</v>
      </c>
      <c r="T1046" s="2" t="s">
        <v>1017</v>
      </c>
      <c r="U1046" s="2" t="s">
        <v>35</v>
      </c>
      <c r="V1046" s="2" t="s">
        <v>35</v>
      </c>
      <c r="W1046" s="2" t="s">
        <v>48</v>
      </c>
      <c r="X1046" s="2" t="s">
        <v>643</v>
      </c>
      <c r="Y1046" s="2" t="s">
        <v>643</v>
      </c>
      <c r="Z1046" s="2" t="s">
        <v>38</v>
      </c>
      <c r="AA1046" s="4">
        <v>32275</v>
      </c>
      <c r="AB1046" s="4">
        <v>32278</v>
      </c>
      <c r="AC1046" s="2" t="s">
        <v>2661</v>
      </c>
    </row>
    <row r="1047" spans="1:29" x14ac:dyDescent="0.25">
      <c r="A1047" s="2" t="s">
        <v>1153</v>
      </c>
      <c r="B1047" s="2" t="s">
        <v>29</v>
      </c>
      <c r="C1047" s="2" t="str">
        <f>VLOOKUP(B1047,'Species Lookup'!$A$3:$F$13,3,FALSE)</f>
        <v>Oncorhynchus kisutch</v>
      </c>
      <c r="D1047" s="2" t="str">
        <f>VLOOKUP(B1047,'Species Lookup'!$A$3:$F$13,4,FALSE)</f>
        <v>urn:lsid:marinespecies.org:taxname:127184</v>
      </c>
      <c r="E1047" s="2" t="str">
        <f>VLOOKUP(B1047,'Species Lookup'!$A$3:$F$13,5,FALSE)</f>
        <v>SDN:S11::S1173 (smolt)</v>
      </c>
      <c r="F1047" s="2" t="s">
        <v>43</v>
      </c>
      <c r="G1047" s="10">
        <v>1988</v>
      </c>
      <c r="H1047" s="2" t="s">
        <v>39</v>
      </c>
      <c r="I1047" s="3"/>
      <c r="J1047" s="3"/>
      <c r="K1047" s="7"/>
      <c r="L1047" s="7"/>
      <c r="M1047" s="3">
        <v>160</v>
      </c>
      <c r="N1047" s="3" t="b">
        <v>1</v>
      </c>
      <c r="O1047" s="3">
        <v>2</v>
      </c>
      <c r="P1047" s="3"/>
      <c r="Q1047" s="3"/>
      <c r="R1047" s="2" t="s">
        <v>589</v>
      </c>
      <c r="S1047" s="2" t="s">
        <v>33</v>
      </c>
      <c r="T1047" s="2" t="s">
        <v>1154</v>
      </c>
      <c r="U1047" s="2" t="s">
        <v>35</v>
      </c>
      <c r="V1047" s="2" t="s">
        <v>39</v>
      </c>
      <c r="W1047" s="2" t="s">
        <v>48</v>
      </c>
      <c r="X1047" s="2" t="s">
        <v>1155</v>
      </c>
      <c r="Y1047" s="2" t="s">
        <v>1156</v>
      </c>
      <c r="Z1047" s="2" t="s">
        <v>372</v>
      </c>
      <c r="AA1047" s="4">
        <v>32265</v>
      </c>
      <c r="AB1047" s="4">
        <v>32265</v>
      </c>
      <c r="AC1047" s="2" t="s">
        <v>2661</v>
      </c>
    </row>
    <row r="1048" spans="1:29" x14ac:dyDescent="0.25">
      <c r="A1048" s="2" t="s">
        <v>1153</v>
      </c>
      <c r="B1048" s="2" t="s">
        <v>29</v>
      </c>
      <c r="C1048" s="2" t="str">
        <f>VLOOKUP(B1048,'Species Lookup'!$A$3:$F$13,3,FALSE)</f>
        <v>Oncorhynchus kisutch</v>
      </c>
      <c r="D1048" s="2" t="str">
        <f>VLOOKUP(B1048,'Species Lookup'!$A$3:$F$13,4,FALSE)</f>
        <v>urn:lsid:marinespecies.org:taxname:127184</v>
      </c>
      <c r="E1048" s="2" t="str">
        <f>VLOOKUP(B1048,'Species Lookup'!$A$3:$F$13,5,FALSE)</f>
        <v>SDN:S11::S1173 (smolt)</v>
      </c>
      <c r="F1048" s="2" t="s">
        <v>40</v>
      </c>
      <c r="G1048" s="10">
        <v>1988</v>
      </c>
      <c r="H1048" s="2" t="s">
        <v>39</v>
      </c>
      <c r="I1048" s="3"/>
      <c r="J1048" s="3"/>
      <c r="K1048" s="7"/>
      <c r="L1048" s="7"/>
      <c r="M1048" s="3">
        <v>160</v>
      </c>
      <c r="N1048" s="3" t="b">
        <v>1</v>
      </c>
      <c r="O1048" s="3">
        <v>2</v>
      </c>
      <c r="P1048" s="3"/>
      <c r="Q1048" s="3"/>
      <c r="R1048" s="2" t="s">
        <v>578</v>
      </c>
      <c r="S1048" s="2" t="s">
        <v>33</v>
      </c>
      <c r="T1048" s="2" t="s">
        <v>1048</v>
      </c>
      <c r="U1048" s="2" t="s">
        <v>35</v>
      </c>
      <c r="V1048" s="2" t="s">
        <v>35</v>
      </c>
      <c r="W1048" s="2" t="s">
        <v>48</v>
      </c>
      <c r="X1048" s="2" t="s">
        <v>643</v>
      </c>
      <c r="Y1048" s="2" t="s">
        <v>1049</v>
      </c>
      <c r="Z1048" s="2" t="s">
        <v>38</v>
      </c>
      <c r="AA1048" s="4"/>
      <c r="AB1048" s="4">
        <v>31936</v>
      </c>
      <c r="AC1048" s="2" t="s">
        <v>2661</v>
      </c>
    </row>
    <row r="1049" spans="1:29" x14ac:dyDescent="0.25">
      <c r="A1049" s="2" t="s">
        <v>1157</v>
      </c>
      <c r="B1049" s="2" t="s">
        <v>1187</v>
      </c>
      <c r="C1049" s="2" t="str">
        <f>VLOOKUP(B1049,'Species Lookup'!$A$3:$F$13,3,FALSE)</f>
        <v>Oncorhynchus tshawytscha</v>
      </c>
      <c r="D1049" s="2" t="str">
        <f>VLOOKUP(B1049,'Species Lookup'!$A$3:$F$13,4,FALSE)</f>
        <v>urn:lsid:marinespecies.org:taxname:158075</v>
      </c>
      <c r="E1049" s="2" t="str">
        <f>VLOOKUP(B1049,'Species Lookup'!$A$3:$F$13,5,FALSE)</f>
        <v>SDN:S11::S1127 (juvenile)</v>
      </c>
      <c r="F1049" s="2" t="s">
        <v>43</v>
      </c>
      <c r="G1049" s="10">
        <v>1988</v>
      </c>
      <c r="H1049" s="2" t="s">
        <v>39</v>
      </c>
      <c r="I1049" s="3"/>
      <c r="J1049" s="3"/>
      <c r="K1049" s="7"/>
      <c r="L1049" s="7"/>
      <c r="M1049" s="3">
        <v>310</v>
      </c>
      <c r="N1049" s="3" t="b">
        <v>1</v>
      </c>
      <c r="O1049" s="3">
        <v>2</v>
      </c>
      <c r="P1049" s="3"/>
      <c r="Q1049" s="3"/>
      <c r="R1049" s="2" t="s">
        <v>39</v>
      </c>
      <c r="S1049" s="2" t="s">
        <v>33</v>
      </c>
      <c r="T1049" s="2" t="s">
        <v>1158</v>
      </c>
      <c r="U1049" s="2" t="s">
        <v>136</v>
      </c>
      <c r="V1049" s="2" t="s">
        <v>137</v>
      </c>
      <c r="W1049" s="2" t="s">
        <v>48</v>
      </c>
      <c r="X1049" s="2" t="s">
        <v>932</v>
      </c>
      <c r="Y1049" s="2" t="s">
        <v>1159</v>
      </c>
      <c r="Z1049" s="2" t="s">
        <v>751</v>
      </c>
      <c r="AA1049" s="4">
        <v>31955</v>
      </c>
      <c r="AB1049" s="4">
        <v>31955</v>
      </c>
      <c r="AC1049" s="2" t="s">
        <v>2661</v>
      </c>
    </row>
    <row r="1050" spans="1:29" x14ac:dyDescent="0.25">
      <c r="A1050" s="2" t="s">
        <v>1160</v>
      </c>
      <c r="B1050" s="2" t="s">
        <v>1177</v>
      </c>
      <c r="C1050" s="2" t="str">
        <f>VLOOKUP(B1050,'Species Lookup'!$A$3:$F$13,3,FALSE)</f>
        <v>Oncorhynchus kisutch</v>
      </c>
      <c r="D1050" s="2" t="str">
        <f>VLOOKUP(B1050,'Species Lookup'!$A$3:$F$13,4,FALSE)</f>
        <v>urn:lsid:marinespecies.org:taxname:127184</v>
      </c>
      <c r="E1050" s="2" t="str">
        <f>VLOOKUP(B1050,'Species Lookup'!$A$3:$F$13,5,FALSE)</f>
        <v>SDN:S11::S1127 (juvenile)</v>
      </c>
      <c r="F1050" s="2" t="s">
        <v>43</v>
      </c>
      <c r="G1050" s="10">
        <v>1988</v>
      </c>
      <c r="H1050" s="2" t="s">
        <v>39</v>
      </c>
      <c r="I1050" s="3"/>
      <c r="J1050" s="3"/>
      <c r="K1050" s="7"/>
      <c r="L1050" s="7"/>
      <c r="M1050" s="3">
        <v>259</v>
      </c>
      <c r="N1050" s="3" t="b">
        <v>1</v>
      </c>
      <c r="O1050" s="3">
        <v>0</v>
      </c>
      <c r="P1050" s="3"/>
      <c r="Q1050" s="3"/>
      <c r="R1050" s="2" t="s">
        <v>39</v>
      </c>
      <c r="S1050" s="2" t="s">
        <v>33</v>
      </c>
      <c r="T1050" s="2" t="s">
        <v>1161</v>
      </c>
      <c r="U1050" s="2" t="s">
        <v>35</v>
      </c>
      <c r="V1050" s="2" t="s">
        <v>35</v>
      </c>
      <c r="W1050" s="2" t="s">
        <v>48</v>
      </c>
      <c r="X1050" s="2" t="s">
        <v>1162</v>
      </c>
      <c r="Y1050" s="2" t="s">
        <v>1163</v>
      </c>
      <c r="Z1050" s="2" t="s">
        <v>751</v>
      </c>
      <c r="AA1050" s="4">
        <v>32244</v>
      </c>
      <c r="AB1050" s="4">
        <v>32265</v>
      </c>
      <c r="AC1050" s="2" t="s">
        <v>2661</v>
      </c>
    </row>
    <row r="1051" spans="1:29" x14ac:dyDescent="0.25">
      <c r="A1051" s="2" t="s">
        <v>1164</v>
      </c>
      <c r="B1051" s="2" t="s">
        <v>1177</v>
      </c>
      <c r="C1051" s="2" t="str">
        <f>VLOOKUP(B1051,'Species Lookup'!$A$3:$F$13,3,FALSE)</f>
        <v>Oncorhynchus kisutch</v>
      </c>
      <c r="D1051" s="2" t="str">
        <f>VLOOKUP(B1051,'Species Lookup'!$A$3:$F$13,4,FALSE)</f>
        <v>urn:lsid:marinespecies.org:taxname:127184</v>
      </c>
      <c r="E1051" s="2" t="str">
        <f>VLOOKUP(B1051,'Species Lookup'!$A$3:$F$13,5,FALSE)</f>
        <v>SDN:S11::S1127 (juvenile)</v>
      </c>
      <c r="F1051" s="2" t="s">
        <v>43</v>
      </c>
      <c r="G1051" s="10">
        <v>1988</v>
      </c>
      <c r="H1051" s="2" t="s">
        <v>39</v>
      </c>
      <c r="I1051" s="3"/>
      <c r="J1051" s="3"/>
      <c r="K1051" s="7"/>
      <c r="L1051" s="7"/>
      <c r="M1051" s="3">
        <v>236</v>
      </c>
      <c r="N1051" s="3" t="b">
        <v>1</v>
      </c>
      <c r="O1051" s="3">
        <v>2</v>
      </c>
      <c r="P1051" s="3"/>
      <c r="Q1051" s="3"/>
      <c r="R1051" s="2" t="s">
        <v>826</v>
      </c>
      <c r="S1051" s="2" t="s">
        <v>33</v>
      </c>
      <c r="T1051" s="2" t="s">
        <v>1165</v>
      </c>
      <c r="U1051" s="2" t="s">
        <v>35</v>
      </c>
      <c r="V1051" s="2" t="s">
        <v>39</v>
      </c>
      <c r="W1051" s="2" t="s">
        <v>48</v>
      </c>
      <c r="X1051" s="2" t="s">
        <v>1166</v>
      </c>
      <c r="Y1051" s="2" t="s">
        <v>1167</v>
      </c>
      <c r="Z1051" s="2" t="s">
        <v>372</v>
      </c>
      <c r="AA1051" s="4">
        <v>32290</v>
      </c>
      <c r="AB1051" s="4">
        <v>32290</v>
      </c>
      <c r="AC1051" s="2" t="s">
        <v>2661</v>
      </c>
    </row>
    <row r="1052" spans="1:29" x14ac:dyDescent="0.25">
      <c r="A1052" s="2" t="s">
        <v>1168</v>
      </c>
      <c r="B1052" s="2" t="s">
        <v>132</v>
      </c>
      <c r="C1052" s="2" t="str">
        <f>VLOOKUP(B1052,'Species Lookup'!$A$3:$F$13,3,FALSE)</f>
        <v>Oncorhynchus tshawytscha</v>
      </c>
      <c r="D1052" s="2" t="str">
        <f>VLOOKUP(B1052,'Species Lookup'!$A$3:$F$13,4,FALSE)</f>
        <v>urn:lsid:marinespecies.org:taxname:158075</v>
      </c>
      <c r="E1052" s="2" t="str">
        <f>VLOOKUP(B1052,'Species Lookup'!$A$3:$F$13,5,FALSE)</f>
        <v>SDN:S11::S1173 (smolt)</v>
      </c>
      <c r="F1052" s="2" t="s">
        <v>43</v>
      </c>
      <c r="G1052" s="10">
        <v>1988</v>
      </c>
      <c r="H1052" s="2" t="s">
        <v>39</v>
      </c>
      <c r="I1052" s="3"/>
      <c r="J1052" s="3"/>
      <c r="K1052" s="7"/>
      <c r="L1052" s="7"/>
      <c r="M1052" s="3">
        <v>149</v>
      </c>
      <c r="N1052" s="3" t="b">
        <v>1</v>
      </c>
      <c r="O1052" s="3">
        <v>1</v>
      </c>
      <c r="P1052" s="3"/>
      <c r="Q1052" s="3"/>
      <c r="R1052" s="2" t="s">
        <v>39</v>
      </c>
      <c r="S1052" s="2" t="s">
        <v>33</v>
      </c>
      <c r="T1052" s="2" t="s">
        <v>1169</v>
      </c>
      <c r="U1052" s="2" t="s">
        <v>35</v>
      </c>
      <c r="V1052" s="2" t="s">
        <v>39</v>
      </c>
      <c r="W1052" s="2" t="s">
        <v>48</v>
      </c>
      <c r="X1052" s="2" t="s">
        <v>1170</v>
      </c>
      <c r="Y1052" s="2" t="s">
        <v>1170</v>
      </c>
      <c r="Z1052" s="2" t="s">
        <v>372</v>
      </c>
      <c r="AA1052" s="4">
        <v>32252</v>
      </c>
      <c r="AB1052" s="4">
        <v>32324</v>
      </c>
      <c r="AC1052" s="2" t="s">
        <v>2661</v>
      </c>
    </row>
    <row r="1053" spans="1:29" x14ac:dyDescent="0.25">
      <c r="A1053" s="2" t="s">
        <v>1171</v>
      </c>
      <c r="B1053" s="2" t="s">
        <v>1177</v>
      </c>
      <c r="C1053" s="2" t="str">
        <f>VLOOKUP(B1053,'Species Lookup'!$A$3:$F$13,3,FALSE)</f>
        <v>Oncorhynchus kisutch</v>
      </c>
      <c r="D1053" s="2" t="str">
        <f>VLOOKUP(B1053,'Species Lookup'!$A$3:$F$13,4,FALSE)</f>
        <v>urn:lsid:marinespecies.org:taxname:127184</v>
      </c>
      <c r="E1053" s="2" t="str">
        <f>VLOOKUP(B1053,'Species Lookup'!$A$3:$F$13,5,FALSE)</f>
        <v>SDN:S11::S1127 (juvenile)</v>
      </c>
      <c r="F1053" s="2" t="s">
        <v>43</v>
      </c>
      <c r="G1053" s="10">
        <v>1988</v>
      </c>
      <c r="H1053" s="2" t="s">
        <v>39</v>
      </c>
      <c r="I1053" s="3"/>
      <c r="J1053" s="3"/>
      <c r="K1053" s="7"/>
      <c r="L1053" s="7"/>
      <c r="M1053" s="3">
        <v>278</v>
      </c>
      <c r="N1053" s="3" t="b">
        <v>0</v>
      </c>
      <c r="O1053" s="3">
        <v>2</v>
      </c>
      <c r="P1053" s="3"/>
      <c r="Q1053" s="3"/>
      <c r="R1053" s="2" t="s">
        <v>851</v>
      </c>
      <c r="S1053" s="2" t="s">
        <v>33</v>
      </c>
      <c r="T1053" s="2"/>
      <c r="U1053" s="2" t="s">
        <v>39</v>
      </c>
      <c r="V1053" s="2" t="s">
        <v>39</v>
      </c>
      <c r="W1053" s="2" t="s">
        <v>39</v>
      </c>
      <c r="X1053" s="2" t="s">
        <v>39</v>
      </c>
      <c r="Y1053" s="2" t="s">
        <v>39</v>
      </c>
      <c r="Z1053" s="2" t="s">
        <v>39</v>
      </c>
      <c r="AA1053" s="4"/>
      <c r="AB1053" s="4"/>
      <c r="AC1053" s="2" t="s">
        <v>2661</v>
      </c>
    </row>
    <row r="1054" spans="1:29" x14ac:dyDescent="0.25">
      <c r="A1054" s="2" t="s">
        <v>1172</v>
      </c>
      <c r="B1054" s="2" t="s">
        <v>29</v>
      </c>
      <c r="C1054" s="2" t="str">
        <f>VLOOKUP(B1054,'Species Lookup'!$A$3:$F$13,3,FALSE)</f>
        <v>Oncorhynchus kisutch</v>
      </c>
      <c r="D1054" s="2" t="str">
        <f>VLOOKUP(B1054,'Species Lookup'!$A$3:$F$13,4,FALSE)</f>
        <v>urn:lsid:marinespecies.org:taxname:127184</v>
      </c>
      <c r="E1054" s="2" t="str">
        <f>VLOOKUP(B1054,'Species Lookup'!$A$3:$F$13,5,FALSE)</f>
        <v>SDN:S11::S1173 (smolt)</v>
      </c>
      <c r="F1054" s="2" t="s">
        <v>43</v>
      </c>
      <c r="G1054" s="10">
        <v>1988</v>
      </c>
      <c r="H1054" s="2" t="s">
        <v>39</v>
      </c>
      <c r="I1054" s="3"/>
      <c r="J1054" s="3"/>
      <c r="K1054" s="7"/>
      <c r="L1054" s="7"/>
      <c r="M1054" s="3">
        <v>108</v>
      </c>
      <c r="N1054" s="3" t="b">
        <v>1</v>
      </c>
      <c r="O1054" s="3">
        <v>0</v>
      </c>
      <c r="P1054" s="3"/>
      <c r="Q1054" s="3"/>
      <c r="R1054" s="2" t="s">
        <v>39</v>
      </c>
      <c r="S1054" s="2" t="s">
        <v>33</v>
      </c>
      <c r="T1054" s="2" t="s">
        <v>1173</v>
      </c>
      <c r="U1054" s="2" t="s">
        <v>35</v>
      </c>
      <c r="V1054" s="2" t="s">
        <v>35</v>
      </c>
      <c r="W1054" s="2" t="s">
        <v>914</v>
      </c>
      <c r="X1054" s="2" t="s">
        <v>643</v>
      </c>
      <c r="Y1054" s="2" t="s">
        <v>643</v>
      </c>
      <c r="Z1054" s="2" t="s">
        <v>38</v>
      </c>
      <c r="AA1054" s="4"/>
      <c r="AB1054" s="4">
        <v>32308</v>
      </c>
      <c r="AC1054" s="2" t="s">
        <v>2661</v>
      </c>
    </row>
    <row r="1055" spans="1:29" x14ac:dyDescent="0.25">
      <c r="A1055" s="2" t="s">
        <v>1176</v>
      </c>
      <c r="B1055" s="2" t="s">
        <v>1177</v>
      </c>
      <c r="C1055" s="2" t="str">
        <f>VLOOKUP(B1055,'Species Lookup'!$A$3:$F$13,3,FALSE)</f>
        <v>Oncorhynchus kisutch</v>
      </c>
      <c r="D1055" s="2" t="str">
        <f>VLOOKUP(B1055,'Species Lookup'!$A$3:$F$13,4,FALSE)</f>
        <v>urn:lsid:marinespecies.org:taxname:127184</v>
      </c>
      <c r="E1055" s="2" t="str">
        <f>VLOOKUP(B1055,'Species Lookup'!$A$3:$F$13,5,FALSE)</f>
        <v>SDN:S11::S1127 (juvenile)</v>
      </c>
      <c r="F1055" s="2" t="s">
        <v>43</v>
      </c>
      <c r="G1055" s="10" t="str">
        <f>VLOOKUP(A1055,'[1]LOG1987-1994'!$A$2:$I$3110,2,FALSE)</f>
        <v>1989-04-14T07:30-07:00</v>
      </c>
      <c r="H1055" s="2" t="s">
        <v>453</v>
      </c>
      <c r="I1055" s="3">
        <v>3</v>
      </c>
      <c r="J1055" s="3">
        <v>0</v>
      </c>
      <c r="K1055" s="7">
        <v>48.962499999999999</v>
      </c>
      <c r="L1055" s="7">
        <v>-125.08329999999999</v>
      </c>
      <c r="M1055" s="3"/>
      <c r="N1055" s="3" t="b">
        <v>1</v>
      </c>
      <c r="O1055" s="3">
        <v>1</v>
      </c>
      <c r="P1055" s="3"/>
      <c r="Q1055" s="2"/>
      <c r="R1055" s="2"/>
      <c r="S1055" s="2" t="s">
        <v>33</v>
      </c>
      <c r="T1055" s="2" t="s">
        <v>1178</v>
      </c>
      <c r="U1055" s="2" t="s">
        <v>35</v>
      </c>
      <c r="V1055" s="2" t="s">
        <v>35</v>
      </c>
      <c r="W1055" s="2" t="s">
        <v>48</v>
      </c>
      <c r="X1055" s="2" t="s">
        <v>1179</v>
      </c>
      <c r="Y1055" s="2" t="s">
        <v>1180</v>
      </c>
      <c r="Z1055" s="2" t="s">
        <v>372</v>
      </c>
      <c r="AA1055" s="4">
        <v>32295</v>
      </c>
      <c r="AB1055" s="4">
        <v>32307</v>
      </c>
      <c r="AC1055" s="2" t="s">
        <v>2698</v>
      </c>
    </row>
    <row r="1056" spans="1:29" x14ac:dyDescent="0.25">
      <c r="A1056" s="2" t="s">
        <v>1176</v>
      </c>
      <c r="B1056" s="2" t="s">
        <v>1177</v>
      </c>
      <c r="C1056" s="2" t="str">
        <f>VLOOKUP(B1056,'Species Lookup'!$A$3:$F$13,3,FALSE)</f>
        <v>Oncorhynchus kisutch</v>
      </c>
      <c r="D1056" s="2" t="str">
        <f>VLOOKUP(B1056,'Species Lookup'!$A$3:$F$13,4,FALSE)</f>
        <v>urn:lsid:marinespecies.org:taxname:127184</v>
      </c>
      <c r="E1056" s="2" t="str">
        <f>VLOOKUP(B1056,'Species Lookup'!$A$3:$F$13,5,FALSE)</f>
        <v>SDN:S11::S1127 (juvenile)</v>
      </c>
      <c r="F1056" s="2" t="s">
        <v>40</v>
      </c>
      <c r="G1056" s="10" t="str">
        <f>VLOOKUP(A1056,'[1]LOG1987-1994'!$A$2:$I$3110,2,FALSE)</f>
        <v>1989-04-14T07:30-07:00</v>
      </c>
      <c r="H1056" s="2" t="s">
        <v>453</v>
      </c>
      <c r="I1056" s="3">
        <v>3</v>
      </c>
      <c r="J1056" s="3">
        <v>0</v>
      </c>
      <c r="K1056" s="7">
        <v>48.962499999999999</v>
      </c>
      <c r="L1056" s="7">
        <v>-125.08329999999999</v>
      </c>
      <c r="M1056" s="3"/>
      <c r="N1056" s="3" t="b">
        <v>1</v>
      </c>
      <c r="O1056" s="3">
        <v>2</v>
      </c>
      <c r="P1056" s="3"/>
      <c r="Q1056" s="2"/>
      <c r="R1056" s="2"/>
      <c r="S1056" s="2" t="s">
        <v>33</v>
      </c>
      <c r="T1056" s="2" t="s">
        <v>1181</v>
      </c>
      <c r="U1056" s="2" t="s">
        <v>35</v>
      </c>
      <c r="V1056" s="2" t="s">
        <v>35</v>
      </c>
      <c r="W1056" s="2" t="s">
        <v>48</v>
      </c>
      <c r="X1056" s="2" t="s">
        <v>1182</v>
      </c>
      <c r="Y1056" s="2" t="s">
        <v>1182</v>
      </c>
      <c r="Z1056" s="2" t="s">
        <v>38</v>
      </c>
      <c r="AA1056" s="4">
        <v>32250</v>
      </c>
      <c r="AB1056" s="4">
        <v>32279</v>
      </c>
      <c r="AC1056" s="2" t="s">
        <v>39</v>
      </c>
    </row>
    <row r="1057" spans="1:29" x14ac:dyDescent="0.25">
      <c r="A1057" s="2" t="s">
        <v>1183</v>
      </c>
      <c r="B1057" s="2" t="s">
        <v>2664</v>
      </c>
      <c r="C1057" s="2" t="str">
        <f>VLOOKUP(B1057,'Species Lookup'!$A$3:$F$13,3,FALSE)</f>
        <v>Oncorhynchus mykiss</v>
      </c>
      <c r="D1057" s="2" t="str">
        <f>VLOOKUP(B1057,'Species Lookup'!$A$3:$F$13,4,FALSE)</f>
        <v>urn:lsid:marinespecies.org:taxname:127185</v>
      </c>
      <c r="E1057" s="2" t="str">
        <f>VLOOKUP(B1057,'Species Lookup'!$A$3:$F$13,5,FALSE)</f>
        <v>SDN:S11::S1127 (juvenile)</v>
      </c>
      <c r="F1057" s="2" t="s">
        <v>43</v>
      </c>
      <c r="G1057" s="10" t="str">
        <f>VLOOKUP(A1057,'[1]LOG1987-1994'!$A$2:$I$3110,2,FALSE)</f>
        <v>1989-05-02T13:20-07:00</v>
      </c>
      <c r="H1057" s="2" t="s">
        <v>940</v>
      </c>
      <c r="I1057" s="3">
        <v>2</v>
      </c>
      <c r="J1057" s="3">
        <v>2</v>
      </c>
      <c r="K1057" s="7">
        <v>48.864199999999997</v>
      </c>
      <c r="L1057" s="7">
        <v>-125.1583</v>
      </c>
      <c r="M1057" s="3">
        <v>183</v>
      </c>
      <c r="N1057" s="3" t="b">
        <v>0</v>
      </c>
      <c r="O1057" s="3">
        <v>2</v>
      </c>
      <c r="P1057" s="3"/>
      <c r="Q1057" s="2" t="s">
        <v>1184</v>
      </c>
      <c r="R1057" s="2" t="s">
        <v>851</v>
      </c>
      <c r="S1057" s="2" t="s">
        <v>1111</v>
      </c>
      <c r="T1057" s="2"/>
      <c r="U1057" s="2" t="s">
        <v>39</v>
      </c>
      <c r="V1057" s="2" t="s">
        <v>47</v>
      </c>
      <c r="W1057" s="2" t="s">
        <v>39</v>
      </c>
      <c r="X1057" s="2" t="s">
        <v>39</v>
      </c>
      <c r="Y1057" s="2" t="s">
        <v>39</v>
      </c>
      <c r="Z1057" s="2" t="s">
        <v>39</v>
      </c>
      <c r="AA1057" s="4"/>
      <c r="AB1057" s="4"/>
      <c r="AC1057" s="2" t="s">
        <v>39</v>
      </c>
    </row>
    <row r="1058" spans="1:29" x14ac:dyDescent="0.25">
      <c r="A1058" s="2" t="s">
        <v>1185</v>
      </c>
      <c r="B1058" s="2" t="s">
        <v>2664</v>
      </c>
      <c r="C1058" s="2" t="str">
        <f>VLOOKUP(B1058,'Species Lookup'!$A$3:$F$13,3,FALSE)</f>
        <v>Oncorhynchus mykiss</v>
      </c>
      <c r="D1058" s="2" t="str">
        <f>VLOOKUP(B1058,'Species Lookup'!$A$3:$F$13,4,FALSE)</f>
        <v>urn:lsid:marinespecies.org:taxname:127185</v>
      </c>
      <c r="E1058" s="2" t="str">
        <f>VLOOKUP(B1058,'Species Lookup'!$A$3:$F$13,5,FALSE)</f>
        <v>SDN:S11::S1127 (juvenile)</v>
      </c>
      <c r="F1058" s="2" t="s">
        <v>43</v>
      </c>
      <c r="G1058" s="10" t="str">
        <f>VLOOKUP(A1058,'[1]LOG1987-1994'!$A$2:$I$3110,2,FALSE)</f>
        <v>1989-05-03T10:00-07:00</v>
      </c>
      <c r="H1058" s="2" t="s">
        <v>51</v>
      </c>
      <c r="I1058" s="3">
        <v>1</v>
      </c>
      <c r="J1058" s="3">
        <v>2</v>
      </c>
      <c r="K1058" s="7">
        <v>49.214199999999998</v>
      </c>
      <c r="L1058" s="7">
        <v>-124.81829999999999</v>
      </c>
      <c r="M1058" s="3">
        <v>180</v>
      </c>
      <c r="N1058" s="3" t="b">
        <v>0</v>
      </c>
      <c r="O1058" s="3">
        <v>0</v>
      </c>
      <c r="P1058" s="3"/>
      <c r="Q1058" s="2"/>
      <c r="R1058" s="2"/>
      <c r="S1058" s="2" t="s">
        <v>33</v>
      </c>
      <c r="T1058" s="2"/>
      <c r="U1058" s="2" t="s">
        <v>39</v>
      </c>
      <c r="V1058" s="2" t="s">
        <v>47</v>
      </c>
      <c r="W1058" s="2" t="s">
        <v>39</v>
      </c>
      <c r="X1058" s="2" t="s">
        <v>39</v>
      </c>
      <c r="Y1058" s="2" t="s">
        <v>39</v>
      </c>
      <c r="Z1058" s="2" t="s">
        <v>39</v>
      </c>
      <c r="AA1058" s="4"/>
      <c r="AB1058" s="4"/>
      <c r="AC1058" s="2" t="s">
        <v>39</v>
      </c>
    </row>
    <row r="1059" spans="1:29" x14ac:dyDescent="0.25">
      <c r="A1059" s="2" t="s">
        <v>1185</v>
      </c>
      <c r="B1059" s="2" t="s">
        <v>2664</v>
      </c>
      <c r="C1059" s="2" t="str">
        <f>VLOOKUP(B1059,'Species Lookup'!$A$3:$F$13,3,FALSE)</f>
        <v>Oncorhynchus mykiss</v>
      </c>
      <c r="D1059" s="2" t="str">
        <f>VLOOKUP(B1059,'Species Lookup'!$A$3:$F$13,4,FALSE)</f>
        <v>urn:lsid:marinespecies.org:taxname:127185</v>
      </c>
      <c r="E1059" s="2" t="str">
        <f>VLOOKUP(B1059,'Species Lookup'!$A$3:$F$13,5,FALSE)</f>
        <v>SDN:S11::S1127 (juvenile)</v>
      </c>
      <c r="F1059" s="2" t="s">
        <v>40</v>
      </c>
      <c r="G1059" s="10" t="str">
        <f>VLOOKUP(A1059,'[1]LOG1987-1994'!$A$2:$I$3110,2,FALSE)</f>
        <v>1989-05-03T10:00-07:00</v>
      </c>
      <c r="H1059" s="2" t="s">
        <v>51</v>
      </c>
      <c r="I1059" s="3">
        <v>1</v>
      </c>
      <c r="J1059" s="3">
        <v>2</v>
      </c>
      <c r="K1059" s="7">
        <v>49.214199999999998</v>
      </c>
      <c r="L1059" s="7">
        <v>-124.81829999999999</v>
      </c>
      <c r="M1059" s="3">
        <v>204</v>
      </c>
      <c r="N1059" s="3" t="b">
        <v>0</v>
      </c>
      <c r="O1059" s="3">
        <v>0</v>
      </c>
      <c r="P1059" s="3"/>
      <c r="Q1059" s="2"/>
      <c r="R1059" s="2"/>
      <c r="S1059" s="2" t="s">
        <v>33</v>
      </c>
      <c r="T1059" s="2"/>
      <c r="U1059" s="2" t="s">
        <v>39</v>
      </c>
      <c r="V1059" s="2" t="s">
        <v>47</v>
      </c>
      <c r="W1059" s="2" t="s">
        <v>39</v>
      </c>
      <c r="X1059" s="2" t="s">
        <v>39</v>
      </c>
      <c r="Y1059" s="2" t="s">
        <v>39</v>
      </c>
      <c r="Z1059" s="2" t="s">
        <v>39</v>
      </c>
      <c r="AA1059" s="4"/>
      <c r="AB1059" s="4"/>
      <c r="AC1059" s="2" t="s">
        <v>39</v>
      </c>
    </row>
    <row r="1060" spans="1:29" x14ac:dyDescent="0.25">
      <c r="A1060" s="2" t="s">
        <v>1186</v>
      </c>
      <c r="B1060" s="2" t="s">
        <v>1187</v>
      </c>
      <c r="C1060" s="2" t="str">
        <f>VLOOKUP(B1060,'Species Lookup'!$A$3:$F$13,3,FALSE)</f>
        <v>Oncorhynchus tshawytscha</v>
      </c>
      <c r="D1060" s="2" t="str">
        <f>VLOOKUP(B1060,'Species Lookup'!$A$3:$F$13,4,FALSE)</f>
        <v>urn:lsid:marinespecies.org:taxname:158075</v>
      </c>
      <c r="E1060" s="2" t="str">
        <f>VLOOKUP(B1060,'Species Lookup'!$A$3:$F$13,5,FALSE)</f>
        <v>SDN:S11::S1127 (juvenile)</v>
      </c>
      <c r="F1060" s="2" t="s">
        <v>43</v>
      </c>
      <c r="G1060" s="10" t="str">
        <f>VLOOKUP(A1060,'[1]LOG1987-1994'!$A$2:$I$3110,2,FALSE)</f>
        <v>1989-05-03T17:00-07:00</v>
      </c>
      <c r="H1060" s="2" t="s">
        <v>312</v>
      </c>
      <c r="I1060" s="3">
        <v>1</v>
      </c>
      <c r="J1060" s="3">
        <v>2</v>
      </c>
      <c r="K1060" s="7">
        <v>48.978299999999997</v>
      </c>
      <c r="L1060" s="7">
        <v>-124.9892</v>
      </c>
      <c r="M1060" s="3">
        <v>214</v>
      </c>
      <c r="N1060" s="3" t="b">
        <v>1</v>
      </c>
      <c r="O1060" s="3">
        <v>1</v>
      </c>
      <c r="P1060" s="3"/>
      <c r="Q1060" s="2"/>
      <c r="R1060" s="2"/>
      <c r="S1060" s="2" t="s">
        <v>33</v>
      </c>
      <c r="T1060" s="2" t="s">
        <v>951</v>
      </c>
      <c r="U1060" s="2" t="s">
        <v>136</v>
      </c>
      <c r="V1060" s="2" t="s">
        <v>137</v>
      </c>
      <c r="W1060" s="2" t="s">
        <v>914</v>
      </c>
      <c r="X1060" s="2" t="s">
        <v>37</v>
      </c>
      <c r="Y1060" s="2" t="s">
        <v>946</v>
      </c>
      <c r="Z1060" s="2" t="s">
        <v>38</v>
      </c>
      <c r="AA1060" s="4">
        <v>32275</v>
      </c>
      <c r="AB1060" s="4">
        <v>32285</v>
      </c>
      <c r="AC1060" s="2" t="s">
        <v>39</v>
      </c>
    </row>
    <row r="1061" spans="1:29" x14ac:dyDescent="0.25">
      <c r="A1061" s="2" t="s">
        <v>1188</v>
      </c>
      <c r="B1061" s="2" t="s">
        <v>1187</v>
      </c>
      <c r="C1061" s="2" t="str">
        <f>VLOOKUP(B1061,'Species Lookup'!$A$3:$F$13,3,FALSE)</f>
        <v>Oncorhynchus tshawytscha</v>
      </c>
      <c r="D1061" s="2" t="str">
        <f>VLOOKUP(B1061,'Species Lookup'!$A$3:$F$13,4,FALSE)</f>
        <v>urn:lsid:marinespecies.org:taxname:158075</v>
      </c>
      <c r="E1061" s="2" t="str">
        <f>VLOOKUP(B1061,'Species Lookup'!$A$3:$F$13,5,FALSE)</f>
        <v>SDN:S11::S1127 (juvenile)</v>
      </c>
      <c r="F1061" s="2" t="s">
        <v>43</v>
      </c>
      <c r="G1061" s="10" t="str">
        <f>VLOOKUP(A1061,'[1]LOG1987-1994'!$A$2:$I$3110,2,FALSE)</f>
        <v>1989-05-04T07:15-07:00</v>
      </c>
      <c r="H1061" s="2" t="s">
        <v>663</v>
      </c>
      <c r="I1061" s="3">
        <v>3</v>
      </c>
      <c r="J1061" s="3">
        <v>2</v>
      </c>
      <c r="K1061" s="7">
        <v>48.9283</v>
      </c>
      <c r="L1061" s="7">
        <v>-125.2192</v>
      </c>
      <c r="M1061" s="3">
        <v>260</v>
      </c>
      <c r="N1061" s="3" t="b">
        <v>1</v>
      </c>
      <c r="O1061" s="3">
        <v>1</v>
      </c>
      <c r="P1061" s="3"/>
      <c r="Q1061" s="2"/>
      <c r="R1061" s="2"/>
      <c r="S1061" s="2" t="s">
        <v>33</v>
      </c>
      <c r="T1061" s="2" t="s">
        <v>943</v>
      </c>
      <c r="U1061" s="2" t="s">
        <v>136</v>
      </c>
      <c r="V1061" s="2" t="s">
        <v>137</v>
      </c>
      <c r="W1061" s="2" t="s">
        <v>914</v>
      </c>
      <c r="X1061" s="2" t="s">
        <v>37</v>
      </c>
      <c r="Y1061" s="2" t="s">
        <v>37</v>
      </c>
      <c r="Z1061" s="2" t="s">
        <v>38</v>
      </c>
      <c r="AA1061" s="4">
        <v>32282</v>
      </c>
      <c r="AB1061" s="4">
        <v>32294</v>
      </c>
      <c r="AC1061" s="2" t="s">
        <v>39</v>
      </c>
    </row>
    <row r="1062" spans="1:29" x14ac:dyDescent="0.25">
      <c r="A1062" s="2" t="s">
        <v>1189</v>
      </c>
      <c r="B1062" s="2" t="s">
        <v>2664</v>
      </c>
      <c r="C1062" s="2" t="str">
        <f>VLOOKUP(B1062,'Species Lookup'!$A$3:$F$13,3,FALSE)</f>
        <v>Oncorhynchus mykiss</v>
      </c>
      <c r="D1062" s="2" t="str">
        <f>VLOOKUP(B1062,'Species Lookup'!$A$3:$F$13,4,FALSE)</f>
        <v>urn:lsid:marinespecies.org:taxname:127185</v>
      </c>
      <c r="E1062" s="2" t="str">
        <f>VLOOKUP(B1062,'Species Lookup'!$A$3:$F$13,5,FALSE)</f>
        <v>SDN:S11::S1127 (juvenile)</v>
      </c>
      <c r="F1062" s="2" t="s">
        <v>43</v>
      </c>
      <c r="G1062" s="10" t="str">
        <f>VLOOKUP(A1062,'[1]LOG1987-1994'!$A$2:$I$3110,2,FALSE)</f>
        <v>1989-05-04T13:45-07:00</v>
      </c>
      <c r="H1062" s="2" t="s">
        <v>364</v>
      </c>
      <c r="I1062" s="3">
        <v>3</v>
      </c>
      <c r="J1062" s="3">
        <v>2</v>
      </c>
      <c r="K1062" s="7">
        <v>48.87</v>
      </c>
      <c r="L1062" s="7">
        <v>-125.285</v>
      </c>
      <c r="M1062" s="3">
        <v>190</v>
      </c>
      <c r="N1062" s="3" t="b">
        <v>0</v>
      </c>
      <c r="O1062" s="3">
        <v>0</v>
      </c>
      <c r="P1062" s="3"/>
      <c r="Q1062" s="2" t="s">
        <v>1190</v>
      </c>
      <c r="R1062" s="2" t="s">
        <v>839</v>
      </c>
      <c r="S1062" s="2" t="s">
        <v>33</v>
      </c>
      <c r="T1062" s="2"/>
      <c r="U1062" s="2" t="s">
        <v>39</v>
      </c>
      <c r="V1062" s="2" t="s">
        <v>47</v>
      </c>
      <c r="W1062" s="2" t="s">
        <v>39</v>
      </c>
      <c r="X1062" s="2" t="s">
        <v>39</v>
      </c>
      <c r="Y1062" s="2" t="s">
        <v>39</v>
      </c>
      <c r="Z1062" s="2" t="s">
        <v>39</v>
      </c>
      <c r="AA1062" s="4"/>
      <c r="AB1062" s="4"/>
      <c r="AC1062" s="2" t="s">
        <v>39</v>
      </c>
    </row>
    <row r="1063" spans="1:29" x14ac:dyDescent="0.25">
      <c r="A1063" s="2" t="s">
        <v>1191</v>
      </c>
      <c r="B1063" s="2" t="s">
        <v>132</v>
      </c>
      <c r="C1063" s="2" t="str">
        <f>VLOOKUP(B1063,'Species Lookup'!$A$3:$F$13,3,FALSE)</f>
        <v>Oncorhynchus tshawytscha</v>
      </c>
      <c r="D1063" s="2" t="str">
        <f>VLOOKUP(B1063,'Species Lookup'!$A$3:$F$13,4,FALSE)</f>
        <v>urn:lsid:marinespecies.org:taxname:158075</v>
      </c>
      <c r="E1063" s="2" t="str">
        <f>VLOOKUP(B1063,'Species Lookup'!$A$3:$F$13,5,FALSE)</f>
        <v>SDN:S11::S1173 (smolt)</v>
      </c>
      <c r="F1063" s="2" t="s">
        <v>43</v>
      </c>
      <c r="G1063" s="10" t="str">
        <f>VLOOKUP(A1063,'[1]LOG1987-1994'!$A$2:$I$3110,2,FALSE)</f>
        <v>1989-05-23T07:30-07:00</v>
      </c>
      <c r="H1063" s="2" t="s">
        <v>924</v>
      </c>
      <c r="I1063" s="3">
        <v>1</v>
      </c>
      <c r="J1063" s="3">
        <v>3</v>
      </c>
      <c r="K1063" s="7">
        <v>49.011699999999998</v>
      </c>
      <c r="L1063" s="7">
        <v>-124.86750000000001</v>
      </c>
      <c r="M1063" s="3">
        <v>77</v>
      </c>
      <c r="N1063" s="3" t="b">
        <v>1</v>
      </c>
      <c r="O1063" s="3">
        <v>0</v>
      </c>
      <c r="P1063" s="3"/>
      <c r="Q1063" s="2" t="s">
        <v>1192</v>
      </c>
      <c r="R1063" s="2" t="s">
        <v>899</v>
      </c>
      <c r="S1063" s="2" t="s">
        <v>33</v>
      </c>
      <c r="T1063" s="2" t="s">
        <v>1193</v>
      </c>
      <c r="U1063" s="2" t="s">
        <v>136</v>
      </c>
      <c r="V1063" s="2" t="s">
        <v>137</v>
      </c>
      <c r="W1063" s="2" t="s">
        <v>1194</v>
      </c>
      <c r="X1063" s="2" t="s">
        <v>37</v>
      </c>
      <c r="Y1063" s="2" t="s">
        <v>946</v>
      </c>
      <c r="Z1063" s="2" t="s">
        <v>38</v>
      </c>
      <c r="AA1063" s="4"/>
      <c r="AB1063" s="4">
        <v>32647</v>
      </c>
      <c r="AC1063" s="2" t="s">
        <v>39</v>
      </c>
    </row>
    <row r="1064" spans="1:29" x14ac:dyDescent="0.25">
      <c r="A1064" s="2" t="s">
        <v>1195</v>
      </c>
      <c r="B1064" s="2" t="s">
        <v>2662</v>
      </c>
      <c r="C1064" s="2" t="str">
        <f>VLOOKUP(B1064,'Species Lookup'!$A$3:$F$13,3,FALSE)</f>
        <v>Oncorhynchus mykiss</v>
      </c>
      <c r="D1064" s="2" t="str">
        <f>VLOOKUP(B1064,'Species Lookup'!$A$3:$F$13,4,FALSE)</f>
        <v>urn:lsid:marinespecies.org:taxname:127185</v>
      </c>
      <c r="E1064" s="2" t="str">
        <f>VLOOKUP(B1064,'Species Lookup'!$A$3:$F$13,5,FALSE)</f>
        <v>SDN:S11::S1173 (smolt)</v>
      </c>
      <c r="F1064" s="2" t="s">
        <v>43</v>
      </c>
      <c r="G1064" s="10" t="str">
        <f>VLOOKUP(A1064,'[1]LOG1987-1994'!$A$2:$I$3110,2,FALSE)</f>
        <v>1989-05-23T09:49-07:00</v>
      </c>
      <c r="H1064" s="2" t="s">
        <v>305</v>
      </c>
      <c r="I1064" s="3">
        <v>1</v>
      </c>
      <c r="J1064" s="3">
        <v>3</v>
      </c>
      <c r="K1064" s="7">
        <v>49.154200000000003</v>
      </c>
      <c r="L1064" s="7">
        <v>-124.80329999999999</v>
      </c>
      <c r="M1064" s="3"/>
      <c r="N1064" s="3" t="b">
        <v>1</v>
      </c>
      <c r="O1064" s="3">
        <v>2</v>
      </c>
      <c r="P1064" s="3"/>
      <c r="Q1064" s="2"/>
      <c r="R1064" s="2"/>
      <c r="S1064" s="2" t="s">
        <v>33</v>
      </c>
      <c r="T1064" s="2" t="s">
        <v>1196</v>
      </c>
      <c r="U1064" s="2" t="s">
        <v>46</v>
      </c>
      <c r="V1064" s="2" t="s">
        <v>47</v>
      </c>
      <c r="W1064" s="2" t="s">
        <v>1194</v>
      </c>
      <c r="X1064" s="2" t="s">
        <v>37</v>
      </c>
      <c r="Y1064" s="2" t="s">
        <v>37</v>
      </c>
      <c r="Z1064" s="2" t="s">
        <v>38</v>
      </c>
      <c r="AA1064" s="4">
        <v>32609</v>
      </c>
      <c r="AB1064" s="4">
        <v>32616</v>
      </c>
      <c r="AC1064" s="2" t="s">
        <v>39</v>
      </c>
    </row>
    <row r="1065" spans="1:29" x14ac:dyDescent="0.25">
      <c r="A1065" s="2" t="s">
        <v>1195</v>
      </c>
      <c r="B1065" s="2" t="s">
        <v>132</v>
      </c>
      <c r="C1065" s="2" t="str">
        <f>VLOOKUP(B1065,'Species Lookup'!$A$3:$F$13,3,FALSE)</f>
        <v>Oncorhynchus tshawytscha</v>
      </c>
      <c r="D1065" s="2" t="str">
        <f>VLOOKUP(B1065,'Species Lookup'!$A$3:$F$13,4,FALSE)</f>
        <v>urn:lsid:marinespecies.org:taxname:158075</v>
      </c>
      <c r="E1065" s="2" t="str">
        <f>VLOOKUP(B1065,'Species Lookup'!$A$3:$F$13,5,FALSE)</f>
        <v>SDN:S11::S1173 (smolt)</v>
      </c>
      <c r="F1065" s="2" t="s">
        <v>40</v>
      </c>
      <c r="G1065" s="10" t="str">
        <f>VLOOKUP(A1065,'[1]LOG1987-1994'!$A$2:$I$3110,2,FALSE)</f>
        <v>1989-05-23T09:49-07:00</v>
      </c>
      <c r="H1065" s="2" t="s">
        <v>305</v>
      </c>
      <c r="I1065" s="3">
        <v>1</v>
      </c>
      <c r="J1065" s="3">
        <v>3</v>
      </c>
      <c r="K1065" s="7">
        <v>49.154200000000003</v>
      </c>
      <c r="L1065" s="7">
        <v>-124.80329999999999</v>
      </c>
      <c r="M1065" s="3">
        <v>73</v>
      </c>
      <c r="N1065" s="3" t="b">
        <v>1</v>
      </c>
      <c r="O1065" s="3">
        <v>0</v>
      </c>
      <c r="P1065" s="3"/>
      <c r="Q1065" s="2" t="s">
        <v>1197</v>
      </c>
      <c r="R1065" s="2" t="s">
        <v>664</v>
      </c>
      <c r="S1065" s="2" t="s">
        <v>33</v>
      </c>
      <c r="T1065" s="2" t="s">
        <v>1198</v>
      </c>
      <c r="U1065" s="2" t="s">
        <v>136</v>
      </c>
      <c r="V1065" s="2" t="s">
        <v>137</v>
      </c>
      <c r="W1065" s="2" t="s">
        <v>1194</v>
      </c>
      <c r="X1065" s="2" t="s">
        <v>37</v>
      </c>
      <c r="Y1065" s="2" t="s">
        <v>1199</v>
      </c>
      <c r="Z1065" s="2" t="s">
        <v>38</v>
      </c>
      <c r="AA1065" s="4"/>
      <c r="AB1065" s="4">
        <v>32645</v>
      </c>
      <c r="AC1065" s="2" t="s">
        <v>39</v>
      </c>
    </row>
    <row r="1066" spans="1:29" x14ac:dyDescent="0.25">
      <c r="A1066" s="2" t="s">
        <v>1195</v>
      </c>
      <c r="B1066" s="2" t="s">
        <v>2662</v>
      </c>
      <c r="C1066" s="2" t="str">
        <f>VLOOKUP(B1066,'Species Lookup'!$A$3:$F$13,3,FALSE)</f>
        <v>Oncorhynchus mykiss</v>
      </c>
      <c r="D1066" s="2" t="str">
        <f>VLOOKUP(B1066,'Species Lookup'!$A$3:$F$13,4,FALSE)</f>
        <v>urn:lsid:marinespecies.org:taxname:127185</v>
      </c>
      <c r="E1066" s="2" t="str">
        <f>VLOOKUP(B1066,'Species Lookup'!$A$3:$F$13,5,FALSE)</f>
        <v>SDN:S11::S1173 (smolt)</v>
      </c>
      <c r="F1066" s="2" t="s">
        <v>30</v>
      </c>
      <c r="G1066" s="10" t="str">
        <f>VLOOKUP(A1066,'[1]LOG1987-1994'!$A$2:$I$3110,2,FALSE)</f>
        <v>1989-05-23T09:49-07:00</v>
      </c>
      <c r="H1066" s="2" t="s">
        <v>305</v>
      </c>
      <c r="I1066" s="3">
        <v>1</v>
      </c>
      <c r="J1066" s="3">
        <v>3</v>
      </c>
      <c r="K1066" s="7">
        <v>49.154200000000003</v>
      </c>
      <c r="L1066" s="7">
        <v>-124.80329999999999</v>
      </c>
      <c r="M1066" s="3">
        <v>203</v>
      </c>
      <c r="N1066" s="3" t="b">
        <v>1</v>
      </c>
      <c r="O1066" s="3">
        <v>2</v>
      </c>
      <c r="P1066" s="3"/>
      <c r="Q1066" s="2" t="s">
        <v>1200</v>
      </c>
      <c r="R1066" s="2" t="s">
        <v>843</v>
      </c>
      <c r="S1066" s="2" t="s">
        <v>33</v>
      </c>
      <c r="T1066" s="2" t="s">
        <v>1201</v>
      </c>
      <c r="U1066" s="2" t="s">
        <v>46</v>
      </c>
      <c r="V1066" s="2" t="s">
        <v>47</v>
      </c>
      <c r="W1066" s="2" t="s">
        <v>1194</v>
      </c>
      <c r="X1066" s="2" t="s">
        <v>37</v>
      </c>
      <c r="Y1066" s="2" t="s">
        <v>49</v>
      </c>
      <c r="Z1066" s="2" t="s">
        <v>38</v>
      </c>
      <c r="AA1066" s="4">
        <v>32616</v>
      </c>
      <c r="AB1066" s="4">
        <v>32617</v>
      </c>
      <c r="AC1066" s="2" t="s">
        <v>39</v>
      </c>
    </row>
    <row r="1067" spans="1:29" x14ac:dyDescent="0.25">
      <c r="A1067" s="2" t="s">
        <v>1202</v>
      </c>
      <c r="B1067" s="2" t="s">
        <v>132</v>
      </c>
      <c r="C1067" s="2" t="str">
        <f>VLOOKUP(B1067,'Species Lookup'!$A$3:$F$13,3,FALSE)</f>
        <v>Oncorhynchus tshawytscha</v>
      </c>
      <c r="D1067" s="2" t="str">
        <f>VLOOKUP(B1067,'Species Lookup'!$A$3:$F$13,4,FALSE)</f>
        <v>urn:lsid:marinespecies.org:taxname:158075</v>
      </c>
      <c r="E1067" s="2" t="str">
        <f>VLOOKUP(B1067,'Species Lookup'!$A$3:$F$13,5,FALSE)</f>
        <v>SDN:S11::S1173 (smolt)</v>
      </c>
      <c r="F1067" s="2" t="s">
        <v>43</v>
      </c>
      <c r="G1067" s="10" t="str">
        <f>VLOOKUP(A1067,'[1]LOG1987-1994'!$A$2:$I$3110,2,FALSE)</f>
        <v>1989-05-23T12:10-07:00</v>
      </c>
      <c r="H1067" s="2" t="s">
        <v>51</v>
      </c>
      <c r="I1067" s="3">
        <v>1</v>
      </c>
      <c r="J1067" s="3">
        <v>3</v>
      </c>
      <c r="K1067" s="7">
        <v>49.214199999999998</v>
      </c>
      <c r="L1067" s="7">
        <v>-124.81829999999999</v>
      </c>
      <c r="M1067" s="3">
        <v>78</v>
      </c>
      <c r="N1067" s="3" t="b">
        <v>1</v>
      </c>
      <c r="O1067" s="3">
        <v>0</v>
      </c>
      <c r="P1067" s="3"/>
      <c r="Q1067" s="2" t="s">
        <v>1203</v>
      </c>
      <c r="R1067" s="2" t="s">
        <v>665</v>
      </c>
      <c r="S1067" s="2" t="s">
        <v>33</v>
      </c>
      <c r="T1067" s="2" t="s">
        <v>1204</v>
      </c>
      <c r="U1067" s="2" t="s">
        <v>136</v>
      </c>
      <c r="V1067" s="2" t="s">
        <v>137</v>
      </c>
      <c r="W1067" s="2" t="s">
        <v>1194</v>
      </c>
      <c r="X1067" s="2" t="s">
        <v>37</v>
      </c>
      <c r="Y1067" s="2" t="s">
        <v>946</v>
      </c>
      <c r="Z1067" s="2" t="s">
        <v>38</v>
      </c>
      <c r="AA1067" s="4"/>
      <c r="AB1067" s="4">
        <v>32647</v>
      </c>
      <c r="AC1067" s="2" t="s">
        <v>39</v>
      </c>
    </row>
    <row r="1068" spans="1:29" x14ac:dyDescent="0.25">
      <c r="A1068" s="2" t="s">
        <v>1202</v>
      </c>
      <c r="B1068" s="2" t="s">
        <v>132</v>
      </c>
      <c r="C1068" s="2" t="str">
        <f>VLOOKUP(B1068,'Species Lookup'!$A$3:$F$13,3,FALSE)</f>
        <v>Oncorhynchus tshawytscha</v>
      </c>
      <c r="D1068" s="2" t="str">
        <f>VLOOKUP(B1068,'Species Lookup'!$A$3:$F$13,4,FALSE)</f>
        <v>urn:lsid:marinespecies.org:taxname:158075</v>
      </c>
      <c r="E1068" s="2" t="str">
        <f>VLOOKUP(B1068,'Species Lookup'!$A$3:$F$13,5,FALSE)</f>
        <v>SDN:S11::S1173 (smolt)</v>
      </c>
      <c r="F1068" s="2" t="s">
        <v>40</v>
      </c>
      <c r="G1068" s="10" t="str">
        <f>VLOOKUP(A1068,'[1]LOG1987-1994'!$A$2:$I$3110,2,FALSE)</f>
        <v>1989-05-23T12:10-07:00</v>
      </c>
      <c r="H1068" s="2" t="s">
        <v>51</v>
      </c>
      <c r="I1068" s="3">
        <v>1</v>
      </c>
      <c r="J1068" s="3">
        <v>3</v>
      </c>
      <c r="K1068" s="7">
        <v>49.214199999999998</v>
      </c>
      <c r="L1068" s="7">
        <v>-124.81829999999999</v>
      </c>
      <c r="M1068" s="3">
        <v>82</v>
      </c>
      <c r="N1068" s="3" t="b">
        <v>1</v>
      </c>
      <c r="O1068" s="3">
        <v>2</v>
      </c>
      <c r="P1068" s="3"/>
      <c r="Q1068" s="2" t="s">
        <v>1205</v>
      </c>
      <c r="R1068" s="2" t="s">
        <v>667</v>
      </c>
      <c r="S1068" s="2" t="s">
        <v>33</v>
      </c>
      <c r="T1068" s="2" t="s">
        <v>1206</v>
      </c>
      <c r="U1068" s="2" t="s">
        <v>136</v>
      </c>
      <c r="V1068" s="2" t="s">
        <v>137</v>
      </c>
      <c r="W1068" s="2" t="s">
        <v>1194</v>
      </c>
      <c r="X1068" s="2" t="s">
        <v>37</v>
      </c>
      <c r="Y1068" s="2" t="s">
        <v>37</v>
      </c>
      <c r="Z1068" s="2" t="s">
        <v>38</v>
      </c>
      <c r="AA1068" s="4">
        <v>32646</v>
      </c>
      <c r="AB1068" s="4">
        <v>32664</v>
      </c>
      <c r="AC1068" s="2" t="s">
        <v>39</v>
      </c>
    </row>
    <row r="1069" spans="1:29" x14ac:dyDescent="0.25">
      <c r="A1069" s="2" t="s">
        <v>1202</v>
      </c>
      <c r="B1069" s="2" t="s">
        <v>132</v>
      </c>
      <c r="C1069" s="2" t="str">
        <f>VLOOKUP(B1069,'Species Lookup'!$A$3:$F$13,3,FALSE)</f>
        <v>Oncorhynchus tshawytscha</v>
      </c>
      <c r="D1069" s="2" t="str">
        <f>VLOOKUP(B1069,'Species Lookup'!$A$3:$F$13,4,FALSE)</f>
        <v>urn:lsid:marinespecies.org:taxname:158075</v>
      </c>
      <c r="E1069" s="2" t="str">
        <f>VLOOKUP(B1069,'Species Lookup'!$A$3:$F$13,5,FALSE)</f>
        <v>SDN:S11::S1173 (smolt)</v>
      </c>
      <c r="F1069" s="2" t="s">
        <v>30</v>
      </c>
      <c r="G1069" s="10" t="str">
        <f>VLOOKUP(A1069,'[1]LOG1987-1994'!$A$2:$I$3110,2,FALSE)</f>
        <v>1989-05-23T12:10-07:00</v>
      </c>
      <c r="H1069" s="2" t="s">
        <v>51</v>
      </c>
      <c r="I1069" s="3">
        <v>1</v>
      </c>
      <c r="J1069" s="3">
        <v>3</v>
      </c>
      <c r="K1069" s="7">
        <v>49.214199999999998</v>
      </c>
      <c r="L1069" s="7">
        <v>-124.81829999999999</v>
      </c>
      <c r="M1069" s="3">
        <v>85</v>
      </c>
      <c r="N1069" s="3" t="b">
        <v>1</v>
      </c>
      <c r="O1069" s="3">
        <v>0</v>
      </c>
      <c r="P1069" s="3"/>
      <c r="Q1069" s="2" t="s">
        <v>1207</v>
      </c>
      <c r="R1069" s="2" t="s">
        <v>666</v>
      </c>
      <c r="S1069" s="2" t="s">
        <v>33</v>
      </c>
      <c r="T1069" s="2" t="s">
        <v>1208</v>
      </c>
      <c r="U1069" s="2" t="s">
        <v>136</v>
      </c>
      <c r="V1069" s="2" t="s">
        <v>137</v>
      </c>
      <c r="W1069" s="2" t="s">
        <v>1194</v>
      </c>
      <c r="X1069" s="2" t="s">
        <v>37</v>
      </c>
      <c r="Y1069" s="2" t="s">
        <v>37</v>
      </c>
      <c r="Z1069" s="2" t="s">
        <v>38</v>
      </c>
      <c r="AA1069" s="4">
        <v>32646</v>
      </c>
      <c r="AB1069" s="4">
        <v>32658</v>
      </c>
      <c r="AC1069" s="2" t="s">
        <v>39</v>
      </c>
    </row>
    <row r="1070" spans="1:29" x14ac:dyDescent="0.25">
      <c r="A1070" s="2" t="s">
        <v>1202</v>
      </c>
      <c r="B1070" s="2" t="s">
        <v>132</v>
      </c>
      <c r="C1070" s="2" t="str">
        <f>VLOOKUP(B1070,'Species Lookup'!$A$3:$F$13,3,FALSE)</f>
        <v>Oncorhynchus tshawytscha</v>
      </c>
      <c r="D1070" s="2" t="str">
        <f>VLOOKUP(B1070,'Species Lookup'!$A$3:$F$13,4,FALSE)</f>
        <v>urn:lsid:marinespecies.org:taxname:158075</v>
      </c>
      <c r="E1070" s="2" t="str">
        <f>VLOOKUP(B1070,'Species Lookup'!$A$3:$F$13,5,FALSE)</f>
        <v>SDN:S11::S1173 (smolt)</v>
      </c>
      <c r="F1070" s="2" t="s">
        <v>100</v>
      </c>
      <c r="G1070" s="10" t="str">
        <f>VLOOKUP(A1070,'[1]LOG1987-1994'!$A$2:$I$3110,2,FALSE)</f>
        <v>1989-05-23T12:10-07:00</v>
      </c>
      <c r="H1070" s="2" t="s">
        <v>51</v>
      </c>
      <c r="I1070" s="3">
        <v>1</v>
      </c>
      <c r="J1070" s="3">
        <v>3</v>
      </c>
      <c r="K1070" s="7">
        <v>49.214199999999998</v>
      </c>
      <c r="L1070" s="7">
        <v>-124.81829999999999</v>
      </c>
      <c r="M1070" s="3">
        <v>76</v>
      </c>
      <c r="N1070" s="3" t="b">
        <v>1</v>
      </c>
      <c r="O1070" s="3">
        <v>0</v>
      </c>
      <c r="P1070" s="3"/>
      <c r="Q1070" s="2" t="s">
        <v>1209</v>
      </c>
      <c r="R1070" s="2" t="s">
        <v>687</v>
      </c>
      <c r="S1070" s="2" t="s">
        <v>33</v>
      </c>
      <c r="T1070" s="2" t="s">
        <v>1210</v>
      </c>
      <c r="U1070" s="2" t="s">
        <v>136</v>
      </c>
      <c r="V1070" s="2" t="s">
        <v>137</v>
      </c>
      <c r="W1070" s="2" t="s">
        <v>1194</v>
      </c>
      <c r="X1070" s="2" t="s">
        <v>37</v>
      </c>
      <c r="Y1070" s="2" t="s">
        <v>1199</v>
      </c>
      <c r="Z1070" s="2" t="s">
        <v>38</v>
      </c>
      <c r="AA1070" s="4"/>
      <c r="AB1070" s="4">
        <v>32645</v>
      </c>
      <c r="AC1070" s="2" t="s">
        <v>39</v>
      </c>
    </row>
    <row r="1071" spans="1:29" x14ac:dyDescent="0.25">
      <c r="A1071" s="2" t="s">
        <v>1202</v>
      </c>
      <c r="B1071" s="2" t="s">
        <v>132</v>
      </c>
      <c r="C1071" s="2" t="str">
        <f>VLOOKUP(B1071,'Species Lookup'!$A$3:$F$13,3,FALSE)</f>
        <v>Oncorhynchus tshawytscha</v>
      </c>
      <c r="D1071" s="2" t="str">
        <f>VLOOKUP(B1071,'Species Lookup'!$A$3:$F$13,4,FALSE)</f>
        <v>urn:lsid:marinespecies.org:taxname:158075</v>
      </c>
      <c r="E1071" s="2" t="str">
        <f>VLOOKUP(B1071,'Species Lookup'!$A$3:$F$13,5,FALSE)</f>
        <v>SDN:S11::S1173 (smolt)</v>
      </c>
      <c r="F1071" s="2" t="s">
        <v>145</v>
      </c>
      <c r="G1071" s="10" t="str">
        <f>VLOOKUP(A1071,'[1]LOG1987-1994'!$A$2:$I$3110,2,FALSE)</f>
        <v>1989-05-23T12:10-07:00</v>
      </c>
      <c r="H1071" s="2" t="s">
        <v>51</v>
      </c>
      <c r="I1071" s="3">
        <v>1</v>
      </c>
      <c r="J1071" s="3">
        <v>3</v>
      </c>
      <c r="K1071" s="7">
        <v>49.214199999999998</v>
      </c>
      <c r="L1071" s="7">
        <v>-124.81829999999999</v>
      </c>
      <c r="M1071" s="3">
        <v>78</v>
      </c>
      <c r="N1071" s="3" t="b">
        <v>1</v>
      </c>
      <c r="O1071" s="3">
        <v>0</v>
      </c>
      <c r="P1071" s="3"/>
      <c r="Q1071" s="2" t="s">
        <v>1211</v>
      </c>
      <c r="R1071" s="2" t="s">
        <v>836</v>
      </c>
      <c r="S1071" s="2" t="s">
        <v>33</v>
      </c>
      <c r="T1071" s="2" t="s">
        <v>1210</v>
      </c>
      <c r="U1071" s="2" t="s">
        <v>136</v>
      </c>
      <c r="V1071" s="2" t="s">
        <v>137</v>
      </c>
      <c r="W1071" s="2" t="s">
        <v>1194</v>
      </c>
      <c r="X1071" s="2" t="s">
        <v>37</v>
      </c>
      <c r="Y1071" s="2" t="s">
        <v>1199</v>
      </c>
      <c r="Z1071" s="2" t="s">
        <v>38</v>
      </c>
      <c r="AA1071" s="4"/>
      <c r="AB1071" s="4">
        <v>32645</v>
      </c>
      <c r="AC1071" s="2" t="s">
        <v>39</v>
      </c>
    </row>
    <row r="1072" spans="1:29" x14ac:dyDescent="0.25">
      <c r="A1072" s="2" t="s">
        <v>1202</v>
      </c>
      <c r="B1072" s="2" t="s">
        <v>132</v>
      </c>
      <c r="C1072" s="2" t="str">
        <f>VLOOKUP(B1072,'Species Lookup'!$A$3:$F$13,3,FALSE)</f>
        <v>Oncorhynchus tshawytscha</v>
      </c>
      <c r="D1072" s="2" t="str">
        <f>VLOOKUP(B1072,'Species Lookup'!$A$3:$F$13,4,FALSE)</f>
        <v>urn:lsid:marinespecies.org:taxname:158075</v>
      </c>
      <c r="E1072" s="2" t="str">
        <f>VLOOKUP(B1072,'Species Lookup'!$A$3:$F$13,5,FALSE)</f>
        <v>SDN:S11::S1173 (smolt)</v>
      </c>
      <c r="F1072" s="2" t="s">
        <v>33</v>
      </c>
      <c r="G1072" s="10" t="str">
        <f>VLOOKUP(A1072,'[1]LOG1987-1994'!$A$2:$I$3110,2,FALSE)</f>
        <v>1989-05-23T12:10-07:00</v>
      </c>
      <c r="H1072" s="2" t="s">
        <v>51</v>
      </c>
      <c r="I1072" s="3">
        <v>1</v>
      </c>
      <c r="J1072" s="3">
        <v>3</v>
      </c>
      <c r="K1072" s="7">
        <v>49.214199999999998</v>
      </c>
      <c r="L1072" s="7">
        <v>-124.81829999999999</v>
      </c>
      <c r="M1072" s="3">
        <v>77</v>
      </c>
      <c r="N1072" s="3" t="b">
        <v>1</v>
      </c>
      <c r="O1072" s="3">
        <v>2</v>
      </c>
      <c r="P1072" s="3"/>
      <c r="Q1072" s="2" t="s">
        <v>1212</v>
      </c>
      <c r="R1072" s="2" t="s">
        <v>835</v>
      </c>
      <c r="S1072" s="2" t="s">
        <v>33</v>
      </c>
      <c r="T1072" s="2" t="s">
        <v>1213</v>
      </c>
      <c r="U1072" s="2" t="s">
        <v>136</v>
      </c>
      <c r="V1072" s="2" t="s">
        <v>137</v>
      </c>
      <c r="W1072" s="2" t="s">
        <v>1194</v>
      </c>
      <c r="X1072" s="2" t="s">
        <v>37</v>
      </c>
      <c r="Y1072" s="2" t="s">
        <v>1199</v>
      </c>
      <c r="Z1072" s="2" t="s">
        <v>38</v>
      </c>
      <c r="AA1072" s="4"/>
      <c r="AB1072" s="4">
        <v>32645</v>
      </c>
      <c r="AC1072" s="2" t="s">
        <v>39</v>
      </c>
    </row>
    <row r="1073" spans="1:29" x14ac:dyDescent="0.25">
      <c r="A1073" s="2" t="s">
        <v>1202</v>
      </c>
      <c r="B1073" s="2" t="s">
        <v>132</v>
      </c>
      <c r="C1073" s="2" t="str">
        <f>VLOOKUP(B1073,'Species Lookup'!$A$3:$F$13,3,FALSE)</f>
        <v>Oncorhynchus tshawytscha</v>
      </c>
      <c r="D1073" s="2" t="str">
        <f>VLOOKUP(B1073,'Species Lookup'!$A$3:$F$13,4,FALSE)</f>
        <v>urn:lsid:marinespecies.org:taxname:158075</v>
      </c>
      <c r="E1073" s="2" t="str">
        <f>VLOOKUP(B1073,'Species Lookup'!$A$3:$F$13,5,FALSE)</f>
        <v>SDN:S11::S1173 (smolt)</v>
      </c>
      <c r="F1073" s="2" t="s">
        <v>161</v>
      </c>
      <c r="G1073" s="10" t="str">
        <f>VLOOKUP(A1073,'[1]LOG1987-1994'!$A$2:$I$3110,2,FALSE)</f>
        <v>1989-05-23T12:10-07:00</v>
      </c>
      <c r="H1073" s="2" t="s">
        <v>51</v>
      </c>
      <c r="I1073" s="3">
        <v>1</v>
      </c>
      <c r="J1073" s="3">
        <v>3</v>
      </c>
      <c r="K1073" s="7">
        <v>49.214199999999998</v>
      </c>
      <c r="L1073" s="7">
        <v>-124.81829999999999</v>
      </c>
      <c r="M1073" s="3">
        <v>75</v>
      </c>
      <c r="N1073" s="3" t="b">
        <v>1</v>
      </c>
      <c r="O1073" s="3">
        <v>1</v>
      </c>
      <c r="P1073" s="3"/>
      <c r="Q1073" s="2" t="s">
        <v>1214</v>
      </c>
      <c r="R1073" s="2" t="s">
        <v>271</v>
      </c>
      <c r="S1073" s="2" t="s">
        <v>33</v>
      </c>
      <c r="T1073" s="2" t="s">
        <v>1210</v>
      </c>
      <c r="U1073" s="2" t="s">
        <v>136</v>
      </c>
      <c r="V1073" s="2" t="s">
        <v>137</v>
      </c>
      <c r="W1073" s="2" t="s">
        <v>1194</v>
      </c>
      <c r="X1073" s="2" t="s">
        <v>37</v>
      </c>
      <c r="Y1073" s="2" t="s">
        <v>1199</v>
      </c>
      <c r="Z1073" s="2" t="s">
        <v>38</v>
      </c>
      <c r="AA1073" s="4"/>
      <c r="AB1073" s="4">
        <v>32645</v>
      </c>
      <c r="AC1073" s="2" t="s">
        <v>39</v>
      </c>
    </row>
    <row r="1074" spans="1:29" x14ac:dyDescent="0.25">
      <c r="A1074" s="2" t="s">
        <v>1202</v>
      </c>
      <c r="B1074" s="2" t="s">
        <v>132</v>
      </c>
      <c r="C1074" s="2" t="str">
        <f>VLOOKUP(B1074,'Species Lookup'!$A$3:$F$13,3,FALSE)</f>
        <v>Oncorhynchus tshawytscha</v>
      </c>
      <c r="D1074" s="2" t="str">
        <f>VLOOKUP(B1074,'Species Lookup'!$A$3:$F$13,4,FALSE)</f>
        <v>urn:lsid:marinespecies.org:taxname:158075</v>
      </c>
      <c r="E1074" s="2" t="str">
        <f>VLOOKUP(B1074,'Species Lookup'!$A$3:$F$13,5,FALSE)</f>
        <v>SDN:S11::S1173 (smolt)</v>
      </c>
      <c r="F1074" s="2" t="s">
        <v>178</v>
      </c>
      <c r="G1074" s="10" t="str">
        <f>VLOOKUP(A1074,'[1]LOG1987-1994'!$A$2:$I$3110,2,FALSE)</f>
        <v>1989-05-23T12:10-07:00</v>
      </c>
      <c r="H1074" s="2" t="s">
        <v>51</v>
      </c>
      <c r="I1074" s="3">
        <v>1</v>
      </c>
      <c r="J1074" s="3">
        <v>3</v>
      </c>
      <c r="K1074" s="7">
        <v>49.214199999999998</v>
      </c>
      <c r="L1074" s="7">
        <v>-124.81829999999999</v>
      </c>
      <c r="M1074" s="3">
        <v>75</v>
      </c>
      <c r="N1074" s="3" t="b">
        <v>1</v>
      </c>
      <c r="O1074" s="3">
        <v>2</v>
      </c>
      <c r="P1074" s="3"/>
      <c r="Q1074" s="2" t="s">
        <v>1215</v>
      </c>
      <c r="R1074" s="2" t="s">
        <v>269</v>
      </c>
      <c r="S1074" s="2" t="s">
        <v>33</v>
      </c>
      <c r="T1074" s="2" t="s">
        <v>1198</v>
      </c>
      <c r="U1074" s="2" t="s">
        <v>136</v>
      </c>
      <c r="V1074" s="2" t="s">
        <v>137</v>
      </c>
      <c r="W1074" s="2" t="s">
        <v>1194</v>
      </c>
      <c r="X1074" s="2" t="s">
        <v>37</v>
      </c>
      <c r="Y1074" s="2" t="s">
        <v>1199</v>
      </c>
      <c r="Z1074" s="2" t="s">
        <v>38</v>
      </c>
      <c r="AA1074" s="4"/>
      <c r="AB1074" s="4">
        <v>32645</v>
      </c>
      <c r="AC1074" s="2" t="s">
        <v>39</v>
      </c>
    </row>
    <row r="1075" spans="1:29" x14ac:dyDescent="0.25">
      <c r="A1075" s="2" t="s">
        <v>1216</v>
      </c>
      <c r="B1075" s="2" t="s">
        <v>132</v>
      </c>
      <c r="C1075" s="2" t="str">
        <f>VLOOKUP(B1075,'Species Lookup'!$A$3:$F$13,3,FALSE)</f>
        <v>Oncorhynchus tshawytscha</v>
      </c>
      <c r="D1075" s="2" t="str">
        <f>VLOOKUP(B1075,'Species Lookup'!$A$3:$F$13,4,FALSE)</f>
        <v>urn:lsid:marinespecies.org:taxname:158075</v>
      </c>
      <c r="E1075" s="2" t="str">
        <f>VLOOKUP(B1075,'Species Lookup'!$A$3:$F$13,5,FALSE)</f>
        <v>SDN:S11::S1173 (smolt)</v>
      </c>
      <c r="F1075" s="2" t="s">
        <v>43</v>
      </c>
      <c r="G1075" s="10" t="str">
        <f>VLOOKUP(A1075,'[1]LOG1987-1994'!$A$2:$I$3110,2,FALSE)</f>
        <v>1989-05-23T13:48-07:00</v>
      </c>
      <c r="H1075" s="2" t="s">
        <v>56</v>
      </c>
      <c r="I1075" s="3">
        <v>1</v>
      </c>
      <c r="J1075" s="3">
        <v>3</v>
      </c>
      <c r="K1075" s="7">
        <v>49.11</v>
      </c>
      <c r="L1075" s="7">
        <v>-124.815</v>
      </c>
      <c r="M1075" s="3">
        <v>80</v>
      </c>
      <c r="N1075" s="3" t="b">
        <v>1</v>
      </c>
      <c r="O1075" s="3">
        <v>2</v>
      </c>
      <c r="P1075" s="3"/>
      <c r="Q1075" s="2" t="s">
        <v>1217</v>
      </c>
      <c r="R1075" s="2" t="s">
        <v>270</v>
      </c>
      <c r="S1075" s="2" t="s">
        <v>33</v>
      </c>
      <c r="T1075" s="2" t="s">
        <v>1218</v>
      </c>
      <c r="U1075" s="2" t="s">
        <v>136</v>
      </c>
      <c r="V1075" s="2" t="s">
        <v>137</v>
      </c>
      <c r="W1075" s="2" t="s">
        <v>1194</v>
      </c>
      <c r="X1075" s="2" t="s">
        <v>37</v>
      </c>
      <c r="Y1075" s="2" t="s">
        <v>946</v>
      </c>
      <c r="Z1075" s="2" t="s">
        <v>38</v>
      </c>
      <c r="AA1075" s="4"/>
      <c r="AB1075" s="4">
        <v>32647</v>
      </c>
      <c r="AC1075" s="2" t="s">
        <v>39</v>
      </c>
    </row>
    <row r="1076" spans="1:29" x14ac:dyDescent="0.25">
      <c r="A1076" s="2" t="s">
        <v>1216</v>
      </c>
      <c r="B1076" s="2" t="s">
        <v>132</v>
      </c>
      <c r="C1076" s="2" t="str">
        <f>VLOOKUP(B1076,'Species Lookup'!$A$3:$F$13,3,FALSE)</f>
        <v>Oncorhynchus tshawytscha</v>
      </c>
      <c r="D1076" s="2" t="str">
        <f>VLOOKUP(B1076,'Species Lookup'!$A$3:$F$13,4,FALSE)</f>
        <v>urn:lsid:marinespecies.org:taxname:158075</v>
      </c>
      <c r="E1076" s="2" t="str">
        <f>VLOOKUP(B1076,'Species Lookup'!$A$3:$F$13,5,FALSE)</f>
        <v>SDN:S11::S1173 (smolt)</v>
      </c>
      <c r="F1076" s="2" t="s">
        <v>40</v>
      </c>
      <c r="G1076" s="10" t="str">
        <f>VLOOKUP(A1076,'[1]LOG1987-1994'!$A$2:$I$3110,2,FALSE)</f>
        <v>1989-05-23T13:48-07:00</v>
      </c>
      <c r="H1076" s="2" t="s">
        <v>56</v>
      </c>
      <c r="I1076" s="3">
        <v>1</v>
      </c>
      <c r="J1076" s="3">
        <v>3</v>
      </c>
      <c r="K1076" s="7">
        <v>49.11</v>
      </c>
      <c r="L1076" s="7">
        <v>-124.815</v>
      </c>
      <c r="M1076" s="3">
        <v>73</v>
      </c>
      <c r="N1076" s="3" t="b">
        <v>1</v>
      </c>
      <c r="O1076" s="3">
        <v>1</v>
      </c>
      <c r="P1076" s="3"/>
      <c r="Q1076" s="2" t="s">
        <v>1219</v>
      </c>
      <c r="R1076" s="2" t="s">
        <v>274</v>
      </c>
      <c r="S1076" s="2" t="s">
        <v>33</v>
      </c>
      <c r="T1076" s="2" t="s">
        <v>1218</v>
      </c>
      <c r="U1076" s="2" t="s">
        <v>136</v>
      </c>
      <c r="V1076" s="2" t="s">
        <v>137</v>
      </c>
      <c r="W1076" s="2" t="s">
        <v>1194</v>
      </c>
      <c r="X1076" s="2" t="s">
        <v>37</v>
      </c>
      <c r="Y1076" s="2" t="s">
        <v>946</v>
      </c>
      <c r="Z1076" s="2" t="s">
        <v>38</v>
      </c>
      <c r="AA1076" s="4"/>
      <c r="AB1076" s="4">
        <v>32647</v>
      </c>
      <c r="AC1076" s="2" t="s">
        <v>39</v>
      </c>
    </row>
    <row r="1077" spans="1:29" x14ac:dyDescent="0.25">
      <c r="A1077" s="2" t="s">
        <v>1216</v>
      </c>
      <c r="B1077" s="2" t="s">
        <v>132</v>
      </c>
      <c r="C1077" s="2" t="str">
        <f>VLOOKUP(B1077,'Species Lookup'!$A$3:$F$13,3,FALSE)</f>
        <v>Oncorhynchus tshawytscha</v>
      </c>
      <c r="D1077" s="2" t="str">
        <f>VLOOKUP(B1077,'Species Lookup'!$A$3:$F$13,4,FALSE)</f>
        <v>urn:lsid:marinespecies.org:taxname:158075</v>
      </c>
      <c r="E1077" s="2" t="str">
        <f>VLOOKUP(B1077,'Species Lookup'!$A$3:$F$13,5,FALSE)</f>
        <v>SDN:S11::S1173 (smolt)</v>
      </c>
      <c r="F1077" s="2" t="s">
        <v>30</v>
      </c>
      <c r="G1077" s="10" t="str">
        <f>VLOOKUP(A1077,'[1]LOG1987-1994'!$A$2:$I$3110,2,FALSE)</f>
        <v>1989-05-23T13:48-07:00</v>
      </c>
      <c r="H1077" s="2" t="s">
        <v>56</v>
      </c>
      <c r="I1077" s="3">
        <v>1</v>
      </c>
      <c r="J1077" s="3">
        <v>3</v>
      </c>
      <c r="K1077" s="7">
        <v>49.11</v>
      </c>
      <c r="L1077" s="7">
        <v>-124.815</v>
      </c>
      <c r="M1077" s="3">
        <v>72</v>
      </c>
      <c r="N1077" s="3" t="b">
        <v>1</v>
      </c>
      <c r="O1077" s="3">
        <v>1</v>
      </c>
      <c r="P1077" s="3"/>
      <c r="Q1077" s="2" t="s">
        <v>1220</v>
      </c>
      <c r="R1077" s="2" t="s">
        <v>276</v>
      </c>
      <c r="S1077" s="2" t="s">
        <v>33</v>
      </c>
      <c r="T1077" s="2" t="s">
        <v>1221</v>
      </c>
      <c r="U1077" s="2" t="s">
        <v>136</v>
      </c>
      <c r="V1077" s="2" t="s">
        <v>137</v>
      </c>
      <c r="W1077" s="2" t="s">
        <v>1194</v>
      </c>
      <c r="X1077" s="2" t="s">
        <v>37</v>
      </c>
      <c r="Y1077" s="2" t="s">
        <v>946</v>
      </c>
      <c r="Z1077" s="2" t="s">
        <v>38</v>
      </c>
      <c r="AA1077" s="4"/>
      <c r="AB1077" s="4">
        <v>32647</v>
      </c>
      <c r="AC1077" s="2" t="s">
        <v>39</v>
      </c>
    </row>
    <row r="1078" spans="1:29" x14ac:dyDescent="0.25">
      <c r="A1078" s="2" t="s">
        <v>1216</v>
      </c>
      <c r="B1078" s="2" t="s">
        <v>132</v>
      </c>
      <c r="C1078" s="2" t="str">
        <f>VLOOKUP(B1078,'Species Lookup'!$A$3:$F$13,3,FALSE)</f>
        <v>Oncorhynchus tshawytscha</v>
      </c>
      <c r="D1078" s="2" t="str">
        <f>VLOOKUP(B1078,'Species Lookup'!$A$3:$F$13,4,FALSE)</f>
        <v>urn:lsid:marinespecies.org:taxname:158075</v>
      </c>
      <c r="E1078" s="2" t="str">
        <f>VLOOKUP(B1078,'Species Lookup'!$A$3:$F$13,5,FALSE)</f>
        <v>SDN:S11::S1173 (smolt)</v>
      </c>
      <c r="F1078" s="2" t="s">
        <v>100</v>
      </c>
      <c r="G1078" s="10" t="str">
        <f>VLOOKUP(A1078,'[1]LOG1987-1994'!$A$2:$I$3110,2,FALSE)</f>
        <v>1989-05-23T13:48-07:00</v>
      </c>
      <c r="H1078" s="2" t="s">
        <v>56</v>
      </c>
      <c r="I1078" s="3">
        <v>1</v>
      </c>
      <c r="J1078" s="3">
        <v>3</v>
      </c>
      <c r="K1078" s="7">
        <v>49.11</v>
      </c>
      <c r="L1078" s="7">
        <v>-124.815</v>
      </c>
      <c r="M1078" s="3">
        <v>80</v>
      </c>
      <c r="N1078" s="3" t="b">
        <v>1</v>
      </c>
      <c r="O1078" s="3">
        <v>2</v>
      </c>
      <c r="P1078" s="3"/>
      <c r="Q1078" s="2" t="s">
        <v>1222</v>
      </c>
      <c r="R1078" s="2" t="s">
        <v>272</v>
      </c>
      <c r="S1078" s="2" t="s">
        <v>33</v>
      </c>
      <c r="T1078" s="2" t="s">
        <v>1223</v>
      </c>
      <c r="U1078" s="2" t="s">
        <v>136</v>
      </c>
      <c r="V1078" s="2" t="s">
        <v>137</v>
      </c>
      <c r="W1078" s="2" t="s">
        <v>1194</v>
      </c>
      <c r="X1078" s="2" t="s">
        <v>37</v>
      </c>
      <c r="Y1078" s="2" t="s">
        <v>946</v>
      </c>
      <c r="Z1078" s="2" t="s">
        <v>38</v>
      </c>
      <c r="AA1078" s="4"/>
      <c r="AB1078" s="4">
        <v>32647</v>
      </c>
      <c r="AC1078" s="2" t="s">
        <v>39</v>
      </c>
    </row>
    <row r="1079" spans="1:29" x14ac:dyDescent="0.25">
      <c r="A1079" s="2" t="s">
        <v>1216</v>
      </c>
      <c r="B1079" s="2" t="s">
        <v>132</v>
      </c>
      <c r="C1079" s="2" t="str">
        <f>VLOOKUP(B1079,'Species Lookup'!$A$3:$F$13,3,FALSE)</f>
        <v>Oncorhynchus tshawytscha</v>
      </c>
      <c r="D1079" s="2" t="str">
        <f>VLOOKUP(B1079,'Species Lookup'!$A$3:$F$13,4,FALSE)</f>
        <v>urn:lsid:marinespecies.org:taxname:158075</v>
      </c>
      <c r="E1079" s="2" t="str">
        <f>VLOOKUP(B1079,'Species Lookup'!$A$3:$F$13,5,FALSE)</f>
        <v>SDN:S11::S1173 (smolt)</v>
      </c>
      <c r="F1079" s="2" t="s">
        <v>145</v>
      </c>
      <c r="G1079" s="10" t="str">
        <f>VLOOKUP(A1079,'[1]LOG1987-1994'!$A$2:$I$3110,2,FALSE)</f>
        <v>1989-05-23T13:48-07:00</v>
      </c>
      <c r="H1079" s="2" t="s">
        <v>56</v>
      </c>
      <c r="I1079" s="3">
        <v>1</v>
      </c>
      <c r="J1079" s="3">
        <v>3</v>
      </c>
      <c r="K1079" s="7">
        <v>49.11</v>
      </c>
      <c r="L1079" s="7">
        <v>-124.815</v>
      </c>
      <c r="M1079" s="3">
        <v>75</v>
      </c>
      <c r="N1079" s="3" t="b">
        <v>1</v>
      </c>
      <c r="O1079" s="3">
        <v>1</v>
      </c>
      <c r="P1079" s="3"/>
      <c r="Q1079" s="2" t="s">
        <v>1224</v>
      </c>
      <c r="R1079" s="2" t="s">
        <v>816</v>
      </c>
      <c r="S1079" s="2" t="s">
        <v>33</v>
      </c>
      <c r="T1079" s="2" t="s">
        <v>1193</v>
      </c>
      <c r="U1079" s="2" t="s">
        <v>136</v>
      </c>
      <c r="V1079" s="2" t="s">
        <v>137</v>
      </c>
      <c r="W1079" s="2" t="s">
        <v>1194</v>
      </c>
      <c r="X1079" s="2" t="s">
        <v>37</v>
      </c>
      <c r="Y1079" s="2" t="s">
        <v>946</v>
      </c>
      <c r="Z1079" s="2" t="s">
        <v>38</v>
      </c>
      <c r="AA1079" s="4"/>
      <c r="AB1079" s="4">
        <v>32647</v>
      </c>
      <c r="AC1079" s="2" t="s">
        <v>39</v>
      </c>
    </row>
    <row r="1080" spans="1:29" x14ac:dyDescent="0.25">
      <c r="A1080" s="2" t="s">
        <v>1216</v>
      </c>
      <c r="B1080" s="2" t="s">
        <v>132</v>
      </c>
      <c r="C1080" s="2" t="str">
        <f>VLOOKUP(B1080,'Species Lookup'!$A$3:$F$13,3,FALSE)</f>
        <v>Oncorhynchus tshawytscha</v>
      </c>
      <c r="D1080" s="2" t="str">
        <f>VLOOKUP(B1080,'Species Lookup'!$A$3:$F$13,4,FALSE)</f>
        <v>urn:lsid:marinespecies.org:taxname:158075</v>
      </c>
      <c r="E1080" s="2" t="str">
        <f>VLOOKUP(B1080,'Species Lookup'!$A$3:$F$13,5,FALSE)</f>
        <v>SDN:S11::S1173 (smolt)</v>
      </c>
      <c r="F1080" s="2" t="s">
        <v>33</v>
      </c>
      <c r="G1080" s="10" t="str">
        <f>VLOOKUP(A1080,'[1]LOG1987-1994'!$A$2:$I$3110,2,FALSE)</f>
        <v>1989-05-23T13:48-07:00</v>
      </c>
      <c r="H1080" s="2" t="s">
        <v>56</v>
      </c>
      <c r="I1080" s="3">
        <v>1</v>
      </c>
      <c r="J1080" s="3">
        <v>3</v>
      </c>
      <c r="K1080" s="7">
        <v>49.11</v>
      </c>
      <c r="L1080" s="7">
        <v>-124.815</v>
      </c>
      <c r="M1080" s="3">
        <v>79</v>
      </c>
      <c r="N1080" s="3" t="b">
        <v>1</v>
      </c>
      <c r="O1080" s="3">
        <v>0</v>
      </c>
      <c r="P1080" s="3"/>
      <c r="Q1080" s="2" t="s">
        <v>1225</v>
      </c>
      <c r="R1080" s="2" t="s">
        <v>815</v>
      </c>
      <c r="S1080" s="2" t="s">
        <v>33</v>
      </c>
      <c r="T1080" s="2" t="s">
        <v>1218</v>
      </c>
      <c r="U1080" s="2" t="s">
        <v>136</v>
      </c>
      <c r="V1080" s="2" t="s">
        <v>137</v>
      </c>
      <c r="W1080" s="2" t="s">
        <v>1194</v>
      </c>
      <c r="X1080" s="2" t="s">
        <v>37</v>
      </c>
      <c r="Y1080" s="2" t="s">
        <v>946</v>
      </c>
      <c r="Z1080" s="2" t="s">
        <v>38</v>
      </c>
      <c r="AA1080" s="4"/>
      <c r="AB1080" s="4">
        <v>32647</v>
      </c>
      <c r="AC1080" s="2" t="s">
        <v>39</v>
      </c>
    </row>
    <row r="1081" spans="1:29" x14ac:dyDescent="0.25">
      <c r="A1081" s="2" t="s">
        <v>1216</v>
      </c>
      <c r="B1081" s="2" t="s">
        <v>132</v>
      </c>
      <c r="C1081" s="2" t="str">
        <f>VLOOKUP(B1081,'Species Lookup'!$A$3:$F$13,3,FALSE)</f>
        <v>Oncorhynchus tshawytscha</v>
      </c>
      <c r="D1081" s="2" t="str">
        <f>VLOOKUP(B1081,'Species Lookup'!$A$3:$F$13,4,FALSE)</f>
        <v>urn:lsid:marinespecies.org:taxname:158075</v>
      </c>
      <c r="E1081" s="2" t="str">
        <f>VLOOKUP(B1081,'Species Lookup'!$A$3:$F$13,5,FALSE)</f>
        <v>SDN:S11::S1173 (smolt)</v>
      </c>
      <c r="F1081" s="2" t="s">
        <v>161</v>
      </c>
      <c r="G1081" s="10" t="str">
        <f>VLOOKUP(A1081,'[1]LOG1987-1994'!$A$2:$I$3110,2,FALSE)</f>
        <v>1989-05-23T13:48-07:00</v>
      </c>
      <c r="H1081" s="2" t="s">
        <v>56</v>
      </c>
      <c r="I1081" s="3">
        <v>1</v>
      </c>
      <c r="J1081" s="3">
        <v>3</v>
      </c>
      <c r="K1081" s="7">
        <v>49.11</v>
      </c>
      <c r="L1081" s="7">
        <v>-124.815</v>
      </c>
      <c r="M1081" s="3">
        <v>74</v>
      </c>
      <c r="N1081" s="3" t="b">
        <v>1</v>
      </c>
      <c r="O1081" s="3">
        <v>2</v>
      </c>
      <c r="P1081" s="3"/>
      <c r="Q1081" s="2" t="s">
        <v>1226</v>
      </c>
      <c r="R1081" s="2" t="s">
        <v>704</v>
      </c>
      <c r="S1081" s="2" t="s">
        <v>33</v>
      </c>
      <c r="T1081" s="2" t="s">
        <v>1204</v>
      </c>
      <c r="U1081" s="2" t="s">
        <v>136</v>
      </c>
      <c r="V1081" s="2" t="s">
        <v>137</v>
      </c>
      <c r="W1081" s="2" t="s">
        <v>1194</v>
      </c>
      <c r="X1081" s="2" t="s">
        <v>37</v>
      </c>
      <c r="Y1081" s="2" t="s">
        <v>946</v>
      </c>
      <c r="Z1081" s="2" t="s">
        <v>38</v>
      </c>
      <c r="AA1081" s="4"/>
      <c r="AB1081" s="4">
        <v>32647</v>
      </c>
      <c r="AC1081" s="2" t="s">
        <v>39</v>
      </c>
    </row>
    <row r="1082" spans="1:29" x14ac:dyDescent="0.25">
      <c r="A1082" s="2" t="s">
        <v>1216</v>
      </c>
      <c r="B1082" s="2" t="s">
        <v>132</v>
      </c>
      <c r="C1082" s="2" t="str">
        <f>VLOOKUP(B1082,'Species Lookup'!$A$3:$F$13,3,FALSE)</f>
        <v>Oncorhynchus tshawytscha</v>
      </c>
      <c r="D1082" s="2" t="str">
        <f>VLOOKUP(B1082,'Species Lookup'!$A$3:$F$13,4,FALSE)</f>
        <v>urn:lsid:marinespecies.org:taxname:158075</v>
      </c>
      <c r="E1082" s="2" t="str">
        <f>VLOOKUP(B1082,'Species Lookup'!$A$3:$F$13,5,FALSE)</f>
        <v>SDN:S11::S1173 (smolt)</v>
      </c>
      <c r="F1082" s="2" t="s">
        <v>178</v>
      </c>
      <c r="G1082" s="10" t="str">
        <f>VLOOKUP(A1082,'[1]LOG1987-1994'!$A$2:$I$3110,2,FALSE)</f>
        <v>1989-05-23T13:48-07:00</v>
      </c>
      <c r="H1082" s="2" t="s">
        <v>56</v>
      </c>
      <c r="I1082" s="3">
        <v>1</v>
      </c>
      <c r="J1082" s="3">
        <v>3</v>
      </c>
      <c r="K1082" s="7">
        <v>49.11</v>
      </c>
      <c r="L1082" s="7">
        <v>-124.815</v>
      </c>
      <c r="M1082" s="3">
        <v>71</v>
      </c>
      <c r="N1082" s="3" t="b">
        <v>1</v>
      </c>
      <c r="O1082" s="3">
        <v>1</v>
      </c>
      <c r="P1082" s="3"/>
      <c r="Q1082" s="2" t="s">
        <v>1227</v>
      </c>
      <c r="R1082" s="2" t="s">
        <v>701</v>
      </c>
      <c r="S1082" s="2" t="s">
        <v>33</v>
      </c>
      <c r="T1082" s="2" t="s">
        <v>1204</v>
      </c>
      <c r="U1082" s="2" t="s">
        <v>136</v>
      </c>
      <c r="V1082" s="2" t="s">
        <v>137</v>
      </c>
      <c r="W1082" s="2" t="s">
        <v>1194</v>
      </c>
      <c r="X1082" s="2" t="s">
        <v>37</v>
      </c>
      <c r="Y1082" s="2" t="s">
        <v>946</v>
      </c>
      <c r="Z1082" s="2" t="s">
        <v>38</v>
      </c>
      <c r="AA1082" s="4"/>
      <c r="AB1082" s="4">
        <v>32647</v>
      </c>
      <c r="AC1082" s="2" t="s">
        <v>39</v>
      </c>
    </row>
    <row r="1083" spans="1:29" x14ac:dyDescent="0.25">
      <c r="A1083" s="2" t="s">
        <v>1216</v>
      </c>
      <c r="B1083" s="2" t="s">
        <v>132</v>
      </c>
      <c r="C1083" s="2" t="str">
        <f>VLOOKUP(B1083,'Species Lookup'!$A$3:$F$13,3,FALSE)</f>
        <v>Oncorhynchus tshawytscha</v>
      </c>
      <c r="D1083" s="2" t="str">
        <f>VLOOKUP(B1083,'Species Lookup'!$A$3:$F$13,4,FALSE)</f>
        <v>urn:lsid:marinespecies.org:taxname:158075</v>
      </c>
      <c r="E1083" s="2" t="str">
        <f>VLOOKUP(B1083,'Species Lookup'!$A$3:$F$13,5,FALSE)</f>
        <v>SDN:S11::S1173 (smolt)</v>
      </c>
      <c r="F1083" s="2" t="s">
        <v>175</v>
      </c>
      <c r="G1083" s="10" t="str">
        <f>VLOOKUP(A1083,'[1]LOG1987-1994'!$A$2:$I$3110,2,FALSE)</f>
        <v>1989-05-23T13:48-07:00</v>
      </c>
      <c r="H1083" s="2" t="s">
        <v>56</v>
      </c>
      <c r="I1083" s="3">
        <v>1</v>
      </c>
      <c r="J1083" s="3">
        <v>3</v>
      </c>
      <c r="K1083" s="7">
        <v>49.11</v>
      </c>
      <c r="L1083" s="7">
        <v>-124.815</v>
      </c>
      <c r="M1083" s="3">
        <v>70</v>
      </c>
      <c r="N1083" s="3" t="b">
        <v>1</v>
      </c>
      <c r="O1083" s="3">
        <v>2</v>
      </c>
      <c r="P1083" s="3"/>
      <c r="Q1083" s="2" t="s">
        <v>1228</v>
      </c>
      <c r="R1083" s="2" t="s">
        <v>705</v>
      </c>
      <c r="S1083" s="2" t="s">
        <v>33</v>
      </c>
      <c r="T1083" s="2" t="s">
        <v>1221</v>
      </c>
      <c r="U1083" s="2" t="s">
        <v>136</v>
      </c>
      <c r="V1083" s="2" t="s">
        <v>137</v>
      </c>
      <c r="W1083" s="2" t="s">
        <v>1194</v>
      </c>
      <c r="X1083" s="2" t="s">
        <v>37</v>
      </c>
      <c r="Y1083" s="2" t="s">
        <v>946</v>
      </c>
      <c r="Z1083" s="2" t="s">
        <v>38</v>
      </c>
      <c r="AA1083" s="4"/>
      <c r="AB1083" s="4">
        <v>32647</v>
      </c>
      <c r="AC1083" s="2" t="s">
        <v>39</v>
      </c>
    </row>
    <row r="1084" spans="1:29" x14ac:dyDescent="0.25">
      <c r="A1084" s="2" t="s">
        <v>1216</v>
      </c>
      <c r="B1084" s="2" t="s">
        <v>132</v>
      </c>
      <c r="C1084" s="2" t="str">
        <f>VLOOKUP(B1084,'Species Lookup'!$A$3:$F$13,3,FALSE)</f>
        <v>Oncorhynchus tshawytscha</v>
      </c>
      <c r="D1084" s="2" t="str">
        <f>VLOOKUP(B1084,'Species Lookup'!$A$3:$F$13,4,FALSE)</f>
        <v>urn:lsid:marinespecies.org:taxname:158075</v>
      </c>
      <c r="E1084" s="2" t="str">
        <f>VLOOKUP(B1084,'Species Lookup'!$A$3:$F$13,5,FALSE)</f>
        <v>SDN:S11::S1173 (smolt)</v>
      </c>
      <c r="F1084" s="2" t="s">
        <v>154</v>
      </c>
      <c r="G1084" s="10" t="str">
        <f>VLOOKUP(A1084,'[1]LOG1987-1994'!$A$2:$I$3110,2,FALSE)</f>
        <v>1989-05-23T13:48-07:00</v>
      </c>
      <c r="H1084" s="2" t="s">
        <v>56</v>
      </c>
      <c r="I1084" s="3">
        <v>1</v>
      </c>
      <c r="J1084" s="3">
        <v>3</v>
      </c>
      <c r="K1084" s="7">
        <v>49.11</v>
      </c>
      <c r="L1084" s="7">
        <v>-124.815</v>
      </c>
      <c r="M1084" s="3">
        <v>76</v>
      </c>
      <c r="N1084" s="3" t="b">
        <v>1</v>
      </c>
      <c r="O1084" s="3">
        <v>0</v>
      </c>
      <c r="P1084" s="3"/>
      <c r="Q1084" s="2" t="s">
        <v>1229</v>
      </c>
      <c r="R1084" s="2" t="s">
        <v>703</v>
      </c>
      <c r="S1084" s="2" t="s">
        <v>33</v>
      </c>
      <c r="T1084" s="2" t="s">
        <v>1221</v>
      </c>
      <c r="U1084" s="2" t="s">
        <v>136</v>
      </c>
      <c r="V1084" s="2" t="s">
        <v>137</v>
      </c>
      <c r="W1084" s="2" t="s">
        <v>1194</v>
      </c>
      <c r="X1084" s="2" t="s">
        <v>37</v>
      </c>
      <c r="Y1084" s="2" t="s">
        <v>946</v>
      </c>
      <c r="Z1084" s="2" t="s">
        <v>38</v>
      </c>
      <c r="AA1084" s="4"/>
      <c r="AB1084" s="4">
        <v>32647</v>
      </c>
      <c r="AC1084" s="2" t="s">
        <v>39</v>
      </c>
    </row>
    <row r="1085" spans="1:29" x14ac:dyDescent="0.25">
      <c r="A1085" s="2" t="s">
        <v>1216</v>
      </c>
      <c r="B1085" s="2" t="s">
        <v>132</v>
      </c>
      <c r="C1085" s="2" t="str">
        <f>VLOOKUP(B1085,'Species Lookup'!$A$3:$F$13,3,FALSE)</f>
        <v>Oncorhynchus tshawytscha</v>
      </c>
      <c r="D1085" s="2" t="str">
        <f>VLOOKUP(B1085,'Species Lookup'!$A$3:$F$13,4,FALSE)</f>
        <v>urn:lsid:marinespecies.org:taxname:158075</v>
      </c>
      <c r="E1085" s="2" t="str">
        <f>VLOOKUP(B1085,'Species Lookup'!$A$3:$F$13,5,FALSE)</f>
        <v>SDN:S11::S1173 (smolt)</v>
      </c>
      <c r="F1085" s="2" t="s">
        <v>151</v>
      </c>
      <c r="G1085" s="10" t="str">
        <f>VLOOKUP(A1085,'[1]LOG1987-1994'!$A$2:$I$3110,2,FALSE)</f>
        <v>1989-05-23T13:48-07:00</v>
      </c>
      <c r="H1085" s="2" t="s">
        <v>56</v>
      </c>
      <c r="I1085" s="3">
        <v>1</v>
      </c>
      <c r="J1085" s="3">
        <v>3</v>
      </c>
      <c r="K1085" s="7">
        <v>49.11</v>
      </c>
      <c r="L1085" s="7">
        <v>-124.815</v>
      </c>
      <c r="M1085" s="3">
        <v>77</v>
      </c>
      <c r="N1085" s="3" t="b">
        <v>1</v>
      </c>
      <c r="O1085" s="3">
        <v>2</v>
      </c>
      <c r="P1085" s="3"/>
      <c r="Q1085" s="2" t="s">
        <v>1230</v>
      </c>
      <c r="R1085" s="2" t="s">
        <v>702</v>
      </c>
      <c r="S1085" s="2" t="s">
        <v>33</v>
      </c>
      <c r="T1085" s="2" t="s">
        <v>1218</v>
      </c>
      <c r="U1085" s="2" t="s">
        <v>136</v>
      </c>
      <c r="V1085" s="2" t="s">
        <v>137</v>
      </c>
      <c r="W1085" s="2" t="s">
        <v>1194</v>
      </c>
      <c r="X1085" s="2" t="s">
        <v>37</v>
      </c>
      <c r="Y1085" s="2" t="s">
        <v>946</v>
      </c>
      <c r="Z1085" s="2" t="s">
        <v>38</v>
      </c>
      <c r="AA1085" s="4"/>
      <c r="AB1085" s="4">
        <v>32647</v>
      </c>
      <c r="AC1085" s="2" t="s">
        <v>39</v>
      </c>
    </row>
    <row r="1086" spans="1:29" x14ac:dyDescent="0.25">
      <c r="A1086" s="2" t="s">
        <v>1216</v>
      </c>
      <c r="B1086" s="2" t="s">
        <v>132</v>
      </c>
      <c r="C1086" s="2" t="str">
        <f>VLOOKUP(B1086,'Species Lookup'!$A$3:$F$13,3,FALSE)</f>
        <v>Oncorhynchus tshawytscha</v>
      </c>
      <c r="D1086" s="2" t="str">
        <f>VLOOKUP(B1086,'Species Lookup'!$A$3:$F$13,4,FALSE)</f>
        <v>urn:lsid:marinespecies.org:taxname:158075</v>
      </c>
      <c r="E1086" s="2" t="str">
        <f>VLOOKUP(B1086,'Species Lookup'!$A$3:$F$13,5,FALSE)</f>
        <v>SDN:S11::S1173 (smolt)</v>
      </c>
      <c r="F1086" s="2" t="s">
        <v>159</v>
      </c>
      <c r="G1086" s="10" t="str">
        <f>VLOOKUP(A1086,'[1]LOG1987-1994'!$A$2:$I$3110,2,FALSE)</f>
        <v>1989-05-23T13:48-07:00</v>
      </c>
      <c r="H1086" s="2" t="s">
        <v>56</v>
      </c>
      <c r="I1086" s="3">
        <v>1</v>
      </c>
      <c r="J1086" s="3">
        <v>3</v>
      </c>
      <c r="K1086" s="7">
        <v>49.11</v>
      </c>
      <c r="L1086" s="7">
        <v>-124.815</v>
      </c>
      <c r="M1086" s="3">
        <v>79</v>
      </c>
      <c r="N1086" s="3" t="b">
        <v>1</v>
      </c>
      <c r="O1086" s="3">
        <v>2</v>
      </c>
      <c r="P1086" s="3"/>
      <c r="Q1086" s="2" t="s">
        <v>1231</v>
      </c>
      <c r="R1086" s="2" t="s">
        <v>682</v>
      </c>
      <c r="S1086" s="2" t="s">
        <v>33</v>
      </c>
      <c r="T1086" s="2" t="s">
        <v>1221</v>
      </c>
      <c r="U1086" s="2" t="s">
        <v>136</v>
      </c>
      <c r="V1086" s="2" t="s">
        <v>137</v>
      </c>
      <c r="W1086" s="2" t="s">
        <v>1194</v>
      </c>
      <c r="X1086" s="2" t="s">
        <v>37</v>
      </c>
      <c r="Y1086" s="2" t="s">
        <v>946</v>
      </c>
      <c r="Z1086" s="2" t="s">
        <v>38</v>
      </c>
      <c r="AA1086" s="4"/>
      <c r="AB1086" s="4">
        <v>32647</v>
      </c>
      <c r="AC1086" s="2" t="s">
        <v>39</v>
      </c>
    </row>
    <row r="1087" spans="1:29" x14ac:dyDescent="0.25">
      <c r="A1087" s="2" t="s">
        <v>1216</v>
      </c>
      <c r="B1087" s="2" t="s">
        <v>132</v>
      </c>
      <c r="C1087" s="2" t="str">
        <f>VLOOKUP(B1087,'Species Lookup'!$A$3:$F$13,3,FALSE)</f>
        <v>Oncorhynchus tshawytscha</v>
      </c>
      <c r="D1087" s="2" t="str">
        <f>VLOOKUP(B1087,'Species Lookup'!$A$3:$F$13,4,FALSE)</f>
        <v>urn:lsid:marinespecies.org:taxname:158075</v>
      </c>
      <c r="E1087" s="2" t="str">
        <f>VLOOKUP(B1087,'Species Lookup'!$A$3:$F$13,5,FALSE)</f>
        <v>SDN:S11::S1173 (smolt)</v>
      </c>
      <c r="F1087" s="2" t="s">
        <v>172</v>
      </c>
      <c r="G1087" s="10" t="str">
        <f>VLOOKUP(A1087,'[1]LOG1987-1994'!$A$2:$I$3110,2,FALSE)</f>
        <v>1989-05-23T13:48-07:00</v>
      </c>
      <c r="H1087" s="2" t="s">
        <v>56</v>
      </c>
      <c r="I1087" s="3">
        <v>1</v>
      </c>
      <c r="J1087" s="3">
        <v>3</v>
      </c>
      <c r="K1087" s="7">
        <v>49.11</v>
      </c>
      <c r="L1087" s="7">
        <v>-124.815</v>
      </c>
      <c r="M1087" s="3">
        <v>70</v>
      </c>
      <c r="N1087" s="3" t="b">
        <v>1</v>
      </c>
      <c r="O1087" s="3">
        <v>0</v>
      </c>
      <c r="P1087" s="3"/>
      <c r="Q1087" s="2" t="s">
        <v>1232</v>
      </c>
      <c r="R1087" s="2" t="s">
        <v>871</v>
      </c>
      <c r="S1087" s="2" t="s">
        <v>33</v>
      </c>
      <c r="T1087" s="2" t="s">
        <v>1233</v>
      </c>
      <c r="U1087" s="2" t="s">
        <v>136</v>
      </c>
      <c r="V1087" s="2" t="s">
        <v>137</v>
      </c>
      <c r="W1087" s="2" t="s">
        <v>1194</v>
      </c>
      <c r="X1087" s="2" t="s">
        <v>37</v>
      </c>
      <c r="Y1087" s="2" t="s">
        <v>946</v>
      </c>
      <c r="Z1087" s="2" t="s">
        <v>38</v>
      </c>
      <c r="AA1087" s="4"/>
      <c r="AB1087" s="4">
        <v>32647</v>
      </c>
      <c r="AC1087" s="2" t="s">
        <v>39</v>
      </c>
    </row>
    <row r="1088" spans="1:29" x14ac:dyDescent="0.25">
      <c r="A1088" s="2" t="s">
        <v>1216</v>
      </c>
      <c r="B1088" s="2" t="s">
        <v>132</v>
      </c>
      <c r="C1088" s="2" t="str">
        <f>VLOOKUP(B1088,'Species Lookup'!$A$3:$F$13,3,FALSE)</f>
        <v>Oncorhynchus tshawytscha</v>
      </c>
      <c r="D1088" s="2" t="str">
        <f>VLOOKUP(B1088,'Species Lookup'!$A$3:$F$13,4,FALSE)</f>
        <v>urn:lsid:marinespecies.org:taxname:158075</v>
      </c>
      <c r="E1088" s="2" t="str">
        <f>VLOOKUP(B1088,'Species Lookup'!$A$3:$F$13,5,FALSE)</f>
        <v>SDN:S11::S1173 (smolt)</v>
      </c>
      <c r="F1088" s="2" t="s">
        <v>169</v>
      </c>
      <c r="G1088" s="10" t="str">
        <f>VLOOKUP(A1088,'[1]LOG1987-1994'!$A$2:$I$3110,2,FALSE)</f>
        <v>1989-05-23T13:48-07:00</v>
      </c>
      <c r="H1088" s="2" t="s">
        <v>56</v>
      </c>
      <c r="I1088" s="3">
        <v>1</v>
      </c>
      <c r="J1088" s="3">
        <v>3</v>
      </c>
      <c r="K1088" s="7">
        <v>49.11</v>
      </c>
      <c r="L1088" s="7">
        <v>-124.815</v>
      </c>
      <c r="M1088" s="3">
        <v>71</v>
      </c>
      <c r="N1088" s="3" t="b">
        <v>1</v>
      </c>
      <c r="O1088" s="3">
        <v>2</v>
      </c>
      <c r="P1088" s="3"/>
      <c r="Q1088" s="2" t="s">
        <v>1234</v>
      </c>
      <c r="R1088" s="2" t="s">
        <v>877</v>
      </c>
      <c r="S1088" s="2" t="s">
        <v>33</v>
      </c>
      <c r="T1088" s="2" t="s">
        <v>1233</v>
      </c>
      <c r="U1088" s="2" t="s">
        <v>136</v>
      </c>
      <c r="V1088" s="2" t="s">
        <v>137</v>
      </c>
      <c r="W1088" s="2" t="s">
        <v>1194</v>
      </c>
      <c r="X1088" s="2" t="s">
        <v>37</v>
      </c>
      <c r="Y1088" s="2" t="s">
        <v>946</v>
      </c>
      <c r="Z1088" s="2" t="s">
        <v>38</v>
      </c>
      <c r="AA1088" s="4"/>
      <c r="AB1088" s="4">
        <v>32647</v>
      </c>
      <c r="AC1088" s="2" t="s">
        <v>39</v>
      </c>
    </row>
    <row r="1089" spans="1:29" x14ac:dyDescent="0.25">
      <c r="A1089" s="2" t="s">
        <v>1216</v>
      </c>
      <c r="B1089" s="2" t="s">
        <v>132</v>
      </c>
      <c r="C1089" s="2" t="str">
        <f>VLOOKUP(B1089,'Species Lookup'!$A$3:$F$13,3,FALSE)</f>
        <v>Oncorhynchus tshawytscha</v>
      </c>
      <c r="D1089" s="2" t="str">
        <f>VLOOKUP(B1089,'Species Lookup'!$A$3:$F$13,4,FALSE)</f>
        <v>urn:lsid:marinespecies.org:taxname:158075</v>
      </c>
      <c r="E1089" s="2" t="str">
        <f>VLOOKUP(B1089,'Species Lookup'!$A$3:$F$13,5,FALSE)</f>
        <v>SDN:S11::S1173 (smolt)</v>
      </c>
      <c r="F1089" s="2" t="s">
        <v>164</v>
      </c>
      <c r="G1089" s="10" t="str">
        <f>VLOOKUP(A1089,'[1]LOG1987-1994'!$A$2:$I$3110,2,FALSE)</f>
        <v>1989-05-23T13:48-07:00</v>
      </c>
      <c r="H1089" s="2" t="s">
        <v>56</v>
      </c>
      <c r="I1089" s="3">
        <v>1</v>
      </c>
      <c r="J1089" s="3">
        <v>3</v>
      </c>
      <c r="K1089" s="7">
        <v>49.11</v>
      </c>
      <c r="L1089" s="7">
        <v>-124.815</v>
      </c>
      <c r="M1089" s="3">
        <v>76</v>
      </c>
      <c r="N1089" s="3" t="b">
        <v>1</v>
      </c>
      <c r="O1089" s="3">
        <v>1</v>
      </c>
      <c r="P1089" s="3"/>
      <c r="Q1089" s="2" t="s">
        <v>1235</v>
      </c>
      <c r="R1089" s="2" t="s">
        <v>869</v>
      </c>
      <c r="S1089" s="2" t="s">
        <v>33</v>
      </c>
      <c r="T1089" s="2" t="s">
        <v>1233</v>
      </c>
      <c r="U1089" s="2" t="s">
        <v>136</v>
      </c>
      <c r="V1089" s="2" t="s">
        <v>137</v>
      </c>
      <c r="W1089" s="2" t="s">
        <v>1194</v>
      </c>
      <c r="X1089" s="2" t="s">
        <v>37</v>
      </c>
      <c r="Y1089" s="2" t="s">
        <v>946</v>
      </c>
      <c r="Z1089" s="2" t="s">
        <v>38</v>
      </c>
      <c r="AA1089" s="4"/>
      <c r="AB1089" s="4">
        <v>32647</v>
      </c>
      <c r="AC1089" s="2" t="s">
        <v>39</v>
      </c>
    </row>
    <row r="1090" spans="1:29" x14ac:dyDescent="0.25">
      <c r="A1090" s="2" t="s">
        <v>1216</v>
      </c>
      <c r="B1090" s="2" t="s">
        <v>132</v>
      </c>
      <c r="C1090" s="2" t="str">
        <f>VLOOKUP(B1090,'Species Lookup'!$A$3:$F$13,3,FALSE)</f>
        <v>Oncorhynchus tshawytscha</v>
      </c>
      <c r="D1090" s="2" t="str">
        <f>VLOOKUP(B1090,'Species Lookup'!$A$3:$F$13,4,FALSE)</f>
        <v>urn:lsid:marinespecies.org:taxname:158075</v>
      </c>
      <c r="E1090" s="2" t="str">
        <f>VLOOKUP(B1090,'Species Lookup'!$A$3:$F$13,5,FALSE)</f>
        <v>SDN:S11::S1173 (smolt)</v>
      </c>
      <c r="F1090" s="2" t="s">
        <v>167</v>
      </c>
      <c r="G1090" s="10" t="str">
        <f>VLOOKUP(A1090,'[1]LOG1987-1994'!$A$2:$I$3110,2,FALSE)</f>
        <v>1989-05-23T13:48-07:00</v>
      </c>
      <c r="H1090" s="2" t="s">
        <v>56</v>
      </c>
      <c r="I1090" s="3">
        <v>1</v>
      </c>
      <c r="J1090" s="3">
        <v>3</v>
      </c>
      <c r="K1090" s="7">
        <v>49.11</v>
      </c>
      <c r="L1090" s="7">
        <v>-124.815</v>
      </c>
      <c r="M1090" s="3">
        <v>76</v>
      </c>
      <c r="N1090" s="3" t="b">
        <v>1</v>
      </c>
      <c r="O1090" s="3">
        <v>2</v>
      </c>
      <c r="P1090" s="3"/>
      <c r="Q1090" s="2" t="s">
        <v>1236</v>
      </c>
      <c r="R1090" s="2" t="s">
        <v>872</v>
      </c>
      <c r="S1090" s="2" t="s">
        <v>33</v>
      </c>
      <c r="T1090" s="2" t="s">
        <v>1204</v>
      </c>
      <c r="U1090" s="2" t="s">
        <v>136</v>
      </c>
      <c r="V1090" s="2" t="s">
        <v>137</v>
      </c>
      <c r="W1090" s="2" t="s">
        <v>1194</v>
      </c>
      <c r="X1090" s="2" t="s">
        <v>37</v>
      </c>
      <c r="Y1090" s="2" t="s">
        <v>946</v>
      </c>
      <c r="Z1090" s="2" t="s">
        <v>38</v>
      </c>
      <c r="AA1090" s="4"/>
      <c r="AB1090" s="4">
        <v>32647</v>
      </c>
      <c r="AC1090" s="2" t="s">
        <v>39</v>
      </c>
    </row>
    <row r="1091" spans="1:29" x14ac:dyDescent="0.25">
      <c r="A1091" s="2" t="s">
        <v>1216</v>
      </c>
      <c r="B1091" s="2" t="s">
        <v>132</v>
      </c>
      <c r="C1091" s="2" t="str">
        <f>VLOOKUP(B1091,'Species Lookup'!$A$3:$F$13,3,FALSE)</f>
        <v>Oncorhynchus tshawytscha</v>
      </c>
      <c r="D1091" s="2" t="str">
        <f>VLOOKUP(B1091,'Species Lookup'!$A$3:$F$13,4,FALSE)</f>
        <v>urn:lsid:marinespecies.org:taxname:158075</v>
      </c>
      <c r="E1091" s="2" t="str">
        <f>VLOOKUP(B1091,'Species Lookup'!$A$3:$F$13,5,FALSE)</f>
        <v>SDN:S11::S1173 (smolt)</v>
      </c>
      <c r="F1091" s="2" t="s">
        <v>188</v>
      </c>
      <c r="G1091" s="10" t="str">
        <f>VLOOKUP(A1091,'[1]LOG1987-1994'!$A$2:$I$3110,2,FALSE)</f>
        <v>1989-05-23T13:48-07:00</v>
      </c>
      <c r="H1091" s="2" t="s">
        <v>56</v>
      </c>
      <c r="I1091" s="3">
        <v>1</v>
      </c>
      <c r="J1091" s="3">
        <v>3</v>
      </c>
      <c r="K1091" s="7">
        <v>49.11</v>
      </c>
      <c r="L1091" s="7">
        <v>-124.815</v>
      </c>
      <c r="M1091" s="3">
        <v>72</v>
      </c>
      <c r="N1091" s="3" t="b">
        <v>1</v>
      </c>
      <c r="O1091" s="3">
        <v>2</v>
      </c>
      <c r="P1091" s="3"/>
      <c r="Q1091" s="2" t="s">
        <v>1237</v>
      </c>
      <c r="R1091" s="2" t="s">
        <v>873</v>
      </c>
      <c r="S1091" s="2" t="s">
        <v>33</v>
      </c>
      <c r="T1091" s="2" t="s">
        <v>1221</v>
      </c>
      <c r="U1091" s="2" t="s">
        <v>136</v>
      </c>
      <c r="V1091" s="2" t="s">
        <v>137</v>
      </c>
      <c r="W1091" s="2" t="s">
        <v>1194</v>
      </c>
      <c r="X1091" s="2" t="s">
        <v>37</v>
      </c>
      <c r="Y1091" s="2" t="s">
        <v>946</v>
      </c>
      <c r="Z1091" s="2" t="s">
        <v>38</v>
      </c>
      <c r="AA1091" s="4"/>
      <c r="AB1091" s="4">
        <v>32647</v>
      </c>
      <c r="AC1091" s="2" t="s">
        <v>39</v>
      </c>
    </row>
    <row r="1092" spans="1:29" x14ac:dyDescent="0.25">
      <c r="A1092" s="2" t="s">
        <v>1216</v>
      </c>
      <c r="B1092" s="2" t="s">
        <v>132</v>
      </c>
      <c r="C1092" s="2" t="str">
        <f>VLOOKUP(B1092,'Species Lookup'!$A$3:$F$13,3,FALSE)</f>
        <v>Oncorhynchus tshawytscha</v>
      </c>
      <c r="D1092" s="2" t="str">
        <f>VLOOKUP(B1092,'Species Lookup'!$A$3:$F$13,4,FALSE)</f>
        <v>urn:lsid:marinespecies.org:taxname:158075</v>
      </c>
      <c r="E1092" s="2" t="str">
        <f>VLOOKUP(B1092,'Species Lookup'!$A$3:$F$13,5,FALSE)</f>
        <v>SDN:S11::S1173 (smolt)</v>
      </c>
      <c r="F1092" s="2" t="s">
        <v>181</v>
      </c>
      <c r="G1092" s="10" t="str">
        <f>VLOOKUP(A1092,'[1]LOG1987-1994'!$A$2:$I$3110,2,FALSE)</f>
        <v>1989-05-23T13:48-07:00</v>
      </c>
      <c r="H1092" s="2" t="s">
        <v>56</v>
      </c>
      <c r="I1092" s="3">
        <v>1</v>
      </c>
      <c r="J1092" s="3">
        <v>3</v>
      </c>
      <c r="K1092" s="7">
        <v>49.11</v>
      </c>
      <c r="L1092" s="7">
        <v>-124.815</v>
      </c>
      <c r="M1092" s="3">
        <v>75</v>
      </c>
      <c r="N1092" s="3" t="b">
        <v>1</v>
      </c>
      <c r="O1092" s="3">
        <v>1</v>
      </c>
      <c r="P1092" s="3"/>
      <c r="Q1092" s="2" t="s">
        <v>1238</v>
      </c>
      <c r="R1092" s="2" t="s">
        <v>810</v>
      </c>
      <c r="S1092" s="2" t="s">
        <v>33</v>
      </c>
      <c r="T1092" s="2" t="s">
        <v>1218</v>
      </c>
      <c r="U1092" s="2" t="s">
        <v>136</v>
      </c>
      <c r="V1092" s="2" t="s">
        <v>137</v>
      </c>
      <c r="W1092" s="2" t="s">
        <v>1194</v>
      </c>
      <c r="X1092" s="2" t="s">
        <v>37</v>
      </c>
      <c r="Y1092" s="2" t="s">
        <v>946</v>
      </c>
      <c r="Z1092" s="2" t="s">
        <v>38</v>
      </c>
      <c r="AA1092" s="4"/>
      <c r="AB1092" s="4">
        <v>32647</v>
      </c>
      <c r="AC1092" s="2" t="s">
        <v>39</v>
      </c>
    </row>
    <row r="1093" spans="1:29" x14ac:dyDescent="0.25">
      <c r="A1093" s="2" t="s">
        <v>1216</v>
      </c>
      <c r="B1093" s="2" t="s">
        <v>132</v>
      </c>
      <c r="C1093" s="2" t="str">
        <f>VLOOKUP(B1093,'Species Lookup'!$A$3:$F$13,3,FALSE)</f>
        <v>Oncorhynchus tshawytscha</v>
      </c>
      <c r="D1093" s="2" t="str">
        <f>VLOOKUP(B1093,'Species Lookup'!$A$3:$F$13,4,FALSE)</f>
        <v>urn:lsid:marinespecies.org:taxname:158075</v>
      </c>
      <c r="E1093" s="2" t="str">
        <f>VLOOKUP(B1093,'Species Lookup'!$A$3:$F$13,5,FALSE)</f>
        <v>SDN:S11::S1173 (smolt)</v>
      </c>
      <c r="F1093" s="2" t="s">
        <v>186</v>
      </c>
      <c r="G1093" s="10" t="str">
        <f>VLOOKUP(A1093,'[1]LOG1987-1994'!$A$2:$I$3110,2,FALSE)</f>
        <v>1989-05-23T13:48-07:00</v>
      </c>
      <c r="H1093" s="2" t="s">
        <v>56</v>
      </c>
      <c r="I1093" s="3">
        <v>1</v>
      </c>
      <c r="J1093" s="3">
        <v>3</v>
      </c>
      <c r="K1093" s="7">
        <v>49.11</v>
      </c>
      <c r="L1093" s="7">
        <v>-124.815</v>
      </c>
      <c r="M1093" s="3">
        <v>73</v>
      </c>
      <c r="N1093" s="3" t="b">
        <v>1</v>
      </c>
      <c r="O1093" s="3">
        <v>0</v>
      </c>
      <c r="P1093" s="3"/>
      <c r="Q1093" s="2" t="s">
        <v>1239</v>
      </c>
      <c r="R1093" s="2" t="s">
        <v>862</v>
      </c>
      <c r="S1093" s="2" t="s">
        <v>33</v>
      </c>
      <c r="T1093" s="2" t="s">
        <v>1221</v>
      </c>
      <c r="U1093" s="2" t="s">
        <v>136</v>
      </c>
      <c r="V1093" s="2" t="s">
        <v>137</v>
      </c>
      <c r="W1093" s="2" t="s">
        <v>1194</v>
      </c>
      <c r="X1093" s="2" t="s">
        <v>37</v>
      </c>
      <c r="Y1093" s="2" t="s">
        <v>946</v>
      </c>
      <c r="Z1093" s="2" t="s">
        <v>38</v>
      </c>
      <c r="AA1093" s="4"/>
      <c r="AB1093" s="4">
        <v>32647</v>
      </c>
      <c r="AC1093" s="2" t="s">
        <v>39</v>
      </c>
    </row>
    <row r="1094" spans="1:29" x14ac:dyDescent="0.25">
      <c r="A1094" s="2" t="s">
        <v>1216</v>
      </c>
      <c r="B1094" s="2" t="s">
        <v>132</v>
      </c>
      <c r="C1094" s="2" t="str">
        <f>VLOOKUP(B1094,'Species Lookup'!$A$3:$F$13,3,FALSE)</f>
        <v>Oncorhynchus tshawytscha</v>
      </c>
      <c r="D1094" s="2" t="str">
        <f>VLOOKUP(B1094,'Species Lookup'!$A$3:$F$13,4,FALSE)</f>
        <v>urn:lsid:marinespecies.org:taxname:158075</v>
      </c>
      <c r="E1094" s="2" t="str">
        <f>VLOOKUP(B1094,'Species Lookup'!$A$3:$F$13,5,FALSE)</f>
        <v>SDN:S11::S1173 (smolt)</v>
      </c>
      <c r="F1094" s="2" t="s">
        <v>183</v>
      </c>
      <c r="G1094" s="10" t="str">
        <f>VLOOKUP(A1094,'[1]LOG1987-1994'!$A$2:$I$3110,2,FALSE)</f>
        <v>1989-05-23T13:48-07:00</v>
      </c>
      <c r="H1094" s="2" t="s">
        <v>56</v>
      </c>
      <c r="I1094" s="3">
        <v>1</v>
      </c>
      <c r="J1094" s="3">
        <v>3</v>
      </c>
      <c r="K1094" s="7">
        <v>49.11</v>
      </c>
      <c r="L1094" s="7">
        <v>-124.815</v>
      </c>
      <c r="M1094" s="3">
        <v>72</v>
      </c>
      <c r="N1094" s="3" t="b">
        <v>1</v>
      </c>
      <c r="O1094" s="3">
        <v>2</v>
      </c>
      <c r="P1094" s="3"/>
      <c r="Q1094" s="2" t="s">
        <v>1240</v>
      </c>
      <c r="R1094" s="2" t="s">
        <v>864</v>
      </c>
      <c r="S1094" s="2" t="s">
        <v>33</v>
      </c>
      <c r="T1094" s="2" t="s">
        <v>1223</v>
      </c>
      <c r="U1094" s="2" t="s">
        <v>136</v>
      </c>
      <c r="V1094" s="2" t="s">
        <v>137</v>
      </c>
      <c r="W1094" s="2" t="s">
        <v>1194</v>
      </c>
      <c r="X1094" s="2" t="s">
        <v>37</v>
      </c>
      <c r="Y1094" s="2" t="s">
        <v>946</v>
      </c>
      <c r="Z1094" s="2" t="s">
        <v>38</v>
      </c>
      <c r="AA1094" s="4"/>
      <c r="AB1094" s="4">
        <v>32647</v>
      </c>
      <c r="AC1094" s="2" t="s">
        <v>39</v>
      </c>
    </row>
    <row r="1095" spans="1:29" x14ac:dyDescent="0.25">
      <c r="A1095" s="2" t="s">
        <v>1216</v>
      </c>
      <c r="B1095" s="2" t="s">
        <v>132</v>
      </c>
      <c r="C1095" s="2" t="str">
        <f>VLOOKUP(B1095,'Species Lookup'!$A$3:$F$13,3,FALSE)</f>
        <v>Oncorhynchus tshawytscha</v>
      </c>
      <c r="D1095" s="2" t="str">
        <f>VLOOKUP(B1095,'Species Lookup'!$A$3:$F$13,4,FALSE)</f>
        <v>urn:lsid:marinespecies.org:taxname:158075</v>
      </c>
      <c r="E1095" s="2" t="str">
        <f>VLOOKUP(B1095,'Species Lookup'!$A$3:$F$13,5,FALSE)</f>
        <v>SDN:S11::S1173 (smolt)</v>
      </c>
      <c r="F1095" s="2" t="s">
        <v>580</v>
      </c>
      <c r="G1095" s="10" t="str">
        <f>VLOOKUP(A1095,'[1]LOG1987-1994'!$A$2:$I$3110,2,FALSE)</f>
        <v>1989-05-23T13:48-07:00</v>
      </c>
      <c r="H1095" s="2" t="s">
        <v>56</v>
      </c>
      <c r="I1095" s="3">
        <v>1</v>
      </c>
      <c r="J1095" s="3">
        <v>3</v>
      </c>
      <c r="K1095" s="7">
        <v>49.11</v>
      </c>
      <c r="L1095" s="7">
        <v>-124.815</v>
      </c>
      <c r="M1095" s="3">
        <v>76</v>
      </c>
      <c r="N1095" s="3" t="b">
        <v>1</v>
      </c>
      <c r="O1095" s="3">
        <v>2</v>
      </c>
      <c r="P1095" s="3"/>
      <c r="Q1095" s="2" t="s">
        <v>1241</v>
      </c>
      <c r="R1095" s="2" t="s">
        <v>863</v>
      </c>
      <c r="S1095" s="2" t="s">
        <v>33</v>
      </c>
      <c r="T1095" s="2" t="s">
        <v>1223</v>
      </c>
      <c r="U1095" s="2" t="s">
        <v>136</v>
      </c>
      <c r="V1095" s="2" t="s">
        <v>137</v>
      </c>
      <c r="W1095" s="2" t="s">
        <v>1194</v>
      </c>
      <c r="X1095" s="2" t="s">
        <v>37</v>
      </c>
      <c r="Y1095" s="2" t="s">
        <v>946</v>
      </c>
      <c r="Z1095" s="2" t="s">
        <v>38</v>
      </c>
      <c r="AA1095" s="4"/>
      <c r="AB1095" s="4">
        <v>32647</v>
      </c>
      <c r="AC1095" s="2" t="s">
        <v>39</v>
      </c>
    </row>
    <row r="1096" spans="1:29" x14ac:dyDescent="0.25">
      <c r="A1096" s="2" t="s">
        <v>1216</v>
      </c>
      <c r="B1096" s="2" t="s">
        <v>132</v>
      </c>
      <c r="C1096" s="2" t="str">
        <f>VLOOKUP(B1096,'Species Lookup'!$A$3:$F$13,3,FALSE)</f>
        <v>Oncorhynchus tshawytscha</v>
      </c>
      <c r="D1096" s="2" t="str">
        <f>VLOOKUP(B1096,'Species Lookup'!$A$3:$F$13,4,FALSE)</f>
        <v>urn:lsid:marinespecies.org:taxname:158075</v>
      </c>
      <c r="E1096" s="2" t="str">
        <f>VLOOKUP(B1096,'Species Lookup'!$A$3:$F$13,5,FALSE)</f>
        <v>SDN:S11::S1173 (smolt)</v>
      </c>
      <c r="F1096" s="2" t="s">
        <v>1107</v>
      </c>
      <c r="G1096" s="10" t="str">
        <f>VLOOKUP(A1096,'[1]LOG1987-1994'!$A$2:$I$3110,2,FALSE)</f>
        <v>1989-05-23T13:48-07:00</v>
      </c>
      <c r="H1096" s="2" t="s">
        <v>56</v>
      </c>
      <c r="I1096" s="3">
        <v>1</v>
      </c>
      <c r="J1096" s="3">
        <v>3</v>
      </c>
      <c r="K1096" s="7">
        <v>49.11</v>
      </c>
      <c r="L1096" s="7">
        <v>-124.815</v>
      </c>
      <c r="M1096" s="3">
        <v>79</v>
      </c>
      <c r="N1096" s="3" t="b">
        <v>1</v>
      </c>
      <c r="O1096" s="3">
        <v>2</v>
      </c>
      <c r="P1096" s="3"/>
      <c r="Q1096" s="2" t="s">
        <v>1242</v>
      </c>
      <c r="R1096" s="2" t="s">
        <v>684</v>
      </c>
      <c r="S1096" s="2" t="s">
        <v>33</v>
      </c>
      <c r="T1096" s="2" t="s">
        <v>1204</v>
      </c>
      <c r="U1096" s="2" t="s">
        <v>136</v>
      </c>
      <c r="V1096" s="2" t="s">
        <v>137</v>
      </c>
      <c r="W1096" s="2" t="s">
        <v>1194</v>
      </c>
      <c r="X1096" s="2" t="s">
        <v>37</v>
      </c>
      <c r="Y1096" s="2" t="s">
        <v>946</v>
      </c>
      <c r="Z1096" s="2" t="s">
        <v>38</v>
      </c>
      <c r="AA1096" s="4"/>
      <c r="AB1096" s="4">
        <v>32647</v>
      </c>
      <c r="AC1096" s="2" t="s">
        <v>39</v>
      </c>
    </row>
    <row r="1097" spans="1:29" x14ac:dyDescent="0.25">
      <c r="A1097" s="2" t="s">
        <v>1243</v>
      </c>
      <c r="B1097" s="2" t="s">
        <v>132</v>
      </c>
      <c r="C1097" s="2" t="str">
        <f>VLOOKUP(B1097,'Species Lookup'!$A$3:$F$13,3,FALSE)</f>
        <v>Oncorhynchus tshawytscha</v>
      </c>
      <c r="D1097" s="2" t="str">
        <f>VLOOKUP(B1097,'Species Lookup'!$A$3:$F$13,4,FALSE)</f>
        <v>urn:lsid:marinespecies.org:taxname:158075</v>
      </c>
      <c r="E1097" s="2" t="str">
        <f>VLOOKUP(B1097,'Species Lookup'!$A$3:$F$13,5,FALSE)</f>
        <v>SDN:S11::S1173 (smolt)</v>
      </c>
      <c r="F1097" s="2" t="s">
        <v>43</v>
      </c>
      <c r="G1097" s="10" t="str">
        <f>VLOOKUP(A1097,'[1]LOG1987-1994'!$A$2:$I$3110,2,FALSE)</f>
        <v>1989-05-23T14:55-07:00</v>
      </c>
      <c r="H1097" s="2" t="s">
        <v>433</v>
      </c>
      <c r="I1097" s="3">
        <v>1</v>
      </c>
      <c r="J1097" s="3">
        <v>3</v>
      </c>
      <c r="K1097" s="7">
        <v>49.058300000000003</v>
      </c>
      <c r="L1097" s="7">
        <v>-124.8633</v>
      </c>
      <c r="M1097" s="3">
        <v>77</v>
      </c>
      <c r="N1097" s="3" t="b">
        <v>1</v>
      </c>
      <c r="O1097" s="3">
        <v>2</v>
      </c>
      <c r="P1097" s="3"/>
      <c r="Q1097" s="2" t="s">
        <v>1244</v>
      </c>
      <c r="R1097" s="2" t="s">
        <v>795</v>
      </c>
      <c r="S1097" s="2" t="s">
        <v>33</v>
      </c>
      <c r="T1097" s="2" t="s">
        <v>1223</v>
      </c>
      <c r="U1097" s="2" t="s">
        <v>136</v>
      </c>
      <c r="V1097" s="2" t="s">
        <v>137</v>
      </c>
      <c r="W1097" s="2" t="s">
        <v>1194</v>
      </c>
      <c r="X1097" s="2" t="s">
        <v>37</v>
      </c>
      <c r="Y1097" s="2" t="s">
        <v>946</v>
      </c>
      <c r="Z1097" s="2" t="s">
        <v>38</v>
      </c>
      <c r="AA1097" s="4"/>
      <c r="AB1097" s="4">
        <v>32647</v>
      </c>
      <c r="AC1097" s="2" t="s">
        <v>39</v>
      </c>
    </row>
    <row r="1098" spans="1:29" x14ac:dyDescent="0.25">
      <c r="A1098" s="2" t="s">
        <v>1243</v>
      </c>
      <c r="B1098" s="2" t="s">
        <v>132</v>
      </c>
      <c r="C1098" s="2" t="str">
        <f>VLOOKUP(B1098,'Species Lookup'!$A$3:$F$13,3,FALSE)</f>
        <v>Oncorhynchus tshawytscha</v>
      </c>
      <c r="D1098" s="2" t="str">
        <f>VLOOKUP(B1098,'Species Lookup'!$A$3:$F$13,4,FALSE)</f>
        <v>urn:lsid:marinespecies.org:taxname:158075</v>
      </c>
      <c r="E1098" s="2" t="str">
        <f>VLOOKUP(B1098,'Species Lookup'!$A$3:$F$13,5,FALSE)</f>
        <v>SDN:S11::S1173 (smolt)</v>
      </c>
      <c r="F1098" s="2" t="s">
        <v>40</v>
      </c>
      <c r="G1098" s="10" t="str">
        <f>VLOOKUP(A1098,'[1]LOG1987-1994'!$A$2:$I$3110,2,FALSE)</f>
        <v>1989-05-23T14:55-07:00</v>
      </c>
      <c r="H1098" s="2" t="s">
        <v>433</v>
      </c>
      <c r="I1098" s="3">
        <v>1</v>
      </c>
      <c r="J1098" s="3">
        <v>3</v>
      </c>
      <c r="K1098" s="7">
        <v>49.058300000000003</v>
      </c>
      <c r="L1098" s="7">
        <v>-124.8633</v>
      </c>
      <c r="M1098" s="3">
        <v>75</v>
      </c>
      <c r="N1098" s="3" t="b">
        <v>1</v>
      </c>
      <c r="O1098" s="3">
        <v>2</v>
      </c>
      <c r="P1098" s="3"/>
      <c r="Q1098" s="2" t="s">
        <v>1245</v>
      </c>
      <c r="R1098" s="2" t="s">
        <v>818</v>
      </c>
      <c r="S1098" s="2" t="s">
        <v>33</v>
      </c>
      <c r="T1098" s="2" t="s">
        <v>1233</v>
      </c>
      <c r="U1098" s="2" t="s">
        <v>136</v>
      </c>
      <c r="V1098" s="2" t="s">
        <v>137</v>
      </c>
      <c r="W1098" s="2" t="s">
        <v>1194</v>
      </c>
      <c r="X1098" s="2" t="s">
        <v>37</v>
      </c>
      <c r="Y1098" s="2" t="s">
        <v>946</v>
      </c>
      <c r="Z1098" s="2" t="s">
        <v>38</v>
      </c>
      <c r="AA1098" s="4"/>
      <c r="AB1098" s="4">
        <v>32647</v>
      </c>
      <c r="AC1098" s="2" t="s">
        <v>39</v>
      </c>
    </row>
    <row r="1099" spans="1:29" x14ac:dyDescent="0.25">
      <c r="A1099" s="2" t="s">
        <v>1246</v>
      </c>
      <c r="B1099" s="2" t="s">
        <v>29</v>
      </c>
      <c r="C1099" s="2" t="str">
        <f>VLOOKUP(B1099,'Species Lookup'!$A$3:$F$13,3,FALSE)</f>
        <v>Oncorhynchus kisutch</v>
      </c>
      <c r="D1099" s="2" t="str">
        <f>VLOOKUP(B1099,'Species Lookup'!$A$3:$F$13,4,FALSE)</f>
        <v>urn:lsid:marinespecies.org:taxname:127184</v>
      </c>
      <c r="E1099" s="2" t="str">
        <f>VLOOKUP(B1099,'Species Lookup'!$A$3:$F$13,5,FALSE)</f>
        <v>SDN:S11::S1173 (smolt)</v>
      </c>
      <c r="F1099" s="2" t="s">
        <v>43</v>
      </c>
      <c r="G1099" s="10" t="str">
        <f>VLOOKUP(A1099,'[1]LOG1987-1994'!$A$2:$I$3110,2,FALSE)</f>
        <v>1989-05-23T17:45-07:00</v>
      </c>
      <c r="H1099" s="2" t="s">
        <v>312</v>
      </c>
      <c r="I1099" s="3">
        <v>1</v>
      </c>
      <c r="J1099" s="3">
        <v>3</v>
      </c>
      <c r="K1099" s="7">
        <v>48.978299999999997</v>
      </c>
      <c r="L1099" s="7">
        <v>-124.9892</v>
      </c>
      <c r="M1099" s="3">
        <v>125</v>
      </c>
      <c r="N1099" s="3" t="b">
        <v>1</v>
      </c>
      <c r="O1099" s="3">
        <v>2</v>
      </c>
      <c r="P1099" s="3"/>
      <c r="Q1099" s="2" t="s">
        <v>1247</v>
      </c>
      <c r="R1099" s="2" t="s">
        <v>891</v>
      </c>
      <c r="S1099" s="2" t="s">
        <v>33</v>
      </c>
      <c r="T1099" s="2" t="s">
        <v>1248</v>
      </c>
      <c r="U1099" s="2" t="s">
        <v>35</v>
      </c>
      <c r="V1099" s="2" t="s">
        <v>35</v>
      </c>
      <c r="W1099" s="2" t="s">
        <v>914</v>
      </c>
      <c r="X1099" s="2" t="s">
        <v>37</v>
      </c>
      <c r="Y1099" s="2" t="s">
        <v>37</v>
      </c>
      <c r="Z1099" s="2" t="s">
        <v>38</v>
      </c>
      <c r="AA1099" s="4">
        <v>32638</v>
      </c>
      <c r="AB1099" s="4">
        <v>32641</v>
      </c>
      <c r="AC1099" s="2" t="s">
        <v>39</v>
      </c>
    </row>
    <row r="1100" spans="1:29" x14ac:dyDescent="0.25">
      <c r="A1100" s="2" t="s">
        <v>1249</v>
      </c>
      <c r="B1100" s="2" t="s">
        <v>500</v>
      </c>
      <c r="C1100" s="2" t="str">
        <f>VLOOKUP(B1100,'Species Lookup'!$A$3:$F$13,3,FALSE)</f>
        <v>Oncorhynchus tshawytscha</v>
      </c>
      <c r="D1100" s="2" t="str">
        <f>VLOOKUP(B1100,'Species Lookup'!$A$3:$F$13,4,FALSE)</f>
        <v>urn:lsid:marinespecies.org:taxname:158075</v>
      </c>
      <c r="E1100" s="2" t="str">
        <f>VLOOKUP(B1100,'Species Lookup'!$A$3:$F$13,5,FALSE)</f>
        <v>SDN:S11::S1116 (adult)</v>
      </c>
      <c r="F1100" s="2" t="s">
        <v>43</v>
      </c>
      <c r="G1100" s="10" t="str">
        <f>VLOOKUP(A1100,'[1]LOG1987-1994'!$A$2:$I$3110,2,FALSE)</f>
        <v>1989-05-24T21:58-07:00/1989-05-24T22:28-07:00</v>
      </c>
      <c r="H1100" s="2" t="s">
        <v>433</v>
      </c>
      <c r="I1100" s="3">
        <v>1</v>
      </c>
      <c r="J1100" s="3">
        <v>3</v>
      </c>
      <c r="K1100" s="7">
        <v>49.058300000000003</v>
      </c>
      <c r="L1100" s="7">
        <v>-124.8633</v>
      </c>
      <c r="M1100" s="3"/>
      <c r="N1100" s="3" t="b">
        <v>1</v>
      </c>
      <c r="O1100" s="3">
        <v>2</v>
      </c>
      <c r="P1100" s="3"/>
      <c r="Q1100" s="2"/>
      <c r="R1100" s="2"/>
      <c r="S1100" s="2" t="s">
        <v>33</v>
      </c>
      <c r="T1100" s="2" t="s">
        <v>1250</v>
      </c>
      <c r="U1100" s="2" t="s">
        <v>136</v>
      </c>
      <c r="V1100" s="2" t="s">
        <v>137</v>
      </c>
      <c r="W1100" s="2" t="s">
        <v>48</v>
      </c>
      <c r="X1100" s="2" t="s">
        <v>1075</v>
      </c>
      <c r="Y1100" s="2" t="s">
        <v>1076</v>
      </c>
      <c r="Z1100" s="2" t="s">
        <v>372</v>
      </c>
      <c r="AA1100" s="4">
        <v>32241</v>
      </c>
      <c r="AB1100" s="4">
        <v>32241</v>
      </c>
      <c r="AC1100" s="2" t="s">
        <v>39</v>
      </c>
    </row>
    <row r="1101" spans="1:29" x14ac:dyDescent="0.25">
      <c r="A1101" s="2" t="s">
        <v>1251</v>
      </c>
      <c r="B1101" s="2" t="s">
        <v>29</v>
      </c>
      <c r="C1101" s="2" t="str">
        <f>VLOOKUP(B1101,'Species Lookup'!$A$3:$F$13,3,FALSE)</f>
        <v>Oncorhynchus kisutch</v>
      </c>
      <c r="D1101" s="2" t="str">
        <f>VLOOKUP(B1101,'Species Lookup'!$A$3:$F$13,4,FALSE)</f>
        <v>urn:lsid:marinespecies.org:taxname:127184</v>
      </c>
      <c r="E1101" s="2" t="str">
        <f>VLOOKUP(B1101,'Species Lookup'!$A$3:$F$13,5,FALSE)</f>
        <v>SDN:S11::S1173 (smolt)</v>
      </c>
      <c r="F1101" s="2" t="s">
        <v>43</v>
      </c>
      <c r="G1101" s="10" t="str">
        <f>VLOOKUP(A1101,'[1]LOG1987-1994'!$A$2:$I$3110,2,FALSE)</f>
        <v>1989-05-25T11:13-07:00</v>
      </c>
      <c r="H1101" s="2" t="s">
        <v>940</v>
      </c>
      <c r="I1101" s="3">
        <v>2</v>
      </c>
      <c r="J1101" s="3">
        <v>3</v>
      </c>
      <c r="K1101" s="7">
        <v>48.864199999999997</v>
      </c>
      <c r="L1101" s="7">
        <v>-125.1583</v>
      </c>
      <c r="M1101" s="3">
        <v>148</v>
      </c>
      <c r="N1101" s="3" t="b">
        <v>1</v>
      </c>
      <c r="O1101" s="3">
        <v>2</v>
      </c>
      <c r="P1101" s="3"/>
      <c r="Q1101" s="2" t="s">
        <v>1252</v>
      </c>
      <c r="R1101" s="2"/>
      <c r="S1101" s="2" t="s">
        <v>33</v>
      </c>
      <c r="T1101" s="2" t="s">
        <v>1248</v>
      </c>
      <c r="U1101" s="2" t="s">
        <v>35</v>
      </c>
      <c r="V1101" s="2" t="s">
        <v>35</v>
      </c>
      <c r="W1101" s="2" t="s">
        <v>914</v>
      </c>
      <c r="X1101" s="2" t="s">
        <v>37</v>
      </c>
      <c r="Y1101" s="2" t="s">
        <v>37</v>
      </c>
      <c r="Z1101" s="2" t="s">
        <v>38</v>
      </c>
      <c r="AA1101" s="4">
        <v>32638</v>
      </c>
      <c r="AB1101" s="4">
        <v>32641</v>
      </c>
      <c r="AC1101" s="2" t="s">
        <v>39</v>
      </c>
    </row>
    <row r="1102" spans="1:29" x14ac:dyDescent="0.25">
      <c r="A1102" s="2" t="s">
        <v>1253</v>
      </c>
      <c r="B1102" s="2" t="s">
        <v>500</v>
      </c>
      <c r="C1102" s="2" t="str">
        <f>VLOOKUP(B1102,'Species Lookup'!$A$3:$F$13,3,FALSE)</f>
        <v>Oncorhynchus tshawytscha</v>
      </c>
      <c r="D1102" s="2" t="str">
        <f>VLOOKUP(B1102,'Species Lookup'!$A$3:$F$13,4,FALSE)</f>
        <v>urn:lsid:marinespecies.org:taxname:158075</v>
      </c>
      <c r="E1102" s="2" t="str">
        <f>VLOOKUP(B1102,'Species Lookup'!$A$3:$F$13,5,FALSE)</f>
        <v>SDN:S11::S1116 (adult)</v>
      </c>
      <c r="F1102" s="2" t="s">
        <v>43</v>
      </c>
      <c r="G1102" s="10" t="str">
        <f>VLOOKUP(A1102,'[1]LOG1987-1994'!$A$2:$I$3110,2,FALSE)</f>
        <v>1989-05-29T10:35-07:00/1989-05-29T12:10-07:00</v>
      </c>
      <c r="H1102" s="2" t="s">
        <v>1254</v>
      </c>
      <c r="I1102" s="3">
        <v>3</v>
      </c>
      <c r="J1102" s="3">
        <v>3</v>
      </c>
      <c r="K1102" s="7">
        <v>48.915500000000002</v>
      </c>
      <c r="L1102" s="7">
        <v>-125.2205</v>
      </c>
      <c r="M1102" s="3"/>
      <c r="N1102" s="3" t="b">
        <v>1</v>
      </c>
      <c r="O1102" s="3">
        <v>2</v>
      </c>
      <c r="P1102" s="3"/>
      <c r="Q1102" s="2"/>
      <c r="R1102" s="2"/>
      <c r="S1102" s="2" t="s">
        <v>33</v>
      </c>
      <c r="T1102" s="2" t="s">
        <v>1255</v>
      </c>
      <c r="U1102" s="2" t="s">
        <v>136</v>
      </c>
      <c r="V1102" s="2" t="s">
        <v>137</v>
      </c>
      <c r="W1102" s="2" t="s">
        <v>48</v>
      </c>
      <c r="X1102" s="2" t="s">
        <v>503</v>
      </c>
      <c r="Y1102" s="2" t="s">
        <v>504</v>
      </c>
      <c r="Z1102" s="2" t="s">
        <v>372</v>
      </c>
      <c r="AA1102" s="4">
        <v>32252</v>
      </c>
      <c r="AB1102" s="4">
        <v>32252</v>
      </c>
      <c r="AC1102" s="2" t="s">
        <v>39</v>
      </c>
    </row>
    <row r="1103" spans="1:29" x14ac:dyDescent="0.25">
      <c r="A1103" s="2" t="s">
        <v>1256</v>
      </c>
      <c r="B1103" s="2" t="s">
        <v>132</v>
      </c>
      <c r="C1103" s="2" t="str">
        <f>VLOOKUP(B1103,'Species Lookup'!$A$3:$F$13,3,FALSE)</f>
        <v>Oncorhynchus tshawytscha</v>
      </c>
      <c r="D1103" s="2" t="str">
        <f>VLOOKUP(B1103,'Species Lookup'!$A$3:$F$13,4,FALSE)</f>
        <v>urn:lsid:marinespecies.org:taxname:158075</v>
      </c>
      <c r="E1103" s="2" t="str">
        <f>VLOOKUP(B1103,'Species Lookup'!$A$3:$F$13,5,FALSE)</f>
        <v>SDN:S11::S1173 (smolt)</v>
      </c>
      <c r="F1103" s="2" t="s">
        <v>43</v>
      </c>
      <c r="G1103" s="10" t="str">
        <f>VLOOKUP(A1103,'[1]LOG1987-1994'!$A$2:$I$3110,2,FALSE)</f>
        <v>1989-05-30T17:15-07:00</v>
      </c>
      <c r="H1103" s="2" t="s">
        <v>974</v>
      </c>
      <c r="I1103" s="3">
        <v>1</v>
      </c>
      <c r="J1103" s="3">
        <v>4</v>
      </c>
      <c r="K1103" s="7">
        <v>48.947499999999998</v>
      </c>
      <c r="L1103" s="7">
        <v>-124.9975</v>
      </c>
      <c r="M1103" s="3">
        <v>80</v>
      </c>
      <c r="N1103" s="3" t="b">
        <v>1</v>
      </c>
      <c r="O1103" s="3">
        <v>1</v>
      </c>
      <c r="P1103" s="3"/>
      <c r="Q1103" s="2" t="s">
        <v>1257</v>
      </c>
      <c r="R1103" s="2" t="s">
        <v>860</v>
      </c>
      <c r="S1103" s="2" t="s">
        <v>1111</v>
      </c>
      <c r="T1103" s="2" t="s">
        <v>1193</v>
      </c>
      <c r="U1103" s="2" t="s">
        <v>136</v>
      </c>
      <c r="V1103" s="2" t="s">
        <v>137</v>
      </c>
      <c r="W1103" s="2" t="s">
        <v>1194</v>
      </c>
      <c r="X1103" s="2" t="s">
        <v>37</v>
      </c>
      <c r="Y1103" s="2" t="s">
        <v>946</v>
      </c>
      <c r="Z1103" s="2" t="s">
        <v>38</v>
      </c>
      <c r="AA1103" s="4"/>
      <c r="AB1103" s="4">
        <v>32647</v>
      </c>
      <c r="AC1103" s="2" t="s">
        <v>39</v>
      </c>
    </row>
    <row r="1104" spans="1:29" x14ac:dyDescent="0.25">
      <c r="A1104" s="2" t="s">
        <v>1256</v>
      </c>
      <c r="B1104" s="2" t="s">
        <v>132</v>
      </c>
      <c r="C1104" s="2" t="str">
        <f>VLOOKUP(B1104,'Species Lookup'!$A$3:$F$13,3,FALSE)</f>
        <v>Oncorhynchus tshawytscha</v>
      </c>
      <c r="D1104" s="2" t="str">
        <f>VLOOKUP(B1104,'Species Lookup'!$A$3:$F$13,4,FALSE)</f>
        <v>urn:lsid:marinespecies.org:taxname:158075</v>
      </c>
      <c r="E1104" s="2" t="str">
        <f>VLOOKUP(B1104,'Species Lookup'!$A$3:$F$13,5,FALSE)</f>
        <v>SDN:S11::S1173 (smolt)</v>
      </c>
      <c r="F1104" s="2" t="s">
        <v>40</v>
      </c>
      <c r="G1104" s="10" t="str">
        <f>VLOOKUP(A1104,'[1]LOG1987-1994'!$A$2:$I$3110,2,FALSE)</f>
        <v>1989-05-30T17:15-07:00</v>
      </c>
      <c r="H1104" s="2" t="s">
        <v>974</v>
      </c>
      <c r="I1104" s="3">
        <v>1</v>
      </c>
      <c r="J1104" s="3">
        <v>4</v>
      </c>
      <c r="K1104" s="7">
        <v>48.947499999999998</v>
      </c>
      <c r="L1104" s="7">
        <v>-124.9975</v>
      </c>
      <c r="M1104" s="3">
        <v>75</v>
      </c>
      <c r="N1104" s="3" t="b">
        <v>1</v>
      </c>
      <c r="O1104" s="3">
        <v>2</v>
      </c>
      <c r="P1104" s="3"/>
      <c r="Q1104" s="2" t="s">
        <v>1258</v>
      </c>
      <c r="R1104" s="2" t="s">
        <v>859</v>
      </c>
      <c r="S1104" s="2" t="s">
        <v>1111</v>
      </c>
      <c r="T1104" s="2" t="s">
        <v>1259</v>
      </c>
      <c r="U1104" s="2" t="s">
        <v>136</v>
      </c>
      <c r="V1104" s="2" t="s">
        <v>137</v>
      </c>
      <c r="W1104" s="2" t="s">
        <v>1194</v>
      </c>
      <c r="X1104" s="2" t="s">
        <v>37</v>
      </c>
      <c r="Y1104" s="2" t="s">
        <v>1260</v>
      </c>
      <c r="Z1104" s="2" t="s">
        <v>38</v>
      </c>
      <c r="AA1104" s="4"/>
      <c r="AB1104" s="4">
        <v>32646</v>
      </c>
      <c r="AC1104" s="2" t="s">
        <v>39</v>
      </c>
    </row>
    <row r="1105" spans="1:29" x14ac:dyDescent="0.25">
      <c r="A1105" s="2" t="s">
        <v>1256</v>
      </c>
      <c r="B1105" s="2" t="s">
        <v>132</v>
      </c>
      <c r="C1105" s="2" t="str">
        <f>VLOOKUP(B1105,'Species Lookup'!$A$3:$F$13,3,FALSE)</f>
        <v>Oncorhynchus tshawytscha</v>
      </c>
      <c r="D1105" s="2" t="str">
        <f>VLOOKUP(B1105,'Species Lookup'!$A$3:$F$13,4,FALSE)</f>
        <v>urn:lsid:marinespecies.org:taxname:158075</v>
      </c>
      <c r="E1105" s="2" t="str">
        <f>VLOOKUP(B1105,'Species Lookup'!$A$3:$F$13,5,FALSE)</f>
        <v>SDN:S11::S1173 (smolt)</v>
      </c>
      <c r="F1105" s="2" t="s">
        <v>30</v>
      </c>
      <c r="G1105" s="10" t="str">
        <f>VLOOKUP(A1105,'[1]LOG1987-1994'!$A$2:$I$3110,2,FALSE)</f>
        <v>1989-05-30T17:15-07:00</v>
      </c>
      <c r="H1105" s="2" t="s">
        <v>974</v>
      </c>
      <c r="I1105" s="3">
        <v>1</v>
      </c>
      <c r="J1105" s="3">
        <v>4</v>
      </c>
      <c r="K1105" s="7">
        <v>48.947499999999998</v>
      </c>
      <c r="L1105" s="7">
        <v>-124.9975</v>
      </c>
      <c r="M1105" s="3">
        <v>80</v>
      </c>
      <c r="N1105" s="3" t="b">
        <v>1</v>
      </c>
      <c r="O1105" s="3">
        <v>1</v>
      </c>
      <c r="P1105" s="3"/>
      <c r="Q1105" s="2" t="s">
        <v>1261</v>
      </c>
      <c r="R1105" s="2" t="s">
        <v>853</v>
      </c>
      <c r="S1105" s="2" t="s">
        <v>1111</v>
      </c>
      <c r="T1105" s="2" t="s">
        <v>1262</v>
      </c>
      <c r="U1105" s="2" t="s">
        <v>136</v>
      </c>
      <c r="V1105" s="2" t="s">
        <v>137</v>
      </c>
      <c r="W1105" s="2" t="s">
        <v>1194</v>
      </c>
      <c r="X1105" s="2" t="s">
        <v>37</v>
      </c>
      <c r="Y1105" s="2" t="s">
        <v>1260</v>
      </c>
      <c r="Z1105" s="2" t="s">
        <v>38</v>
      </c>
      <c r="AA1105" s="4"/>
      <c r="AB1105" s="4">
        <v>32646</v>
      </c>
      <c r="AC1105" s="2" t="s">
        <v>39</v>
      </c>
    </row>
    <row r="1106" spans="1:29" x14ac:dyDescent="0.25">
      <c r="A1106" s="2" t="s">
        <v>1263</v>
      </c>
      <c r="B1106" s="2" t="s">
        <v>132</v>
      </c>
      <c r="C1106" s="2" t="str">
        <f>VLOOKUP(B1106,'Species Lookup'!$A$3:$F$13,3,FALSE)</f>
        <v>Oncorhynchus tshawytscha</v>
      </c>
      <c r="D1106" s="2" t="str">
        <f>VLOOKUP(B1106,'Species Lookup'!$A$3:$F$13,4,FALSE)</f>
        <v>urn:lsid:marinespecies.org:taxname:158075</v>
      </c>
      <c r="E1106" s="2" t="str">
        <f>VLOOKUP(B1106,'Species Lookup'!$A$3:$F$13,5,FALSE)</f>
        <v>SDN:S11::S1173 (smolt)</v>
      </c>
      <c r="F1106" s="2" t="s">
        <v>43</v>
      </c>
      <c r="G1106" s="10" t="str">
        <f>VLOOKUP(A1106,'[1]LOG1987-1994'!$A$2:$I$3110,2,FALSE)</f>
        <v>1989-05-31T07:00-07:00</v>
      </c>
      <c r="H1106" s="2" t="s">
        <v>407</v>
      </c>
      <c r="I1106" s="3">
        <v>2</v>
      </c>
      <c r="J1106" s="3">
        <v>4</v>
      </c>
      <c r="K1106" s="7">
        <v>48.918300000000002</v>
      </c>
      <c r="L1106" s="7">
        <v>-125.02079999999999</v>
      </c>
      <c r="M1106" s="3">
        <v>80</v>
      </c>
      <c r="N1106" s="3" t="b">
        <v>1</v>
      </c>
      <c r="O1106" s="3">
        <v>2</v>
      </c>
      <c r="P1106" s="3"/>
      <c r="Q1106" s="2" t="s">
        <v>1264</v>
      </c>
      <c r="R1106" s="2" t="s">
        <v>670</v>
      </c>
      <c r="S1106" s="2" t="s">
        <v>1111</v>
      </c>
      <c r="T1106" s="2" t="s">
        <v>1259</v>
      </c>
      <c r="U1106" s="2" t="s">
        <v>136</v>
      </c>
      <c r="V1106" s="2" t="s">
        <v>137</v>
      </c>
      <c r="W1106" s="2" t="s">
        <v>1194</v>
      </c>
      <c r="X1106" s="2" t="s">
        <v>37</v>
      </c>
      <c r="Y1106" s="2" t="s">
        <v>1260</v>
      </c>
      <c r="Z1106" s="2" t="s">
        <v>38</v>
      </c>
      <c r="AA1106" s="4"/>
      <c r="AB1106" s="4">
        <v>32646</v>
      </c>
      <c r="AC1106" s="2" t="s">
        <v>39</v>
      </c>
    </row>
    <row r="1107" spans="1:29" x14ac:dyDescent="0.25">
      <c r="A1107" s="2" t="s">
        <v>1263</v>
      </c>
      <c r="B1107" s="2" t="s">
        <v>132</v>
      </c>
      <c r="C1107" s="2" t="str">
        <f>VLOOKUP(B1107,'Species Lookup'!$A$3:$F$13,3,FALSE)</f>
        <v>Oncorhynchus tshawytscha</v>
      </c>
      <c r="D1107" s="2" t="str">
        <f>VLOOKUP(B1107,'Species Lookup'!$A$3:$F$13,4,FALSE)</f>
        <v>urn:lsid:marinespecies.org:taxname:158075</v>
      </c>
      <c r="E1107" s="2" t="str">
        <f>VLOOKUP(B1107,'Species Lookup'!$A$3:$F$13,5,FALSE)</f>
        <v>SDN:S11::S1173 (smolt)</v>
      </c>
      <c r="F1107" s="2" t="s">
        <v>40</v>
      </c>
      <c r="G1107" s="10" t="str">
        <f>VLOOKUP(A1107,'[1]LOG1987-1994'!$A$2:$I$3110,2,FALSE)</f>
        <v>1989-05-31T07:00-07:00</v>
      </c>
      <c r="H1107" s="2" t="s">
        <v>407</v>
      </c>
      <c r="I1107" s="3">
        <v>2</v>
      </c>
      <c r="J1107" s="3">
        <v>4</v>
      </c>
      <c r="K1107" s="7">
        <v>48.918300000000002</v>
      </c>
      <c r="L1107" s="7">
        <v>-125.02079999999999</v>
      </c>
      <c r="M1107" s="3">
        <v>80</v>
      </c>
      <c r="N1107" s="3" t="b">
        <v>1</v>
      </c>
      <c r="O1107" s="3">
        <v>2</v>
      </c>
      <c r="P1107" s="3"/>
      <c r="Q1107" s="2" t="s">
        <v>1265</v>
      </c>
      <c r="R1107" s="2" t="s">
        <v>1127</v>
      </c>
      <c r="S1107" s="2" t="s">
        <v>1111</v>
      </c>
      <c r="T1107" s="2" t="s">
        <v>1266</v>
      </c>
      <c r="U1107" s="2" t="s">
        <v>136</v>
      </c>
      <c r="V1107" s="2" t="s">
        <v>137</v>
      </c>
      <c r="W1107" s="2" t="s">
        <v>1194</v>
      </c>
      <c r="X1107" s="2" t="s">
        <v>37</v>
      </c>
      <c r="Y1107" s="2" t="s">
        <v>1260</v>
      </c>
      <c r="Z1107" s="2" t="s">
        <v>38</v>
      </c>
      <c r="AA1107" s="4"/>
      <c r="AB1107" s="4">
        <v>32646</v>
      </c>
      <c r="AC1107" s="2" t="s">
        <v>39</v>
      </c>
    </row>
    <row r="1108" spans="1:29" x14ac:dyDescent="0.25">
      <c r="A1108" s="2" t="s">
        <v>1263</v>
      </c>
      <c r="B1108" s="2" t="s">
        <v>132</v>
      </c>
      <c r="C1108" s="2" t="str">
        <f>VLOOKUP(B1108,'Species Lookup'!$A$3:$F$13,3,FALSE)</f>
        <v>Oncorhynchus tshawytscha</v>
      </c>
      <c r="D1108" s="2" t="str">
        <f>VLOOKUP(B1108,'Species Lookup'!$A$3:$F$13,4,FALSE)</f>
        <v>urn:lsid:marinespecies.org:taxname:158075</v>
      </c>
      <c r="E1108" s="2" t="str">
        <f>VLOOKUP(B1108,'Species Lookup'!$A$3:$F$13,5,FALSE)</f>
        <v>SDN:S11::S1173 (smolt)</v>
      </c>
      <c r="F1108" s="2" t="s">
        <v>30</v>
      </c>
      <c r="G1108" s="10" t="str">
        <f>VLOOKUP(A1108,'[1]LOG1987-1994'!$A$2:$I$3110,2,FALSE)</f>
        <v>1989-05-31T07:00-07:00</v>
      </c>
      <c r="H1108" s="2" t="s">
        <v>407</v>
      </c>
      <c r="I1108" s="3">
        <v>2</v>
      </c>
      <c r="J1108" s="3">
        <v>4</v>
      </c>
      <c r="K1108" s="7">
        <v>48.918300000000002</v>
      </c>
      <c r="L1108" s="7">
        <v>-125.02079999999999</v>
      </c>
      <c r="M1108" s="3">
        <v>75</v>
      </c>
      <c r="N1108" s="3" t="b">
        <v>1</v>
      </c>
      <c r="O1108" s="3">
        <v>1</v>
      </c>
      <c r="P1108" s="3"/>
      <c r="Q1108" s="2" t="s">
        <v>1267</v>
      </c>
      <c r="R1108" s="2" t="s">
        <v>671</v>
      </c>
      <c r="S1108" s="2" t="s">
        <v>1111</v>
      </c>
      <c r="T1108" s="2" t="s">
        <v>1262</v>
      </c>
      <c r="U1108" s="2" t="s">
        <v>136</v>
      </c>
      <c r="V1108" s="2" t="s">
        <v>137</v>
      </c>
      <c r="W1108" s="2" t="s">
        <v>1194</v>
      </c>
      <c r="X1108" s="2" t="s">
        <v>37</v>
      </c>
      <c r="Y1108" s="2" t="s">
        <v>1260</v>
      </c>
      <c r="Z1108" s="2" t="s">
        <v>38</v>
      </c>
      <c r="AA1108" s="4"/>
      <c r="AB1108" s="4">
        <v>32646</v>
      </c>
      <c r="AC1108" s="2" t="s">
        <v>39</v>
      </c>
    </row>
    <row r="1109" spans="1:29" x14ac:dyDescent="0.25">
      <c r="A1109" s="2" t="s">
        <v>1263</v>
      </c>
      <c r="B1109" s="2" t="s">
        <v>132</v>
      </c>
      <c r="C1109" s="2" t="str">
        <f>VLOOKUP(B1109,'Species Lookup'!$A$3:$F$13,3,FALSE)</f>
        <v>Oncorhynchus tshawytscha</v>
      </c>
      <c r="D1109" s="2" t="str">
        <f>VLOOKUP(B1109,'Species Lookup'!$A$3:$F$13,4,FALSE)</f>
        <v>urn:lsid:marinespecies.org:taxname:158075</v>
      </c>
      <c r="E1109" s="2" t="str">
        <f>VLOOKUP(B1109,'Species Lookup'!$A$3:$F$13,5,FALSE)</f>
        <v>SDN:S11::S1173 (smolt)</v>
      </c>
      <c r="F1109" s="2" t="s">
        <v>100</v>
      </c>
      <c r="G1109" s="10" t="str">
        <f>VLOOKUP(A1109,'[1]LOG1987-1994'!$A$2:$I$3110,2,FALSE)</f>
        <v>1989-05-31T07:00-07:00</v>
      </c>
      <c r="H1109" s="2" t="s">
        <v>407</v>
      </c>
      <c r="I1109" s="3">
        <v>2</v>
      </c>
      <c r="J1109" s="3">
        <v>4</v>
      </c>
      <c r="K1109" s="7">
        <v>48.918300000000002</v>
      </c>
      <c r="L1109" s="7">
        <v>-125.02079999999999</v>
      </c>
      <c r="M1109" s="3">
        <v>75</v>
      </c>
      <c r="N1109" s="3" t="b">
        <v>1</v>
      </c>
      <c r="O1109" s="3">
        <v>2</v>
      </c>
      <c r="P1109" s="3"/>
      <c r="Q1109" s="2" t="s">
        <v>1268</v>
      </c>
      <c r="R1109" s="2" t="s">
        <v>1269</v>
      </c>
      <c r="S1109" s="2" t="s">
        <v>1111</v>
      </c>
      <c r="T1109" s="2" t="s">
        <v>1270</v>
      </c>
      <c r="U1109" s="2" t="s">
        <v>136</v>
      </c>
      <c r="V1109" s="2" t="s">
        <v>137</v>
      </c>
      <c r="W1109" s="2" t="s">
        <v>1194</v>
      </c>
      <c r="X1109" s="2" t="s">
        <v>37</v>
      </c>
      <c r="Y1109" s="2" t="s">
        <v>1260</v>
      </c>
      <c r="Z1109" s="2" t="s">
        <v>38</v>
      </c>
      <c r="AA1109" s="4"/>
      <c r="AB1109" s="4">
        <v>32646</v>
      </c>
      <c r="AC1109" s="2" t="s">
        <v>39</v>
      </c>
    </row>
    <row r="1110" spans="1:29" x14ac:dyDescent="0.25">
      <c r="A1110" s="2" t="s">
        <v>1263</v>
      </c>
      <c r="B1110" s="2" t="s">
        <v>132</v>
      </c>
      <c r="C1110" s="2" t="str">
        <f>VLOOKUP(B1110,'Species Lookup'!$A$3:$F$13,3,FALSE)</f>
        <v>Oncorhynchus tshawytscha</v>
      </c>
      <c r="D1110" s="2" t="str">
        <f>VLOOKUP(B1110,'Species Lookup'!$A$3:$F$13,4,FALSE)</f>
        <v>urn:lsid:marinespecies.org:taxname:158075</v>
      </c>
      <c r="E1110" s="2" t="str">
        <f>VLOOKUP(B1110,'Species Lookup'!$A$3:$F$13,5,FALSE)</f>
        <v>SDN:S11::S1173 (smolt)</v>
      </c>
      <c r="F1110" s="2" t="s">
        <v>145</v>
      </c>
      <c r="G1110" s="10" t="str">
        <f>VLOOKUP(A1110,'[1]LOG1987-1994'!$A$2:$I$3110,2,FALSE)</f>
        <v>1989-05-31T07:00-07:00</v>
      </c>
      <c r="H1110" s="2" t="s">
        <v>407</v>
      </c>
      <c r="I1110" s="3">
        <v>2</v>
      </c>
      <c r="J1110" s="3">
        <v>4</v>
      </c>
      <c r="K1110" s="7">
        <v>48.918300000000002</v>
      </c>
      <c r="L1110" s="7">
        <v>-125.02079999999999</v>
      </c>
      <c r="M1110" s="3">
        <v>78</v>
      </c>
      <c r="N1110" s="3" t="b">
        <v>1</v>
      </c>
      <c r="O1110" s="3">
        <v>1</v>
      </c>
      <c r="P1110" s="3"/>
      <c r="Q1110" s="2" t="s">
        <v>1271</v>
      </c>
      <c r="R1110" s="2" t="s">
        <v>673</v>
      </c>
      <c r="S1110" s="2" t="s">
        <v>1111</v>
      </c>
      <c r="T1110" s="2" t="s">
        <v>1262</v>
      </c>
      <c r="U1110" s="2" t="s">
        <v>136</v>
      </c>
      <c r="V1110" s="2" t="s">
        <v>137</v>
      </c>
      <c r="W1110" s="2" t="s">
        <v>1194</v>
      </c>
      <c r="X1110" s="2" t="s">
        <v>37</v>
      </c>
      <c r="Y1110" s="2" t="s">
        <v>1260</v>
      </c>
      <c r="Z1110" s="2" t="s">
        <v>38</v>
      </c>
      <c r="AA1110" s="4"/>
      <c r="AB1110" s="4">
        <v>32646</v>
      </c>
      <c r="AC1110" s="2" t="s">
        <v>39</v>
      </c>
    </row>
    <row r="1111" spans="1:29" x14ac:dyDescent="0.25">
      <c r="A1111" s="2" t="s">
        <v>1263</v>
      </c>
      <c r="B1111" s="2" t="s">
        <v>132</v>
      </c>
      <c r="C1111" s="2" t="str">
        <f>VLOOKUP(B1111,'Species Lookup'!$A$3:$F$13,3,FALSE)</f>
        <v>Oncorhynchus tshawytscha</v>
      </c>
      <c r="D1111" s="2" t="str">
        <f>VLOOKUP(B1111,'Species Lookup'!$A$3:$F$13,4,FALSE)</f>
        <v>urn:lsid:marinespecies.org:taxname:158075</v>
      </c>
      <c r="E1111" s="2" t="str">
        <f>VLOOKUP(B1111,'Species Lookup'!$A$3:$F$13,5,FALSE)</f>
        <v>SDN:S11::S1173 (smolt)</v>
      </c>
      <c r="F1111" s="2" t="s">
        <v>33</v>
      </c>
      <c r="G1111" s="10" t="str">
        <f>VLOOKUP(A1111,'[1]LOG1987-1994'!$A$2:$I$3110,2,FALSE)</f>
        <v>1989-05-31T07:00-07:00</v>
      </c>
      <c r="H1111" s="2" t="s">
        <v>407</v>
      </c>
      <c r="I1111" s="3">
        <v>2</v>
      </c>
      <c r="J1111" s="3">
        <v>4</v>
      </c>
      <c r="K1111" s="7">
        <v>48.918300000000002</v>
      </c>
      <c r="L1111" s="7">
        <v>-125.02079999999999</v>
      </c>
      <c r="M1111" s="3">
        <v>82</v>
      </c>
      <c r="N1111" s="3" t="b">
        <v>1</v>
      </c>
      <c r="O1111" s="3">
        <v>2</v>
      </c>
      <c r="P1111" s="3"/>
      <c r="Q1111" s="2" t="s">
        <v>1272</v>
      </c>
      <c r="R1111" s="2" t="s">
        <v>674</v>
      </c>
      <c r="S1111" s="2" t="s">
        <v>1111</v>
      </c>
      <c r="T1111" s="2" t="s">
        <v>1273</v>
      </c>
      <c r="U1111" s="2" t="s">
        <v>136</v>
      </c>
      <c r="V1111" s="2" t="s">
        <v>137</v>
      </c>
      <c r="W1111" s="2" t="s">
        <v>1194</v>
      </c>
      <c r="X1111" s="2" t="s">
        <v>37</v>
      </c>
      <c r="Y1111" s="2" t="s">
        <v>1260</v>
      </c>
      <c r="Z1111" s="2" t="s">
        <v>38</v>
      </c>
      <c r="AA1111" s="4"/>
      <c r="AB1111" s="4">
        <v>32646</v>
      </c>
      <c r="AC1111" s="2" t="s">
        <v>39</v>
      </c>
    </row>
    <row r="1112" spans="1:29" x14ac:dyDescent="0.25">
      <c r="A1112" s="2" t="s">
        <v>1263</v>
      </c>
      <c r="B1112" s="2" t="s">
        <v>132</v>
      </c>
      <c r="C1112" s="2" t="str">
        <f>VLOOKUP(B1112,'Species Lookup'!$A$3:$F$13,3,FALSE)</f>
        <v>Oncorhynchus tshawytscha</v>
      </c>
      <c r="D1112" s="2" t="str">
        <f>VLOOKUP(B1112,'Species Lookup'!$A$3:$F$13,4,FALSE)</f>
        <v>urn:lsid:marinespecies.org:taxname:158075</v>
      </c>
      <c r="E1112" s="2" t="str">
        <f>VLOOKUP(B1112,'Species Lookup'!$A$3:$F$13,5,FALSE)</f>
        <v>SDN:S11::S1173 (smolt)</v>
      </c>
      <c r="F1112" s="2" t="s">
        <v>161</v>
      </c>
      <c r="G1112" s="10" t="str">
        <f>VLOOKUP(A1112,'[1]LOG1987-1994'!$A$2:$I$3110,2,FALSE)</f>
        <v>1989-05-31T07:00-07:00</v>
      </c>
      <c r="H1112" s="2" t="s">
        <v>407</v>
      </c>
      <c r="I1112" s="3">
        <v>2</v>
      </c>
      <c r="J1112" s="3">
        <v>4</v>
      </c>
      <c r="K1112" s="7">
        <v>48.918300000000002</v>
      </c>
      <c r="L1112" s="7">
        <v>-125.02079999999999</v>
      </c>
      <c r="M1112" s="3">
        <v>80</v>
      </c>
      <c r="N1112" s="3" t="b">
        <v>1</v>
      </c>
      <c r="O1112" s="3">
        <v>1</v>
      </c>
      <c r="P1112" s="3"/>
      <c r="Q1112" s="2" t="s">
        <v>1274</v>
      </c>
      <c r="R1112" s="2" t="s">
        <v>676</v>
      </c>
      <c r="S1112" s="2" t="s">
        <v>1111</v>
      </c>
      <c r="T1112" s="2" t="s">
        <v>1262</v>
      </c>
      <c r="U1112" s="2" t="s">
        <v>136</v>
      </c>
      <c r="V1112" s="2" t="s">
        <v>137</v>
      </c>
      <c r="W1112" s="2" t="s">
        <v>1194</v>
      </c>
      <c r="X1112" s="2" t="s">
        <v>37</v>
      </c>
      <c r="Y1112" s="2" t="s">
        <v>1260</v>
      </c>
      <c r="Z1112" s="2" t="s">
        <v>38</v>
      </c>
      <c r="AA1112" s="4"/>
      <c r="AB1112" s="4">
        <v>32646</v>
      </c>
      <c r="AC1112" s="2" t="s">
        <v>39</v>
      </c>
    </row>
    <row r="1113" spans="1:29" x14ac:dyDescent="0.25">
      <c r="A1113" s="2" t="s">
        <v>1263</v>
      </c>
      <c r="B1113" s="2" t="s">
        <v>132</v>
      </c>
      <c r="C1113" s="2" t="str">
        <f>VLOOKUP(B1113,'Species Lookup'!$A$3:$F$13,3,FALSE)</f>
        <v>Oncorhynchus tshawytscha</v>
      </c>
      <c r="D1113" s="2" t="str">
        <f>VLOOKUP(B1113,'Species Lookup'!$A$3:$F$13,4,FALSE)</f>
        <v>urn:lsid:marinespecies.org:taxname:158075</v>
      </c>
      <c r="E1113" s="2" t="str">
        <f>VLOOKUP(B1113,'Species Lookup'!$A$3:$F$13,5,FALSE)</f>
        <v>SDN:S11::S1173 (smolt)</v>
      </c>
      <c r="F1113" s="2" t="s">
        <v>178</v>
      </c>
      <c r="G1113" s="10" t="str">
        <f>VLOOKUP(A1113,'[1]LOG1987-1994'!$A$2:$I$3110,2,FALSE)</f>
        <v>1989-05-31T07:00-07:00</v>
      </c>
      <c r="H1113" s="2" t="s">
        <v>407</v>
      </c>
      <c r="I1113" s="3">
        <v>2</v>
      </c>
      <c r="J1113" s="3">
        <v>4</v>
      </c>
      <c r="K1113" s="7">
        <v>48.918300000000002</v>
      </c>
      <c r="L1113" s="7">
        <v>-125.02079999999999</v>
      </c>
      <c r="M1113" s="3">
        <v>80</v>
      </c>
      <c r="N1113" s="3" t="b">
        <v>1</v>
      </c>
      <c r="O1113" s="3">
        <v>0</v>
      </c>
      <c r="P1113" s="3"/>
      <c r="Q1113" s="2" t="s">
        <v>1275</v>
      </c>
      <c r="R1113" s="2" t="s">
        <v>845</v>
      </c>
      <c r="S1113" s="2" t="s">
        <v>1111</v>
      </c>
      <c r="T1113" s="2" t="s">
        <v>1270</v>
      </c>
      <c r="U1113" s="2" t="s">
        <v>136</v>
      </c>
      <c r="V1113" s="2" t="s">
        <v>137</v>
      </c>
      <c r="W1113" s="2" t="s">
        <v>1194</v>
      </c>
      <c r="X1113" s="2" t="s">
        <v>37</v>
      </c>
      <c r="Y1113" s="2" t="s">
        <v>1260</v>
      </c>
      <c r="Z1113" s="2" t="s">
        <v>38</v>
      </c>
      <c r="AA1113" s="4"/>
      <c r="AB1113" s="4">
        <v>32646</v>
      </c>
      <c r="AC1113" s="2" t="s">
        <v>39</v>
      </c>
    </row>
    <row r="1114" spans="1:29" x14ac:dyDescent="0.25">
      <c r="A1114" s="2" t="s">
        <v>1263</v>
      </c>
      <c r="B1114" s="2" t="s">
        <v>132</v>
      </c>
      <c r="C1114" s="2" t="str">
        <f>VLOOKUP(B1114,'Species Lookup'!$A$3:$F$13,3,FALSE)</f>
        <v>Oncorhynchus tshawytscha</v>
      </c>
      <c r="D1114" s="2" t="str">
        <f>VLOOKUP(B1114,'Species Lookup'!$A$3:$F$13,4,FALSE)</f>
        <v>urn:lsid:marinespecies.org:taxname:158075</v>
      </c>
      <c r="E1114" s="2" t="str">
        <f>VLOOKUP(B1114,'Species Lookup'!$A$3:$F$13,5,FALSE)</f>
        <v>SDN:S11::S1173 (smolt)</v>
      </c>
      <c r="F1114" s="2" t="s">
        <v>175</v>
      </c>
      <c r="G1114" s="10" t="str">
        <f>VLOOKUP(A1114,'[1]LOG1987-1994'!$A$2:$I$3110,2,FALSE)</f>
        <v>1989-05-31T07:00-07:00</v>
      </c>
      <c r="H1114" s="2" t="s">
        <v>407</v>
      </c>
      <c r="I1114" s="3">
        <v>2</v>
      </c>
      <c r="J1114" s="3">
        <v>4</v>
      </c>
      <c r="K1114" s="7">
        <v>48.918300000000002</v>
      </c>
      <c r="L1114" s="7">
        <v>-125.02079999999999</v>
      </c>
      <c r="M1114" s="3">
        <v>80</v>
      </c>
      <c r="N1114" s="3" t="b">
        <v>1</v>
      </c>
      <c r="O1114" s="3">
        <v>2</v>
      </c>
      <c r="P1114" s="3"/>
      <c r="Q1114" s="2" t="s">
        <v>1276</v>
      </c>
      <c r="R1114" s="2" t="s">
        <v>897</v>
      </c>
      <c r="S1114" s="2" t="s">
        <v>1111</v>
      </c>
      <c r="T1114" s="2" t="s">
        <v>1193</v>
      </c>
      <c r="U1114" s="2" t="s">
        <v>136</v>
      </c>
      <c r="V1114" s="2" t="s">
        <v>137</v>
      </c>
      <c r="W1114" s="2" t="s">
        <v>1194</v>
      </c>
      <c r="X1114" s="2" t="s">
        <v>37</v>
      </c>
      <c r="Y1114" s="2" t="s">
        <v>946</v>
      </c>
      <c r="Z1114" s="2" t="s">
        <v>38</v>
      </c>
      <c r="AA1114" s="4"/>
      <c r="AB1114" s="4">
        <v>32647</v>
      </c>
      <c r="AC1114" s="2" t="s">
        <v>39</v>
      </c>
    </row>
    <row r="1115" spans="1:29" x14ac:dyDescent="0.25">
      <c r="A1115" s="2" t="s">
        <v>1277</v>
      </c>
      <c r="B1115" s="2" t="s">
        <v>132</v>
      </c>
      <c r="C1115" s="2" t="str">
        <f>VLOOKUP(B1115,'Species Lookup'!$A$3:$F$13,3,FALSE)</f>
        <v>Oncorhynchus tshawytscha</v>
      </c>
      <c r="D1115" s="2" t="str">
        <f>VLOOKUP(B1115,'Species Lookup'!$A$3:$F$13,4,FALSE)</f>
        <v>urn:lsid:marinespecies.org:taxname:158075</v>
      </c>
      <c r="E1115" s="2" t="str">
        <f>VLOOKUP(B1115,'Species Lookup'!$A$3:$F$13,5,FALSE)</f>
        <v>SDN:S11::S1173 (smolt)</v>
      </c>
      <c r="F1115" s="2" t="s">
        <v>43</v>
      </c>
      <c r="G1115" s="10" t="str">
        <f>VLOOKUP(A1115,'[1]LOG1987-1994'!$A$2:$I$3110,2,FALSE)</f>
        <v>1989-05-31T08:03-07:00</v>
      </c>
      <c r="H1115" s="2" t="s">
        <v>84</v>
      </c>
      <c r="I1115" s="3">
        <v>2</v>
      </c>
      <c r="J1115" s="3">
        <v>4</v>
      </c>
      <c r="K1115" s="7">
        <v>48.8825</v>
      </c>
      <c r="L1115" s="7">
        <v>-125.0767</v>
      </c>
      <c r="M1115" s="3">
        <v>83</v>
      </c>
      <c r="N1115" s="3" t="b">
        <v>1</v>
      </c>
      <c r="O1115" s="3">
        <v>2</v>
      </c>
      <c r="P1115" s="3"/>
      <c r="Q1115" s="2" t="s">
        <v>1278</v>
      </c>
      <c r="R1115" s="2" t="s">
        <v>779</v>
      </c>
      <c r="S1115" s="2" t="s">
        <v>1111</v>
      </c>
      <c r="T1115" s="2" t="s">
        <v>1259</v>
      </c>
      <c r="U1115" s="2" t="s">
        <v>136</v>
      </c>
      <c r="V1115" s="2" t="s">
        <v>137</v>
      </c>
      <c r="W1115" s="2" t="s">
        <v>1194</v>
      </c>
      <c r="X1115" s="2" t="s">
        <v>37</v>
      </c>
      <c r="Y1115" s="2" t="s">
        <v>1260</v>
      </c>
      <c r="Z1115" s="2" t="s">
        <v>38</v>
      </c>
      <c r="AA1115" s="4"/>
      <c r="AB1115" s="4">
        <v>32646</v>
      </c>
      <c r="AC1115" s="2" t="s">
        <v>39</v>
      </c>
    </row>
    <row r="1116" spans="1:29" x14ac:dyDescent="0.25">
      <c r="A1116" s="2" t="s">
        <v>1277</v>
      </c>
      <c r="B1116" s="2" t="s">
        <v>132</v>
      </c>
      <c r="C1116" s="2" t="str">
        <f>VLOOKUP(B1116,'Species Lookup'!$A$3:$F$13,3,FALSE)</f>
        <v>Oncorhynchus tshawytscha</v>
      </c>
      <c r="D1116" s="2" t="str">
        <f>VLOOKUP(B1116,'Species Lookup'!$A$3:$F$13,4,FALSE)</f>
        <v>urn:lsid:marinespecies.org:taxname:158075</v>
      </c>
      <c r="E1116" s="2" t="str">
        <f>VLOOKUP(B1116,'Species Lookup'!$A$3:$F$13,5,FALSE)</f>
        <v>SDN:S11::S1173 (smolt)</v>
      </c>
      <c r="F1116" s="2" t="s">
        <v>40</v>
      </c>
      <c r="G1116" s="10" t="str">
        <f>VLOOKUP(A1116,'[1]LOG1987-1994'!$A$2:$I$3110,2,FALSE)</f>
        <v>1989-05-31T08:03-07:00</v>
      </c>
      <c r="H1116" s="2" t="s">
        <v>84</v>
      </c>
      <c r="I1116" s="3">
        <v>2</v>
      </c>
      <c r="J1116" s="3">
        <v>4</v>
      </c>
      <c r="K1116" s="7">
        <v>48.8825</v>
      </c>
      <c r="L1116" s="7">
        <v>-125.0767</v>
      </c>
      <c r="M1116" s="3">
        <v>75</v>
      </c>
      <c r="N1116" s="3" t="b">
        <v>1</v>
      </c>
      <c r="O1116" s="3">
        <v>2</v>
      </c>
      <c r="P1116" s="3"/>
      <c r="Q1116" s="2" t="s">
        <v>1279</v>
      </c>
      <c r="R1116" s="2" t="s">
        <v>893</v>
      </c>
      <c r="S1116" s="2" t="s">
        <v>1111</v>
      </c>
      <c r="T1116" s="2" t="s">
        <v>1259</v>
      </c>
      <c r="U1116" s="2" t="s">
        <v>136</v>
      </c>
      <c r="V1116" s="2" t="s">
        <v>137</v>
      </c>
      <c r="W1116" s="2" t="s">
        <v>1194</v>
      </c>
      <c r="X1116" s="2" t="s">
        <v>37</v>
      </c>
      <c r="Y1116" s="2" t="s">
        <v>1260</v>
      </c>
      <c r="Z1116" s="2" t="s">
        <v>38</v>
      </c>
      <c r="AA1116" s="4"/>
      <c r="AB1116" s="4">
        <v>32646</v>
      </c>
      <c r="AC1116" s="2" t="s">
        <v>39</v>
      </c>
    </row>
    <row r="1117" spans="1:29" x14ac:dyDescent="0.25">
      <c r="A1117" s="2" t="s">
        <v>1277</v>
      </c>
      <c r="B1117" s="2" t="s">
        <v>132</v>
      </c>
      <c r="C1117" s="2" t="str">
        <f>VLOOKUP(B1117,'Species Lookup'!$A$3:$F$13,3,FALSE)</f>
        <v>Oncorhynchus tshawytscha</v>
      </c>
      <c r="D1117" s="2" t="str">
        <f>VLOOKUP(B1117,'Species Lookup'!$A$3:$F$13,4,FALSE)</f>
        <v>urn:lsid:marinespecies.org:taxname:158075</v>
      </c>
      <c r="E1117" s="2" t="str">
        <f>VLOOKUP(B1117,'Species Lookup'!$A$3:$F$13,5,FALSE)</f>
        <v>SDN:S11::S1173 (smolt)</v>
      </c>
      <c r="F1117" s="2" t="s">
        <v>30</v>
      </c>
      <c r="G1117" s="10" t="str">
        <f>VLOOKUP(A1117,'[1]LOG1987-1994'!$A$2:$I$3110,2,FALSE)</f>
        <v>1989-05-31T08:03-07:00</v>
      </c>
      <c r="H1117" s="2" t="s">
        <v>84</v>
      </c>
      <c r="I1117" s="3">
        <v>2</v>
      </c>
      <c r="J1117" s="3">
        <v>4</v>
      </c>
      <c r="K1117" s="7">
        <v>48.8825</v>
      </c>
      <c r="L1117" s="7">
        <v>-125.0767</v>
      </c>
      <c r="M1117" s="3">
        <v>75</v>
      </c>
      <c r="N1117" s="3" t="b">
        <v>1</v>
      </c>
      <c r="O1117" s="3">
        <v>2</v>
      </c>
      <c r="P1117" s="3"/>
      <c r="Q1117" s="2" t="s">
        <v>1280</v>
      </c>
      <c r="R1117" s="2" t="s">
        <v>894</v>
      </c>
      <c r="S1117" s="2" t="s">
        <v>1111</v>
      </c>
      <c r="T1117" s="2" t="s">
        <v>1281</v>
      </c>
      <c r="U1117" s="2" t="s">
        <v>136</v>
      </c>
      <c r="V1117" s="2" t="s">
        <v>137</v>
      </c>
      <c r="W1117" s="2" t="s">
        <v>1194</v>
      </c>
      <c r="X1117" s="2" t="s">
        <v>37</v>
      </c>
      <c r="Y1117" s="2" t="s">
        <v>1260</v>
      </c>
      <c r="Z1117" s="2" t="s">
        <v>38</v>
      </c>
      <c r="AA1117" s="4"/>
      <c r="AB1117" s="4">
        <v>32646</v>
      </c>
      <c r="AC1117" s="2" t="s">
        <v>39</v>
      </c>
    </row>
    <row r="1118" spans="1:29" x14ac:dyDescent="0.25">
      <c r="A1118" s="2" t="s">
        <v>1277</v>
      </c>
      <c r="B1118" s="2" t="s">
        <v>132</v>
      </c>
      <c r="C1118" s="2" t="str">
        <f>VLOOKUP(B1118,'Species Lookup'!$A$3:$F$13,3,FALSE)</f>
        <v>Oncorhynchus tshawytscha</v>
      </c>
      <c r="D1118" s="2" t="str">
        <f>VLOOKUP(B1118,'Species Lookup'!$A$3:$F$13,4,FALSE)</f>
        <v>urn:lsid:marinespecies.org:taxname:158075</v>
      </c>
      <c r="E1118" s="2" t="str">
        <f>VLOOKUP(B1118,'Species Lookup'!$A$3:$F$13,5,FALSE)</f>
        <v>SDN:S11::S1173 (smolt)</v>
      </c>
      <c r="F1118" s="2" t="s">
        <v>100</v>
      </c>
      <c r="G1118" s="10" t="str">
        <f>VLOOKUP(A1118,'[1]LOG1987-1994'!$A$2:$I$3110,2,FALSE)</f>
        <v>1989-05-31T08:03-07:00</v>
      </c>
      <c r="H1118" s="2" t="s">
        <v>84</v>
      </c>
      <c r="I1118" s="3">
        <v>2</v>
      </c>
      <c r="J1118" s="3">
        <v>4</v>
      </c>
      <c r="K1118" s="7">
        <v>48.8825</v>
      </c>
      <c r="L1118" s="7">
        <v>-125.0767</v>
      </c>
      <c r="M1118" s="3">
        <v>80</v>
      </c>
      <c r="N1118" s="3" t="b">
        <v>1</v>
      </c>
      <c r="O1118" s="3">
        <v>0</v>
      </c>
      <c r="P1118" s="3"/>
      <c r="Q1118" s="2" t="s">
        <v>1282</v>
      </c>
      <c r="R1118" s="2" t="s">
        <v>821</v>
      </c>
      <c r="S1118" s="2" t="s">
        <v>1111</v>
      </c>
      <c r="T1118" s="2" t="s">
        <v>1266</v>
      </c>
      <c r="U1118" s="2" t="s">
        <v>136</v>
      </c>
      <c r="V1118" s="2" t="s">
        <v>137</v>
      </c>
      <c r="W1118" s="2" t="s">
        <v>1194</v>
      </c>
      <c r="X1118" s="2" t="s">
        <v>37</v>
      </c>
      <c r="Y1118" s="2" t="s">
        <v>1260</v>
      </c>
      <c r="Z1118" s="2" t="s">
        <v>38</v>
      </c>
      <c r="AA1118" s="4"/>
      <c r="AB1118" s="4">
        <v>32646</v>
      </c>
      <c r="AC1118" s="2" t="s">
        <v>39</v>
      </c>
    </row>
    <row r="1119" spans="1:29" x14ac:dyDescent="0.25">
      <c r="A1119" s="2" t="s">
        <v>1277</v>
      </c>
      <c r="B1119" s="2" t="s">
        <v>132</v>
      </c>
      <c r="C1119" s="2" t="str">
        <f>VLOOKUP(B1119,'Species Lookup'!$A$3:$F$13,3,FALSE)</f>
        <v>Oncorhynchus tshawytscha</v>
      </c>
      <c r="D1119" s="2" t="str">
        <f>VLOOKUP(B1119,'Species Lookup'!$A$3:$F$13,4,FALSE)</f>
        <v>urn:lsid:marinespecies.org:taxname:158075</v>
      </c>
      <c r="E1119" s="2" t="str">
        <f>VLOOKUP(B1119,'Species Lookup'!$A$3:$F$13,5,FALSE)</f>
        <v>SDN:S11::S1173 (smolt)</v>
      </c>
      <c r="F1119" s="2" t="s">
        <v>145</v>
      </c>
      <c r="G1119" s="10" t="str">
        <f>VLOOKUP(A1119,'[1]LOG1987-1994'!$A$2:$I$3110,2,FALSE)</f>
        <v>1989-05-31T08:03-07:00</v>
      </c>
      <c r="H1119" s="2" t="s">
        <v>84</v>
      </c>
      <c r="I1119" s="3">
        <v>2</v>
      </c>
      <c r="J1119" s="3">
        <v>4</v>
      </c>
      <c r="K1119" s="7">
        <v>48.8825</v>
      </c>
      <c r="L1119" s="7">
        <v>-125.0767</v>
      </c>
      <c r="M1119" s="3">
        <v>79</v>
      </c>
      <c r="N1119" s="3" t="b">
        <v>1</v>
      </c>
      <c r="O1119" s="3">
        <v>2</v>
      </c>
      <c r="P1119" s="3"/>
      <c r="Q1119" s="2" t="s">
        <v>1283</v>
      </c>
      <c r="R1119" s="2" t="s">
        <v>856</v>
      </c>
      <c r="S1119" s="2" t="s">
        <v>1111</v>
      </c>
      <c r="T1119" s="2" t="s">
        <v>1270</v>
      </c>
      <c r="U1119" s="2" t="s">
        <v>136</v>
      </c>
      <c r="V1119" s="2" t="s">
        <v>137</v>
      </c>
      <c r="W1119" s="2" t="s">
        <v>1194</v>
      </c>
      <c r="X1119" s="2" t="s">
        <v>37</v>
      </c>
      <c r="Y1119" s="2" t="s">
        <v>1260</v>
      </c>
      <c r="Z1119" s="2" t="s">
        <v>38</v>
      </c>
      <c r="AA1119" s="4"/>
      <c r="AB1119" s="4">
        <v>32646</v>
      </c>
      <c r="AC1119" s="2" t="s">
        <v>39</v>
      </c>
    </row>
    <row r="1120" spans="1:29" x14ac:dyDescent="0.25">
      <c r="A1120" s="2" t="s">
        <v>1277</v>
      </c>
      <c r="B1120" s="2" t="s">
        <v>132</v>
      </c>
      <c r="C1120" s="2" t="str">
        <f>VLOOKUP(B1120,'Species Lookup'!$A$3:$F$13,3,FALSE)</f>
        <v>Oncorhynchus tshawytscha</v>
      </c>
      <c r="D1120" s="2" t="str">
        <f>VLOOKUP(B1120,'Species Lookup'!$A$3:$F$13,4,FALSE)</f>
        <v>urn:lsid:marinespecies.org:taxname:158075</v>
      </c>
      <c r="E1120" s="2" t="str">
        <f>VLOOKUP(B1120,'Species Lookup'!$A$3:$F$13,5,FALSE)</f>
        <v>SDN:S11::S1173 (smolt)</v>
      </c>
      <c r="F1120" s="2" t="s">
        <v>33</v>
      </c>
      <c r="G1120" s="10" t="str">
        <f>VLOOKUP(A1120,'[1]LOG1987-1994'!$A$2:$I$3110,2,FALSE)</f>
        <v>1989-05-31T08:03-07:00</v>
      </c>
      <c r="H1120" s="2" t="s">
        <v>84</v>
      </c>
      <c r="I1120" s="3">
        <v>2</v>
      </c>
      <c r="J1120" s="3">
        <v>4</v>
      </c>
      <c r="K1120" s="7">
        <v>48.8825</v>
      </c>
      <c r="L1120" s="7">
        <v>-125.0767</v>
      </c>
      <c r="M1120" s="3">
        <v>82</v>
      </c>
      <c r="N1120" s="3" t="b">
        <v>1</v>
      </c>
      <c r="O1120" s="3">
        <v>2</v>
      </c>
      <c r="P1120" s="3"/>
      <c r="Q1120" s="2" t="s">
        <v>1284</v>
      </c>
      <c r="R1120" s="2" t="s">
        <v>857</v>
      </c>
      <c r="S1120" s="2" t="s">
        <v>1111</v>
      </c>
      <c r="T1120" s="2" t="s">
        <v>1281</v>
      </c>
      <c r="U1120" s="2" t="s">
        <v>136</v>
      </c>
      <c r="V1120" s="2" t="s">
        <v>137</v>
      </c>
      <c r="W1120" s="2" t="s">
        <v>1194</v>
      </c>
      <c r="X1120" s="2" t="s">
        <v>37</v>
      </c>
      <c r="Y1120" s="2" t="s">
        <v>1260</v>
      </c>
      <c r="Z1120" s="2" t="s">
        <v>38</v>
      </c>
      <c r="AA1120" s="4"/>
      <c r="AB1120" s="4">
        <v>32646</v>
      </c>
      <c r="AC1120" s="2" t="s">
        <v>39</v>
      </c>
    </row>
    <row r="1121" spans="1:29" x14ac:dyDescent="0.25">
      <c r="A1121" s="2" t="s">
        <v>1285</v>
      </c>
      <c r="B1121" s="2" t="s">
        <v>29</v>
      </c>
      <c r="C1121" s="2" t="str">
        <f>VLOOKUP(B1121,'Species Lookup'!$A$3:$F$13,3,FALSE)</f>
        <v>Oncorhynchus kisutch</v>
      </c>
      <c r="D1121" s="2" t="str">
        <f>VLOOKUP(B1121,'Species Lookup'!$A$3:$F$13,4,FALSE)</f>
        <v>urn:lsid:marinespecies.org:taxname:127184</v>
      </c>
      <c r="E1121" s="2" t="str">
        <f>VLOOKUP(B1121,'Species Lookup'!$A$3:$F$13,5,FALSE)</f>
        <v>SDN:S11::S1173 (smolt)</v>
      </c>
      <c r="F1121" s="2" t="s">
        <v>43</v>
      </c>
      <c r="G1121" s="10" t="str">
        <f>VLOOKUP(A1121,'[1]LOG1987-1994'!$A$2:$I$3110,2,FALSE)</f>
        <v>1989-05-31T09:05-07:00</v>
      </c>
      <c r="H1121" s="2" t="s">
        <v>108</v>
      </c>
      <c r="I1121" s="3">
        <v>2</v>
      </c>
      <c r="J1121" s="3">
        <v>4</v>
      </c>
      <c r="K1121" s="7">
        <v>48.84</v>
      </c>
      <c r="L1121" s="7">
        <v>-125.1367</v>
      </c>
      <c r="M1121" s="3">
        <v>140</v>
      </c>
      <c r="N1121" s="3" t="b">
        <v>1</v>
      </c>
      <c r="O1121" s="3">
        <v>2</v>
      </c>
      <c r="P1121" s="3"/>
      <c r="Q1121" s="2" t="s">
        <v>1286</v>
      </c>
      <c r="R1121" s="2"/>
      <c r="S1121" s="2" t="s">
        <v>33</v>
      </c>
      <c r="T1121" s="2" t="s">
        <v>1248</v>
      </c>
      <c r="U1121" s="2" t="s">
        <v>35</v>
      </c>
      <c r="V1121" s="2" t="s">
        <v>35</v>
      </c>
      <c r="W1121" s="2" t="s">
        <v>914</v>
      </c>
      <c r="X1121" s="2" t="s">
        <v>37</v>
      </c>
      <c r="Y1121" s="2" t="s">
        <v>37</v>
      </c>
      <c r="Z1121" s="2" t="s">
        <v>38</v>
      </c>
      <c r="AA1121" s="4">
        <v>32638</v>
      </c>
      <c r="AB1121" s="4">
        <v>32641</v>
      </c>
      <c r="AC1121" s="2" t="s">
        <v>39</v>
      </c>
    </row>
    <row r="1122" spans="1:29" x14ac:dyDescent="0.25">
      <c r="A1122" s="2" t="s">
        <v>1285</v>
      </c>
      <c r="B1122" s="2" t="s">
        <v>29</v>
      </c>
      <c r="C1122" s="2" t="str">
        <f>VLOOKUP(B1122,'Species Lookup'!$A$3:$F$13,3,FALSE)</f>
        <v>Oncorhynchus kisutch</v>
      </c>
      <c r="D1122" s="2" t="str">
        <f>VLOOKUP(B1122,'Species Lookup'!$A$3:$F$13,4,FALSE)</f>
        <v>urn:lsid:marinespecies.org:taxname:127184</v>
      </c>
      <c r="E1122" s="2" t="str">
        <f>VLOOKUP(B1122,'Species Lookup'!$A$3:$F$13,5,FALSE)</f>
        <v>SDN:S11::S1173 (smolt)</v>
      </c>
      <c r="F1122" s="2" t="s">
        <v>40</v>
      </c>
      <c r="G1122" s="10" t="str">
        <f>VLOOKUP(A1122,'[1]LOG1987-1994'!$A$2:$I$3110,2,FALSE)</f>
        <v>1989-05-31T09:05-07:00</v>
      </c>
      <c r="H1122" s="2" t="s">
        <v>108</v>
      </c>
      <c r="I1122" s="3">
        <v>2</v>
      </c>
      <c r="J1122" s="3">
        <v>4</v>
      </c>
      <c r="K1122" s="7">
        <v>48.84</v>
      </c>
      <c r="L1122" s="7">
        <v>-125.1367</v>
      </c>
      <c r="M1122" s="3">
        <v>115</v>
      </c>
      <c r="N1122" s="3" t="b">
        <v>1</v>
      </c>
      <c r="O1122" s="3">
        <v>2</v>
      </c>
      <c r="P1122" s="3"/>
      <c r="Q1122" s="2" t="s">
        <v>1287</v>
      </c>
      <c r="R1122" s="2"/>
      <c r="S1122" s="2" t="s">
        <v>33</v>
      </c>
      <c r="T1122" s="2" t="s">
        <v>1288</v>
      </c>
      <c r="U1122" s="2" t="s">
        <v>35</v>
      </c>
      <c r="V1122" s="2" t="s">
        <v>35</v>
      </c>
      <c r="W1122" s="2" t="s">
        <v>914</v>
      </c>
      <c r="X1122" s="2" t="s">
        <v>37</v>
      </c>
      <c r="Y1122" s="2" t="s">
        <v>37</v>
      </c>
      <c r="Z1122" s="2" t="s">
        <v>38</v>
      </c>
      <c r="AA1122" s="4">
        <v>32617</v>
      </c>
      <c r="AB1122" s="4">
        <v>32622</v>
      </c>
      <c r="AC1122" s="2" t="s">
        <v>39</v>
      </c>
    </row>
    <row r="1123" spans="1:29" x14ac:dyDescent="0.25">
      <c r="A1123" s="2" t="s">
        <v>1285</v>
      </c>
      <c r="B1123" s="2" t="s">
        <v>29</v>
      </c>
      <c r="C1123" s="2" t="str">
        <f>VLOOKUP(B1123,'Species Lookup'!$A$3:$F$13,3,FALSE)</f>
        <v>Oncorhynchus kisutch</v>
      </c>
      <c r="D1123" s="2" t="str">
        <f>VLOOKUP(B1123,'Species Lookup'!$A$3:$F$13,4,FALSE)</f>
        <v>urn:lsid:marinespecies.org:taxname:127184</v>
      </c>
      <c r="E1123" s="2" t="str">
        <f>VLOOKUP(B1123,'Species Lookup'!$A$3:$F$13,5,FALSE)</f>
        <v>SDN:S11::S1173 (smolt)</v>
      </c>
      <c r="F1123" s="2" t="s">
        <v>30</v>
      </c>
      <c r="G1123" s="10" t="str">
        <f>VLOOKUP(A1123,'[1]LOG1987-1994'!$A$2:$I$3110,2,FALSE)</f>
        <v>1989-05-31T09:05-07:00</v>
      </c>
      <c r="H1123" s="2" t="s">
        <v>108</v>
      </c>
      <c r="I1123" s="3">
        <v>2</v>
      </c>
      <c r="J1123" s="3">
        <v>4</v>
      </c>
      <c r="K1123" s="7">
        <v>48.84</v>
      </c>
      <c r="L1123" s="7">
        <v>-125.1367</v>
      </c>
      <c r="M1123" s="3">
        <v>146</v>
      </c>
      <c r="N1123" s="3" t="b">
        <v>0</v>
      </c>
      <c r="O1123" s="3">
        <v>2</v>
      </c>
      <c r="P1123" s="3"/>
      <c r="Q1123" s="2" t="s">
        <v>1289</v>
      </c>
      <c r="R1123" s="2"/>
      <c r="S1123" s="2" t="s">
        <v>33</v>
      </c>
      <c r="T1123" s="2"/>
      <c r="U1123" s="2" t="s">
        <v>39</v>
      </c>
      <c r="V1123" s="2" t="s">
        <v>35</v>
      </c>
      <c r="W1123" s="2" t="s">
        <v>39</v>
      </c>
      <c r="X1123" s="2" t="s">
        <v>39</v>
      </c>
      <c r="Y1123" s="2" t="s">
        <v>39</v>
      </c>
      <c r="Z1123" s="2" t="s">
        <v>39</v>
      </c>
      <c r="AA1123" s="4"/>
      <c r="AB1123" s="4"/>
      <c r="AC1123" s="2" t="s">
        <v>39</v>
      </c>
    </row>
    <row r="1124" spans="1:29" x14ac:dyDescent="0.25">
      <c r="A1124" s="2" t="s">
        <v>1285</v>
      </c>
      <c r="B1124" s="2" t="s">
        <v>29</v>
      </c>
      <c r="C1124" s="2" t="str">
        <f>VLOOKUP(B1124,'Species Lookup'!$A$3:$F$13,3,FALSE)</f>
        <v>Oncorhynchus kisutch</v>
      </c>
      <c r="D1124" s="2" t="str">
        <f>VLOOKUP(B1124,'Species Lookup'!$A$3:$F$13,4,FALSE)</f>
        <v>urn:lsid:marinespecies.org:taxname:127184</v>
      </c>
      <c r="E1124" s="2" t="str">
        <f>VLOOKUP(B1124,'Species Lookup'!$A$3:$F$13,5,FALSE)</f>
        <v>SDN:S11::S1173 (smolt)</v>
      </c>
      <c r="F1124" s="2" t="s">
        <v>100</v>
      </c>
      <c r="G1124" s="10" t="str">
        <f>VLOOKUP(A1124,'[1]LOG1987-1994'!$A$2:$I$3110,2,FALSE)</f>
        <v>1989-05-31T09:05-07:00</v>
      </c>
      <c r="H1124" s="2" t="s">
        <v>108</v>
      </c>
      <c r="I1124" s="3">
        <v>2</v>
      </c>
      <c r="J1124" s="3">
        <v>4</v>
      </c>
      <c r="K1124" s="7">
        <v>48.84</v>
      </c>
      <c r="L1124" s="7">
        <v>-125.1367</v>
      </c>
      <c r="M1124" s="3">
        <v>170</v>
      </c>
      <c r="N1124" s="3" t="b">
        <v>1</v>
      </c>
      <c r="O1124" s="3">
        <v>2</v>
      </c>
      <c r="P1124" s="3"/>
      <c r="Q1124" s="2" t="s">
        <v>1290</v>
      </c>
      <c r="R1124" s="2" t="s">
        <v>824</v>
      </c>
      <c r="S1124" s="2" t="s">
        <v>33</v>
      </c>
      <c r="T1124" s="2" t="s">
        <v>1248</v>
      </c>
      <c r="U1124" s="2" t="s">
        <v>35</v>
      </c>
      <c r="V1124" s="2" t="s">
        <v>35</v>
      </c>
      <c r="W1124" s="2" t="s">
        <v>914</v>
      </c>
      <c r="X1124" s="2" t="s">
        <v>37</v>
      </c>
      <c r="Y1124" s="2" t="s">
        <v>37</v>
      </c>
      <c r="Z1124" s="2" t="s">
        <v>38</v>
      </c>
      <c r="AA1124" s="4">
        <v>32638</v>
      </c>
      <c r="AB1124" s="4">
        <v>32641</v>
      </c>
      <c r="AC1124" s="2" t="s">
        <v>39</v>
      </c>
    </row>
    <row r="1125" spans="1:29" x14ac:dyDescent="0.25">
      <c r="A1125" s="2" t="s">
        <v>1285</v>
      </c>
      <c r="B1125" s="2" t="s">
        <v>29</v>
      </c>
      <c r="C1125" s="2" t="str">
        <f>VLOOKUP(B1125,'Species Lookup'!$A$3:$F$13,3,FALSE)</f>
        <v>Oncorhynchus kisutch</v>
      </c>
      <c r="D1125" s="2" t="str">
        <f>VLOOKUP(B1125,'Species Lookup'!$A$3:$F$13,4,FALSE)</f>
        <v>urn:lsid:marinespecies.org:taxname:127184</v>
      </c>
      <c r="E1125" s="2" t="str">
        <f>VLOOKUP(B1125,'Species Lookup'!$A$3:$F$13,5,FALSE)</f>
        <v>SDN:S11::S1173 (smolt)</v>
      </c>
      <c r="F1125" s="2" t="s">
        <v>145</v>
      </c>
      <c r="G1125" s="10" t="str">
        <f>VLOOKUP(A1125,'[1]LOG1987-1994'!$A$2:$I$3110,2,FALSE)</f>
        <v>1989-05-31T09:05-07:00</v>
      </c>
      <c r="H1125" s="2" t="s">
        <v>108</v>
      </c>
      <c r="I1125" s="3">
        <v>2</v>
      </c>
      <c r="J1125" s="3">
        <v>4</v>
      </c>
      <c r="K1125" s="7">
        <v>48.84</v>
      </c>
      <c r="L1125" s="7">
        <v>-125.1367</v>
      </c>
      <c r="M1125" s="3">
        <v>145</v>
      </c>
      <c r="N1125" s="3" t="b">
        <v>1</v>
      </c>
      <c r="O1125" s="3">
        <v>2</v>
      </c>
      <c r="P1125" s="3"/>
      <c r="Q1125" s="2" t="s">
        <v>1291</v>
      </c>
      <c r="R1125" s="2" t="s">
        <v>828</v>
      </c>
      <c r="S1125" s="2" t="s">
        <v>33</v>
      </c>
      <c r="T1125" s="2" t="s">
        <v>1292</v>
      </c>
      <c r="U1125" s="2" t="s">
        <v>35</v>
      </c>
      <c r="V1125" s="2" t="s">
        <v>35</v>
      </c>
      <c r="W1125" s="2" t="s">
        <v>914</v>
      </c>
      <c r="X1125" s="2" t="s">
        <v>37</v>
      </c>
      <c r="Y1125" s="2" t="s">
        <v>37</v>
      </c>
      <c r="Z1125" s="2" t="s">
        <v>38</v>
      </c>
      <c r="AA1125" s="4">
        <v>32631</v>
      </c>
      <c r="AB1125" s="4">
        <v>32634</v>
      </c>
      <c r="AC1125" s="2" t="s">
        <v>39</v>
      </c>
    </row>
    <row r="1126" spans="1:29" x14ac:dyDescent="0.25">
      <c r="A1126" s="2" t="s">
        <v>1285</v>
      </c>
      <c r="B1126" s="2" t="s">
        <v>29</v>
      </c>
      <c r="C1126" s="2" t="str">
        <f>VLOOKUP(B1126,'Species Lookup'!$A$3:$F$13,3,FALSE)</f>
        <v>Oncorhynchus kisutch</v>
      </c>
      <c r="D1126" s="2" t="str">
        <f>VLOOKUP(B1126,'Species Lookup'!$A$3:$F$13,4,FALSE)</f>
        <v>urn:lsid:marinespecies.org:taxname:127184</v>
      </c>
      <c r="E1126" s="2" t="str">
        <f>VLOOKUP(B1126,'Species Lookup'!$A$3:$F$13,5,FALSE)</f>
        <v>SDN:S11::S1173 (smolt)</v>
      </c>
      <c r="F1126" s="2" t="s">
        <v>33</v>
      </c>
      <c r="G1126" s="10" t="str">
        <f>VLOOKUP(A1126,'[1]LOG1987-1994'!$A$2:$I$3110,2,FALSE)</f>
        <v>1989-05-31T09:05-07:00</v>
      </c>
      <c r="H1126" s="2" t="s">
        <v>108</v>
      </c>
      <c r="I1126" s="3">
        <v>2</v>
      </c>
      <c r="J1126" s="3">
        <v>4</v>
      </c>
      <c r="K1126" s="7">
        <v>48.84</v>
      </c>
      <c r="L1126" s="7">
        <v>-125.1367</v>
      </c>
      <c r="M1126" s="3">
        <v>135</v>
      </c>
      <c r="N1126" s="3" t="b">
        <v>1</v>
      </c>
      <c r="O1126" s="3">
        <v>1</v>
      </c>
      <c r="P1126" s="3"/>
      <c r="Q1126" s="2" t="s">
        <v>1293</v>
      </c>
      <c r="R1126" s="2" t="s">
        <v>827</v>
      </c>
      <c r="S1126" s="2" t="s">
        <v>33</v>
      </c>
      <c r="T1126" s="2" t="s">
        <v>1248</v>
      </c>
      <c r="U1126" s="2" t="s">
        <v>35</v>
      </c>
      <c r="V1126" s="2" t="s">
        <v>35</v>
      </c>
      <c r="W1126" s="2" t="s">
        <v>914</v>
      </c>
      <c r="X1126" s="2" t="s">
        <v>37</v>
      </c>
      <c r="Y1126" s="2" t="s">
        <v>37</v>
      </c>
      <c r="Z1126" s="2" t="s">
        <v>38</v>
      </c>
      <c r="AA1126" s="4">
        <v>32638</v>
      </c>
      <c r="AB1126" s="4">
        <v>32641</v>
      </c>
      <c r="AC1126" s="2" t="s">
        <v>39</v>
      </c>
    </row>
    <row r="1127" spans="1:29" x14ac:dyDescent="0.25">
      <c r="A1127" s="2" t="s">
        <v>1285</v>
      </c>
      <c r="B1127" s="2" t="s">
        <v>29</v>
      </c>
      <c r="C1127" s="2" t="str">
        <f>VLOOKUP(B1127,'Species Lookup'!$A$3:$F$13,3,FALSE)</f>
        <v>Oncorhynchus kisutch</v>
      </c>
      <c r="D1127" s="2" t="str">
        <f>VLOOKUP(B1127,'Species Lookup'!$A$3:$F$13,4,FALSE)</f>
        <v>urn:lsid:marinespecies.org:taxname:127184</v>
      </c>
      <c r="E1127" s="2" t="str">
        <f>VLOOKUP(B1127,'Species Lookup'!$A$3:$F$13,5,FALSE)</f>
        <v>SDN:S11::S1173 (smolt)</v>
      </c>
      <c r="F1127" s="2" t="s">
        <v>161</v>
      </c>
      <c r="G1127" s="10" t="str">
        <f>VLOOKUP(A1127,'[1]LOG1987-1994'!$A$2:$I$3110,2,FALSE)</f>
        <v>1989-05-31T09:05-07:00</v>
      </c>
      <c r="H1127" s="2" t="s">
        <v>108</v>
      </c>
      <c r="I1127" s="3">
        <v>2</v>
      </c>
      <c r="J1127" s="3">
        <v>4</v>
      </c>
      <c r="K1127" s="7">
        <v>48.84</v>
      </c>
      <c r="L1127" s="7">
        <v>-125.1367</v>
      </c>
      <c r="M1127" s="3">
        <v>156</v>
      </c>
      <c r="N1127" s="3" t="b">
        <v>1</v>
      </c>
      <c r="O1127" s="3">
        <v>2</v>
      </c>
      <c r="P1127" s="3"/>
      <c r="Q1127" s="2" t="s">
        <v>1294</v>
      </c>
      <c r="R1127" s="2" t="s">
        <v>826</v>
      </c>
      <c r="S1127" s="2" t="s">
        <v>33</v>
      </c>
      <c r="T1127" s="2" t="s">
        <v>1295</v>
      </c>
      <c r="U1127" s="2" t="s">
        <v>35</v>
      </c>
      <c r="V1127" s="2" t="s">
        <v>35</v>
      </c>
      <c r="W1127" s="2" t="s">
        <v>48</v>
      </c>
      <c r="X1127" s="2" t="s">
        <v>1296</v>
      </c>
      <c r="Y1127" s="2" t="s">
        <v>1296</v>
      </c>
      <c r="Z1127" s="2" t="s">
        <v>38</v>
      </c>
      <c r="AA1127" s="4">
        <v>32625</v>
      </c>
      <c r="AB1127" s="4">
        <v>32634</v>
      </c>
      <c r="AC1127" s="2" t="s">
        <v>39</v>
      </c>
    </row>
    <row r="1128" spans="1:29" x14ac:dyDescent="0.25">
      <c r="A1128" s="2" t="s">
        <v>1297</v>
      </c>
      <c r="B1128" s="2" t="s">
        <v>29</v>
      </c>
      <c r="C1128" s="2" t="str">
        <f>VLOOKUP(B1128,'Species Lookup'!$A$3:$F$13,3,FALSE)</f>
        <v>Oncorhynchus kisutch</v>
      </c>
      <c r="D1128" s="2" t="str">
        <f>VLOOKUP(B1128,'Species Lookup'!$A$3:$F$13,4,FALSE)</f>
        <v>urn:lsid:marinespecies.org:taxname:127184</v>
      </c>
      <c r="E1128" s="2" t="str">
        <f>VLOOKUP(B1128,'Species Lookup'!$A$3:$F$13,5,FALSE)</f>
        <v>SDN:S11::S1173 (smolt)</v>
      </c>
      <c r="F1128" s="2" t="s">
        <v>43</v>
      </c>
      <c r="G1128" s="10" t="str">
        <f>VLOOKUP(A1128,'[1]LOG1987-1994'!$A$2:$I$3110,2,FALSE)</f>
        <v>1989-05-31T12:10-07:00</v>
      </c>
      <c r="H1128" s="2" t="s">
        <v>940</v>
      </c>
      <c r="I1128" s="3">
        <v>2</v>
      </c>
      <c r="J1128" s="3">
        <v>4</v>
      </c>
      <c r="K1128" s="7">
        <v>48.864199999999997</v>
      </c>
      <c r="L1128" s="7">
        <v>-125.1583</v>
      </c>
      <c r="M1128" s="3">
        <v>135</v>
      </c>
      <c r="N1128" s="3" t="b">
        <v>1</v>
      </c>
      <c r="O1128" s="3">
        <v>1</v>
      </c>
      <c r="P1128" s="3"/>
      <c r="Q1128" s="2" t="s">
        <v>1298</v>
      </c>
      <c r="R1128" s="2" t="s">
        <v>758</v>
      </c>
      <c r="S1128" s="2" t="s">
        <v>1111</v>
      </c>
      <c r="T1128" s="2" t="s">
        <v>1288</v>
      </c>
      <c r="U1128" s="2" t="s">
        <v>35</v>
      </c>
      <c r="V1128" s="2" t="s">
        <v>35</v>
      </c>
      <c r="W1128" s="2" t="s">
        <v>914</v>
      </c>
      <c r="X1128" s="2" t="s">
        <v>37</v>
      </c>
      <c r="Y1128" s="2" t="s">
        <v>37</v>
      </c>
      <c r="Z1128" s="2" t="s">
        <v>38</v>
      </c>
      <c r="AA1128" s="4">
        <v>32617</v>
      </c>
      <c r="AB1128" s="4">
        <v>32622</v>
      </c>
      <c r="AC1128" s="2" t="s">
        <v>39</v>
      </c>
    </row>
    <row r="1129" spans="1:29" x14ac:dyDescent="0.25">
      <c r="A1129" s="2" t="s">
        <v>1297</v>
      </c>
      <c r="B1129" s="2" t="s">
        <v>29</v>
      </c>
      <c r="C1129" s="2" t="str">
        <f>VLOOKUP(B1129,'Species Lookup'!$A$3:$F$13,3,FALSE)</f>
        <v>Oncorhynchus kisutch</v>
      </c>
      <c r="D1129" s="2" t="str">
        <f>VLOOKUP(B1129,'Species Lookup'!$A$3:$F$13,4,FALSE)</f>
        <v>urn:lsid:marinespecies.org:taxname:127184</v>
      </c>
      <c r="E1129" s="2" t="str">
        <f>VLOOKUP(B1129,'Species Lookup'!$A$3:$F$13,5,FALSE)</f>
        <v>SDN:S11::S1173 (smolt)</v>
      </c>
      <c r="F1129" s="2" t="s">
        <v>40</v>
      </c>
      <c r="G1129" s="10" t="str">
        <f>VLOOKUP(A1129,'[1]LOG1987-1994'!$A$2:$I$3110,2,FALSE)</f>
        <v>1989-05-31T12:10-07:00</v>
      </c>
      <c r="H1129" s="2" t="s">
        <v>940</v>
      </c>
      <c r="I1129" s="3">
        <v>2</v>
      </c>
      <c r="J1129" s="3">
        <v>4</v>
      </c>
      <c r="K1129" s="7">
        <v>48.864199999999997</v>
      </c>
      <c r="L1129" s="7">
        <v>-125.1583</v>
      </c>
      <c r="M1129" s="3">
        <v>160</v>
      </c>
      <c r="N1129" s="3" t="b">
        <v>1</v>
      </c>
      <c r="O1129" s="3">
        <v>2</v>
      </c>
      <c r="P1129" s="3"/>
      <c r="Q1129" s="2" t="s">
        <v>1299</v>
      </c>
      <c r="R1129" s="2" t="s">
        <v>831</v>
      </c>
      <c r="S1129" s="2" t="s">
        <v>1111</v>
      </c>
      <c r="T1129" s="2" t="s">
        <v>1292</v>
      </c>
      <c r="U1129" s="2" t="s">
        <v>35</v>
      </c>
      <c r="V1129" s="2" t="s">
        <v>35</v>
      </c>
      <c r="W1129" s="2" t="s">
        <v>914</v>
      </c>
      <c r="X1129" s="2" t="s">
        <v>37</v>
      </c>
      <c r="Y1129" s="2" t="s">
        <v>37</v>
      </c>
      <c r="Z1129" s="2" t="s">
        <v>38</v>
      </c>
      <c r="AA1129" s="4">
        <v>32631</v>
      </c>
      <c r="AB1129" s="4">
        <v>32634</v>
      </c>
      <c r="AC1129" s="2" t="s">
        <v>39</v>
      </c>
    </row>
    <row r="1130" spans="1:29" x14ac:dyDescent="0.25">
      <c r="A1130" s="2" t="s">
        <v>1297</v>
      </c>
      <c r="B1130" s="2" t="s">
        <v>29</v>
      </c>
      <c r="C1130" s="2" t="str">
        <f>VLOOKUP(B1130,'Species Lookup'!$A$3:$F$13,3,FALSE)</f>
        <v>Oncorhynchus kisutch</v>
      </c>
      <c r="D1130" s="2" t="str">
        <f>VLOOKUP(B1130,'Species Lookup'!$A$3:$F$13,4,FALSE)</f>
        <v>urn:lsid:marinespecies.org:taxname:127184</v>
      </c>
      <c r="E1130" s="2" t="str">
        <f>VLOOKUP(B1130,'Species Lookup'!$A$3:$F$13,5,FALSE)</f>
        <v>SDN:S11::S1173 (smolt)</v>
      </c>
      <c r="F1130" s="2" t="s">
        <v>30</v>
      </c>
      <c r="G1130" s="10" t="str">
        <f>VLOOKUP(A1130,'[1]LOG1987-1994'!$A$2:$I$3110,2,FALSE)</f>
        <v>1989-05-31T12:10-07:00</v>
      </c>
      <c r="H1130" s="2" t="s">
        <v>940</v>
      </c>
      <c r="I1130" s="3">
        <v>2</v>
      </c>
      <c r="J1130" s="3">
        <v>4</v>
      </c>
      <c r="K1130" s="7">
        <v>48.864199999999997</v>
      </c>
      <c r="L1130" s="7">
        <v>-125.1583</v>
      </c>
      <c r="M1130" s="3">
        <v>135</v>
      </c>
      <c r="N1130" s="3" t="b">
        <v>1</v>
      </c>
      <c r="O1130" s="3">
        <v>2</v>
      </c>
      <c r="P1130" s="3"/>
      <c r="Q1130" s="2" t="s">
        <v>1300</v>
      </c>
      <c r="R1130" s="2" t="s">
        <v>832</v>
      </c>
      <c r="S1130" s="2" t="s">
        <v>1111</v>
      </c>
      <c r="T1130" s="2" t="s">
        <v>1248</v>
      </c>
      <c r="U1130" s="2" t="s">
        <v>35</v>
      </c>
      <c r="V1130" s="2" t="s">
        <v>35</v>
      </c>
      <c r="W1130" s="2" t="s">
        <v>914</v>
      </c>
      <c r="X1130" s="2" t="s">
        <v>37</v>
      </c>
      <c r="Y1130" s="2" t="s">
        <v>37</v>
      </c>
      <c r="Z1130" s="2" t="s">
        <v>38</v>
      </c>
      <c r="AA1130" s="4">
        <v>32638</v>
      </c>
      <c r="AB1130" s="4">
        <v>32641</v>
      </c>
      <c r="AC1130" s="2" t="s">
        <v>39</v>
      </c>
    </row>
    <row r="1131" spans="1:29" x14ac:dyDescent="0.25">
      <c r="A1131" s="2" t="s">
        <v>1301</v>
      </c>
      <c r="B1131" s="2" t="s">
        <v>29</v>
      </c>
      <c r="C1131" s="2" t="str">
        <f>VLOOKUP(B1131,'Species Lookup'!$A$3:$F$13,3,FALSE)</f>
        <v>Oncorhynchus kisutch</v>
      </c>
      <c r="D1131" s="2" t="str">
        <f>VLOOKUP(B1131,'Species Lookup'!$A$3:$F$13,4,FALSE)</f>
        <v>urn:lsid:marinespecies.org:taxname:127184</v>
      </c>
      <c r="E1131" s="2" t="str">
        <f>VLOOKUP(B1131,'Species Lookup'!$A$3:$F$13,5,FALSE)</f>
        <v>SDN:S11::S1173 (smolt)</v>
      </c>
      <c r="F1131" s="2" t="s">
        <v>43</v>
      </c>
      <c r="G1131" s="10" t="str">
        <f>VLOOKUP(A1131,'[1]LOG1987-1994'!$A$2:$I$3110,2,FALSE)</f>
        <v>1989-05-31T16:25-07:00</v>
      </c>
      <c r="H1131" s="2" t="s">
        <v>550</v>
      </c>
      <c r="I1131" s="3">
        <v>3</v>
      </c>
      <c r="J1131" s="3">
        <v>4</v>
      </c>
      <c r="K1131" s="7">
        <v>48.995800000000003</v>
      </c>
      <c r="L1131" s="7">
        <v>-125.1417</v>
      </c>
      <c r="M1131" s="3">
        <v>152</v>
      </c>
      <c r="N1131" s="3" t="b">
        <v>1</v>
      </c>
      <c r="O1131" s="3">
        <v>2</v>
      </c>
      <c r="P1131" s="3"/>
      <c r="Q1131" s="2" t="s">
        <v>1302</v>
      </c>
      <c r="R1131" s="2" t="s">
        <v>804</v>
      </c>
      <c r="S1131" s="2" t="s">
        <v>1111</v>
      </c>
      <c r="T1131" s="2" t="s">
        <v>1248</v>
      </c>
      <c r="U1131" s="2" t="s">
        <v>35</v>
      </c>
      <c r="V1131" s="2" t="s">
        <v>35</v>
      </c>
      <c r="W1131" s="2" t="s">
        <v>914</v>
      </c>
      <c r="X1131" s="2" t="s">
        <v>37</v>
      </c>
      <c r="Y1131" s="2" t="s">
        <v>37</v>
      </c>
      <c r="Z1131" s="2" t="s">
        <v>38</v>
      </c>
      <c r="AA1131" s="4">
        <v>32638</v>
      </c>
      <c r="AB1131" s="4">
        <v>32641</v>
      </c>
      <c r="AC1131" s="2" t="s">
        <v>39</v>
      </c>
    </row>
    <row r="1132" spans="1:29" x14ac:dyDescent="0.25">
      <c r="A1132" s="2" t="s">
        <v>1301</v>
      </c>
      <c r="B1132" s="2" t="s">
        <v>132</v>
      </c>
      <c r="C1132" s="2" t="str">
        <f>VLOOKUP(B1132,'Species Lookup'!$A$3:$F$13,3,FALSE)</f>
        <v>Oncorhynchus tshawytscha</v>
      </c>
      <c r="D1132" s="2" t="str">
        <f>VLOOKUP(B1132,'Species Lookup'!$A$3:$F$13,4,FALSE)</f>
        <v>urn:lsid:marinespecies.org:taxname:158075</v>
      </c>
      <c r="E1132" s="2" t="str">
        <f>VLOOKUP(B1132,'Species Lookup'!$A$3:$F$13,5,FALSE)</f>
        <v>SDN:S11::S1173 (smolt)</v>
      </c>
      <c r="F1132" s="2" t="s">
        <v>40</v>
      </c>
      <c r="G1132" s="10" t="str">
        <f>VLOOKUP(A1132,'[1]LOG1987-1994'!$A$2:$I$3110,2,FALSE)</f>
        <v>1989-05-31T16:25-07:00</v>
      </c>
      <c r="H1132" s="2" t="s">
        <v>550</v>
      </c>
      <c r="I1132" s="3">
        <v>3</v>
      </c>
      <c r="J1132" s="3">
        <v>4</v>
      </c>
      <c r="K1132" s="7">
        <v>48.995800000000003</v>
      </c>
      <c r="L1132" s="7">
        <v>-125.1417</v>
      </c>
      <c r="M1132" s="3">
        <v>70</v>
      </c>
      <c r="N1132" s="3" t="b">
        <v>1</v>
      </c>
      <c r="O1132" s="3">
        <v>2</v>
      </c>
      <c r="P1132" s="3"/>
      <c r="Q1132" s="2" t="s">
        <v>1303</v>
      </c>
      <c r="R1132" s="2" t="s">
        <v>742</v>
      </c>
      <c r="S1132" s="2" t="s">
        <v>1111</v>
      </c>
      <c r="T1132" s="2" t="s">
        <v>1193</v>
      </c>
      <c r="U1132" s="2" t="s">
        <v>136</v>
      </c>
      <c r="V1132" s="2" t="s">
        <v>137</v>
      </c>
      <c r="W1132" s="2" t="s">
        <v>1194</v>
      </c>
      <c r="X1132" s="2" t="s">
        <v>37</v>
      </c>
      <c r="Y1132" s="2" t="s">
        <v>946</v>
      </c>
      <c r="Z1132" s="2" t="s">
        <v>38</v>
      </c>
      <c r="AA1132" s="4"/>
      <c r="AB1132" s="4">
        <v>32647</v>
      </c>
      <c r="AC1132" s="2" t="s">
        <v>39</v>
      </c>
    </row>
    <row r="1133" spans="1:29" x14ac:dyDescent="0.25">
      <c r="A1133" s="2" t="s">
        <v>1301</v>
      </c>
      <c r="B1133" s="2" t="s">
        <v>132</v>
      </c>
      <c r="C1133" s="2" t="str">
        <f>VLOOKUP(B1133,'Species Lookup'!$A$3:$F$13,3,FALSE)</f>
        <v>Oncorhynchus tshawytscha</v>
      </c>
      <c r="D1133" s="2" t="str">
        <f>VLOOKUP(B1133,'Species Lookup'!$A$3:$F$13,4,FALSE)</f>
        <v>urn:lsid:marinespecies.org:taxname:158075</v>
      </c>
      <c r="E1133" s="2" t="str">
        <f>VLOOKUP(B1133,'Species Lookup'!$A$3:$F$13,5,FALSE)</f>
        <v>SDN:S11::S1173 (smolt)</v>
      </c>
      <c r="F1133" s="2" t="s">
        <v>30</v>
      </c>
      <c r="G1133" s="10" t="str">
        <f>VLOOKUP(A1133,'[1]LOG1987-1994'!$A$2:$I$3110,2,FALSE)</f>
        <v>1989-05-31T16:25-07:00</v>
      </c>
      <c r="H1133" s="2" t="s">
        <v>550</v>
      </c>
      <c r="I1133" s="3">
        <v>3</v>
      </c>
      <c r="J1133" s="3">
        <v>4</v>
      </c>
      <c r="K1133" s="7">
        <v>48.995800000000003</v>
      </c>
      <c r="L1133" s="7">
        <v>-125.1417</v>
      </c>
      <c r="M1133" s="3">
        <v>80</v>
      </c>
      <c r="N1133" s="3" t="b">
        <v>1</v>
      </c>
      <c r="O1133" s="3">
        <v>2</v>
      </c>
      <c r="P1133" s="3"/>
      <c r="Q1133" s="2" t="s">
        <v>1304</v>
      </c>
      <c r="R1133" s="2" t="s">
        <v>743</v>
      </c>
      <c r="S1133" s="2" t="s">
        <v>1111</v>
      </c>
      <c r="T1133" s="2" t="s">
        <v>1262</v>
      </c>
      <c r="U1133" s="2" t="s">
        <v>136</v>
      </c>
      <c r="V1133" s="2" t="s">
        <v>137</v>
      </c>
      <c r="W1133" s="2" t="s">
        <v>1194</v>
      </c>
      <c r="X1133" s="2" t="s">
        <v>37</v>
      </c>
      <c r="Y1133" s="2" t="s">
        <v>1260</v>
      </c>
      <c r="Z1133" s="2" t="s">
        <v>38</v>
      </c>
      <c r="AA1133" s="4"/>
      <c r="AB1133" s="4">
        <v>32646</v>
      </c>
      <c r="AC1133" s="2" t="s">
        <v>39</v>
      </c>
    </row>
    <row r="1134" spans="1:29" x14ac:dyDescent="0.25">
      <c r="A1134" s="2" t="s">
        <v>1301</v>
      </c>
      <c r="B1134" s="2" t="s">
        <v>132</v>
      </c>
      <c r="C1134" s="2" t="str">
        <f>VLOOKUP(B1134,'Species Lookup'!$A$3:$F$13,3,FALSE)</f>
        <v>Oncorhynchus tshawytscha</v>
      </c>
      <c r="D1134" s="2" t="str">
        <f>VLOOKUP(B1134,'Species Lookup'!$A$3:$F$13,4,FALSE)</f>
        <v>urn:lsid:marinespecies.org:taxname:158075</v>
      </c>
      <c r="E1134" s="2" t="str">
        <f>VLOOKUP(B1134,'Species Lookup'!$A$3:$F$13,5,FALSE)</f>
        <v>SDN:S11::S1173 (smolt)</v>
      </c>
      <c r="F1134" s="2" t="s">
        <v>100</v>
      </c>
      <c r="G1134" s="10" t="str">
        <f>VLOOKUP(A1134,'[1]LOG1987-1994'!$A$2:$I$3110,2,FALSE)</f>
        <v>1989-05-31T16:25-07:00</v>
      </c>
      <c r="H1134" s="2" t="s">
        <v>550</v>
      </c>
      <c r="I1134" s="3">
        <v>3</v>
      </c>
      <c r="J1134" s="3">
        <v>4</v>
      </c>
      <c r="K1134" s="7">
        <v>48.995800000000003</v>
      </c>
      <c r="L1134" s="7">
        <v>-125.1417</v>
      </c>
      <c r="M1134" s="3">
        <v>80</v>
      </c>
      <c r="N1134" s="3" t="b">
        <v>1</v>
      </c>
      <c r="O1134" s="3">
        <v>2</v>
      </c>
      <c r="P1134" s="3"/>
      <c r="Q1134" s="2" t="s">
        <v>1305</v>
      </c>
      <c r="R1134" s="2" t="s">
        <v>744</v>
      </c>
      <c r="S1134" s="2" t="s">
        <v>1111</v>
      </c>
      <c r="T1134" s="2" t="s">
        <v>1208</v>
      </c>
      <c r="U1134" s="2" t="s">
        <v>136</v>
      </c>
      <c r="V1134" s="2" t="s">
        <v>137</v>
      </c>
      <c r="W1134" s="2" t="s">
        <v>1194</v>
      </c>
      <c r="X1134" s="2" t="s">
        <v>37</v>
      </c>
      <c r="Y1134" s="2" t="s">
        <v>37</v>
      </c>
      <c r="Z1134" s="2" t="s">
        <v>38</v>
      </c>
      <c r="AA1134" s="4">
        <v>32646</v>
      </c>
      <c r="AB1134" s="4">
        <v>32658</v>
      </c>
      <c r="AC1134" s="2" t="s">
        <v>39</v>
      </c>
    </row>
    <row r="1135" spans="1:29" x14ac:dyDescent="0.25">
      <c r="A1135" s="2" t="s">
        <v>1306</v>
      </c>
      <c r="B1135" s="2" t="s">
        <v>132</v>
      </c>
      <c r="C1135" s="2" t="str">
        <f>VLOOKUP(B1135,'Species Lookup'!$A$3:$F$13,3,FALSE)</f>
        <v>Oncorhynchus tshawytscha</v>
      </c>
      <c r="D1135" s="2" t="str">
        <f>VLOOKUP(B1135,'Species Lookup'!$A$3:$F$13,4,FALSE)</f>
        <v>urn:lsid:marinespecies.org:taxname:158075</v>
      </c>
      <c r="E1135" s="2" t="str">
        <f>VLOOKUP(B1135,'Species Lookup'!$A$3:$F$13,5,FALSE)</f>
        <v>SDN:S11::S1173 (smolt)</v>
      </c>
      <c r="F1135" s="2" t="s">
        <v>43</v>
      </c>
      <c r="G1135" s="10" t="str">
        <f>VLOOKUP(A1135,'[1]LOG1987-1994'!$A$2:$I$3110,2,FALSE)</f>
        <v>1989-05-31T17:38-07:00</v>
      </c>
      <c r="H1135" s="2" t="s">
        <v>453</v>
      </c>
      <c r="I1135" s="3">
        <v>3</v>
      </c>
      <c r="J1135" s="3">
        <v>4</v>
      </c>
      <c r="K1135" s="7">
        <v>48.962499999999999</v>
      </c>
      <c r="L1135" s="7">
        <v>-125.08329999999999</v>
      </c>
      <c r="M1135" s="3">
        <v>85</v>
      </c>
      <c r="N1135" s="3" t="b">
        <v>1</v>
      </c>
      <c r="O1135" s="3">
        <v>2</v>
      </c>
      <c r="P1135" s="3"/>
      <c r="Q1135" s="2" t="s">
        <v>1307</v>
      </c>
      <c r="R1135" s="2" t="s">
        <v>741</v>
      </c>
      <c r="S1135" s="2" t="s">
        <v>1111</v>
      </c>
      <c r="T1135" s="2" t="s">
        <v>1208</v>
      </c>
      <c r="U1135" s="2" t="s">
        <v>136</v>
      </c>
      <c r="V1135" s="2" t="s">
        <v>137</v>
      </c>
      <c r="W1135" s="2" t="s">
        <v>1194</v>
      </c>
      <c r="X1135" s="2" t="s">
        <v>37</v>
      </c>
      <c r="Y1135" s="2" t="s">
        <v>37</v>
      </c>
      <c r="Z1135" s="2" t="s">
        <v>38</v>
      </c>
      <c r="AA1135" s="4">
        <v>32646</v>
      </c>
      <c r="AB1135" s="4">
        <v>32658</v>
      </c>
      <c r="AC1135" s="2" t="s">
        <v>39</v>
      </c>
    </row>
    <row r="1136" spans="1:29" x14ac:dyDescent="0.25">
      <c r="A1136" s="2" t="s">
        <v>1308</v>
      </c>
      <c r="B1136" s="2" t="s">
        <v>752</v>
      </c>
      <c r="C1136" s="2" t="str">
        <f>VLOOKUP(B1136,'Species Lookup'!$A$3:$F$13,3,FALSE)</f>
        <v>Oncorhynchus kisutch</v>
      </c>
      <c r="D1136" s="2" t="str">
        <f>VLOOKUP(B1136,'Species Lookup'!$A$3:$F$13,4,FALSE)</f>
        <v>urn:lsid:marinespecies.org:taxname:127184</v>
      </c>
      <c r="E1136" s="2" t="str">
        <f>VLOOKUP(B1136,'Species Lookup'!$A$3:$F$13,5,FALSE)</f>
        <v>SDN:S11::S1116 (adult)</v>
      </c>
      <c r="F1136" s="2" t="s">
        <v>43</v>
      </c>
      <c r="G1136" s="10" t="str">
        <f>VLOOKUP(A1136,'[1]LOG1987-1994'!$A$2:$I$3110,2,FALSE)</f>
        <v>1989-06-01T07:45-07:00</v>
      </c>
      <c r="H1136" s="2" t="s">
        <v>364</v>
      </c>
      <c r="I1136" s="3">
        <v>3</v>
      </c>
      <c r="J1136" s="3">
        <v>4</v>
      </c>
      <c r="K1136" s="7">
        <v>48.87</v>
      </c>
      <c r="L1136" s="7">
        <v>-125.285</v>
      </c>
      <c r="M1136" s="3"/>
      <c r="N1136" s="3" t="b">
        <v>0</v>
      </c>
      <c r="O1136" s="3">
        <v>0</v>
      </c>
      <c r="P1136" s="3"/>
      <c r="Q1136" s="2"/>
      <c r="R1136" s="2"/>
      <c r="S1136" s="2" t="s">
        <v>1111</v>
      </c>
      <c r="T1136" s="2"/>
      <c r="U1136" s="2" t="s">
        <v>39</v>
      </c>
      <c r="V1136" s="2" t="s">
        <v>35</v>
      </c>
      <c r="W1136" s="2" t="s">
        <v>39</v>
      </c>
      <c r="X1136" s="2" t="s">
        <v>39</v>
      </c>
      <c r="Y1136" s="2" t="s">
        <v>39</v>
      </c>
      <c r="Z1136" s="2" t="s">
        <v>39</v>
      </c>
      <c r="AA1136" s="4"/>
      <c r="AB1136" s="4"/>
      <c r="AC1136" s="2" t="s">
        <v>39</v>
      </c>
    </row>
    <row r="1137" spans="1:29" x14ac:dyDescent="0.25">
      <c r="A1137" s="2" t="s">
        <v>1309</v>
      </c>
      <c r="B1137" s="2" t="s">
        <v>132</v>
      </c>
      <c r="C1137" s="2" t="str">
        <f>VLOOKUP(B1137,'Species Lookup'!$A$3:$F$13,3,FALSE)</f>
        <v>Oncorhynchus tshawytscha</v>
      </c>
      <c r="D1137" s="2" t="str">
        <f>VLOOKUP(B1137,'Species Lookup'!$A$3:$F$13,4,FALSE)</f>
        <v>urn:lsid:marinespecies.org:taxname:158075</v>
      </c>
      <c r="E1137" s="2" t="str">
        <f>VLOOKUP(B1137,'Species Lookup'!$A$3:$F$13,5,FALSE)</f>
        <v>SDN:S11::S1173 (smolt)</v>
      </c>
      <c r="F1137" s="2" t="s">
        <v>43</v>
      </c>
      <c r="G1137" s="10" t="str">
        <f>VLOOKUP(A1137,'[1]LOG1987-1994'!$A$2:$I$3110,2,FALSE)</f>
        <v>1989-06-01T14:10-07:00</v>
      </c>
      <c r="H1137" s="2" t="s">
        <v>930</v>
      </c>
      <c r="I1137" s="3">
        <v>4</v>
      </c>
      <c r="J1137" s="3">
        <v>4</v>
      </c>
      <c r="K1137" s="7">
        <v>48.945799999999998</v>
      </c>
      <c r="L1137" s="7">
        <v>-125.32</v>
      </c>
      <c r="M1137" s="3">
        <v>80</v>
      </c>
      <c r="N1137" s="3" t="b">
        <v>1</v>
      </c>
      <c r="O1137" s="3">
        <v>1</v>
      </c>
      <c r="P1137" s="3"/>
      <c r="Q1137" s="2" t="s">
        <v>1310</v>
      </c>
      <c r="R1137" s="2" t="s">
        <v>740</v>
      </c>
      <c r="S1137" s="2" t="s">
        <v>1111</v>
      </c>
      <c r="T1137" s="2" t="s">
        <v>1218</v>
      </c>
      <c r="U1137" s="2" t="s">
        <v>136</v>
      </c>
      <c r="V1137" s="2" t="s">
        <v>137</v>
      </c>
      <c r="W1137" s="2" t="s">
        <v>1194</v>
      </c>
      <c r="X1137" s="2" t="s">
        <v>37</v>
      </c>
      <c r="Y1137" s="2" t="s">
        <v>946</v>
      </c>
      <c r="Z1137" s="2" t="s">
        <v>38</v>
      </c>
      <c r="AA1137" s="4"/>
      <c r="AB1137" s="4">
        <v>32647</v>
      </c>
      <c r="AC1137" s="2" t="s">
        <v>39</v>
      </c>
    </row>
    <row r="1138" spans="1:29" x14ac:dyDescent="0.25">
      <c r="A1138" s="2" t="s">
        <v>1311</v>
      </c>
      <c r="B1138" s="2" t="s">
        <v>500</v>
      </c>
      <c r="C1138" s="2" t="str">
        <f>VLOOKUP(B1138,'Species Lookup'!$A$3:$F$13,3,FALSE)</f>
        <v>Oncorhynchus tshawytscha</v>
      </c>
      <c r="D1138" s="2" t="str">
        <f>VLOOKUP(B1138,'Species Lookup'!$A$3:$F$13,4,FALSE)</f>
        <v>urn:lsid:marinespecies.org:taxname:158075</v>
      </c>
      <c r="E1138" s="2" t="str">
        <f>VLOOKUP(B1138,'Species Lookup'!$A$3:$F$13,5,FALSE)</f>
        <v>SDN:S11::S1116 (adult)</v>
      </c>
      <c r="F1138" s="2" t="s">
        <v>43</v>
      </c>
      <c r="G1138" s="10" t="str">
        <f>VLOOKUP(A1138,'[1]LOG1987-1994'!$A$2:$I$3110,2,FALSE)</f>
        <v>1989-06-02T07:00-07:00</v>
      </c>
      <c r="H1138" s="2" t="s">
        <v>924</v>
      </c>
      <c r="I1138" s="3">
        <v>1</v>
      </c>
      <c r="J1138" s="3">
        <v>4</v>
      </c>
      <c r="K1138" s="7">
        <v>49.011699999999998</v>
      </c>
      <c r="L1138" s="7">
        <v>-124.86750000000001</v>
      </c>
      <c r="M1138" s="3"/>
      <c r="N1138" s="3" t="b">
        <v>1</v>
      </c>
      <c r="O1138" s="3">
        <v>2</v>
      </c>
      <c r="P1138" s="3"/>
      <c r="Q1138" s="2"/>
      <c r="R1138" s="2"/>
      <c r="S1138" s="2" t="s">
        <v>1111</v>
      </c>
      <c r="T1138" s="2" t="s">
        <v>1312</v>
      </c>
      <c r="U1138" s="2" t="s">
        <v>136</v>
      </c>
      <c r="V1138" s="2" t="s">
        <v>137</v>
      </c>
      <c r="W1138" s="2" t="s">
        <v>914</v>
      </c>
      <c r="X1138" s="2" t="s">
        <v>1313</v>
      </c>
      <c r="Y1138" s="2" t="s">
        <v>1313</v>
      </c>
      <c r="Z1138" s="2" t="s">
        <v>38</v>
      </c>
      <c r="AA1138" s="4"/>
      <c r="AB1138" s="4">
        <v>32278</v>
      </c>
      <c r="AC1138" s="2" t="s">
        <v>39</v>
      </c>
    </row>
    <row r="1139" spans="1:29" x14ac:dyDescent="0.25">
      <c r="A1139" s="2" t="s">
        <v>1314</v>
      </c>
      <c r="B1139" s="2" t="s">
        <v>132</v>
      </c>
      <c r="C1139" s="2" t="str">
        <f>VLOOKUP(B1139,'Species Lookup'!$A$3:$F$13,3,FALSE)</f>
        <v>Oncorhynchus tshawytscha</v>
      </c>
      <c r="D1139" s="2" t="str">
        <f>VLOOKUP(B1139,'Species Lookup'!$A$3:$F$13,4,FALSE)</f>
        <v>urn:lsid:marinespecies.org:taxname:158075</v>
      </c>
      <c r="E1139" s="2" t="str">
        <f>VLOOKUP(B1139,'Species Lookup'!$A$3:$F$13,5,FALSE)</f>
        <v>SDN:S11::S1173 (smolt)</v>
      </c>
      <c r="F1139" s="2" t="s">
        <v>43</v>
      </c>
      <c r="G1139" s="10" t="str">
        <f>VLOOKUP(A1139,'[1]LOG1987-1994'!$A$2:$I$3110,2,FALSE)</f>
        <v>1989-06-02T07:50-07:00</v>
      </c>
      <c r="H1139" s="2" t="s">
        <v>433</v>
      </c>
      <c r="I1139" s="3">
        <v>1</v>
      </c>
      <c r="J1139" s="3">
        <v>4</v>
      </c>
      <c r="K1139" s="7">
        <v>49.058300000000003</v>
      </c>
      <c r="L1139" s="7">
        <v>-124.8633</v>
      </c>
      <c r="M1139" s="3">
        <v>82</v>
      </c>
      <c r="N1139" s="3" t="b">
        <v>1</v>
      </c>
      <c r="O1139" s="3">
        <v>2</v>
      </c>
      <c r="P1139" s="3"/>
      <c r="Q1139" s="2" t="s">
        <v>1315</v>
      </c>
      <c r="R1139" s="2" t="s">
        <v>739</v>
      </c>
      <c r="S1139" s="2" t="s">
        <v>1111</v>
      </c>
      <c r="T1139" s="2" t="s">
        <v>1208</v>
      </c>
      <c r="U1139" s="2" t="s">
        <v>136</v>
      </c>
      <c r="V1139" s="2" t="s">
        <v>137</v>
      </c>
      <c r="W1139" s="2" t="s">
        <v>1194</v>
      </c>
      <c r="X1139" s="2" t="s">
        <v>37</v>
      </c>
      <c r="Y1139" s="2" t="s">
        <v>37</v>
      </c>
      <c r="Z1139" s="2" t="s">
        <v>38</v>
      </c>
      <c r="AA1139" s="4">
        <v>32646</v>
      </c>
      <c r="AB1139" s="4">
        <v>32658</v>
      </c>
      <c r="AC1139" s="2" t="s">
        <v>39</v>
      </c>
    </row>
    <row r="1140" spans="1:29" x14ac:dyDescent="0.25">
      <c r="A1140" s="2" t="s">
        <v>1314</v>
      </c>
      <c r="B1140" s="2" t="s">
        <v>132</v>
      </c>
      <c r="C1140" s="2" t="str">
        <f>VLOOKUP(B1140,'Species Lookup'!$A$3:$F$13,3,FALSE)</f>
        <v>Oncorhynchus tshawytscha</v>
      </c>
      <c r="D1140" s="2" t="str">
        <f>VLOOKUP(B1140,'Species Lookup'!$A$3:$F$13,4,FALSE)</f>
        <v>urn:lsid:marinespecies.org:taxname:158075</v>
      </c>
      <c r="E1140" s="2" t="str">
        <f>VLOOKUP(B1140,'Species Lookup'!$A$3:$F$13,5,FALSE)</f>
        <v>SDN:S11::S1173 (smolt)</v>
      </c>
      <c r="F1140" s="2" t="s">
        <v>40</v>
      </c>
      <c r="G1140" s="10" t="str">
        <f>VLOOKUP(A1140,'[1]LOG1987-1994'!$A$2:$I$3110,2,FALSE)</f>
        <v>1989-06-02T07:50-07:00</v>
      </c>
      <c r="H1140" s="2" t="s">
        <v>433</v>
      </c>
      <c r="I1140" s="3">
        <v>1</v>
      </c>
      <c r="J1140" s="3">
        <v>4</v>
      </c>
      <c r="K1140" s="7">
        <v>49.058300000000003</v>
      </c>
      <c r="L1140" s="7">
        <v>-124.8633</v>
      </c>
      <c r="M1140" s="3">
        <v>77</v>
      </c>
      <c r="N1140" s="3" t="b">
        <v>1</v>
      </c>
      <c r="O1140" s="3">
        <v>2</v>
      </c>
      <c r="P1140" s="3"/>
      <c r="Q1140" s="2" t="s">
        <v>1316</v>
      </c>
      <c r="R1140" s="2" t="s">
        <v>713</v>
      </c>
      <c r="S1140" s="2" t="s">
        <v>1111</v>
      </c>
      <c r="T1140" s="2" t="s">
        <v>1198</v>
      </c>
      <c r="U1140" s="2" t="s">
        <v>136</v>
      </c>
      <c r="V1140" s="2" t="s">
        <v>137</v>
      </c>
      <c r="W1140" s="2" t="s">
        <v>1194</v>
      </c>
      <c r="X1140" s="2" t="s">
        <v>37</v>
      </c>
      <c r="Y1140" s="2" t="s">
        <v>1199</v>
      </c>
      <c r="Z1140" s="2" t="s">
        <v>38</v>
      </c>
      <c r="AA1140" s="4"/>
      <c r="AB1140" s="4">
        <v>32645</v>
      </c>
      <c r="AC1140" s="2" t="s">
        <v>39</v>
      </c>
    </row>
    <row r="1141" spans="1:29" x14ac:dyDescent="0.25">
      <c r="A1141" s="2" t="s">
        <v>1314</v>
      </c>
      <c r="B1141" s="2" t="s">
        <v>132</v>
      </c>
      <c r="C1141" s="2" t="str">
        <f>VLOOKUP(B1141,'Species Lookup'!$A$3:$F$13,3,FALSE)</f>
        <v>Oncorhynchus tshawytscha</v>
      </c>
      <c r="D1141" s="2" t="str">
        <f>VLOOKUP(B1141,'Species Lookup'!$A$3:$F$13,4,FALSE)</f>
        <v>urn:lsid:marinespecies.org:taxname:158075</v>
      </c>
      <c r="E1141" s="2" t="str">
        <f>VLOOKUP(B1141,'Species Lookup'!$A$3:$F$13,5,FALSE)</f>
        <v>SDN:S11::S1173 (smolt)</v>
      </c>
      <c r="F1141" s="2" t="s">
        <v>30</v>
      </c>
      <c r="G1141" s="10" t="str">
        <f>VLOOKUP(A1141,'[1]LOG1987-1994'!$A$2:$I$3110,2,FALSE)</f>
        <v>1989-06-02T07:50-07:00</v>
      </c>
      <c r="H1141" s="2" t="s">
        <v>433</v>
      </c>
      <c r="I1141" s="3">
        <v>1</v>
      </c>
      <c r="J1141" s="3">
        <v>4</v>
      </c>
      <c r="K1141" s="7">
        <v>49.058300000000003</v>
      </c>
      <c r="L1141" s="7">
        <v>-124.8633</v>
      </c>
      <c r="M1141" s="3">
        <v>73</v>
      </c>
      <c r="N1141" s="3" t="b">
        <v>1</v>
      </c>
      <c r="O1141" s="3">
        <v>2</v>
      </c>
      <c r="P1141" s="3"/>
      <c r="Q1141" s="2" t="s">
        <v>1317</v>
      </c>
      <c r="R1141" s="2" t="s">
        <v>773</v>
      </c>
      <c r="S1141" s="2" t="s">
        <v>1111</v>
      </c>
      <c r="T1141" s="2" t="s">
        <v>1198</v>
      </c>
      <c r="U1141" s="2" t="s">
        <v>136</v>
      </c>
      <c r="V1141" s="2" t="s">
        <v>137</v>
      </c>
      <c r="W1141" s="2" t="s">
        <v>1194</v>
      </c>
      <c r="X1141" s="2" t="s">
        <v>37</v>
      </c>
      <c r="Y1141" s="2" t="s">
        <v>1199</v>
      </c>
      <c r="Z1141" s="2" t="s">
        <v>38</v>
      </c>
      <c r="AA1141" s="4"/>
      <c r="AB1141" s="4">
        <v>32645</v>
      </c>
      <c r="AC1141" s="2" t="s">
        <v>39</v>
      </c>
    </row>
    <row r="1142" spans="1:29" x14ac:dyDescent="0.25">
      <c r="A1142" s="2" t="s">
        <v>1314</v>
      </c>
      <c r="B1142" s="2" t="s">
        <v>132</v>
      </c>
      <c r="C1142" s="2" t="str">
        <f>VLOOKUP(B1142,'Species Lookup'!$A$3:$F$13,3,FALSE)</f>
        <v>Oncorhynchus tshawytscha</v>
      </c>
      <c r="D1142" s="2" t="str">
        <f>VLOOKUP(B1142,'Species Lookup'!$A$3:$F$13,4,FALSE)</f>
        <v>urn:lsid:marinespecies.org:taxname:158075</v>
      </c>
      <c r="E1142" s="2" t="str">
        <f>VLOOKUP(B1142,'Species Lookup'!$A$3:$F$13,5,FALSE)</f>
        <v>SDN:S11::S1173 (smolt)</v>
      </c>
      <c r="F1142" s="2" t="s">
        <v>100</v>
      </c>
      <c r="G1142" s="10" t="str">
        <f>VLOOKUP(A1142,'[1]LOG1987-1994'!$A$2:$I$3110,2,FALSE)</f>
        <v>1989-06-02T07:50-07:00</v>
      </c>
      <c r="H1142" s="2" t="s">
        <v>433</v>
      </c>
      <c r="I1142" s="3">
        <v>1</v>
      </c>
      <c r="J1142" s="3">
        <v>4</v>
      </c>
      <c r="K1142" s="7">
        <v>49.058300000000003</v>
      </c>
      <c r="L1142" s="7">
        <v>-124.8633</v>
      </c>
      <c r="M1142" s="3">
        <v>80</v>
      </c>
      <c r="N1142" s="3" t="b">
        <v>1</v>
      </c>
      <c r="O1142" s="3">
        <v>2</v>
      </c>
      <c r="P1142" s="3"/>
      <c r="Q1142" s="2" t="s">
        <v>1318</v>
      </c>
      <c r="R1142" s="2" t="s">
        <v>772</v>
      </c>
      <c r="S1142" s="2" t="s">
        <v>1111</v>
      </c>
      <c r="T1142" s="2" t="s">
        <v>1218</v>
      </c>
      <c r="U1142" s="2" t="s">
        <v>136</v>
      </c>
      <c r="V1142" s="2" t="s">
        <v>137</v>
      </c>
      <c r="W1142" s="2" t="s">
        <v>1194</v>
      </c>
      <c r="X1142" s="2" t="s">
        <v>37</v>
      </c>
      <c r="Y1142" s="2" t="s">
        <v>946</v>
      </c>
      <c r="Z1142" s="2" t="s">
        <v>38</v>
      </c>
      <c r="AA1142" s="4"/>
      <c r="AB1142" s="4">
        <v>32647</v>
      </c>
      <c r="AC1142" s="2" t="s">
        <v>39</v>
      </c>
    </row>
    <row r="1143" spans="1:29" x14ac:dyDescent="0.25">
      <c r="A1143" s="2" t="s">
        <v>1314</v>
      </c>
      <c r="B1143" s="2" t="s">
        <v>132</v>
      </c>
      <c r="C1143" s="2" t="str">
        <f>VLOOKUP(B1143,'Species Lookup'!$A$3:$F$13,3,FALSE)</f>
        <v>Oncorhynchus tshawytscha</v>
      </c>
      <c r="D1143" s="2" t="str">
        <f>VLOOKUP(B1143,'Species Lookup'!$A$3:$F$13,4,FALSE)</f>
        <v>urn:lsid:marinespecies.org:taxname:158075</v>
      </c>
      <c r="E1143" s="2" t="str">
        <f>VLOOKUP(B1143,'Species Lookup'!$A$3:$F$13,5,FALSE)</f>
        <v>SDN:S11::S1173 (smolt)</v>
      </c>
      <c r="F1143" s="2" t="s">
        <v>145</v>
      </c>
      <c r="G1143" s="10" t="str">
        <f>VLOOKUP(A1143,'[1]LOG1987-1994'!$A$2:$I$3110,2,FALSE)</f>
        <v>1989-06-02T07:50-07:00</v>
      </c>
      <c r="H1143" s="2" t="s">
        <v>433</v>
      </c>
      <c r="I1143" s="3">
        <v>1</v>
      </c>
      <c r="J1143" s="3">
        <v>4</v>
      </c>
      <c r="K1143" s="7">
        <v>49.058300000000003</v>
      </c>
      <c r="L1143" s="7">
        <v>-124.8633</v>
      </c>
      <c r="M1143" s="3">
        <v>92</v>
      </c>
      <c r="N1143" s="3" t="b">
        <v>1</v>
      </c>
      <c r="O1143" s="3">
        <v>2</v>
      </c>
      <c r="P1143" s="3"/>
      <c r="Q1143" s="2" t="s">
        <v>1319</v>
      </c>
      <c r="R1143" s="2" t="s">
        <v>775</v>
      </c>
      <c r="S1143" s="2" t="s">
        <v>1111</v>
      </c>
      <c r="T1143" s="2" t="s">
        <v>1206</v>
      </c>
      <c r="U1143" s="2" t="s">
        <v>136</v>
      </c>
      <c r="V1143" s="2" t="s">
        <v>137</v>
      </c>
      <c r="W1143" s="2" t="s">
        <v>1194</v>
      </c>
      <c r="X1143" s="2" t="s">
        <v>37</v>
      </c>
      <c r="Y1143" s="2" t="s">
        <v>37</v>
      </c>
      <c r="Z1143" s="2" t="s">
        <v>38</v>
      </c>
      <c r="AA1143" s="4">
        <v>32646</v>
      </c>
      <c r="AB1143" s="4">
        <v>32664</v>
      </c>
      <c r="AC1143" s="2" t="s">
        <v>39</v>
      </c>
    </row>
    <row r="1144" spans="1:29" x14ac:dyDescent="0.25">
      <c r="A1144" s="2" t="s">
        <v>1314</v>
      </c>
      <c r="B1144" s="2" t="s">
        <v>132</v>
      </c>
      <c r="C1144" s="2" t="str">
        <f>VLOOKUP(B1144,'Species Lookup'!$A$3:$F$13,3,FALSE)</f>
        <v>Oncorhynchus tshawytscha</v>
      </c>
      <c r="D1144" s="2" t="str">
        <f>VLOOKUP(B1144,'Species Lookup'!$A$3:$F$13,4,FALSE)</f>
        <v>urn:lsid:marinespecies.org:taxname:158075</v>
      </c>
      <c r="E1144" s="2" t="str">
        <f>VLOOKUP(B1144,'Species Lookup'!$A$3:$F$13,5,FALSE)</f>
        <v>SDN:S11::S1173 (smolt)</v>
      </c>
      <c r="F1144" s="2" t="s">
        <v>33</v>
      </c>
      <c r="G1144" s="10" t="str">
        <f>VLOOKUP(A1144,'[1]LOG1987-1994'!$A$2:$I$3110,2,FALSE)</f>
        <v>1989-06-02T07:50-07:00</v>
      </c>
      <c r="H1144" s="2" t="s">
        <v>433</v>
      </c>
      <c r="I1144" s="3">
        <v>1</v>
      </c>
      <c r="J1144" s="3">
        <v>4</v>
      </c>
      <c r="K1144" s="7">
        <v>49.058300000000003</v>
      </c>
      <c r="L1144" s="7">
        <v>-124.8633</v>
      </c>
      <c r="M1144" s="3">
        <v>90</v>
      </c>
      <c r="N1144" s="3" t="b">
        <v>1</v>
      </c>
      <c r="O1144" s="3">
        <v>2</v>
      </c>
      <c r="P1144" s="3"/>
      <c r="Q1144" s="2" t="s">
        <v>1320</v>
      </c>
      <c r="R1144" s="2" t="s">
        <v>774</v>
      </c>
      <c r="S1144" s="2" t="s">
        <v>1111</v>
      </c>
      <c r="T1144" s="2" t="s">
        <v>1208</v>
      </c>
      <c r="U1144" s="2" t="s">
        <v>136</v>
      </c>
      <c r="V1144" s="2" t="s">
        <v>137</v>
      </c>
      <c r="W1144" s="2" t="s">
        <v>1194</v>
      </c>
      <c r="X1144" s="2" t="s">
        <v>37</v>
      </c>
      <c r="Y1144" s="2" t="s">
        <v>37</v>
      </c>
      <c r="Z1144" s="2" t="s">
        <v>38</v>
      </c>
      <c r="AA1144" s="4">
        <v>32646</v>
      </c>
      <c r="AB1144" s="4">
        <v>32658</v>
      </c>
      <c r="AC1144" s="2" t="s">
        <v>39</v>
      </c>
    </row>
    <row r="1145" spans="1:29" x14ac:dyDescent="0.25">
      <c r="A1145" s="2" t="s">
        <v>1314</v>
      </c>
      <c r="B1145" s="2" t="s">
        <v>132</v>
      </c>
      <c r="C1145" s="2" t="str">
        <f>VLOOKUP(B1145,'Species Lookup'!$A$3:$F$13,3,FALSE)</f>
        <v>Oncorhynchus tshawytscha</v>
      </c>
      <c r="D1145" s="2" t="str">
        <f>VLOOKUP(B1145,'Species Lookup'!$A$3:$F$13,4,FALSE)</f>
        <v>urn:lsid:marinespecies.org:taxname:158075</v>
      </c>
      <c r="E1145" s="2" t="str">
        <f>VLOOKUP(B1145,'Species Lookup'!$A$3:$F$13,5,FALSE)</f>
        <v>SDN:S11::S1173 (smolt)</v>
      </c>
      <c r="F1145" s="2" t="s">
        <v>161</v>
      </c>
      <c r="G1145" s="10" t="str">
        <f>VLOOKUP(A1145,'[1]LOG1987-1994'!$A$2:$I$3110,2,FALSE)</f>
        <v>1989-06-02T07:50-07:00</v>
      </c>
      <c r="H1145" s="2" t="s">
        <v>433</v>
      </c>
      <c r="I1145" s="3">
        <v>1</v>
      </c>
      <c r="J1145" s="3">
        <v>4</v>
      </c>
      <c r="K1145" s="7">
        <v>49.058300000000003</v>
      </c>
      <c r="L1145" s="7">
        <v>-124.8633</v>
      </c>
      <c r="M1145" s="3">
        <v>75</v>
      </c>
      <c r="N1145" s="3" t="b">
        <v>1</v>
      </c>
      <c r="O1145" s="3">
        <v>2</v>
      </c>
      <c r="P1145" s="3"/>
      <c r="Q1145" s="2" t="s">
        <v>1321</v>
      </c>
      <c r="R1145" s="2" t="s">
        <v>776</v>
      </c>
      <c r="S1145" s="2" t="s">
        <v>1111</v>
      </c>
      <c r="T1145" s="2" t="s">
        <v>1322</v>
      </c>
      <c r="U1145" s="2" t="s">
        <v>136</v>
      </c>
      <c r="V1145" s="2" t="s">
        <v>137</v>
      </c>
      <c r="W1145" s="2" t="s">
        <v>1194</v>
      </c>
      <c r="X1145" s="2" t="s">
        <v>37</v>
      </c>
      <c r="Y1145" s="2" t="s">
        <v>1199</v>
      </c>
      <c r="Z1145" s="2" t="s">
        <v>38</v>
      </c>
      <c r="AA1145" s="4"/>
      <c r="AB1145" s="4">
        <v>32645</v>
      </c>
      <c r="AC1145" s="2" t="s">
        <v>39</v>
      </c>
    </row>
    <row r="1146" spans="1:29" x14ac:dyDescent="0.25">
      <c r="A1146" s="2" t="s">
        <v>1314</v>
      </c>
      <c r="B1146" s="2" t="s">
        <v>132</v>
      </c>
      <c r="C1146" s="2" t="str">
        <f>VLOOKUP(B1146,'Species Lookup'!$A$3:$F$13,3,FALSE)</f>
        <v>Oncorhynchus tshawytscha</v>
      </c>
      <c r="D1146" s="2" t="str">
        <f>VLOOKUP(B1146,'Species Lookup'!$A$3:$F$13,4,FALSE)</f>
        <v>urn:lsid:marinespecies.org:taxname:158075</v>
      </c>
      <c r="E1146" s="2" t="str">
        <f>VLOOKUP(B1146,'Species Lookup'!$A$3:$F$13,5,FALSE)</f>
        <v>SDN:S11::S1173 (smolt)</v>
      </c>
      <c r="F1146" s="2" t="s">
        <v>178</v>
      </c>
      <c r="G1146" s="10" t="str">
        <f>VLOOKUP(A1146,'[1]LOG1987-1994'!$A$2:$I$3110,2,FALSE)</f>
        <v>1989-06-02T07:50-07:00</v>
      </c>
      <c r="H1146" s="2" t="s">
        <v>433</v>
      </c>
      <c r="I1146" s="3">
        <v>1</v>
      </c>
      <c r="J1146" s="3">
        <v>4</v>
      </c>
      <c r="K1146" s="7">
        <v>49.058300000000003</v>
      </c>
      <c r="L1146" s="7">
        <v>-124.8633</v>
      </c>
      <c r="M1146" s="3">
        <v>83</v>
      </c>
      <c r="N1146" s="3" t="b">
        <v>1</v>
      </c>
      <c r="O1146" s="3">
        <v>2</v>
      </c>
      <c r="P1146" s="3"/>
      <c r="Q1146" s="2" t="s">
        <v>1323</v>
      </c>
      <c r="R1146" s="2" t="s">
        <v>777</v>
      </c>
      <c r="S1146" s="2" t="s">
        <v>1111</v>
      </c>
      <c r="T1146" s="2" t="s">
        <v>1208</v>
      </c>
      <c r="U1146" s="2" t="s">
        <v>136</v>
      </c>
      <c r="V1146" s="2" t="s">
        <v>137</v>
      </c>
      <c r="W1146" s="2" t="s">
        <v>1194</v>
      </c>
      <c r="X1146" s="2" t="s">
        <v>37</v>
      </c>
      <c r="Y1146" s="2" t="s">
        <v>37</v>
      </c>
      <c r="Z1146" s="2" t="s">
        <v>38</v>
      </c>
      <c r="AA1146" s="4">
        <v>32646</v>
      </c>
      <c r="AB1146" s="4">
        <v>32658</v>
      </c>
      <c r="AC1146" s="2" t="s">
        <v>39</v>
      </c>
    </row>
    <row r="1147" spans="1:29" x14ac:dyDescent="0.25">
      <c r="A1147" s="2" t="s">
        <v>1314</v>
      </c>
      <c r="B1147" s="2" t="s">
        <v>132</v>
      </c>
      <c r="C1147" s="2" t="str">
        <f>VLOOKUP(B1147,'Species Lookup'!$A$3:$F$13,3,FALSE)</f>
        <v>Oncorhynchus tshawytscha</v>
      </c>
      <c r="D1147" s="2" t="str">
        <f>VLOOKUP(B1147,'Species Lookup'!$A$3:$F$13,4,FALSE)</f>
        <v>urn:lsid:marinespecies.org:taxname:158075</v>
      </c>
      <c r="E1147" s="2" t="str">
        <f>VLOOKUP(B1147,'Species Lookup'!$A$3:$F$13,5,FALSE)</f>
        <v>SDN:S11::S1173 (smolt)</v>
      </c>
      <c r="F1147" s="2" t="s">
        <v>175</v>
      </c>
      <c r="G1147" s="10" t="str">
        <f>VLOOKUP(A1147,'[1]LOG1987-1994'!$A$2:$I$3110,2,FALSE)</f>
        <v>1989-06-02T07:50-07:00</v>
      </c>
      <c r="H1147" s="2" t="s">
        <v>433</v>
      </c>
      <c r="I1147" s="3">
        <v>1</v>
      </c>
      <c r="J1147" s="3">
        <v>4</v>
      </c>
      <c r="K1147" s="7">
        <v>49.058300000000003</v>
      </c>
      <c r="L1147" s="7">
        <v>-124.8633</v>
      </c>
      <c r="M1147" s="3">
        <v>75</v>
      </c>
      <c r="N1147" s="3" t="b">
        <v>1</v>
      </c>
      <c r="O1147" s="3">
        <v>2</v>
      </c>
      <c r="P1147" s="3"/>
      <c r="Q1147" s="2" t="s">
        <v>1324</v>
      </c>
      <c r="R1147" s="2" t="s">
        <v>763</v>
      </c>
      <c r="S1147" s="2" t="s">
        <v>1111</v>
      </c>
      <c r="T1147" s="2" t="s">
        <v>1218</v>
      </c>
      <c r="U1147" s="2" t="s">
        <v>136</v>
      </c>
      <c r="V1147" s="2" t="s">
        <v>137</v>
      </c>
      <c r="W1147" s="2" t="s">
        <v>1194</v>
      </c>
      <c r="X1147" s="2" t="s">
        <v>37</v>
      </c>
      <c r="Y1147" s="2" t="s">
        <v>946</v>
      </c>
      <c r="Z1147" s="2" t="s">
        <v>38</v>
      </c>
      <c r="AA1147" s="4"/>
      <c r="AB1147" s="4">
        <v>32647</v>
      </c>
      <c r="AC1147" s="2" t="s">
        <v>39</v>
      </c>
    </row>
    <row r="1148" spans="1:29" x14ac:dyDescent="0.25">
      <c r="A1148" s="2" t="s">
        <v>1314</v>
      </c>
      <c r="B1148" s="2" t="s">
        <v>2662</v>
      </c>
      <c r="C1148" s="2" t="str">
        <f>VLOOKUP(B1148,'Species Lookup'!$A$3:$F$13,3,FALSE)</f>
        <v>Oncorhynchus mykiss</v>
      </c>
      <c r="D1148" s="2" t="str">
        <f>VLOOKUP(B1148,'Species Lookup'!$A$3:$F$13,4,FALSE)</f>
        <v>urn:lsid:marinespecies.org:taxname:127185</v>
      </c>
      <c r="E1148" s="2" t="str">
        <f>VLOOKUP(B1148,'Species Lookup'!$A$3:$F$13,5,FALSE)</f>
        <v>SDN:S11::S1173 (smolt)</v>
      </c>
      <c r="F1148" s="2" t="s">
        <v>154</v>
      </c>
      <c r="G1148" s="10" t="str">
        <f>VLOOKUP(A1148,'[1]LOG1987-1994'!$A$2:$I$3110,2,FALSE)</f>
        <v>1989-06-02T07:50-07:00</v>
      </c>
      <c r="H1148" s="2" t="s">
        <v>433</v>
      </c>
      <c r="I1148" s="3">
        <v>1</v>
      </c>
      <c r="J1148" s="3">
        <v>4</v>
      </c>
      <c r="K1148" s="7">
        <v>49.058300000000003</v>
      </c>
      <c r="L1148" s="7">
        <v>-124.8633</v>
      </c>
      <c r="M1148" s="3">
        <v>169</v>
      </c>
      <c r="N1148" s="3" t="b">
        <v>1</v>
      </c>
      <c r="O1148" s="3">
        <v>2</v>
      </c>
      <c r="P1148" s="3"/>
      <c r="Q1148" s="2" t="s">
        <v>1325</v>
      </c>
      <c r="R1148" s="2" t="s">
        <v>785</v>
      </c>
      <c r="S1148" s="2" t="s">
        <v>1111</v>
      </c>
      <c r="T1148" s="2" t="s">
        <v>1201</v>
      </c>
      <c r="U1148" s="2" t="s">
        <v>46</v>
      </c>
      <c r="V1148" s="2" t="s">
        <v>47</v>
      </c>
      <c r="W1148" s="2" t="s">
        <v>1194</v>
      </c>
      <c r="X1148" s="2" t="s">
        <v>37</v>
      </c>
      <c r="Y1148" s="2" t="s">
        <v>49</v>
      </c>
      <c r="Z1148" s="2" t="s">
        <v>38</v>
      </c>
      <c r="AA1148" s="4">
        <v>32616</v>
      </c>
      <c r="AB1148" s="4">
        <v>32617</v>
      </c>
      <c r="AC1148" s="2" t="s">
        <v>39</v>
      </c>
    </row>
    <row r="1149" spans="1:29" x14ac:dyDescent="0.25">
      <c r="A1149" s="2" t="s">
        <v>1314</v>
      </c>
      <c r="B1149" s="2" t="s">
        <v>2662</v>
      </c>
      <c r="C1149" s="2" t="str">
        <f>VLOOKUP(B1149,'Species Lookup'!$A$3:$F$13,3,FALSE)</f>
        <v>Oncorhynchus mykiss</v>
      </c>
      <c r="D1149" s="2" t="str">
        <f>VLOOKUP(B1149,'Species Lookup'!$A$3:$F$13,4,FALSE)</f>
        <v>urn:lsid:marinespecies.org:taxname:127185</v>
      </c>
      <c r="E1149" s="2" t="str">
        <f>VLOOKUP(B1149,'Species Lookup'!$A$3:$F$13,5,FALSE)</f>
        <v>SDN:S11::S1173 (smolt)</v>
      </c>
      <c r="F1149" s="2" t="s">
        <v>151</v>
      </c>
      <c r="G1149" s="10" t="str">
        <f>VLOOKUP(A1149,'[1]LOG1987-1994'!$A$2:$I$3110,2,FALSE)</f>
        <v>1989-06-02T07:50-07:00</v>
      </c>
      <c r="H1149" s="2" t="s">
        <v>433</v>
      </c>
      <c r="I1149" s="3">
        <v>1</v>
      </c>
      <c r="J1149" s="3">
        <v>4</v>
      </c>
      <c r="K1149" s="7">
        <v>49.058300000000003</v>
      </c>
      <c r="L1149" s="7">
        <v>-124.8633</v>
      </c>
      <c r="M1149" s="3">
        <v>155</v>
      </c>
      <c r="N1149" s="3" t="b">
        <v>1</v>
      </c>
      <c r="O1149" s="3">
        <v>2</v>
      </c>
      <c r="P1149" s="3"/>
      <c r="Q1149" s="2" t="s">
        <v>1326</v>
      </c>
      <c r="R1149" s="2" t="s">
        <v>653</v>
      </c>
      <c r="S1149" s="2" t="s">
        <v>1111</v>
      </c>
      <c r="T1149" s="2" t="s">
        <v>1327</v>
      </c>
      <c r="U1149" s="2" t="s">
        <v>46</v>
      </c>
      <c r="V1149" s="2" t="s">
        <v>47</v>
      </c>
      <c r="W1149" s="2" t="s">
        <v>1194</v>
      </c>
      <c r="X1149" s="2" t="s">
        <v>37</v>
      </c>
      <c r="Y1149" s="2" t="s">
        <v>37</v>
      </c>
      <c r="Z1149" s="2" t="s">
        <v>38</v>
      </c>
      <c r="AA1149" s="4">
        <v>32609</v>
      </c>
      <c r="AB1149" s="4">
        <v>32616</v>
      </c>
      <c r="AC1149" s="2" t="s">
        <v>39</v>
      </c>
    </row>
    <row r="1150" spans="1:29" x14ac:dyDescent="0.25">
      <c r="A1150" s="2" t="s">
        <v>1314</v>
      </c>
      <c r="B1150" s="2" t="s">
        <v>2662</v>
      </c>
      <c r="C1150" s="2" t="str">
        <f>VLOOKUP(B1150,'Species Lookup'!$A$3:$F$13,3,FALSE)</f>
        <v>Oncorhynchus mykiss</v>
      </c>
      <c r="D1150" s="2" t="str">
        <f>VLOOKUP(B1150,'Species Lookup'!$A$3:$F$13,4,FALSE)</f>
        <v>urn:lsid:marinespecies.org:taxname:127185</v>
      </c>
      <c r="E1150" s="2" t="str">
        <f>VLOOKUP(B1150,'Species Lookup'!$A$3:$F$13,5,FALSE)</f>
        <v>SDN:S11::S1173 (smolt)</v>
      </c>
      <c r="F1150" s="2" t="s">
        <v>159</v>
      </c>
      <c r="G1150" s="10" t="str">
        <f>VLOOKUP(A1150,'[1]LOG1987-1994'!$A$2:$I$3110,2,FALSE)</f>
        <v>1989-06-02T07:50-07:00</v>
      </c>
      <c r="H1150" s="2" t="s">
        <v>433</v>
      </c>
      <c r="I1150" s="3">
        <v>1</v>
      </c>
      <c r="J1150" s="3">
        <v>4</v>
      </c>
      <c r="K1150" s="7">
        <v>49.058300000000003</v>
      </c>
      <c r="L1150" s="7">
        <v>-124.8633</v>
      </c>
      <c r="M1150" s="3">
        <v>160</v>
      </c>
      <c r="N1150" s="3" t="b">
        <v>1</v>
      </c>
      <c r="O1150" s="3">
        <v>1</v>
      </c>
      <c r="P1150" s="3"/>
      <c r="Q1150" s="2" t="s">
        <v>1328</v>
      </c>
      <c r="R1150" s="2" t="s">
        <v>656</v>
      </c>
      <c r="S1150" s="2" t="s">
        <v>1111</v>
      </c>
      <c r="T1150" s="2" t="s">
        <v>1327</v>
      </c>
      <c r="U1150" s="2" t="s">
        <v>46</v>
      </c>
      <c r="V1150" s="2" t="s">
        <v>47</v>
      </c>
      <c r="W1150" s="2" t="s">
        <v>1194</v>
      </c>
      <c r="X1150" s="2" t="s">
        <v>37</v>
      </c>
      <c r="Y1150" s="2" t="s">
        <v>37</v>
      </c>
      <c r="Z1150" s="2" t="s">
        <v>38</v>
      </c>
      <c r="AA1150" s="4">
        <v>32609</v>
      </c>
      <c r="AB1150" s="4">
        <v>32616</v>
      </c>
      <c r="AC1150" s="2" t="s">
        <v>39</v>
      </c>
    </row>
    <row r="1151" spans="1:29" x14ac:dyDescent="0.25">
      <c r="A1151" s="2" t="s">
        <v>1329</v>
      </c>
      <c r="B1151" s="2" t="s">
        <v>132</v>
      </c>
      <c r="C1151" s="2" t="str">
        <f>VLOOKUP(B1151,'Species Lookup'!$A$3:$F$13,3,FALSE)</f>
        <v>Oncorhynchus tshawytscha</v>
      </c>
      <c r="D1151" s="2" t="str">
        <f>VLOOKUP(B1151,'Species Lookup'!$A$3:$F$13,4,FALSE)</f>
        <v>urn:lsid:marinespecies.org:taxname:158075</v>
      </c>
      <c r="E1151" s="2" t="str">
        <f>VLOOKUP(B1151,'Species Lookup'!$A$3:$F$13,5,FALSE)</f>
        <v>SDN:S11::S1173 (smolt)</v>
      </c>
      <c r="F1151" s="2" t="s">
        <v>43</v>
      </c>
      <c r="G1151" s="10" t="str">
        <f>VLOOKUP(A1151,'[1]LOG1987-1994'!$A$2:$I$3110,2,FALSE)</f>
        <v>1989-06-02T14:05-07:00</v>
      </c>
      <c r="H1151" s="2" t="s">
        <v>312</v>
      </c>
      <c r="I1151" s="3">
        <v>1</v>
      </c>
      <c r="J1151" s="3">
        <v>4</v>
      </c>
      <c r="K1151" s="7">
        <v>48.978299999999997</v>
      </c>
      <c r="L1151" s="7">
        <v>-124.9892</v>
      </c>
      <c r="M1151" s="3">
        <v>80</v>
      </c>
      <c r="N1151" s="3" t="b">
        <v>1</v>
      </c>
      <c r="O1151" s="3">
        <v>2</v>
      </c>
      <c r="P1151" s="3"/>
      <c r="Q1151" s="2" t="s">
        <v>1330</v>
      </c>
      <c r="R1151" s="2" t="s">
        <v>651</v>
      </c>
      <c r="S1151" s="2" t="s">
        <v>1111</v>
      </c>
      <c r="T1151" s="2" t="s">
        <v>1210</v>
      </c>
      <c r="U1151" s="2" t="s">
        <v>136</v>
      </c>
      <c r="V1151" s="2" t="s">
        <v>137</v>
      </c>
      <c r="W1151" s="2" t="s">
        <v>1194</v>
      </c>
      <c r="X1151" s="2" t="s">
        <v>37</v>
      </c>
      <c r="Y1151" s="2" t="s">
        <v>1199</v>
      </c>
      <c r="Z1151" s="2" t="s">
        <v>38</v>
      </c>
      <c r="AA1151" s="4"/>
      <c r="AB1151" s="4">
        <v>32645</v>
      </c>
      <c r="AC1151" s="2" t="s">
        <v>39</v>
      </c>
    </row>
    <row r="1152" spans="1:29" x14ac:dyDescent="0.25">
      <c r="A1152" s="2" t="s">
        <v>1331</v>
      </c>
      <c r="B1152" s="2" t="s">
        <v>132</v>
      </c>
      <c r="C1152" s="2" t="str">
        <f>VLOOKUP(B1152,'Species Lookup'!$A$3:$F$13,3,FALSE)</f>
        <v>Oncorhynchus tshawytscha</v>
      </c>
      <c r="D1152" s="2" t="str">
        <f>VLOOKUP(B1152,'Species Lookup'!$A$3:$F$13,4,FALSE)</f>
        <v>urn:lsid:marinespecies.org:taxname:158075</v>
      </c>
      <c r="E1152" s="2" t="str">
        <f>VLOOKUP(B1152,'Species Lookup'!$A$3:$F$13,5,FALSE)</f>
        <v>SDN:S11::S1173 (smolt)</v>
      </c>
      <c r="F1152" s="2" t="s">
        <v>43</v>
      </c>
      <c r="G1152" s="10" t="str">
        <f>VLOOKUP(A1152,'[1]LOG1987-1994'!$A$2:$I$3110,2,FALSE)</f>
        <v>1989-06-13T06:05-07:00</v>
      </c>
      <c r="H1152" s="2" t="s">
        <v>981</v>
      </c>
      <c r="I1152" s="3">
        <v>2</v>
      </c>
      <c r="J1152" s="3">
        <v>4</v>
      </c>
      <c r="K1152" s="7">
        <v>48.959200000000003</v>
      </c>
      <c r="L1152" s="7">
        <v>-125.0317</v>
      </c>
      <c r="M1152" s="3">
        <v>90</v>
      </c>
      <c r="N1152" s="3" t="b">
        <v>1</v>
      </c>
      <c r="O1152" s="3">
        <v>2</v>
      </c>
      <c r="P1152" s="3"/>
      <c r="Q1152" s="2" t="s">
        <v>1332</v>
      </c>
      <c r="R1152" s="2" t="s">
        <v>654</v>
      </c>
      <c r="S1152" s="2" t="s">
        <v>1111</v>
      </c>
      <c r="T1152" s="2" t="s">
        <v>1198</v>
      </c>
      <c r="U1152" s="2" t="s">
        <v>136</v>
      </c>
      <c r="V1152" s="2" t="s">
        <v>137</v>
      </c>
      <c r="W1152" s="2" t="s">
        <v>1194</v>
      </c>
      <c r="X1152" s="2" t="s">
        <v>37</v>
      </c>
      <c r="Y1152" s="2" t="s">
        <v>1199</v>
      </c>
      <c r="Z1152" s="2" t="s">
        <v>38</v>
      </c>
      <c r="AA1152" s="4"/>
      <c r="AB1152" s="4">
        <v>32645</v>
      </c>
      <c r="AC1152" s="2" t="s">
        <v>39</v>
      </c>
    </row>
    <row r="1153" spans="1:29" x14ac:dyDescent="0.25">
      <c r="A1153" s="2" t="s">
        <v>1333</v>
      </c>
      <c r="B1153" s="2" t="s">
        <v>132</v>
      </c>
      <c r="C1153" s="2" t="str">
        <f>VLOOKUP(B1153,'Species Lookup'!$A$3:$F$13,3,FALSE)</f>
        <v>Oncorhynchus tshawytscha</v>
      </c>
      <c r="D1153" s="2" t="str">
        <f>VLOOKUP(B1153,'Species Lookup'!$A$3:$F$13,4,FALSE)</f>
        <v>urn:lsid:marinespecies.org:taxname:158075</v>
      </c>
      <c r="E1153" s="2" t="str">
        <f>VLOOKUP(B1153,'Species Lookup'!$A$3:$F$13,5,FALSE)</f>
        <v>SDN:S11::S1173 (smolt)</v>
      </c>
      <c r="F1153" s="2" t="s">
        <v>43</v>
      </c>
      <c r="G1153" s="10" t="str">
        <f>VLOOKUP(A1153,'[1]LOG1987-1994'!$A$2:$I$3110,2,FALSE)</f>
        <v>1989-06-13T07:40-07:00</v>
      </c>
      <c r="H1153" s="2" t="s">
        <v>407</v>
      </c>
      <c r="I1153" s="3">
        <v>2</v>
      </c>
      <c r="J1153" s="3">
        <v>4</v>
      </c>
      <c r="K1153" s="7">
        <v>48.918300000000002</v>
      </c>
      <c r="L1153" s="7">
        <v>-125.02079999999999</v>
      </c>
      <c r="M1153" s="3">
        <v>85</v>
      </c>
      <c r="N1153" s="3" t="b">
        <v>1</v>
      </c>
      <c r="O1153" s="3">
        <v>0</v>
      </c>
      <c r="P1153" s="3"/>
      <c r="Q1153" s="2" t="s">
        <v>1334</v>
      </c>
      <c r="R1153" s="2" t="s">
        <v>652</v>
      </c>
      <c r="S1153" s="2" t="s">
        <v>1111</v>
      </c>
      <c r="T1153" s="2" t="s">
        <v>1273</v>
      </c>
      <c r="U1153" s="2" t="s">
        <v>136</v>
      </c>
      <c r="V1153" s="2" t="s">
        <v>137</v>
      </c>
      <c r="W1153" s="2" t="s">
        <v>1194</v>
      </c>
      <c r="X1153" s="2" t="s">
        <v>37</v>
      </c>
      <c r="Y1153" s="2" t="s">
        <v>1260</v>
      </c>
      <c r="Z1153" s="2" t="s">
        <v>38</v>
      </c>
      <c r="AA1153" s="4"/>
      <c r="AB1153" s="4">
        <v>32646</v>
      </c>
      <c r="AC1153" s="2" t="s">
        <v>39</v>
      </c>
    </row>
    <row r="1154" spans="1:29" x14ac:dyDescent="0.25">
      <c r="A1154" s="2" t="s">
        <v>1335</v>
      </c>
      <c r="B1154" s="2" t="s">
        <v>132</v>
      </c>
      <c r="C1154" s="2" t="str">
        <f>VLOOKUP(B1154,'Species Lookup'!$A$3:$F$13,3,FALSE)</f>
        <v>Oncorhynchus tshawytscha</v>
      </c>
      <c r="D1154" s="2" t="str">
        <f>VLOOKUP(B1154,'Species Lookup'!$A$3:$F$13,4,FALSE)</f>
        <v>urn:lsid:marinespecies.org:taxname:158075</v>
      </c>
      <c r="E1154" s="2" t="str">
        <f>VLOOKUP(B1154,'Species Lookup'!$A$3:$F$13,5,FALSE)</f>
        <v>SDN:S11::S1173 (smolt)</v>
      </c>
      <c r="F1154" s="2" t="s">
        <v>43</v>
      </c>
      <c r="G1154" s="10" t="str">
        <f>VLOOKUP(A1154,'[1]LOG1987-1994'!$A$2:$I$3110,2,FALSE)</f>
        <v>1989-06-13T09:25-07:00</v>
      </c>
      <c r="H1154" s="2" t="s">
        <v>84</v>
      </c>
      <c r="I1154" s="3">
        <v>2</v>
      </c>
      <c r="J1154" s="3">
        <v>4</v>
      </c>
      <c r="K1154" s="7">
        <v>48.8825</v>
      </c>
      <c r="L1154" s="7">
        <v>-125.0767</v>
      </c>
      <c r="M1154" s="3">
        <v>98</v>
      </c>
      <c r="N1154" s="3" t="b">
        <v>1</v>
      </c>
      <c r="O1154" s="3">
        <v>2</v>
      </c>
      <c r="P1154" s="3"/>
      <c r="Q1154" s="2" t="s">
        <v>1336</v>
      </c>
      <c r="R1154" s="2" t="s">
        <v>655</v>
      </c>
      <c r="S1154" s="2" t="s">
        <v>1111</v>
      </c>
      <c r="T1154" s="2" t="s">
        <v>1266</v>
      </c>
      <c r="U1154" s="2" t="s">
        <v>136</v>
      </c>
      <c r="V1154" s="2" t="s">
        <v>137</v>
      </c>
      <c r="W1154" s="2" t="s">
        <v>1194</v>
      </c>
      <c r="X1154" s="2" t="s">
        <v>37</v>
      </c>
      <c r="Y1154" s="2" t="s">
        <v>1260</v>
      </c>
      <c r="Z1154" s="2" t="s">
        <v>38</v>
      </c>
      <c r="AA1154" s="4"/>
      <c r="AB1154" s="4">
        <v>32646</v>
      </c>
      <c r="AC1154" s="2" t="s">
        <v>39</v>
      </c>
    </row>
    <row r="1155" spans="1:29" x14ac:dyDescent="0.25">
      <c r="A1155" s="2" t="s">
        <v>1335</v>
      </c>
      <c r="B1155" s="2" t="s">
        <v>132</v>
      </c>
      <c r="C1155" s="2" t="str">
        <f>VLOOKUP(B1155,'Species Lookup'!$A$3:$F$13,3,FALSE)</f>
        <v>Oncorhynchus tshawytscha</v>
      </c>
      <c r="D1155" s="2" t="str">
        <f>VLOOKUP(B1155,'Species Lookup'!$A$3:$F$13,4,FALSE)</f>
        <v>urn:lsid:marinespecies.org:taxname:158075</v>
      </c>
      <c r="E1155" s="2" t="str">
        <f>VLOOKUP(B1155,'Species Lookup'!$A$3:$F$13,5,FALSE)</f>
        <v>SDN:S11::S1173 (smolt)</v>
      </c>
      <c r="F1155" s="2" t="s">
        <v>40</v>
      </c>
      <c r="G1155" s="10" t="str">
        <f>VLOOKUP(A1155,'[1]LOG1987-1994'!$A$2:$I$3110,2,FALSE)</f>
        <v>1989-06-13T09:25-07:00</v>
      </c>
      <c r="H1155" s="2" t="s">
        <v>84</v>
      </c>
      <c r="I1155" s="3">
        <v>2</v>
      </c>
      <c r="J1155" s="3">
        <v>4</v>
      </c>
      <c r="K1155" s="7">
        <v>48.8825</v>
      </c>
      <c r="L1155" s="7">
        <v>-125.0767</v>
      </c>
      <c r="M1155" s="3">
        <v>96</v>
      </c>
      <c r="N1155" s="3" t="b">
        <v>1</v>
      </c>
      <c r="O1155" s="3">
        <v>2</v>
      </c>
      <c r="P1155" s="3"/>
      <c r="Q1155" s="2" t="s">
        <v>1337</v>
      </c>
      <c r="R1155" s="2" t="s">
        <v>696</v>
      </c>
      <c r="S1155" s="2" t="s">
        <v>1111</v>
      </c>
      <c r="T1155" s="2" t="s">
        <v>1262</v>
      </c>
      <c r="U1155" s="2" t="s">
        <v>136</v>
      </c>
      <c r="V1155" s="2" t="s">
        <v>137</v>
      </c>
      <c r="W1155" s="2" t="s">
        <v>1194</v>
      </c>
      <c r="X1155" s="2" t="s">
        <v>37</v>
      </c>
      <c r="Y1155" s="2" t="s">
        <v>1260</v>
      </c>
      <c r="Z1155" s="2" t="s">
        <v>38</v>
      </c>
      <c r="AA1155" s="4"/>
      <c r="AB1155" s="4">
        <v>32646</v>
      </c>
      <c r="AC1155" s="2" t="s">
        <v>39</v>
      </c>
    </row>
    <row r="1156" spans="1:29" x14ac:dyDescent="0.25">
      <c r="A1156" s="2" t="s">
        <v>1338</v>
      </c>
      <c r="B1156" s="2" t="s">
        <v>29</v>
      </c>
      <c r="C1156" s="2" t="str">
        <f>VLOOKUP(B1156,'Species Lookup'!$A$3:$F$13,3,FALSE)</f>
        <v>Oncorhynchus kisutch</v>
      </c>
      <c r="D1156" s="2" t="str">
        <f>VLOOKUP(B1156,'Species Lookup'!$A$3:$F$13,4,FALSE)</f>
        <v>urn:lsid:marinespecies.org:taxname:127184</v>
      </c>
      <c r="E1156" s="2" t="str">
        <f>VLOOKUP(B1156,'Species Lookup'!$A$3:$F$13,5,FALSE)</f>
        <v>SDN:S11::S1173 (smolt)</v>
      </c>
      <c r="F1156" s="2" t="s">
        <v>43</v>
      </c>
      <c r="G1156" s="10" t="str">
        <f>VLOOKUP(A1156,'[1]LOG1987-1994'!$A$2:$I$3110,2,FALSE)</f>
        <v>1989-06-13T11:17-07:00</v>
      </c>
      <c r="H1156" s="2" t="s">
        <v>108</v>
      </c>
      <c r="I1156" s="3">
        <v>2</v>
      </c>
      <c r="J1156" s="3">
        <v>4</v>
      </c>
      <c r="K1156" s="7">
        <v>48.84</v>
      </c>
      <c r="L1156" s="7">
        <v>-125.1367</v>
      </c>
      <c r="M1156" s="3">
        <v>170</v>
      </c>
      <c r="N1156" s="3" t="b">
        <v>1</v>
      </c>
      <c r="O1156" s="3">
        <v>2</v>
      </c>
      <c r="P1156" s="3"/>
      <c r="Q1156" s="2" t="s">
        <v>1339</v>
      </c>
      <c r="R1156" s="2" t="s">
        <v>698</v>
      </c>
      <c r="S1156" s="2" t="s">
        <v>1111</v>
      </c>
      <c r="T1156" s="2" t="s">
        <v>1248</v>
      </c>
      <c r="U1156" s="2" t="s">
        <v>35</v>
      </c>
      <c r="V1156" s="2" t="s">
        <v>35</v>
      </c>
      <c r="W1156" s="2" t="s">
        <v>914</v>
      </c>
      <c r="X1156" s="2" t="s">
        <v>37</v>
      </c>
      <c r="Y1156" s="2" t="s">
        <v>37</v>
      </c>
      <c r="Z1156" s="2" t="s">
        <v>38</v>
      </c>
      <c r="AA1156" s="4">
        <v>32638</v>
      </c>
      <c r="AB1156" s="4">
        <v>32641</v>
      </c>
      <c r="AC1156" s="2" t="s">
        <v>39</v>
      </c>
    </row>
    <row r="1157" spans="1:29" x14ac:dyDescent="0.25">
      <c r="A1157" s="2" t="s">
        <v>1338</v>
      </c>
      <c r="B1157" s="2" t="s">
        <v>132</v>
      </c>
      <c r="C1157" s="2" t="str">
        <f>VLOOKUP(B1157,'Species Lookup'!$A$3:$F$13,3,FALSE)</f>
        <v>Oncorhynchus tshawytscha</v>
      </c>
      <c r="D1157" s="2" t="str">
        <f>VLOOKUP(B1157,'Species Lookup'!$A$3:$F$13,4,FALSE)</f>
        <v>urn:lsid:marinespecies.org:taxname:158075</v>
      </c>
      <c r="E1157" s="2" t="str">
        <f>VLOOKUP(B1157,'Species Lookup'!$A$3:$F$13,5,FALSE)</f>
        <v>SDN:S11::S1173 (smolt)</v>
      </c>
      <c r="F1157" s="2" t="s">
        <v>40</v>
      </c>
      <c r="G1157" s="10" t="str">
        <f>VLOOKUP(A1157,'[1]LOG1987-1994'!$A$2:$I$3110,2,FALSE)</f>
        <v>1989-06-13T11:17-07:00</v>
      </c>
      <c r="H1157" s="2" t="s">
        <v>108</v>
      </c>
      <c r="I1157" s="3">
        <v>2</v>
      </c>
      <c r="J1157" s="3">
        <v>4</v>
      </c>
      <c r="K1157" s="7">
        <v>48.84</v>
      </c>
      <c r="L1157" s="7">
        <v>-125.1367</v>
      </c>
      <c r="M1157" s="3">
        <v>99</v>
      </c>
      <c r="N1157" s="3" t="b">
        <v>1</v>
      </c>
      <c r="O1157" s="3">
        <v>2</v>
      </c>
      <c r="P1157" s="3"/>
      <c r="Q1157" s="2" t="s">
        <v>1340</v>
      </c>
      <c r="R1157" s="2" t="s">
        <v>697</v>
      </c>
      <c r="S1157" s="2" t="s">
        <v>1111</v>
      </c>
      <c r="T1157" s="2" t="s">
        <v>1259</v>
      </c>
      <c r="U1157" s="2" t="s">
        <v>136</v>
      </c>
      <c r="V1157" s="2" t="s">
        <v>137</v>
      </c>
      <c r="W1157" s="2" t="s">
        <v>1194</v>
      </c>
      <c r="X1157" s="2" t="s">
        <v>37</v>
      </c>
      <c r="Y1157" s="2" t="s">
        <v>1260</v>
      </c>
      <c r="Z1157" s="2" t="s">
        <v>38</v>
      </c>
      <c r="AA1157" s="4"/>
      <c r="AB1157" s="4">
        <v>32646</v>
      </c>
      <c r="AC1157" s="2" t="s">
        <v>39</v>
      </c>
    </row>
    <row r="1158" spans="1:29" x14ac:dyDescent="0.25">
      <c r="A1158" s="2" t="s">
        <v>1338</v>
      </c>
      <c r="B1158" s="2" t="s">
        <v>132</v>
      </c>
      <c r="C1158" s="2" t="str">
        <f>VLOOKUP(B1158,'Species Lookup'!$A$3:$F$13,3,FALSE)</f>
        <v>Oncorhynchus tshawytscha</v>
      </c>
      <c r="D1158" s="2" t="str">
        <f>VLOOKUP(B1158,'Species Lookup'!$A$3:$F$13,4,FALSE)</f>
        <v>urn:lsid:marinespecies.org:taxname:158075</v>
      </c>
      <c r="E1158" s="2" t="str">
        <f>VLOOKUP(B1158,'Species Lookup'!$A$3:$F$13,5,FALSE)</f>
        <v>SDN:S11::S1173 (smolt)</v>
      </c>
      <c r="F1158" s="2" t="s">
        <v>30</v>
      </c>
      <c r="G1158" s="10" t="str">
        <f>VLOOKUP(A1158,'[1]LOG1987-1994'!$A$2:$I$3110,2,FALSE)</f>
        <v>1989-06-13T11:17-07:00</v>
      </c>
      <c r="H1158" s="2" t="s">
        <v>108</v>
      </c>
      <c r="I1158" s="3">
        <v>2</v>
      </c>
      <c r="J1158" s="3">
        <v>4</v>
      </c>
      <c r="K1158" s="7">
        <v>48.84</v>
      </c>
      <c r="L1158" s="7">
        <v>-125.1367</v>
      </c>
      <c r="M1158" s="3">
        <v>95</v>
      </c>
      <c r="N1158" s="3" t="b">
        <v>1</v>
      </c>
      <c r="O1158" s="3">
        <v>1</v>
      </c>
      <c r="P1158" s="3"/>
      <c r="Q1158" s="2" t="s">
        <v>1341</v>
      </c>
      <c r="R1158" s="2" t="s">
        <v>695</v>
      </c>
      <c r="S1158" s="2" t="s">
        <v>1111</v>
      </c>
      <c r="T1158" s="2" t="s">
        <v>1273</v>
      </c>
      <c r="U1158" s="2" t="s">
        <v>136</v>
      </c>
      <c r="V1158" s="2" t="s">
        <v>137</v>
      </c>
      <c r="W1158" s="2" t="s">
        <v>1194</v>
      </c>
      <c r="X1158" s="2" t="s">
        <v>37</v>
      </c>
      <c r="Y1158" s="2" t="s">
        <v>1260</v>
      </c>
      <c r="Z1158" s="2" t="s">
        <v>38</v>
      </c>
      <c r="AA1158" s="4"/>
      <c r="AB1158" s="4">
        <v>32646</v>
      </c>
      <c r="AC1158" s="2" t="s">
        <v>39</v>
      </c>
    </row>
    <row r="1159" spans="1:29" x14ac:dyDescent="0.25">
      <c r="A1159" s="2" t="s">
        <v>1338</v>
      </c>
      <c r="B1159" s="2" t="s">
        <v>132</v>
      </c>
      <c r="C1159" s="2" t="str">
        <f>VLOOKUP(B1159,'Species Lookup'!$A$3:$F$13,3,FALSE)</f>
        <v>Oncorhynchus tshawytscha</v>
      </c>
      <c r="D1159" s="2" t="str">
        <f>VLOOKUP(B1159,'Species Lookup'!$A$3:$F$13,4,FALSE)</f>
        <v>urn:lsid:marinespecies.org:taxname:158075</v>
      </c>
      <c r="E1159" s="2" t="str">
        <f>VLOOKUP(B1159,'Species Lookup'!$A$3:$F$13,5,FALSE)</f>
        <v>SDN:S11::S1173 (smolt)</v>
      </c>
      <c r="F1159" s="2" t="s">
        <v>100</v>
      </c>
      <c r="G1159" s="10" t="str">
        <f>VLOOKUP(A1159,'[1]LOG1987-1994'!$A$2:$I$3110,2,FALSE)</f>
        <v>1989-06-13T11:17-07:00</v>
      </c>
      <c r="H1159" s="2" t="s">
        <v>108</v>
      </c>
      <c r="I1159" s="3">
        <v>2</v>
      </c>
      <c r="J1159" s="3">
        <v>4</v>
      </c>
      <c r="K1159" s="7">
        <v>48.84</v>
      </c>
      <c r="L1159" s="7">
        <v>-125.1367</v>
      </c>
      <c r="M1159" s="3">
        <v>95</v>
      </c>
      <c r="N1159" s="3" t="b">
        <v>1</v>
      </c>
      <c r="O1159" s="3">
        <v>2</v>
      </c>
      <c r="P1159" s="3"/>
      <c r="Q1159" s="2" t="s">
        <v>1342</v>
      </c>
      <c r="R1159" s="2" t="s">
        <v>679</v>
      </c>
      <c r="S1159" s="2" t="s">
        <v>1111</v>
      </c>
      <c r="T1159" s="2" t="s">
        <v>1262</v>
      </c>
      <c r="U1159" s="2" t="s">
        <v>136</v>
      </c>
      <c r="V1159" s="2" t="s">
        <v>137</v>
      </c>
      <c r="W1159" s="2" t="s">
        <v>1194</v>
      </c>
      <c r="X1159" s="2" t="s">
        <v>37</v>
      </c>
      <c r="Y1159" s="2" t="s">
        <v>1260</v>
      </c>
      <c r="Z1159" s="2" t="s">
        <v>38</v>
      </c>
      <c r="AA1159" s="4"/>
      <c r="AB1159" s="4">
        <v>32646</v>
      </c>
      <c r="AC1159" s="2" t="s">
        <v>39</v>
      </c>
    </row>
    <row r="1160" spans="1:29" x14ac:dyDescent="0.25">
      <c r="A1160" s="2" t="s">
        <v>1343</v>
      </c>
      <c r="B1160" s="2" t="s">
        <v>132</v>
      </c>
      <c r="C1160" s="2" t="str">
        <f>VLOOKUP(B1160,'Species Lookup'!$A$3:$F$13,3,FALSE)</f>
        <v>Oncorhynchus tshawytscha</v>
      </c>
      <c r="D1160" s="2" t="str">
        <f>VLOOKUP(B1160,'Species Lookup'!$A$3:$F$13,4,FALSE)</f>
        <v>urn:lsid:marinespecies.org:taxname:158075</v>
      </c>
      <c r="E1160" s="2" t="str">
        <f>VLOOKUP(B1160,'Species Lookup'!$A$3:$F$13,5,FALSE)</f>
        <v>SDN:S11::S1173 (smolt)</v>
      </c>
      <c r="F1160" s="2" t="s">
        <v>43</v>
      </c>
      <c r="G1160" s="10" t="str">
        <f>VLOOKUP(A1160,'[1]LOG1987-1994'!$A$2:$I$3110,2,FALSE)</f>
        <v>1989-06-13T13:10-07:00</v>
      </c>
      <c r="H1160" s="2" t="s">
        <v>940</v>
      </c>
      <c r="I1160" s="3">
        <v>2</v>
      </c>
      <c r="J1160" s="3">
        <v>4</v>
      </c>
      <c r="K1160" s="7">
        <v>48.864199999999997</v>
      </c>
      <c r="L1160" s="7">
        <v>-125.1583</v>
      </c>
      <c r="M1160" s="3">
        <v>86</v>
      </c>
      <c r="N1160" s="3" t="b">
        <v>1</v>
      </c>
      <c r="O1160" s="3">
        <v>2</v>
      </c>
      <c r="P1160" s="3"/>
      <c r="Q1160" s="2" t="s">
        <v>1344</v>
      </c>
      <c r="R1160" s="2" t="s">
        <v>680</v>
      </c>
      <c r="S1160" s="2" t="s">
        <v>1111</v>
      </c>
      <c r="T1160" s="2" t="s">
        <v>1198</v>
      </c>
      <c r="U1160" s="2" t="s">
        <v>136</v>
      </c>
      <c r="V1160" s="2" t="s">
        <v>137</v>
      </c>
      <c r="W1160" s="2" t="s">
        <v>1194</v>
      </c>
      <c r="X1160" s="2" t="s">
        <v>37</v>
      </c>
      <c r="Y1160" s="2" t="s">
        <v>1199</v>
      </c>
      <c r="Z1160" s="2" t="s">
        <v>38</v>
      </c>
      <c r="AA1160" s="4"/>
      <c r="AB1160" s="4">
        <v>32645</v>
      </c>
      <c r="AC1160" s="2" t="s">
        <v>39</v>
      </c>
    </row>
    <row r="1161" spans="1:29" x14ac:dyDescent="0.25">
      <c r="A1161" s="2" t="s">
        <v>1343</v>
      </c>
      <c r="B1161" s="2" t="s">
        <v>1345</v>
      </c>
      <c r="C1161" s="2" t="str">
        <f>VLOOKUP(B1161,'Species Lookup'!$A$3:$F$13,3,FALSE)</f>
        <v>Oncorhynchus nerka</v>
      </c>
      <c r="D1161" s="2" t="str">
        <f>VLOOKUP(B1161,'Species Lookup'!$A$3:$F$13,4,FALSE)</f>
        <v>urn:lsid:marinespecies.org:taxname:254569</v>
      </c>
      <c r="E1161" s="2" t="str">
        <f>VLOOKUP(B1161,'Species Lookup'!$A$3:$F$13,5,FALSE)</f>
        <v>SDN:S11::S1173 (smolt)</v>
      </c>
      <c r="F1161" s="2" t="s">
        <v>40</v>
      </c>
      <c r="G1161" s="10" t="str">
        <f>VLOOKUP(A1161,'[1]LOG1987-1994'!$A$2:$I$3110,2,FALSE)</f>
        <v>1989-06-13T13:10-07:00</v>
      </c>
      <c r="H1161" s="2" t="s">
        <v>940</v>
      </c>
      <c r="I1161" s="3">
        <v>2</v>
      </c>
      <c r="J1161" s="3">
        <v>4</v>
      </c>
      <c r="K1161" s="7">
        <v>48.864199999999997</v>
      </c>
      <c r="L1161" s="7">
        <v>-125.1583</v>
      </c>
      <c r="M1161" s="3">
        <v>90</v>
      </c>
      <c r="N1161" s="3" t="b">
        <v>1</v>
      </c>
      <c r="O1161" s="3">
        <v>1</v>
      </c>
      <c r="P1161" s="3"/>
      <c r="Q1161" s="2" t="s">
        <v>1346</v>
      </c>
      <c r="R1161" s="2" t="s">
        <v>790</v>
      </c>
      <c r="S1161" s="2" t="s">
        <v>1111</v>
      </c>
      <c r="T1161" s="2" t="s">
        <v>1347</v>
      </c>
      <c r="U1161" s="2" t="s">
        <v>1348</v>
      </c>
      <c r="V1161" s="2" t="s">
        <v>1349</v>
      </c>
      <c r="W1161" s="2" t="s">
        <v>914</v>
      </c>
      <c r="X1161" s="2" t="s">
        <v>1350</v>
      </c>
      <c r="Y1161" s="2" t="s">
        <v>1350</v>
      </c>
      <c r="Z1161" s="2" t="s">
        <v>38</v>
      </c>
      <c r="AA1161" s="4"/>
      <c r="AB1161" s="4">
        <v>32658</v>
      </c>
      <c r="AC1161" s="2" t="s">
        <v>39</v>
      </c>
    </row>
    <row r="1162" spans="1:29" x14ac:dyDescent="0.25">
      <c r="A1162" s="2" t="s">
        <v>1351</v>
      </c>
      <c r="B1162" s="2" t="s">
        <v>132</v>
      </c>
      <c r="C1162" s="2" t="str">
        <f>VLOOKUP(B1162,'Species Lookup'!$A$3:$F$13,3,FALSE)</f>
        <v>Oncorhynchus tshawytscha</v>
      </c>
      <c r="D1162" s="2" t="str">
        <f>VLOOKUP(B1162,'Species Lookup'!$A$3:$F$13,4,FALSE)</f>
        <v>urn:lsid:marinespecies.org:taxname:158075</v>
      </c>
      <c r="E1162" s="2" t="str">
        <f>VLOOKUP(B1162,'Species Lookup'!$A$3:$F$13,5,FALSE)</f>
        <v>SDN:S11::S1173 (smolt)</v>
      </c>
      <c r="F1162" s="2" t="s">
        <v>43</v>
      </c>
      <c r="G1162" s="10" t="str">
        <f>VLOOKUP(A1162,'[1]LOG1987-1994'!$A$2:$I$3110,2,FALSE)</f>
        <v>1989-06-13T17:40-07:00</v>
      </c>
      <c r="H1162" s="2" t="s">
        <v>550</v>
      </c>
      <c r="I1162" s="3">
        <v>3</v>
      </c>
      <c r="J1162" s="3">
        <v>4</v>
      </c>
      <c r="K1162" s="7">
        <v>48.995800000000003</v>
      </c>
      <c r="L1162" s="7">
        <v>-125.1417</v>
      </c>
      <c r="M1162" s="3">
        <v>95</v>
      </c>
      <c r="N1162" s="3" t="b">
        <v>1</v>
      </c>
      <c r="O1162" s="3">
        <v>1</v>
      </c>
      <c r="P1162" s="3"/>
      <c r="Q1162" s="2" t="s">
        <v>1352</v>
      </c>
      <c r="R1162" s="2" t="s">
        <v>788</v>
      </c>
      <c r="S1162" s="2" t="s">
        <v>1111</v>
      </c>
      <c r="T1162" s="2" t="s">
        <v>1353</v>
      </c>
      <c r="U1162" s="2" t="s">
        <v>136</v>
      </c>
      <c r="V1162" s="2" t="s">
        <v>137</v>
      </c>
      <c r="W1162" s="2" t="s">
        <v>1194</v>
      </c>
      <c r="X1162" s="2" t="s">
        <v>37</v>
      </c>
      <c r="Y1162" s="2" t="s">
        <v>37</v>
      </c>
      <c r="Z1162" s="2" t="s">
        <v>38</v>
      </c>
      <c r="AA1162" s="4">
        <v>32658</v>
      </c>
      <c r="AB1162" s="4">
        <v>32664</v>
      </c>
      <c r="AC1162" s="2" t="s">
        <v>39</v>
      </c>
    </row>
    <row r="1163" spans="1:29" x14ac:dyDescent="0.25">
      <c r="A1163" s="2" t="s">
        <v>1351</v>
      </c>
      <c r="B1163" s="2" t="s">
        <v>132</v>
      </c>
      <c r="C1163" s="2" t="str">
        <f>VLOOKUP(B1163,'Species Lookup'!$A$3:$F$13,3,FALSE)</f>
        <v>Oncorhynchus tshawytscha</v>
      </c>
      <c r="D1163" s="2" t="str">
        <f>VLOOKUP(B1163,'Species Lookup'!$A$3:$F$13,4,FALSE)</f>
        <v>urn:lsid:marinespecies.org:taxname:158075</v>
      </c>
      <c r="E1163" s="2" t="str">
        <f>VLOOKUP(B1163,'Species Lookup'!$A$3:$F$13,5,FALSE)</f>
        <v>SDN:S11::S1173 (smolt)</v>
      </c>
      <c r="F1163" s="2" t="s">
        <v>40</v>
      </c>
      <c r="G1163" s="10" t="str">
        <f>VLOOKUP(A1163,'[1]LOG1987-1994'!$A$2:$I$3110,2,FALSE)</f>
        <v>1989-06-13T17:40-07:00</v>
      </c>
      <c r="H1163" s="2" t="s">
        <v>550</v>
      </c>
      <c r="I1163" s="3">
        <v>3</v>
      </c>
      <c r="J1163" s="3">
        <v>4</v>
      </c>
      <c r="K1163" s="7">
        <v>48.995800000000003</v>
      </c>
      <c r="L1163" s="7">
        <v>-125.1417</v>
      </c>
      <c r="M1163" s="3">
        <v>82</v>
      </c>
      <c r="N1163" s="3" t="b">
        <v>1</v>
      </c>
      <c r="O1163" s="3">
        <v>2</v>
      </c>
      <c r="P1163" s="3"/>
      <c r="Q1163" s="2" t="s">
        <v>1354</v>
      </c>
      <c r="R1163" s="2" t="s">
        <v>792</v>
      </c>
      <c r="S1163" s="2" t="s">
        <v>1111</v>
      </c>
      <c r="T1163" s="2" t="s">
        <v>1355</v>
      </c>
      <c r="U1163" s="2" t="s">
        <v>136</v>
      </c>
      <c r="V1163" s="2" t="s">
        <v>137</v>
      </c>
      <c r="W1163" s="2" t="s">
        <v>1194</v>
      </c>
      <c r="X1163" s="2" t="s">
        <v>37</v>
      </c>
      <c r="Y1163" s="2" t="s">
        <v>37</v>
      </c>
      <c r="Z1163" s="2" t="s">
        <v>38</v>
      </c>
      <c r="AA1163" s="4">
        <v>32659</v>
      </c>
      <c r="AB1163" s="4">
        <v>32664</v>
      </c>
      <c r="AC1163" s="2" t="s">
        <v>39</v>
      </c>
    </row>
    <row r="1164" spans="1:29" x14ac:dyDescent="0.25">
      <c r="A1164" s="2" t="s">
        <v>1356</v>
      </c>
      <c r="B1164" s="2" t="s">
        <v>132</v>
      </c>
      <c r="C1164" s="2" t="str">
        <f>VLOOKUP(B1164,'Species Lookup'!$A$3:$F$13,3,FALSE)</f>
        <v>Oncorhynchus tshawytscha</v>
      </c>
      <c r="D1164" s="2" t="str">
        <f>VLOOKUP(B1164,'Species Lookup'!$A$3:$F$13,4,FALSE)</f>
        <v>urn:lsid:marinespecies.org:taxname:158075</v>
      </c>
      <c r="E1164" s="2" t="str">
        <f>VLOOKUP(B1164,'Species Lookup'!$A$3:$F$13,5,FALSE)</f>
        <v>SDN:S11::S1173 (smolt)</v>
      </c>
      <c r="F1164" s="2" t="s">
        <v>43</v>
      </c>
      <c r="G1164" s="10" t="str">
        <f>VLOOKUP(A1164,'[1]LOG1987-1994'!$A$2:$I$3110,2,FALSE)</f>
        <v>1989-06-14T08:00-07:00</v>
      </c>
      <c r="H1164" s="2" t="s">
        <v>924</v>
      </c>
      <c r="I1164" s="3">
        <v>1</v>
      </c>
      <c r="J1164" s="3">
        <v>5</v>
      </c>
      <c r="K1164" s="7">
        <v>49.011699999999998</v>
      </c>
      <c r="L1164" s="7">
        <v>-124.86750000000001</v>
      </c>
      <c r="M1164" s="3">
        <v>93</v>
      </c>
      <c r="N1164" s="3" t="b">
        <v>1</v>
      </c>
      <c r="O1164" s="3">
        <v>2</v>
      </c>
      <c r="P1164" s="3"/>
      <c r="Q1164" s="2" t="s">
        <v>1357</v>
      </c>
      <c r="R1164" s="2" t="s">
        <v>787</v>
      </c>
      <c r="S1164" s="2" t="s">
        <v>1111</v>
      </c>
      <c r="T1164" s="2" t="s">
        <v>1355</v>
      </c>
      <c r="U1164" s="2" t="s">
        <v>136</v>
      </c>
      <c r="V1164" s="2" t="s">
        <v>137</v>
      </c>
      <c r="W1164" s="2" t="s">
        <v>1194</v>
      </c>
      <c r="X1164" s="2" t="s">
        <v>37</v>
      </c>
      <c r="Y1164" s="2" t="s">
        <v>37</v>
      </c>
      <c r="Z1164" s="2" t="s">
        <v>38</v>
      </c>
      <c r="AA1164" s="4">
        <v>32659</v>
      </c>
      <c r="AB1164" s="4">
        <v>32664</v>
      </c>
      <c r="AC1164" s="2" t="s">
        <v>39</v>
      </c>
    </row>
    <row r="1165" spans="1:29" x14ac:dyDescent="0.25">
      <c r="A1165" s="2" t="s">
        <v>1356</v>
      </c>
      <c r="B1165" s="2" t="s">
        <v>132</v>
      </c>
      <c r="C1165" s="2" t="str">
        <f>VLOOKUP(B1165,'Species Lookup'!$A$3:$F$13,3,FALSE)</f>
        <v>Oncorhynchus tshawytscha</v>
      </c>
      <c r="D1165" s="2" t="str">
        <f>VLOOKUP(B1165,'Species Lookup'!$A$3:$F$13,4,FALSE)</f>
        <v>urn:lsid:marinespecies.org:taxname:158075</v>
      </c>
      <c r="E1165" s="2" t="str">
        <f>VLOOKUP(B1165,'Species Lookup'!$A$3:$F$13,5,FALSE)</f>
        <v>SDN:S11::S1173 (smolt)</v>
      </c>
      <c r="F1165" s="2" t="s">
        <v>40</v>
      </c>
      <c r="G1165" s="10" t="str">
        <f>VLOOKUP(A1165,'[1]LOG1987-1994'!$A$2:$I$3110,2,FALSE)</f>
        <v>1989-06-14T08:00-07:00</v>
      </c>
      <c r="H1165" s="2" t="s">
        <v>924</v>
      </c>
      <c r="I1165" s="3">
        <v>1</v>
      </c>
      <c r="J1165" s="3">
        <v>5</v>
      </c>
      <c r="K1165" s="7">
        <v>49.011699999999998</v>
      </c>
      <c r="L1165" s="7">
        <v>-124.86750000000001</v>
      </c>
      <c r="M1165" s="3">
        <v>86</v>
      </c>
      <c r="N1165" s="3" t="b">
        <v>1</v>
      </c>
      <c r="O1165" s="3">
        <v>2</v>
      </c>
      <c r="P1165" s="3"/>
      <c r="Q1165" s="2" t="s">
        <v>1358</v>
      </c>
      <c r="R1165" s="2" t="s">
        <v>791</v>
      </c>
      <c r="S1165" s="2" t="s">
        <v>1111</v>
      </c>
      <c r="T1165" s="2" t="s">
        <v>1359</v>
      </c>
      <c r="U1165" s="2" t="s">
        <v>136</v>
      </c>
      <c r="V1165" s="2" t="s">
        <v>137</v>
      </c>
      <c r="W1165" s="2" t="s">
        <v>1194</v>
      </c>
      <c r="X1165" s="2" t="s">
        <v>37</v>
      </c>
      <c r="Y1165" s="2" t="s">
        <v>37</v>
      </c>
      <c r="Z1165" s="2" t="s">
        <v>38</v>
      </c>
      <c r="AA1165" s="4">
        <v>32658</v>
      </c>
      <c r="AB1165" s="4">
        <v>32664</v>
      </c>
      <c r="AC1165" s="2" t="s">
        <v>39</v>
      </c>
    </row>
    <row r="1166" spans="1:29" x14ac:dyDescent="0.25">
      <c r="A1166" s="2" t="s">
        <v>1356</v>
      </c>
      <c r="B1166" s="2" t="s">
        <v>132</v>
      </c>
      <c r="C1166" s="2" t="str">
        <f>VLOOKUP(B1166,'Species Lookup'!$A$3:$F$13,3,FALSE)</f>
        <v>Oncorhynchus tshawytscha</v>
      </c>
      <c r="D1166" s="2" t="str">
        <f>VLOOKUP(B1166,'Species Lookup'!$A$3:$F$13,4,FALSE)</f>
        <v>urn:lsid:marinespecies.org:taxname:158075</v>
      </c>
      <c r="E1166" s="2" t="str">
        <f>VLOOKUP(B1166,'Species Lookup'!$A$3:$F$13,5,FALSE)</f>
        <v>SDN:S11::S1173 (smolt)</v>
      </c>
      <c r="F1166" s="2" t="s">
        <v>30</v>
      </c>
      <c r="G1166" s="10" t="str">
        <f>VLOOKUP(A1166,'[1]LOG1987-1994'!$A$2:$I$3110,2,FALSE)</f>
        <v>1989-06-14T08:00-07:00</v>
      </c>
      <c r="H1166" s="2" t="s">
        <v>924</v>
      </c>
      <c r="I1166" s="3">
        <v>1</v>
      </c>
      <c r="J1166" s="3">
        <v>5</v>
      </c>
      <c r="K1166" s="7">
        <v>49.011699999999998</v>
      </c>
      <c r="L1166" s="7">
        <v>-124.86750000000001</v>
      </c>
      <c r="M1166" s="3">
        <v>79</v>
      </c>
      <c r="N1166" s="3" t="b">
        <v>0</v>
      </c>
      <c r="O1166" s="3">
        <v>1</v>
      </c>
      <c r="P1166" s="3"/>
      <c r="Q1166" s="2" t="s">
        <v>1360</v>
      </c>
      <c r="R1166" s="2" t="s">
        <v>789</v>
      </c>
      <c r="S1166" s="2" t="s">
        <v>1111</v>
      </c>
      <c r="T1166" s="2"/>
      <c r="U1166" s="2" t="s">
        <v>39</v>
      </c>
      <c r="V1166" s="2" t="s">
        <v>137</v>
      </c>
      <c r="W1166" s="2" t="s">
        <v>39</v>
      </c>
      <c r="X1166" s="2" t="s">
        <v>39</v>
      </c>
      <c r="Y1166" s="2" t="s">
        <v>39</v>
      </c>
      <c r="Z1166" s="2" t="s">
        <v>39</v>
      </c>
      <c r="AA1166" s="4"/>
      <c r="AB1166" s="4"/>
      <c r="AC1166" s="2" t="s">
        <v>39</v>
      </c>
    </row>
    <row r="1167" spans="1:29" x14ac:dyDescent="0.25">
      <c r="A1167" s="2" t="s">
        <v>1356</v>
      </c>
      <c r="B1167" s="2" t="s">
        <v>132</v>
      </c>
      <c r="C1167" s="2" t="str">
        <f>VLOOKUP(B1167,'Species Lookup'!$A$3:$F$13,3,FALSE)</f>
        <v>Oncorhynchus tshawytscha</v>
      </c>
      <c r="D1167" s="2" t="str">
        <f>VLOOKUP(B1167,'Species Lookup'!$A$3:$F$13,4,FALSE)</f>
        <v>urn:lsid:marinespecies.org:taxname:158075</v>
      </c>
      <c r="E1167" s="2" t="str">
        <f>VLOOKUP(B1167,'Species Lookup'!$A$3:$F$13,5,FALSE)</f>
        <v>SDN:S11::S1173 (smolt)</v>
      </c>
      <c r="F1167" s="2" t="s">
        <v>100</v>
      </c>
      <c r="G1167" s="10" t="str">
        <f>VLOOKUP(A1167,'[1]LOG1987-1994'!$A$2:$I$3110,2,FALSE)</f>
        <v>1989-06-14T08:00-07:00</v>
      </c>
      <c r="H1167" s="2" t="s">
        <v>924</v>
      </c>
      <c r="I1167" s="3">
        <v>1</v>
      </c>
      <c r="J1167" s="3">
        <v>5</v>
      </c>
      <c r="K1167" s="7">
        <v>49.011699999999998</v>
      </c>
      <c r="L1167" s="7">
        <v>-124.86750000000001</v>
      </c>
      <c r="M1167" s="3">
        <v>81</v>
      </c>
      <c r="N1167" s="3" t="b">
        <v>1</v>
      </c>
      <c r="O1167" s="3">
        <v>2</v>
      </c>
      <c r="P1167" s="3"/>
      <c r="Q1167" s="2" t="s">
        <v>1361</v>
      </c>
      <c r="R1167" s="2" t="s">
        <v>769</v>
      </c>
      <c r="S1167" s="2" t="s">
        <v>1111</v>
      </c>
      <c r="T1167" s="2" t="s">
        <v>1359</v>
      </c>
      <c r="U1167" s="2" t="s">
        <v>136</v>
      </c>
      <c r="V1167" s="2" t="s">
        <v>137</v>
      </c>
      <c r="W1167" s="2" t="s">
        <v>1194</v>
      </c>
      <c r="X1167" s="2" t="s">
        <v>37</v>
      </c>
      <c r="Y1167" s="2" t="s">
        <v>37</v>
      </c>
      <c r="Z1167" s="2" t="s">
        <v>38</v>
      </c>
      <c r="AA1167" s="4">
        <v>32658</v>
      </c>
      <c r="AB1167" s="4">
        <v>32664</v>
      </c>
      <c r="AC1167" s="2" t="s">
        <v>39</v>
      </c>
    </row>
    <row r="1168" spans="1:29" x14ac:dyDescent="0.25">
      <c r="A1168" s="2" t="s">
        <v>1362</v>
      </c>
      <c r="B1168" s="2" t="s">
        <v>132</v>
      </c>
      <c r="C1168" s="2" t="str">
        <f>VLOOKUP(B1168,'Species Lookup'!$A$3:$F$13,3,FALSE)</f>
        <v>Oncorhynchus tshawytscha</v>
      </c>
      <c r="D1168" s="2" t="str">
        <f>VLOOKUP(B1168,'Species Lookup'!$A$3:$F$13,4,FALSE)</f>
        <v>urn:lsid:marinespecies.org:taxname:158075</v>
      </c>
      <c r="E1168" s="2" t="str">
        <f>VLOOKUP(B1168,'Species Lookup'!$A$3:$F$13,5,FALSE)</f>
        <v>SDN:S11::S1173 (smolt)</v>
      </c>
      <c r="F1168" s="2" t="s">
        <v>43</v>
      </c>
      <c r="G1168" s="10" t="str">
        <f>VLOOKUP(A1168,'[1]LOG1987-1994'!$A$2:$I$3110,2,FALSE)</f>
        <v>1989-06-14T12:43-07:00</v>
      </c>
      <c r="H1168" s="2" t="s">
        <v>433</v>
      </c>
      <c r="I1168" s="3">
        <v>1</v>
      </c>
      <c r="J1168" s="3">
        <v>5</v>
      </c>
      <c r="K1168" s="7">
        <v>49.058300000000003</v>
      </c>
      <c r="L1168" s="7">
        <v>-124.8633</v>
      </c>
      <c r="M1168" s="3">
        <v>82</v>
      </c>
      <c r="N1168" s="3" t="b">
        <v>1</v>
      </c>
      <c r="O1168" s="3">
        <v>1</v>
      </c>
      <c r="P1168" s="3"/>
      <c r="Q1168" s="2" t="s">
        <v>1363</v>
      </c>
      <c r="R1168" s="2" t="s">
        <v>768</v>
      </c>
      <c r="S1168" s="2" t="s">
        <v>1111</v>
      </c>
      <c r="T1168" s="2" t="s">
        <v>1198</v>
      </c>
      <c r="U1168" s="2" t="s">
        <v>136</v>
      </c>
      <c r="V1168" s="2" t="s">
        <v>137</v>
      </c>
      <c r="W1168" s="2" t="s">
        <v>1194</v>
      </c>
      <c r="X1168" s="2" t="s">
        <v>37</v>
      </c>
      <c r="Y1168" s="2" t="s">
        <v>1199</v>
      </c>
      <c r="Z1168" s="2" t="s">
        <v>38</v>
      </c>
      <c r="AA1168" s="4"/>
      <c r="AB1168" s="4">
        <v>32645</v>
      </c>
      <c r="AC1168" s="2" t="s">
        <v>39</v>
      </c>
    </row>
    <row r="1169" spans="1:29" x14ac:dyDescent="0.25">
      <c r="A1169" s="2" t="s">
        <v>1364</v>
      </c>
      <c r="B1169" s="2" t="s">
        <v>132</v>
      </c>
      <c r="C1169" s="2" t="str">
        <f>VLOOKUP(B1169,'Species Lookup'!$A$3:$F$13,3,FALSE)</f>
        <v>Oncorhynchus tshawytscha</v>
      </c>
      <c r="D1169" s="2" t="str">
        <f>VLOOKUP(B1169,'Species Lookup'!$A$3:$F$13,4,FALSE)</f>
        <v>urn:lsid:marinespecies.org:taxname:158075</v>
      </c>
      <c r="E1169" s="2" t="str">
        <f>VLOOKUP(B1169,'Species Lookup'!$A$3:$F$13,5,FALSE)</f>
        <v>SDN:S11::S1173 (smolt)</v>
      </c>
      <c r="F1169" s="2" t="s">
        <v>43</v>
      </c>
      <c r="G1169" s="10" t="str">
        <f>VLOOKUP(A1169,'[1]LOG1987-1994'!$A$2:$I$3110,2,FALSE)</f>
        <v>1989-06-14T14:30-07:00</v>
      </c>
      <c r="H1169" s="2" t="s">
        <v>974</v>
      </c>
      <c r="I1169" s="3">
        <v>1</v>
      </c>
      <c r="J1169" s="3">
        <v>5</v>
      </c>
      <c r="K1169" s="7">
        <v>48.947499999999998</v>
      </c>
      <c r="L1169" s="7">
        <v>-124.9975</v>
      </c>
      <c r="M1169" s="3">
        <v>95</v>
      </c>
      <c r="N1169" s="3" t="b">
        <v>1</v>
      </c>
      <c r="O1169" s="3">
        <v>2</v>
      </c>
      <c r="P1169" s="3"/>
      <c r="Q1169" s="2" t="s">
        <v>1365</v>
      </c>
      <c r="R1169" s="2" t="s">
        <v>766</v>
      </c>
      <c r="S1169" s="2" t="s">
        <v>1111</v>
      </c>
      <c r="T1169" s="2" t="s">
        <v>1218</v>
      </c>
      <c r="U1169" s="2" t="s">
        <v>136</v>
      </c>
      <c r="V1169" s="2" t="s">
        <v>137</v>
      </c>
      <c r="W1169" s="2" t="s">
        <v>1194</v>
      </c>
      <c r="X1169" s="2" t="s">
        <v>37</v>
      </c>
      <c r="Y1169" s="2" t="s">
        <v>946</v>
      </c>
      <c r="Z1169" s="2" t="s">
        <v>38</v>
      </c>
      <c r="AA1169" s="4"/>
      <c r="AB1169" s="4">
        <v>32647</v>
      </c>
      <c r="AC1169" s="2" t="s">
        <v>39</v>
      </c>
    </row>
    <row r="1170" spans="1:29" x14ac:dyDescent="0.25">
      <c r="A1170" s="2" t="s">
        <v>1364</v>
      </c>
      <c r="B1170" s="2" t="s">
        <v>132</v>
      </c>
      <c r="C1170" s="2" t="str">
        <f>VLOOKUP(B1170,'Species Lookup'!$A$3:$F$13,3,FALSE)</f>
        <v>Oncorhynchus tshawytscha</v>
      </c>
      <c r="D1170" s="2" t="str">
        <f>VLOOKUP(B1170,'Species Lookup'!$A$3:$F$13,4,FALSE)</f>
        <v>urn:lsid:marinespecies.org:taxname:158075</v>
      </c>
      <c r="E1170" s="2" t="str">
        <f>VLOOKUP(B1170,'Species Lookup'!$A$3:$F$13,5,FALSE)</f>
        <v>SDN:S11::S1173 (smolt)</v>
      </c>
      <c r="F1170" s="2" t="s">
        <v>40</v>
      </c>
      <c r="G1170" s="10" t="str">
        <f>VLOOKUP(A1170,'[1]LOG1987-1994'!$A$2:$I$3110,2,FALSE)</f>
        <v>1989-06-14T14:30-07:00</v>
      </c>
      <c r="H1170" s="2" t="s">
        <v>974</v>
      </c>
      <c r="I1170" s="3">
        <v>1</v>
      </c>
      <c r="J1170" s="3">
        <v>5</v>
      </c>
      <c r="K1170" s="7">
        <v>48.947499999999998</v>
      </c>
      <c r="L1170" s="7">
        <v>-124.9975</v>
      </c>
      <c r="M1170" s="3">
        <v>80</v>
      </c>
      <c r="N1170" s="3" t="b">
        <v>1</v>
      </c>
      <c r="O1170" s="3">
        <v>2</v>
      </c>
      <c r="P1170" s="3"/>
      <c r="Q1170" s="2" t="s">
        <v>1366</v>
      </c>
      <c r="R1170" s="2" t="s">
        <v>767</v>
      </c>
      <c r="S1170" s="2" t="s">
        <v>1111</v>
      </c>
      <c r="T1170" s="2" t="s">
        <v>1367</v>
      </c>
      <c r="U1170" s="2" t="s">
        <v>136</v>
      </c>
      <c r="V1170" s="2" t="s">
        <v>137</v>
      </c>
      <c r="W1170" s="2" t="s">
        <v>1194</v>
      </c>
      <c r="X1170" s="2" t="s">
        <v>37</v>
      </c>
      <c r="Y1170" s="2" t="s">
        <v>1199</v>
      </c>
      <c r="Z1170" s="2" t="s">
        <v>38</v>
      </c>
      <c r="AA1170" s="4"/>
      <c r="AB1170" s="4">
        <v>32645</v>
      </c>
      <c r="AC1170" s="2" t="s">
        <v>39</v>
      </c>
    </row>
    <row r="1171" spans="1:29" x14ac:dyDescent="0.25">
      <c r="A1171" s="2" t="s">
        <v>1364</v>
      </c>
      <c r="B1171" s="2" t="s">
        <v>132</v>
      </c>
      <c r="C1171" s="2" t="str">
        <f>VLOOKUP(B1171,'Species Lookup'!$A$3:$F$13,3,FALSE)</f>
        <v>Oncorhynchus tshawytscha</v>
      </c>
      <c r="D1171" s="2" t="str">
        <f>VLOOKUP(B1171,'Species Lookup'!$A$3:$F$13,4,FALSE)</f>
        <v>urn:lsid:marinespecies.org:taxname:158075</v>
      </c>
      <c r="E1171" s="2" t="str">
        <f>VLOOKUP(B1171,'Species Lookup'!$A$3:$F$13,5,FALSE)</f>
        <v>SDN:S11::S1173 (smolt)</v>
      </c>
      <c r="F1171" s="2" t="s">
        <v>30</v>
      </c>
      <c r="G1171" s="10" t="str">
        <f>VLOOKUP(A1171,'[1]LOG1987-1994'!$A$2:$I$3110,2,FALSE)</f>
        <v>1989-06-14T14:30-07:00</v>
      </c>
      <c r="H1171" s="2" t="s">
        <v>974</v>
      </c>
      <c r="I1171" s="3">
        <v>1</v>
      </c>
      <c r="J1171" s="3">
        <v>5</v>
      </c>
      <c r="K1171" s="7">
        <v>48.947499999999998</v>
      </c>
      <c r="L1171" s="7">
        <v>-124.9975</v>
      </c>
      <c r="M1171" s="3">
        <v>96</v>
      </c>
      <c r="N1171" s="3" t="b">
        <v>1</v>
      </c>
      <c r="O1171" s="3">
        <v>2</v>
      </c>
      <c r="P1171" s="3"/>
      <c r="Q1171" s="2" t="s">
        <v>1368</v>
      </c>
      <c r="R1171" s="2" t="s">
        <v>885</v>
      </c>
      <c r="S1171" s="2" t="s">
        <v>1111</v>
      </c>
      <c r="T1171" s="2" t="s">
        <v>1273</v>
      </c>
      <c r="U1171" s="2" t="s">
        <v>136</v>
      </c>
      <c r="V1171" s="2" t="s">
        <v>137</v>
      </c>
      <c r="W1171" s="2" t="s">
        <v>1194</v>
      </c>
      <c r="X1171" s="2" t="s">
        <v>37</v>
      </c>
      <c r="Y1171" s="2" t="s">
        <v>1260</v>
      </c>
      <c r="Z1171" s="2" t="s">
        <v>38</v>
      </c>
      <c r="AA1171" s="4"/>
      <c r="AB1171" s="4">
        <v>32646</v>
      </c>
      <c r="AC1171" s="2" t="s">
        <v>39</v>
      </c>
    </row>
    <row r="1172" spans="1:29" x14ac:dyDescent="0.25">
      <c r="A1172" s="2" t="s">
        <v>1364</v>
      </c>
      <c r="B1172" s="2" t="s">
        <v>132</v>
      </c>
      <c r="C1172" s="2" t="str">
        <f>VLOOKUP(B1172,'Species Lookup'!$A$3:$F$13,3,FALSE)</f>
        <v>Oncorhynchus tshawytscha</v>
      </c>
      <c r="D1172" s="2" t="str">
        <f>VLOOKUP(B1172,'Species Lookup'!$A$3:$F$13,4,FALSE)</f>
        <v>urn:lsid:marinespecies.org:taxname:158075</v>
      </c>
      <c r="E1172" s="2" t="str">
        <f>VLOOKUP(B1172,'Species Lookup'!$A$3:$F$13,5,FALSE)</f>
        <v>SDN:S11::S1173 (smolt)</v>
      </c>
      <c r="F1172" s="2" t="s">
        <v>100</v>
      </c>
      <c r="G1172" s="10" t="str">
        <f>VLOOKUP(A1172,'[1]LOG1987-1994'!$A$2:$I$3110,2,FALSE)</f>
        <v>1989-06-14T14:30-07:00</v>
      </c>
      <c r="H1172" s="2" t="s">
        <v>974</v>
      </c>
      <c r="I1172" s="3">
        <v>1</v>
      </c>
      <c r="J1172" s="3">
        <v>5</v>
      </c>
      <c r="K1172" s="7">
        <v>48.947499999999998</v>
      </c>
      <c r="L1172" s="7">
        <v>-124.9975</v>
      </c>
      <c r="M1172" s="3">
        <v>84</v>
      </c>
      <c r="N1172" s="3" t="b">
        <v>1</v>
      </c>
      <c r="O1172" s="3">
        <v>2</v>
      </c>
      <c r="P1172" s="3"/>
      <c r="Q1172" s="2" t="s">
        <v>1369</v>
      </c>
      <c r="R1172" s="2" t="s">
        <v>884</v>
      </c>
      <c r="S1172" s="2" t="s">
        <v>1111</v>
      </c>
      <c r="T1172" s="2" t="s">
        <v>1359</v>
      </c>
      <c r="U1172" s="2" t="s">
        <v>136</v>
      </c>
      <c r="V1172" s="2" t="s">
        <v>137</v>
      </c>
      <c r="W1172" s="2" t="s">
        <v>1194</v>
      </c>
      <c r="X1172" s="2" t="s">
        <v>37</v>
      </c>
      <c r="Y1172" s="2" t="s">
        <v>37</v>
      </c>
      <c r="Z1172" s="2" t="s">
        <v>38</v>
      </c>
      <c r="AA1172" s="4">
        <v>32658</v>
      </c>
      <c r="AB1172" s="4">
        <v>32664</v>
      </c>
      <c r="AC1172" s="2" t="s">
        <v>39</v>
      </c>
    </row>
    <row r="1173" spans="1:29" x14ac:dyDescent="0.25">
      <c r="A1173" s="2" t="s">
        <v>1364</v>
      </c>
      <c r="B1173" s="2" t="s">
        <v>132</v>
      </c>
      <c r="C1173" s="2" t="str">
        <f>VLOOKUP(B1173,'Species Lookup'!$A$3:$F$13,3,FALSE)</f>
        <v>Oncorhynchus tshawytscha</v>
      </c>
      <c r="D1173" s="2" t="str">
        <f>VLOOKUP(B1173,'Species Lookup'!$A$3:$F$13,4,FALSE)</f>
        <v>urn:lsid:marinespecies.org:taxname:158075</v>
      </c>
      <c r="E1173" s="2" t="str">
        <f>VLOOKUP(B1173,'Species Lookup'!$A$3:$F$13,5,FALSE)</f>
        <v>SDN:S11::S1173 (smolt)</v>
      </c>
      <c r="F1173" s="2" t="s">
        <v>145</v>
      </c>
      <c r="G1173" s="10" t="str">
        <f>VLOOKUP(A1173,'[1]LOG1987-1994'!$A$2:$I$3110,2,FALSE)</f>
        <v>1989-06-14T14:30-07:00</v>
      </c>
      <c r="H1173" s="2" t="s">
        <v>974</v>
      </c>
      <c r="I1173" s="3">
        <v>1</v>
      </c>
      <c r="J1173" s="3">
        <v>5</v>
      </c>
      <c r="K1173" s="7">
        <v>48.947499999999998</v>
      </c>
      <c r="L1173" s="7">
        <v>-124.9975</v>
      </c>
      <c r="M1173" s="3">
        <v>81</v>
      </c>
      <c r="N1173" s="3" t="b">
        <v>1</v>
      </c>
      <c r="O1173" s="3">
        <v>2</v>
      </c>
      <c r="P1173" s="3"/>
      <c r="Q1173" s="2" t="s">
        <v>1370</v>
      </c>
      <c r="R1173" s="2" t="s">
        <v>883</v>
      </c>
      <c r="S1173" s="2" t="s">
        <v>1111</v>
      </c>
      <c r="T1173" s="2" t="s">
        <v>1371</v>
      </c>
      <c r="U1173" s="2" t="s">
        <v>136</v>
      </c>
      <c r="V1173" s="2" t="s">
        <v>137</v>
      </c>
      <c r="W1173" s="2" t="s">
        <v>1194</v>
      </c>
      <c r="X1173" s="2" t="s">
        <v>37</v>
      </c>
      <c r="Y1173" s="2" t="s">
        <v>37</v>
      </c>
      <c r="Z1173" s="2" t="s">
        <v>38</v>
      </c>
      <c r="AA1173" s="4">
        <v>32658</v>
      </c>
      <c r="AB1173" s="4">
        <v>32664</v>
      </c>
      <c r="AC1173" s="2" t="s">
        <v>39</v>
      </c>
    </row>
    <row r="1174" spans="1:29" x14ac:dyDescent="0.25">
      <c r="A1174" s="2" t="s">
        <v>1364</v>
      </c>
      <c r="B1174" s="2" t="s">
        <v>132</v>
      </c>
      <c r="C1174" s="2" t="str">
        <f>VLOOKUP(B1174,'Species Lookup'!$A$3:$F$13,3,FALSE)</f>
        <v>Oncorhynchus tshawytscha</v>
      </c>
      <c r="D1174" s="2" t="str">
        <f>VLOOKUP(B1174,'Species Lookup'!$A$3:$F$13,4,FALSE)</f>
        <v>urn:lsid:marinespecies.org:taxname:158075</v>
      </c>
      <c r="E1174" s="2" t="str">
        <f>VLOOKUP(B1174,'Species Lookup'!$A$3:$F$13,5,FALSE)</f>
        <v>SDN:S11::S1173 (smolt)</v>
      </c>
      <c r="F1174" s="2" t="s">
        <v>33</v>
      </c>
      <c r="G1174" s="10" t="str">
        <f>VLOOKUP(A1174,'[1]LOG1987-1994'!$A$2:$I$3110,2,FALSE)</f>
        <v>1989-06-14T14:30-07:00</v>
      </c>
      <c r="H1174" s="2" t="s">
        <v>974</v>
      </c>
      <c r="I1174" s="3">
        <v>1</v>
      </c>
      <c r="J1174" s="3">
        <v>5</v>
      </c>
      <c r="K1174" s="7">
        <v>48.947499999999998</v>
      </c>
      <c r="L1174" s="7">
        <v>-124.9975</v>
      </c>
      <c r="M1174" s="3">
        <v>83</v>
      </c>
      <c r="N1174" s="3" t="b">
        <v>1</v>
      </c>
      <c r="O1174" s="3">
        <v>2</v>
      </c>
      <c r="P1174" s="3"/>
      <c r="Q1174" s="2" t="s">
        <v>1372</v>
      </c>
      <c r="R1174" s="2" t="s">
        <v>886</v>
      </c>
      <c r="S1174" s="2" t="s">
        <v>1111</v>
      </c>
      <c r="T1174" s="2" t="s">
        <v>1353</v>
      </c>
      <c r="U1174" s="2" t="s">
        <v>136</v>
      </c>
      <c r="V1174" s="2" t="s">
        <v>137</v>
      </c>
      <c r="W1174" s="2" t="s">
        <v>1194</v>
      </c>
      <c r="X1174" s="2" t="s">
        <v>37</v>
      </c>
      <c r="Y1174" s="2" t="s">
        <v>37</v>
      </c>
      <c r="Z1174" s="2" t="s">
        <v>38</v>
      </c>
      <c r="AA1174" s="4">
        <v>32658</v>
      </c>
      <c r="AB1174" s="4">
        <v>32664</v>
      </c>
      <c r="AC1174" s="2" t="s">
        <v>39</v>
      </c>
    </row>
    <row r="1175" spans="1:29" x14ac:dyDescent="0.25">
      <c r="A1175" s="2" t="s">
        <v>1373</v>
      </c>
      <c r="B1175" s="2" t="s">
        <v>132</v>
      </c>
      <c r="C1175" s="2" t="str">
        <f>VLOOKUP(B1175,'Species Lookup'!$A$3:$F$13,3,FALSE)</f>
        <v>Oncorhynchus tshawytscha</v>
      </c>
      <c r="D1175" s="2" t="str">
        <f>VLOOKUP(B1175,'Species Lookup'!$A$3:$F$13,4,FALSE)</f>
        <v>urn:lsid:marinespecies.org:taxname:158075</v>
      </c>
      <c r="E1175" s="2" t="str">
        <f>VLOOKUP(B1175,'Species Lookup'!$A$3:$F$13,5,FALSE)</f>
        <v>SDN:S11::S1173 (smolt)</v>
      </c>
      <c r="F1175" s="2" t="s">
        <v>43</v>
      </c>
      <c r="G1175" s="10" t="str">
        <f>VLOOKUP(A1175,'[1]LOG1987-1994'!$A$2:$I$3110,2,FALSE)</f>
        <v>1989-06-16T08:17-07:00</v>
      </c>
      <c r="H1175" s="2" t="s">
        <v>453</v>
      </c>
      <c r="I1175" s="3">
        <v>3</v>
      </c>
      <c r="J1175" s="3">
        <v>5</v>
      </c>
      <c r="K1175" s="7">
        <v>48.962499999999999</v>
      </c>
      <c r="L1175" s="7">
        <v>-125.08329999999999</v>
      </c>
      <c r="M1175" s="3">
        <v>97</v>
      </c>
      <c r="N1175" s="3" t="b">
        <v>1</v>
      </c>
      <c r="O1175" s="3">
        <v>2</v>
      </c>
      <c r="P1175" s="3"/>
      <c r="Q1175" s="2" t="s">
        <v>1374</v>
      </c>
      <c r="R1175" s="2" t="s">
        <v>808</v>
      </c>
      <c r="S1175" s="2" t="s">
        <v>1111</v>
      </c>
      <c r="T1175" s="2" t="s">
        <v>1353</v>
      </c>
      <c r="U1175" s="2" t="s">
        <v>136</v>
      </c>
      <c r="V1175" s="2" t="s">
        <v>137</v>
      </c>
      <c r="W1175" s="2" t="s">
        <v>1194</v>
      </c>
      <c r="X1175" s="2" t="s">
        <v>37</v>
      </c>
      <c r="Y1175" s="2" t="s">
        <v>37</v>
      </c>
      <c r="Z1175" s="2" t="s">
        <v>38</v>
      </c>
      <c r="AA1175" s="4">
        <v>32658</v>
      </c>
      <c r="AB1175" s="4">
        <v>32664</v>
      </c>
      <c r="AC1175" s="2" t="s">
        <v>39</v>
      </c>
    </row>
    <row r="1176" spans="1:29" x14ac:dyDescent="0.25">
      <c r="A1176" s="2" t="s">
        <v>1373</v>
      </c>
      <c r="B1176" s="2" t="s">
        <v>132</v>
      </c>
      <c r="C1176" s="2" t="str">
        <f>VLOOKUP(B1176,'Species Lookup'!$A$3:$F$13,3,FALSE)</f>
        <v>Oncorhynchus tshawytscha</v>
      </c>
      <c r="D1176" s="2" t="str">
        <f>VLOOKUP(B1176,'Species Lookup'!$A$3:$F$13,4,FALSE)</f>
        <v>urn:lsid:marinespecies.org:taxname:158075</v>
      </c>
      <c r="E1176" s="2" t="str">
        <f>VLOOKUP(B1176,'Species Lookup'!$A$3:$F$13,5,FALSE)</f>
        <v>SDN:S11::S1173 (smolt)</v>
      </c>
      <c r="F1176" s="2" t="s">
        <v>40</v>
      </c>
      <c r="G1176" s="10" t="str">
        <f>VLOOKUP(A1176,'[1]LOG1987-1994'!$A$2:$I$3110,2,FALSE)</f>
        <v>1989-06-16T08:17-07:00</v>
      </c>
      <c r="H1176" s="2" t="s">
        <v>453</v>
      </c>
      <c r="I1176" s="3">
        <v>3</v>
      </c>
      <c r="J1176" s="3">
        <v>5</v>
      </c>
      <c r="K1176" s="7">
        <v>48.962499999999999</v>
      </c>
      <c r="L1176" s="7">
        <v>-125.08329999999999</v>
      </c>
      <c r="M1176" s="3">
        <v>81</v>
      </c>
      <c r="N1176" s="3" t="b">
        <v>1</v>
      </c>
      <c r="O1176" s="3">
        <v>2</v>
      </c>
      <c r="P1176" s="3"/>
      <c r="Q1176" s="2" t="s">
        <v>1375</v>
      </c>
      <c r="R1176" s="2" t="s">
        <v>710</v>
      </c>
      <c r="S1176" s="2" t="s">
        <v>1111</v>
      </c>
      <c r="T1176" s="2" t="s">
        <v>1371</v>
      </c>
      <c r="U1176" s="2" t="s">
        <v>136</v>
      </c>
      <c r="V1176" s="2" t="s">
        <v>137</v>
      </c>
      <c r="W1176" s="2" t="s">
        <v>1194</v>
      </c>
      <c r="X1176" s="2" t="s">
        <v>37</v>
      </c>
      <c r="Y1176" s="2" t="s">
        <v>37</v>
      </c>
      <c r="Z1176" s="2" t="s">
        <v>38</v>
      </c>
      <c r="AA1176" s="4">
        <v>32658</v>
      </c>
      <c r="AB1176" s="4">
        <v>32664</v>
      </c>
      <c r="AC1176" s="2" t="s">
        <v>39</v>
      </c>
    </row>
    <row r="1177" spans="1:29" x14ac:dyDescent="0.25">
      <c r="A1177" s="2" t="s">
        <v>1373</v>
      </c>
      <c r="B1177" s="2" t="s">
        <v>132</v>
      </c>
      <c r="C1177" s="2" t="str">
        <f>VLOOKUP(B1177,'Species Lookup'!$A$3:$F$13,3,FALSE)</f>
        <v>Oncorhynchus tshawytscha</v>
      </c>
      <c r="D1177" s="2" t="str">
        <f>VLOOKUP(B1177,'Species Lookup'!$A$3:$F$13,4,FALSE)</f>
        <v>urn:lsid:marinespecies.org:taxname:158075</v>
      </c>
      <c r="E1177" s="2" t="str">
        <f>VLOOKUP(B1177,'Species Lookup'!$A$3:$F$13,5,FALSE)</f>
        <v>SDN:S11::S1173 (smolt)</v>
      </c>
      <c r="F1177" s="2" t="s">
        <v>30</v>
      </c>
      <c r="G1177" s="10" t="str">
        <f>VLOOKUP(A1177,'[1]LOG1987-1994'!$A$2:$I$3110,2,FALSE)</f>
        <v>1989-06-16T08:17-07:00</v>
      </c>
      <c r="H1177" s="2" t="s">
        <v>453</v>
      </c>
      <c r="I1177" s="3">
        <v>3</v>
      </c>
      <c r="J1177" s="3">
        <v>5</v>
      </c>
      <c r="K1177" s="7">
        <v>48.962499999999999</v>
      </c>
      <c r="L1177" s="7">
        <v>-125.08329999999999</v>
      </c>
      <c r="M1177" s="3">
        <v>106</v>
      </c>
      <c r="N1177" s="3" t="b">
        <v>1</v>
      </c>
      <c r="O1177" s="3">
        <v>2</v>
      </c>
      <c r="P1177" s="3"/>
      <c r="Q1177" s="2" t="s">
        <v>1376</v>
      </c>
      <c r="R1177" s="2" t="s">
        <v>799</v>
      </c>
      <c r="S1177" s="2" t="s">
        <v>1111</v>
      </c>
      <c r="T1177" s="2" t="s">
        <v>1206</v>
      </c>
      <c r="U1177" s="2" t="s">
        <v>136</v>
      </c>
      <c r="V1177" s="2" t="s">
        <v>137</v>
      </c>
      <c r="W1177" s="2" t="s">
        <v>1194</v>
      </c>
      <c r="X1177" s="2" t="s">
        <v>37</v>
      </c>
      <c r="Y1177" s="2" t="s">
        <v>37</v>
      </c>
      <c r="Z1177" s="2" t="s">
        <v>38</v>
      </c>
      <c r="AA1177" s="4">
        <v>32646</v>
      </c>
      <c r="AB1177" s="4">
        <v>32664</v>
      </c>
      <c r="AC1177" s="2" t="s">
        <v>39</v>
      </c>
    </row>
    <row r="1178" spans="1:29" x14ac:dyDescent="0.25">
      <c r="A1178" s="2" t="s">
        <v>1373</v>
      </c>
      <c r="B1178" s="2" t="s">
        <v>132</v>
      </c>
      <c r="C1178" s="2" t="str">
        <f>VLOOKUP(B1178,'Species Lookup'!$A$3:$F$13,3,FALSE)</f>
        <v>Oncorhynchus tshawytscha</v>
      </c>
      <c r="D1178" s="2" t="str">
        <f>VLOOKUP(B1178,'Species Lookup'!$A$3:$F$13,4,FALSE)</f>
        <v>urn:lsid:marinespecies.org:taxname:158075</v>
      </c>
      <c r="E1178" s="2" t="str">
        <f>VLOOKUP(B1178,'Species Lookup'!$A$3:$F$13,5,FALSE)</f>
        <v>SDN:S11::S1173 (smolt)</v>
      </c>
      <c r="F1178" s="2" t="s">
        <v>100</v>
      </c>
      <c r="G1178" s="10" t="str">
        <f>VLOOKUP(A1178,'[1]LOG1987-1994'!$A$2:$I$3110,2,FALSE)</f>
        <v>1989-06-16T08:17-07:00</v>
      </c>
      <c r="H1178" s="2" t="s">
        <v>453</v>
      </c>
      <c r="I1178" s="3">
        <v>3</v>
      </c>
      <c r="J1178" s="3">
        <v>5</v>
      </c>
      <c r="K1178" s="7">
        <v>48.962499999999999</v>
      </c>
      <c r="L1178" s="7">
        <v>-125.08329999999999</v>
      </c>
      <c r="M1178" s="3">
        <v>91</v>
      </c>
      <c r="N1178" s="3" t="b">
        <v>1</v>
      </c>
      <c r="O1178" s="3">
        <v>1</v>
      </c>
      <c r="P1178" s="3"/>
      <c r="Q1178" s="2" t="s">
        <v>1377</v>
      </c>
      <c r="R1178" s="2" t="s">
        <v>782</v>
      </c>
      <c r="S1178" s="2" t="s">
        <v>1111</v>
      </c>
      <c r="T1178" s="2" t="s">
        <v>1262</v>
      </c>
      <c r="U1178" s="2" t="s">
        <v>136</v>
      </c>
      <c r="V1178" s="2" t="s">
        <v>137</v>
      </c>
      <c r="W1178" s="2" t="s">
        <v>1194</v>
      </c>
      <c r="X1178" s="2" t="s">
        <v>37</v>
      </c>
      <c r="Y1178" s="2" t="s">
        <v>1260</v>
      </c>
      <c r="Z1178" s="2" t="s">
        <v>38</v>
      </c>
      <c r="AA1178" s="4"/>
      <c r="AB1178" s="4">
        <v>32646</v>
      </c>
      <c r="AC1178" s="2" t="s">
        <v>39</v>
      </c>
    </row>
    <row r="1179" spans="1:29" x14ac:dyDescent="0.25">
      <c r="A1179" s="2" t="s">
        <v>1378</v>
      </c>
      <c r="B1179" s="2" t="s">
        <v>132</v>
      </c>
      <c r="C1179" s="2" t="str">
        <f>VLOOKUP(B1179,'Species Lookup'!$A$3:$F$13,3,FALSE)</f>
        <v>Oncorhynchus tshawytscha</v>
      </c>
      <c r="D1179" s="2" t="str">
        <f>VLOOKUP(B1179,'Species Lookup'!$A$3:$F$13,4,FALSE)</f>
        <v>urn:lsid:marinespecies.org:taxname:158075</v>
      </c>
      <c r="E1179" s="2" t="str">
        <f>VLOOKUP(B1179,'Species Lookup'!$A$3:$F$13,5,FALSE)</f>
        <v>SDN:S11::S1173 (smolt)</v>
      </c>
      <c r="F1179" s="2" t="s">
        <v>43</v>
      </c>
      <c r="G1179" s="10" t="str">
        <f>VLOOKUP(A1179,'[1]LOG1987-1994'!$A$2:$I$3110,2,FALSE)</f>
        <v>1989-06-15T09:26-07:00</v>
      </c>
      <c r="H1179" s="2" t="s">
        <v>784</v>
      </c>
      <c r="I1179" s="3">
        <v>4</v>
      </c>
      <c r="J1179" s="3">
        <v>5</v>
      </c>
      <c r="K1179" s="7">
        <v>48.92</v>
      </c>
      <c r="L1179" s="7">
        <v>-125.36</v>
      </c>
      <c r="M1179" s="3">
        <v>92</v>
      </c>
      <c r="N1179" s="3" t="b">
        <v>1</v>
      </c>
      <c r="O1179" s="3">
        <v>2</v>
      </c>
      <c r="P1179" s="3"/>
      <c r="Q1179" s="2" t="s">
        <v>1379</v>
      </c>
      <c r="R1179" s="2" t="s">
        <v>601</v>
      </c>
      <c r="S1179" s="2" t="s">
        <v>1111</v>
      </c>
      <c r="T1179" s="2" t="s">
        <v>1273</v>
      </c>
      <c r="U1179" s="2" t="s">
        <v>136</v>
      </c>
      <c r="V1179" s="2" t="s">
        <v>137</v>
      </c>
      <c r="W1179" s="2" t="s">
        <v>1194</v>
      </c>
      <c r="X1179" s="2" t="s">
        <v>37</v>
      </c>
      <c r="Y1179" s="2" t="s">
        <v>1260</v>
      </c>
      <c r="Z1179" s="2" t="s">
        <v>38</v>
      </c>
      <c r="AA1179" s="4"/>
      <c r="AB1179" s="4">
        <v>32646</v>
      </c>
      <c r="AC1179" s="2" t="s">
        <v>39</v>
      </c>
    </row>
    <row r="1180" spans="1:29" x14ac:dyDescent="0.25">
      <c r="A1180" s="2" t="s">
        <v>1378</v>
      </c>
      <c r="B1180" s="2" t="s">
        <v>132</v>
      </c>
      <c r="C1180" s="2" t="str">
        <f>VLOOKUP(B1180,'Species Lookup'!$A$3:$F$13,3,FALSE)</f>
        <v>Oncorhynchus tshawytscha</v>
      </c>
      <c r="D1180" s="2" t="str">
        <f>VLOOKUP(B1180,'Species Lookup'!$A$3:$F$13,4,FALSE)</f>
        <v>urn:lsid:marinespecies.org:taxname:158075</v>
      </c>
      <c r="E1180" s="2" t="str">
        <f>VLOOKUP(B1180,'Species Lookup'!$A$3:$F$13,5,FALSE)</f>
        <v>SDN:S11::S1173 (smolt)</v>
      </c>
      <c r="F1180" s="2" t="s">
        <v>40</v>
      </c>
      <c r="G1180" s="10" t="str">
        <f>VLOOKUP(A1180,'[1]LOG1987-1994'!$A$2:$I$3110,2,FALSE)</f>
        <v>1989-06-15T09:26-07:00</v>
      </c>
      <c r="H1180" s="2" t="s">
        <v>784</v>
      </c>
      <c r="I1180" s="3">
        <v>4</v>
      </c>
      <c r="J1180" s="3">
        <v>5</v>
      </c>
      <c r="K1180" s="7">
        <v>48.92</v>
      </c>
      <c r="L1180" s="7">
        <v>-125.36</v>
      </c>
      <c r="M1180" s="3">
        <v>90</v>
      </c>
      <c r="N1180" s="3" t="b">
        <v>1</v>
      </c>
      <c r="O1180" s="3">
        <v>2</v>
      </c>
      <c r="P1180" s="3"/>
      <c r="Q1180" s="2" t="s">
        <v>1380</v>
      </c>
      <c r="R1180" s="2" t="s">
        <v>736</v>
      </c>
      <c r="S1180" s="2" t="s">
        <v>1111</v>
      </c>
      <c r="T1180" s="2" t="s">
        <v>1206</v>
      </c>
      <c r="U1180" s="2" t="s">
        <v>136</v>
      </c>
      <c r="V1180" s="2" t="s">
        <v>137</v>
      </c>
      <c r="W1180" s="2" t="s">
        <v>1194</v>
      </c>
      <c r="X1180" s="2" t="s">
        <v>37</v>
      </c>
      <c r="Y1180" s="2" t="s">
        <v>37</v>
      </c>
      <c r="Z1180" s="2" t="s">
        <v>38</v>
      </c>
      <c r="AA1180" s="4">
        <v>32646</v>
      </c>
      <c r="AB1180" s="4">
        <v>32664</v>
      </c>
      <c r="AC1180" s="2" t="s">
        <v>39</v>
      </c>
    </row>
    <row r="1181" spans="1:29" x14ac:dyDescent="0.25">
      <c r="A1181" s="2" t="s">
        <v>1381</v>
      </c>
      <c r="B1181" s="2" t="s">
        <v>500</v>
      </c>
      <c r="C1181" s="2" t="str">
        <f>VLOOKUP(B1181,'Species Lookup'!$A$3:$F$13,3,FALSE)</f>
        <v>Oncorhynchus tshawytscha</v>
      </c>
      <c r="D1181" s="2" t="str">
        <f>VLOOKUP(B1181,'Species Lookup'!$A$3:$F$13,4,FALSE)</f>
        <v>urn:lsid:marinespecies.org:taxname:158075</v>
      </c>
      <c r="E1181" s="2" t="str">
        <f>VLOOKUP(B1181,'Species Lookup'!$A$3:$F$13,5,FALSE)</f>
        <v>SDN:S11::S1116 (adult)</v>
      </c>
      <c r="F1181" s="2" t="s">
        <v>43</v>
      </c>
      <c r="G1181" s="10" t="str">
        <f>VLOOKUP(A1181,'[1]LOG1987-1994'!$A$2:$I$3110,2,FALSE)</f>
        <v>1989-06-15T10:46-07:00</v>
      </c>
      <c r="H1181" s="2" t="s">
        <v>1382</v>
      </c>
      <c r="I1181" s="3">
        <v>4</v>
      </c>
      <c r="J1181" s="3">
        <v>5</v>
      </c>
      <c r="K1181" s="7">
        <v>48.912500000000001</v>
      </c>
      <c r="L1181" s="7">
        <v>-125.4717</v>
      </c>
      <c r="M1181" s="3"/>
      <c r="N1181" s="3" t="b">
        <v>1</v>
      </c>
      <c r="O1181" s="3">
        <v>2</v>
      </c>
      <c r="P1181" s="3"/>
      <c r="Q1181" s="2"/>
      <c r="R1181" s="2"/>
      <c r="S1181" s="2" t="s">
        <v>1111</v>
      </c>
      <c r="T1181" s="2" t="s">
        <v>1383</v>
      </c>
      <c r="U1181" s="2" t="s">
        <v>136</v>
      </c>
      <c r="V1181" s="2" t="s">
        <v>137</v>
      </c>
      <c r="W1181" s="2" t="s">
        <v>914</v>
      </c>
      <c r="X1181" s="2" t="s">
        <v>1384</v>
      </c>
      <c r="Y1181" s="2" t="s">
        <v>1385</v>
      </c>
      <c r="Z1181" s="2" t="s">
        <v>372</v>
      </c>
      <c r="AA1181" s="4">
        <v>32281</v>
      </c>
      <c r="AB1181" s="4">
        <v>32281</v>
      </c>
      <c r="AC1181" s="2" t="s">
        <v>39</v>
      </c>
    </row>
    <row r="1182" spans="1:29" x14ac:dyDescent="0.25">
      <c r="A1182" s="2" t="s">
        <v>1381</v>
      </c>
      <c r="B1182" s="2" t="s">
        <v>752</v>
      </c>
      <c r="C1182" s="2" t="str">
        <f>VLOOKUP(B1182,'Species Lookup'!$A$3:$F$13,3,FALSE)</f>
        <v>Oncorhynchus kisutch</v>
      </c>
      <c r="D1182" s="2" t="str">
        <f>VLOOKUP(B1182,'Species Lookup'!$A$3:$F$13,4,FALSE)</f>
        <v>urn:lsid:marinespecies.org:taxname:127184</v>
      </c>
      <c r="E1182" s="2" t="str">
        <f>VLOOKUP(B1182,'Species Lookup'!$A$3:$F$13,5,FALSE)</f>
        <v>SDN:S11::S1116 (adult)</v>
      </c>
      <c r="F1182" s="2" t="s">
        <v>40</v>
      </c>
      <c r="G1182" s="10" t="str">
        <f>VLOOKUP(A1182,'[1]LOG1987-1994'!$A$2:$I$3110,2,FALSE)</f>
        <v>1989-06-15T10:46-07:00</v>
      </c>
      <c r="H1182" s="2" t="s">
        <v>1382</v>
      </c>
      <c r="I1182" s="3">
        <v>4</v>
      </c>
      <c r="J1182" s="3">
        <v>5</v>
      </c>
      <c r="K1182" s="7">
        <v>48.912500000000001</v>
      </c>
      <c r="L1182" s="7">
        <v>-125.4717</v>
      </c>
      <c r="M1182" s="3"/>
      <c r="N1182" s="3" t="b">
        <v>1</v>
      </c>
      <c r="O1182" s="3">
        <v>2</v>
      </c>
      <c r="P1182" s="3"/>
      <c r="Q1182" s="2"/>
      <c r="R1182" s="2"/>
      <c r="S1182" s="2" t="s">
        <v>1111</v>
      </c>
      <c r="T1182" s="2" t="s">
        <v>1386</v>
      </c>
      <c r="U1182" s="2" t="s">
        <v>35</v>
      </c>
      <c r="V1182" s="2" t="s">
        <v>35</v>
      </c>
      <c r="W1182" s="2" t="s">
        <v>48</v>
      </c>
      <c r="X1182" s="2" t="s">
        <v>1046</v>
      </c>
      <c r="Y1182" s="2" t="s">
        <v>1047</v>
      </c>
      <c r="Z1182" s="2" t="s">
        <v>372</v>
      </c>
      <c r="AA1182" s="4">
        <v>32302</v>
      </c>
      <c r="AB1182" s="4">
        <v>32302</v>
      </c>
      <c r="AC1182" s="2" t="s">
        <v>39</v>
      </c>
    </row>
    <row r="1183" spans="1:29" x14ac:dyDescent="0.25">
      <c r="A1183" s="2" t="s">
        <v>1387</v>
      </c>
      <c r="B1183" s="2" t="s">
        <v>132</v>
      </c>
      <c r="C1183" s="2" t="str">
        <f>VLOOKUP(B1183,'Species Lookup'!$A$3:$F$13,3,FALSE)</f>
        <v>Oncorhynchus tshawytscha</v>
      </c>
      <c r="D1183" s="2" t="str">
        <f>VLOOKUP(B1183,'Species Lookup'!$A$3:$F$13,4,FALSE)</f>
        <v>urn:lsid:marinespecies.org:taxname:158075</v>
      </c>
      <c r="E1183" s="2" t="str">
        <f>VLOOKUP(B1183,'Species Lookup'!$A$3:$F$13,5,FALSE)</f>
        <v>SDN:S11::S1173 (smolt)</v>
      </c>
      <c r="F1183" s="2" t="s">
        <v>43</v>
      </c>
      <c r="G1183" s="10" t="str">
        <f>VLOOKUP(A1183,'[1]LOG1987-1994'!$A$2:$I$3110,2,FALSE)</f>
        <v>1989-06-15T12:06-07:00</v>
      </c>
      <c r="H1183" s="2" t="s">
        <v>803</v>
      </c>
      <c r="I1183" s="3">
        <v>4</v>
      </c>
      <c r="J1183" s="3">
        <v>5</v>
      </c>
      <c r="K1183" s="7">
        <v>48.979199999999999</v>
      </c>
      <c r="L1183" s="7">
        <v>-125.36</v>
      </c>
      <c r="M1183" s="3">
        <v>85</v>
      </c>
      <c r="N1183" s="3" t="b">
        <v>1</v>
      </c>
      <c r="O1183" s="3">
        <v>2</v>
      </c>
      <c r="P1183" s="3"/>
      <c r="Q1183" s="2" t="s">
        <v>1388</v>
      </c>
      <c r="R1183" s="2" t="s">
        <v>735</v>
      </c>
      <c r="S1183" s="2" t="s">
        <v>1111</v>
      </c>
      <c r="T1183" s="2" t="s">
        <v>1355</v>
      </c>
      <c r="U1183" s="2" t="s">
        <v>136</v>
      </c>
      <c r="V1183" s="2" t="s">
        <v>137</v>
      </c>
      <c r="W1183" s="2" t="s">
        <v>1194</v>
      </c>
      <c r="X1183" s="2" t="s">
        <v>37</v>
      </c>
      <c r="Y1183" s="2" t="s">
        <v>37</v>
      </c>
      <c r="Z1183" s="2" t="s">
        <v>38</v>
      </c>
      <c r="AA1183" s="4">
        <v>32659</v>
      </c>
      <c r="AB1183" s="4">
        <v>32664</v>
      </c>
      <c r="AC1183" s="2" t="s">
        <v>39</v>
      </c>
    </row>
    <row r="1184" spans="1:29" x14ac:dyDescent="0.25">
      <c r="A1184" s="2" t="s">
        <v>1389</v>
      </c>
      <c r="B1184" s="2" t="s">
        <v>132</v>
      </c>
      <c r="C1184" s="2" t="str">
        <f>VLOOKUP(B1184,'Species Lookup'!$A$3:$F$13,3,FALSE)</f>
        <v>Oncorhynchus tshawytscha</v>
      </c>
      <c r="D1184" s="2" t="str">
        <f>VLOOKUP(B1184,'Species Lookup'!$A$3:$F$13,4,FALSE)</f>
        <v>urn:lsid:marinespecies.org:taxname:158075</v>
      </c>
      <c r="E1184" s="2" t="str">
        <f>VLOOKUP(B1184,'Species Lookup'!$A$3:$F$13,5,FALSE)</f>
        <v>SDN:S11::S1173 (smolt)</v>
      </c>
      <c r="F1184" s="2" t="s">
        <v>43</v>
      </c>
      <c r="G1184" s="10" t="str">
        <f>VLOOKUP(A1184,'[1]LOG1987-1994'!$A$2:$I$3110,2,FALSE)</f>
        <v>1989-06-15T13:40-07:00</v>
      </c>
      <c r="H1184" s="2" t="s">
        <v>1019</v>
      </c>
      <c r="I1184" s="3">
        <v>4</v>
      </c>
      <c r="J1184" s="3">
        <v>5</v>
      </c>
      <c r="K1184" s="7">
        <v>48.981699999999996</v>
      </c>
      <c r="L1184" s="7">
        <v>-125.3017</v>
      </c>
      <c r="M1184" s="3">
        <v>91</v>
      </c>
      <c r="N1184" s="3" t="b">
        <v>1</v>
      </c>
      <c r="O1184" s="3">
        <v>2</v>
      </c>
      <c r="P1184" s="3"/>
      <c r="Q1184" s="2" t="s">
        <v>1390</v>
      </c>
      <c r="R1184" s="2" t="s">
        <v>760</v>
      </c>
      <c r="S1184" s="2" t="s">
        <v>1111</v>
      </c>
      <c r="T1184" s="2" t="s">
        <v>1206</v>
      </c>
      <c r="U1184" s="2" t="s">
        <v>136</v>
      </c>
      <c r="V1184" s="2" t="s">
        <v>137</v>
      </c>
      <c r="W1184" s="2" t="s">
        <v>1194</v>
      </c>
      <c r="X1184" s="2" t="s">
        <v>37</v>
      </c>
      <c r="Y1184" s="2" t="s">
        <v>37</v>
      </c>
      <c r="Z1184" s="2" t="s">
        <v>38</v>
      </c>
      <c r="AA1184" s="4">
        <v>32646</v>
      </c>
      <c r="AB1184" s="4">
        <v>32664</v>
      </c>
      <c r="AC1184" s="2" t="s">
        <v>39</v>
      </c>
    </row>
    <row r="1185" spans="1:29" x14ac:dyDescent="0.25">
      <c r="A1185" s="2" t="s">
        <v>1389</v>
      </c>
      <c r="B1185" s="2" t="s">
        <v>132</v>
      </c>
      <c r="C1185" s="2" t="str">
        <f>VLOOKUP(B1185,'Species Lookup'!$A$3:$F$13,3,FALSE)</f>
        <v>Oncorhynchus tshawytscha</v>
      </c>
      <c r="D1185" s="2" t="str">
        <f>VLOOKUP(B1185,'Species Lookup'!$A$3:$F$13,4,FALSE)</f>
        <v>urn:lsid:marinespecies.org:taxname:158075</v>
      </c>
      <c r="E1185" s="2" t="str">
        <f>VLOOKUP(B1185,'Species Lookup'!$A$3:$F$13,5,FALSE)</f>
        <v>SDN:S11::S1173 (smolt)</v>
      </c>
      <c r="F1185" s="2" t="s">
        <v>40</v>
      </c>
      <c r="G1185" s="10" t="str">
        <f>VLOOKUP(A1185,'[1]LOG1987-1994'!$A$2:$I$3110,2,FALSE)</f>
        <v>1989-06-15T13:40-07:00</v>
      </c>
      <c r="H1185" s="2" t="s">
        <v>1019</v>
      </c>
      <c r="I1185" s="3">
        <v>4</v>
      </c>
      <c r="J1185" s="3">
        <v>5</v>
      </c>
      <c r="K1185" s="7">
        <v>48.981699999999996</v>
      </c>
      <c r="L1185" s="7">
        <v>-125.3017</v>
      </c>
      <c r="M1185" s="3">
        <v>102</v>
      </c>
      <c r="N1185" s="3" t="b">
        <v>1</v>
      </c>
      <c r="O1185" s="3">
        <v>2</v>
      </c>
      <c r="P1185" s="3"/>
      <c r="Q1185" s="2" t="s">
        <v>1391</v>
      </c>
      <c r="R1185" s="2" t="s">
        <v>572</v>
      </c>
      <c r="S1185" s="2" t="s">
        <v>1111</v>
      </c>
      <c r="T1185" s="2" t="s">
        <v>1208</v>
      </c>
      <c r="U1185" s="2" t="s">
        <v>136</v>
      </c>
      <c r="V1185" s="2" t="s">
        <v>137</v>
      </c>
      <c r="W1185" s="2" t="s">
        <v>1194</v>
      </c>
      <c r="X1185" s="2" t="s">
        <v>37</v>
      </c>
      <c r="Y1185" s="2" t="s">
        <v>37</v>
      </c>
      <c r="Z1185" s="2" t="s">
        <v>38</v>
      </c>
      <c r="AA1185" s="4">
        <v>32646</v>
      </c>
      <c r="AB1185" s="4">
        <v>32658</v>
      </c>
      <c r="AC1185" s="2" t="s">
        <v>39</v>
      </c>
    </row>
    <row r="1186" spans="1:29" x14ac:dyDescent="0.25">
      <c r="A1186" s="2" t="s">
        <v>1392</v>
      </c>
      <c r="B1186" s="2" t="s">
        <v>132</v>
      </c>
      <c r="C1186" s="2" t="str">
        <f>VLOOKUP(B1186,'Species Lookup'!$A$3:$F$13,3,FALSE)</f>
        <v>Oncorhynchus tshawytscha</v>
      </c>
      <c r="D1186" s="2" t="str">
        <f>VLOOKUP(B1186,'Species Lookup'!$A$3:$F$13,4,FALSE)</f>
        <v>urn:lsid:marinespecies.org:taxname:158075</v>
      </c>
      <c r="E1186" s="2" t="str">
        <f>VLOOKUP(B1186,'Species Lookup'!$A$3:$F$13,5,FALSE)</f>
        <v>SDN:S11::S1173 (smolt)</v>
      </c>
      <c r="F1186" s="2" t="s">
        <v>43</v>
      </c>
      <c r="G1186" s="10" t="str">
        <f>VLOOKUP(A1186,'[1]LOG1987-1994'!$A$2:$I$3110,2,FALSE)</f>
        <v>1989-06-15T15:10-07:00</v>
      </c>
      <c r="H1186" s="2" t="s">
        <v>930</v>
      </c>
      <c r="I1186" s="3">
        <v>4</v>
      </c>
      <c r="J1186" s="3">
        <v>5</v>
      </c>
      <c r="K1186" s="7">
        <v>48.945799999999998</v>
      </c>
      <c r="L1186" s="7">
        <v>-125.32</v>
      </c>
      <c r="M1186" s="3">
        <v>99</v>
      </c>
      <c r="N1186" s="3" t="b">
        <v>1</v>
      </c>
      <c r="O1186" s="3">
        <v>2</v>
      </c>
      <c r="P1186" s="3"/>
      <c r="Q1186" s="2" t="s">
        <v>1393</v>
      </c>
      <c r="R1186" s="2" t="s">
        <v>570</v>
      </c>
      <c r="S1186" s="2" t="s">
        <v>1111</v>
      </c>
      <c r="T1186" s="2" t="s">
        <v>1206</v>
      </c>
      <c r="U1186" s="2" t="s">
        <v>136</v>
      </c>
      <c r="V1186" s="2" t="s">
        <v>137</v>
      </c>
      <c r="W1186" s="2" t="s">
        <v>1194</v>
      </c>
      <c r="X1186" s="2" t="s">
        <v>37</v>
      </c>
      <c r="Y1186" s="2" t="s">
        <v>37</v>
      </c>
      <c r="Z1186" s="2" t="s">
        <v>38</v>
      </c>
      <c r="AA1186" s="4">
        <v>32646</v>
      </c>
      <c r="AB1186" s="4">
        <v>32664</v>
      </c>
      <c r="AC1186" s="2" t="s">
        <v>39</v>
      </c>
    </row>
    <row r="1187" spans="1:29" x14ac:dyDescent="0.25">
      <c r="A1187" s="2" t="s">
        <v>1392</v>
      </c>
      <c r="B1187" s="2" t="s">
        <v>132</v>
      </c>
      <c r="C1187" s="2" t="str">
        <f>VLOOKUP(B1187,'Species Lookup'!$A$3:$F$13,3,FALSE)</f>
        <v>Oncorhynchus tshawytscha</v>
      </c>
      <c r="D1187" s="2" t="str">
        <f>VLOOKUP(B1187,'Species Lookup'!$A$3:$F$13,4,FALSE)</f>
        <v>urn:lsid:marinespecies.org:taxname:158075</v>
      </c>
      <c r="E1187" s="2" t="str">
        <f>VLOOKUP(B1187,'Species Lookup'!$A$3:$F$13,5,FALSE)</f>
        <v>SDN:S11::S1173 (smolt)</v>
      </c>
      <c r="F1187" s="2" t="s">
        <v>40</v>
      </c>
      <c r="G1187" s="10" t="str">
        <f>VLOOKUP(A1187,'[1]LOG1987-1994'!$A$2:$I$3110,2,FALSE)</f>
        <v>1989-06-15T15:10-07:00</v>
      </c>
      <c r="H1187" s="2" t="s">
        <v>930</v>
      </c>
      <c r="I1187" s="3">
        <v>4</v>
      </c>
      <c r="J1187" s="3">
        <v>5</v>
      </c>
      <c r="K1187" s="7">
        <v>48.945799999999998</v>
      </c>
      <c r="L1187" s="7">
        <v>-125.32</v>
      </c>
      <c r="M1187" s="3">
        <v>93</v>
      </c>
      <c r="N1187" s="3" t="b">
        <v>1</v>
      </c>
      <c r="O1187" s="3">
        <v>2</v>
      </c>
      <c r="P1187" s="3"/>
      <c r="Q1187" s="2" t="s">
        <v>1394</v>
      </c>
      <c r="R1187" s="2" t="s">
        <v>573</v>
      </c>
      <c r="S1187" s="2" t="s">
        <v>1111</v>
      </c>
      <c r="T1187" s="2" t="s">
        <v>1259</v>
      </c>
      <c r="U1187" s="2" t="s">
        <v>136</v>
      </c>
      <c r="V1187" s="2" t="s">
        <v>137</v>
      </c>
      <c r="W1187" s="2" t="s">
        <v>1194</v>
      </c>
      <c r="X1187" s="2" t="s">
        <v>37</v>
      </c>
      <c r="Y1187" s="2" t="s">
        <v>1260</v>
      </c>
      <c r="Z1187" s="2" t="s">
        <v>38</v>
      </c>
      <c r="AA1187" s="4"/>
      <c r="AB1187" s="4">
        <v>32646</v>
      </c>
      <c r="AC1187" s="2" t="s">
        <v>39</v>
      </c>
    </row>
    <row r="1188" spans="1:29" x14ac:dyDescent="0.25">
      <c r="A1188" s="2" t="s">
        <v>1395</v>
      </c>
      <c r="B1188" s="2" t="s">
        <v>132</v>
      </c>
      <c r="C1188" s="2" t="str">
        <f>VLOOKUP(B1188,'Species Lookup'!$A$3:$F$13,3,FALSE)</f>
        <v>Oncorhynchus tshawytscha</v>
      </c>
      <c r="D1188" s="2" t="str">
        <f>VLOOKUP(B1188,'Species Lookup'!$A$3:$F$13,4,FALSE)</f>
        <v>urn:lsid:marinespecies.org:taxname:158075</v>
      </c>
      <c r="E1188" s="2" t="str">
        <f>VLOOKUP(B1188,'Species Lookup'!$A$3:$F$13,5,FALSE)</f>
        <v>SDN:S11::S1173 (smolt)</v>
      </c>
      <c r="F1188" s="2" t="s">
        <v>43</v>
      </c>
      <c r="G1188" s="10" t="str">
        <f>VLOOKUP(A1188,'[1]LOG1987-1994'!$A$2:$I$3110,2,FALSE)</f>
        <v>1989-06-15T16:46-07:00</v>
      </c>
      <c r="H1188" s="2" t="s">
        <v>663</v>
      </c>
      <c r="I1188" s="3">
        <v>3</v>
      </c>
      <c r="J1188" s="3">
        <v>5</v>
      </c>
      <c r="K1188" s="7">
        <v>48.9283</v>
      </c>
      <c r="L1188" s="7">
        <v>-125.2192</v>
      </c>
      <c r="M1188" s="3">
        <v>92</v>
      </c>
      <c r="N1188" s="3" t="b">
        <v>1</v>
      </c>
      <c r="O1188" s="3">
        <v>2</v>
      </c>
      <c r="P1188" s="3"/>
      <c r="Q1188" s="2" t="s">
        <v>1396</v>
      </c>
      <c r="R1188" s="2" t="s">
        <v>569</v>
      </c>
      <c r="S1188" s="2" t="s">
        <v>1111</v>
      </c>
      <c r="T1188" s="2" t="s">
        <v>1262</v>
      </c>
      <c r="U1188" s="2" t="s">
        <v>136</v>
      </c>
      <c r="V1188" s="2" t="s">
        <v>137</v>
      </c>
      <c r="W1188" s="2" t="s">
        <v>1194</v>
      </c>
      <c r="X1188" s="2" t="s">
        <v>37</v>
      </c>
      <c r="Y1188" s="2" t="s">
        <v>1260</v>
      </c>
      <c r="Z1188" s="2" t="s">
        <v>38</v>
      </c>
      <c r="AA1188" s="4"/>
      <c r="AB1188" s="4">
        <v>32646</v>
      </c>
      <c r="AC1188" s="2" t="s">
        <v>39</v>
      </c>
    </row>
    <row r="1189" spans="1:29" x14ac:dyDescent="0.25">
      <c r="A1189" s="2" t="s">
        <v>1395</v>
      </c>
      <c r="B1189" s="2" t="s">
        <v>132</v>
      </c>
      <c r="C1189" s="2" t="str">
        <f>VLOOKUP(B1189,'Species Lookup'!$A$3:$F$13,3,FALSE)</f>
        <v>Oncorhynchus tshawytscha</v>
      </c>
      <c r="D1189" s="2" t="str">
        <f>VLOOKUP(B1189,'Species Lookup'!$A$3:$F$13,4,FALSE)</f>
        <v>urn:lsid:marinespecies.org:taxname:158075</v>
      </c>
      <c r="E1189" s="2" t="str">
        <f>VLOOKUP(B1189,'Species Lookup'!$A$3:$F$13,5,FALSE)</f>
        <v>SDN:S11::S1173 (smolt)</v>
      </c>
      <c r="F1189" s="2" t="s">
        <v>40</v>
      </c>
      <c r="G1189" s="10" t="str">
        <f>VLOOKUP(A1189,'[1]LOG1987-1994'!$A$2:$I$3110,2,FALSE)</f>
        <v>1989-06-15T16:46-07:00</v>
      </c>
      <c r="H1189" s="2" t="s">
        <v>663</v>
      </c>
      <c r="I1189" s="3">
        <v>3</v>
      </c>
      <c r="J1189" s="3">
        <v>5</v>
      </c>
      <c r="K1189" s="7">
        <v>48.9283</v>
      </c>
      <c r="L1189" s="7">
        <v>-125.2192</v>
      </c>
      <c r="M1189" s="3">
        <v>85</v>
      </c>
      <c r="N1189" s="3" t="b">
        <v>1</v>
      </c>
      <c r="O1189" s="3">
        <v>2</v>
      </c>
      <c r="P1189" s="3"/>
      <c r="Q1189" s="2" t="s">
        <v>1397</v>
      </c>
      <c r="R1189" s="2" t="s">
        <v>574</v>
      </c>
      <c r="S1189" s="2" t="s">
        <v>1111</v>
      </c>
      <c r="T1189" s="2" t="s">
        <v>1359</v>
      </c>
      <c r="U1189" s="2" t="s">
        <v>136</v>
      </c>
      <c r="V1189" s="2" t="s">
        <v>137</v>
      </c>
      <c r="W1189" s="2" t="s">
        <v>1194</v>
      </c>
      <c r="X1189" s="2" t="s">
        <v>37</v>
      </c>
      <c r="Y1189" s="2" t="s">
        <v>37</v>
      </c>
      <c r="Z1189" s="2" t="s">
        <v>38</v>
      </c>
      <c r="AA1189" s="4">
        <v>32658</v>
      </c>
      <c r="AB1189" s="4">
        <v>32664</v>
      </c>
      <c r="AC1189" s="2" t="s">
        <v>39</v>
      </c>
    </row>
    <row r="1190" spans="1:29" x14ac:dyDescent="0.25">
      <c r="A1190" s="2" t="s">
        <v>1398</v>
      </c>
      <c r="B1190" s="2" t="s">
        <v>132</v>
      </c>
      <c r="C1190" s="2" t="str">
        <f>VLOOKUP(B1190,'Species Lookup'!$A$3:$F$13,3,FALSE)</f>
        <v>Oncorhynchus tshawytscha</v>
      </c>
      <c r="D1190" s="2" t="str">
        <f>VLOOKUP(B1190,'Species Lookup'!$A$3:$F$13,4,FALSE)</f>
        <v>urn:lsid:marinespecies.org:taxname:158075</v>
      </c>
      <c r="E1190" s="2" t="str">
        <f>VLOOKUP(B1190,'Species Lookup'!$A$3:$F$13,5,FALSE)</f>
        <v>SDN:S11::S1173 (smolt)</v>
      </c>
      <c r="F1190" s="2" t="s">
        <v>43</v>
      </c>
      <c r="G1190" s="10" t="str">
        <f>VLOOKUP(A1190,'[1]LOG1987-1994'!$A$2:$I$3110,2,FALSE)</f>
        <v>1989-06-19T21:07-07:00</v>
      </c>
      <c r="H1190" s="2" t="s">
        <v>1399</v>
      </c>
      <c r="I1190" s="3">
        <v>2</v>
      </c>
      <c r="J1190" s="3">
        <v>5</v>
      </c>
      <c r="K1190" s="7">
        <v>48.959200000000003</v>
      </c>
      <c r="L1190" s="7">
        <v>-125.0317</v>
      </c>
      <c r="M1190" s="3">
        <v>95</v>
      </c>
      <c r="N1190" s="3" t="b">
        <v>1</v>
      </c>
      <c r="O1190" s="3">
        <v>2</v>
      </c>
      <c r="P1190" s="3"/>
      <c r="Q1190" s="2" t="s">
        <v>1400</v>
      </c>
      <c r="R1190" s="2" t="s">
        <v>575</v>
      </c>
      <c r="S1190" s="2" t="s">
        <v>1111</v>
      </c>
      <c r="T1190" s="2" t="s">
        <v>1206</v>
      </c>
      <c r="U1190" s="2" t="s">
        <v>136</v>
      </c>
      <c r="V1190" s="2" t="s">
        <v>137</v>
      </c>
      <c r="W1190" s="2" t="s">
        <v>1194</v>
      </c>
      <c r="X1190" s="2" t="s">
        <v>37</v>
      </c>
      <c r="Y1190" s="2" t="s">
        <v>37</v>
      </c>
      <c r="Z1190" s="2" t="s">
        <v>38</v>
      </c>
      <c r="AA1190" s="4">
        <v>32646</v>
      </c>
      <c r="AB1190" s="4">
        <v>32664</v>
      </c>
      <c r="AC1190" s="2" t="s">
        <v>39</v>
      </c>
    </row>
    <row r="1191" spans="1:29" x14ac:dyDescent="0.25">
      <c r="A1191" s="2" t="s">
        <v>1398</v>
      </c>
      <c r="B1191" s="2" t="s">
        <v>132</v>
      </c>
      <c r="C1191" s="2" t="str">
        <f>VLOOKUP(B1191,'Species Lookup'!$A$3:$F$13,3,FALSE)</f>
        <v>Oncorhynchus tshawytscha</v>
      </c>
      <c r="D1191" s="2" t="str">
        <f>VLOOKUP(B1191,'Species Lookup'!$A$3:$F$13,4,FALSE)</f>
        <v>urn:lsid:marinespecies.org:taxname:158075</v>
      </c>
      <c r="E1191" s="2" t="str">
        <f>VLOOKUP(B1191,'Species Lookup'!$A$3:$F$13,5,FALSE)</f>
        <v>SDN:S11::S1173 (smolt)</v>
      </c>
      <c r="F1191" s="2" t="s">
        <v>40</v>
      </c>
      <c r="G1191" s="10" t="str">
        <f>VLOOKUP(A1191,'[1]LOG1987-1994'!$A$2:$I$3110,2,FALSE)</f>
        <v>1989-06-19T21:07-07:00</v>
      </c>
      <c r="H1191" s="2" t="s">
        <v>1399</v>
      </c>
      <c r="I1191" s="3">
        <v>2</v>
      </c>
      <c r="J1191" s="3">
        <v>5</v>
      </c>
      <c r="K1191" s="7">
        <v>48.959200000000003</v>
      </c>
      <c r="L1191" s="7">
        <v>-125.0317</v>
      </c>
      <c r="M1191" s="3">
        <v>89</v>
      </c>
      <c r="N1191" s="3" t="b">
        <v>1</v>
      </c>
      <c r="O1191" s="3">
        <v>1</v>
      </c>
      <c r="P1191" s="3"/>
      <c r="Q1191" s="2" t="s">
        <v>1401</v>
      </c>
      <c r="R1191" s="2" t="s">
        <v>576</v>
      </c>
      <c r="S1191" s="2" t="s">
        <v>1111</v>
      </c>
      <c r="T1191" s="2" t="s">
        <v>1259</v>
      </c>
      <c r="U1191" s="2" t="s">
        <v>136</v>
      </c>
      <c r="V1191" s="2" t="s">
        <v>137</v>
      </c>
      <c r="W1191" s="2" t="s">
        <v>1194</v>
      </c>
      <c r="X1191" s="2" t="s">
        <v>37</v>
      </c>
      <c r="Y1191" s="2" t="s">
        <v>1260</v>
      </c>
      <c r="Z1191" s="2" t="s">
        <v>38</v>
      </c>
      <c r="AA1191" s="4"/>
      <c r="AB1191" s="4">
        <v>32646</v>
      </c>
      <c r="AC1191" s="2" t="s">
        <v>39</v>
      </c>
    </row>
    <row r="1192" spans="1:29" x14ac:dyDescent="0.25">
      <c r="A1192" s="2" t="s">
        <v>1398</v>
      </c>
      <c r="B1192" s="2" t="s">
        <v>132</v>
      </c>
      <c r="C1192" s="2" t="str">
        <f>VLOOKUP(B1192,'Species Lookup'!$A$3:$F$13,3,FALSE)</f>
        <v>Oncorhynchus tshawytscha</v>
      </c>
      <c r="D1192" s="2" t="str">
        <f>VLOOKUP(B1192,'Species Lookup'!$A$3:$F$13,4,FALSE)</f>
        <v>urn:lsid:marinespecies.org:taxname:158075</v>
      </c>
      <c r="E1192" s="2" t="str">
        <f>VLOOKUP(B1192,'Species Lookup'!$A$3:$F$13,5,FALSE)</f>
        <v>SDN:S11::S1173 (smolt)</v>
      </c>
      <c r="F1192" s="2" t="s">
        <v>30</v>
      </c>
      <c r="G1192" s="10" t="str">
        <f>VLOOKUP(A1192,'[1]LOG1987-1994'!$A$2:$I$3110,2,FALSE)</f>
        <v>1989-06-19T21:07-07:00</v>
      </c>
      <c r="H1192" s="2" t="s">
        <v>1399</v>
      </c>
      <c r="I1192" s="3">
        <v>2</v>
      </c>
      <c r="J1192" s="3">
        <v>5</v>
      </c>
      <c r="K1192" s="7">
        <v>48.959200000000003</v>
      </c>
      <c r="L1192" s="7">
        <v>-125.0317</v>
      </c>
      <c r="M1192" s="3">
        <v>85</v>
      </c>
      <c r="N1192" s="3" t="b">
        <v>1</v>
      </c>
      <c r="O1192" s="3">
        <v>2</v>
      </c>
      <c r="P1192" s="3"/>
      <c r="Q1192" s="2" t="s">
        <v>1402</v>
      </c>
      <c r="R1192" s="2" t="s">
        <v>571</v>
      </c>
      <c r="S1192" s="2" t="s">
        <v>1111</v>
      </c>
      <c r="T1192" s="2" t="s">
        <v>1403</v>
      </c>
      <c r="U1192" s="2" t="s">
        <v>136</v>
      </c>
      <c r="V1192" s="2" t="s">
        <v>137</v>
      </c>
      <c r="W1192" s="2" t="s">
        <v>1194</v>
      </c>
      <c r="X1192" s="2" t="s">
        <v>37</v>
      </c>
      <c r="Y1192" s="2" t="s">
        <v>37</v>
      </c>
      <c r="Z1192" s="2" t="s">
        <v>38</v>
      </c>
      <c r="AA1192" s="4">
        <v>32658</v>
      </c>
      <c r="AB1192" s="4">
        <v>32664</v>
      </c>
      <c r="AC1192" s="2" t="s">
        <v>39</v>
      </c>
    </row>
    <row r="1193" spans="1:29" x14ac:dyDescent="0.25">
      <c r="A1193" s="2" t="s">
        <v>1398</v>
      </c>
      <c r="B1193" s="2" t="s">
        <v>132</v>
      </c>
      <c r="C1193" s="2" t="str">
        <f>VLOOKUP(B1193,'Species Lookup'!$A$3:$F$13,3,FALSE)</f>
        <v>Oncorhynchus tshawytscha</v>
      </c>
      <c r="D1193" s="2" t="str">
        <f>VLOOKUP(B1193,'Species Lookup'!$A$3:$F$13,4,FALSE)</f>
        <v>urn:lsid:marinespecies.org:taxname:158075</v>
      </c>
      <c r="E1193" s="2" t="str">
        <f>VLOOKUP(B1193,'Species Lookup'!$A$3:$F$13,5,FALSE)</f>
        <v>SDN:S11::S1173 (smolt)</v>
      </c>
      <c r="F1193" s="2" t="s">
        <v>100</v>
      </c>
      <c r="G1193" s="10" t="str">
        <f>VLOOKUP(A1193,'[1]LOG1987-1994'!$A$2:$I$3110,2,FALSE)</f>
        <v>1989-06-19T21:07-07:00</v>
      </c>
      <c r="H1193" s="2" t="s">
        <v>1399</v>
      </c>
      <c r="I1193" s="3">
        <v>2</v>
      </c>
      <c r="J1193" s="3">
        <v>5</v>
      </c>
      <c r="K1193" s="7">
        <v>48.959200000000003</v>
      </c>
      <c r="L1193" s="7">
        <v>-125.0317</v>
      </c>
      <c r="M1193" s="3">
        <v>92</v>
      </c>
      <c r="N1193" s="3" t="b">
        <v>1</v>
      </c>
      <c r="O1193" s="3">
        <v>2</v>
      </c>
      <c r="P1193" s="3"/>
      <c r="Q1193" s="2" t="s">
        <v>1404</v>
      </c>
      <c r="R1193" s="2" t="s">
        <v>801</v>
      </c>
      <c r="S1193" s="2" t="s">
        <v>1111</v>
      </c>
      <c r="T1193" s="2" t="s">
        <v>1371</v>
      </c>
      <c r="U1193" s="2" t="s">
        <v>136</v>
      </c>
      <c r="V1193" s="2" t="s">
        <v>137</v>
      </c>
      <c r="W1193" s="2" t="s">
        <v>1194</v>
      </c>
      <c r="X1193" s="2" t="s">
        <v>37</v>
      </c>
      <c r="Y1193" s="2" t="s">
        <v>37</v>
      </c>
      <c r="Z1193" s="2" t="s">
        <v>38</v>
      </c>
      <c r="AA1193" s="4">
        <v>32658</v>
      </c>
      <c r="AB1193" s="4">
        <v>32664</v>
      </c>
      <c r="AC1193" s="2" t="s">
        <v>39</v>
      </c>
    </row>
    <row r="1194" spans="1:29" x14ac:dyDescent="0.25">
      <c r="A1194" s="2" t="s">
        <v>1398</v>
      </c>
      <c r="B1194" s="2" t="s">
        <v>132</v>
      </c>
      <c r="C1194" s="2" t="str">
        <f>VLOOKUP(B1194,'Species Lookup'!$A$3:$F$13,3,FALSE)</f>
        <v>Oncorhynchus tshawytscha</v>
      </c>
      <c r="D1194" s="2" t="str">
        <f>VLOOKUP(B1194,'Species Lookup'!$A$3:$F$13,4,FALSE)</f>
        <v>urn:lsid:marinespecies.org:taxname:158075</v>
      </c>
      <c r="E1194" s="2" t="str">
        <f>VLOOKUP(B1194,'Species Lookup'!$A$3:$F$13,5,FALSE)</f>
        <v>SDN:S11::S1173 (smolt)</v>
      </c>
      <c r="F1194" s="2" t="s">
        <v>145</v>
      </c>
      <c r="G1194" s="10" t="str">
        <f>VLOOKUP(A1194,'[1]LOG1987-1994'!$A$2:$I$3110,2,FALSE)</f>
        <v>1989-06-19T21:07-07:00</v>
      </c>
      <c r="H1194" s="2" t="s">
        <v>1399</v>
      </c>
      <c r="I1194" s="3">
        <v>2</v>
      </c>
      <c r="J1194" s="3">
        <v>5</v>
      </c>
      <c r="K1194" s="7">
        <v>48.959200000000003</v>
      </c>
      <c r="L1194" s="7">
        <v>-125.0317</v>
      </c>
      <c r="M1194" s="3">
        <v>85</v>
      </c>
      <c r="N1194" s="3" t="b">
        <v>1</v>
      </c>
      <c r="O1194" s="3">
        <v>2</v>
      </c>
      <c r="P1194" s="3"/>
      <c r="Q1194" s="2" t="s">
        <v>1405</v>
      </c>
      <c r="R1194" s="2" t="s">
        <v>731</v>
      </c>
      <c r="S1194" s="2" t="s">
        <v>1111</v>
      </c>
      <c r="T1194" s="2" t="s">
        <v>1359</v>
      </c>
      <c r="U1194" s="2" t="s">
        <v>136</v>
      </c>
      <c r="V1194" s="2" t="s">
        <v>137</v>
      </c>
      <c r="W1194" s="2" t="s">
        <v>1194</v>
      </c>
      <c r="X1194" s="2" t="s">
        <v>37</v>
      </c>
      <c r="Y1194" s="2" t="s">
        <v>37</v>
      </c>
      <c r="Z1194" s="2" t="s">
        <v>38</v>
      </c>
      <c r="AA1194" s="4">
        <v>32658</v>
      </c>
      <c r="AB1194" s="4">
        <v>32664</v>
      </c>
      <c r="AC1194" s="2" t="s">
        <v>39</v>
      </c>
    </row>
    <row r="1195" spans="1:29" x14ac:dyDescent="0.25">
      <c r="A1195" s="2" t="s">
        <v>1398</v>
      </c>
      <c r="B1195" s="2" t="s">
        <v>132</v>
      </c>
      <c r="C1195" s="2" t="str">
        <f>VLOOKUP(B1195,'Species Lookup'!$A$3:$F$13,3,FALSE)</f>
        <v>Oncorhynchus tshawytscha</v>
      </c>
      <c r="D1195" s="2" t="str">
        <f>VLOOKUP(B1195,'Species Lookup'!$A$3:$F$13,4,FALSE)</f>
        <v>urn:lsid:marinespecies.org:taxname:158075</v>
      </c>
      <c r="E1195" s="2" t="str">
        <f>VLOOKUP(B1195,'Species Lookup'!$A$3:$F$13,5,FALSE)</f>
        <v>SDN:S11::S1173 (smolt)</v>
      </c>
      <c r="F1195" s="2" t="s">
        <v>33</v>
      </c>
      <c r="G1195" s="10" t="str">
        <f>VLOOKUP(A1195,'[1]LOG1987-1994'!$A$2:$I$3110,2,FALSE)</f>
        <v>1989-06-19T21:07-07:00</v>
      </c>
      <c r="H1195" s="2" t="s">
        <v>1399</v>
      </c>
      <c r="I1195" s="3">
        <v>2</v>
      </c>
      <c r="J1195" s="3">
        <v>5</v>
      </c>
      <c r="K1195" s="7">
        <v>48.959200000000003</v>
      </c>
      <c r="L1195" s="7">
        <v>-125.0317</v>
      </c>
      <c r="M1195" s="3">
        <v>76</v>
      </c>
      <c r="N1195" s="3" t="b">
        <v>1</v>
      </c>
      <c r="O1195" s="3">
        <v>2</v>
      </c>
      <c r="P1195" s="3"/>
      <c r="Q1195" s="2" t="s">
        <v>1406</v>
      </c>
      <c r="R1195" s="2" t="s">
        <v>732</v>
      </c>
      <c r="S1195" s="2" t="s">
        <v>1111</v>
      </c>
      <c r="T1195" s="2" t="s">
        <v>1371</v>
      </c>
      <c r="U1195" s="2" t="s">
        <v>136</v>
      </c>
      <c r="V1195" s="2" t="s">
        <v>137</v>
      </c>
      <c r="W1195" s="2" t="s">
        <v>1194</v>
      </c>
      <c r="X1195" s="2" t="s">
        <v>37</v>
      </c>
      <c r="Y1195" s="2" t="s">
        <v>37</v>
      </c>
      <c r="Z1195" s="2" t="s">
        <v>38</v>
      </c>
      <c r="AA1195" s="4">
        <v>32658</v>
      </c>
      <c r="AB1195" s="4">
        <v>32664</v>
      </c>
      <c r="AC1195" s="2" t="s">
        <v>39</v>
      </c>
    </row>
    <row r="1196" spans="1:29" x14ac:dyDescent="0.25">
      <c r="A1196" s="2" t="s">
        <v>1398</v>
      </c>
      <c r="B1196" s="2" t="s">
        <v>132</v>
      </c>
      <c r="C1196" s="2" t="str">
        <f>VLOOKUP(B1196,'Species Lookup'!$A$3:$F$13,3,FALSE)</f>
        <v>Oncorhynchus tshawytscha</v>
      </c>
      <c r="D1196" s="2" t="str">
        <f>VLOOKUP(B1196,'Species Lookup'!$A$3:$F$13,4,FALSE)</f>
        <v>urn:lsid:marinespecies.org:taxname:158075</v>
      </c>
      <c r="E1196" s="2" t="str">
        <f>VLOOKUP(B1196,'Species Lookup'!$A$3:$F$13,5,FALSE)</f>
        <v>SDN:S11::S1173 (smolt)</v>
      </c>
      <c r="F1196" s="2" t="s">
        <v>161</v>
      </c>
      <c r="G1196" s="10" t="str">
        <f>VLOOKUP(A1196,'[1]LOG1987-1994'!$A$2:$I$3110,2,FALSE)</f>
        <v>1989-06-19T21:07-07:00</v>
      </c>
      <c r="H1196" s="2" t="s">
        <v>1399</v>
      </c>
      <c r="I1196" s="3">
        <v>2</v>
      </c>
      <c r="J1196" s="3">
        <v>5</v>
      </c>
      <c r="K1196" s="7">
        <v>48.959200000000003</v>
      </c>
      <c r="L1196" s="7">
        <v>-125.0317</v>
      </c>
      <c r="M1196" s="3">
        <v>98</v>
      </c>
      <c r="N1196" s="3" t="b">
        <v>1</v>
      </c>
      <c r="O1196" s="3">
        <v>2</v>
      </c>
      <c r="P1196" s="3"/>
      <c r="Q1196" s="2" t="s">
        <v>1407</v>
      </c>
      <c r="R1196" s="2" t="s">
        <v>730</v>
      </c>
      <c r="S1196" s="2" t="s">
        <v>1111</v>
      </c>
      <c r="T1196" s="2" t="s">
        <v>1353</v>
      </c>
      <c r="U1196" s="2" t="s">
        <v>136</v>
      </c>
      <c r="V1196" s="2" t="s">
        <v>137</v>
      </c>
      <c r="W1196" s="2" t="s">
        <v>1194</v>
      </c>
      <c r="X1196" s="2" t="s">
        <v>37</v>
      </c>
      <c r="Y1196" s="2" t="s">
        <v>37</v>
      </c>
      <c r="Z1196" s="2" t="s">
        <v>38</v>
      </c>
      <c r="AA1196" s="4">
        <v>32658</v>
      </c>
      <c r="AB1196" s="4">
        <v>32664</v>
      </c>
      <c r="AC1196" s="2" t="s">
        <v>39</v>
      </c>
    </row>
    <row r="1197" spans="1:29" x14ac:dyDescent="0.25">
      <c r="A1197" s="2" t="s">
        <v>1408</v>
      </c>
      <c r="B1197" s="2" t="s">
        <v>500</v>
      </c>
      <c r="C1197" s="2" t="str">
        <f>VLOOKUP(B1197,'Species Lookup'!$A$3:$F$13,3,FALSE)</f>
        <v>Oncorhynchus tshawytscha</v>
      </c>
      <c r="D1197" s="2" t="str">
        <f>VLOOKUP(B1197,'Species Lookup'!$A$3:$F$13,4,FALSE)</f>
        <v>urn:lsid:marinespecies.org:taxname:158075</v>
      </c>
      <c r="E1197" s="2" t="str">
        <f>VLOOKUP(B1197,'Species Lookup'!$A$3:$F$13,5,FALSE)</f>
        <v>SDN:S11::S1116 (adult)</v>
      </c>
      <c r="F1197" s="2" t="s">
        <v>43</v>
      </c>
      <c r="G1197" s="10" t="str">
        <f>VLOOKUP(A1197,'[1]LOG1987-1994'!$A$2:$I$3110,2,FALSE)</f>
        <v>1989-06-20T01:44-07:00/1989-06-20T02:15-07:00</v>
      </c>
      <c r="H1197" s="2" t="s">
        <v>974</v>
      </c>
      <c r="I1197" s="3">
        <v>1</v>
      </c>
      <c r="J1197" s="3">
        <v>5</v>
      </c>
      <c r="K1197" s="7">
        <v>48.947499999999998</v>
      </c>
      <c r="L1197" s="7">
        <v>-124.9975</v>
      </c>
      <c r="M1197" s="3"/>
      <c r="N1197" s="3" t="b">
        <v>1</v>
      </c>
      <c r="O1197" s="3">
        <v>2</v>
      </c>
      <c r="P1197" s="3"/>
      <c r="Q1197" s="2"/>
      <c r="R1197" s="2"/>
      <c r="S1197" s="2" t="s">
        <v>1111</v>
      </c>
      <c r="T1197" s="2" t="s">
        <v>1409</v>
      </c>
      <c r="U1197" s="2" t="s">
        <v>136</v>
      </c>
      <c r="V1197" s="2" t="s">
        <v>137</v>
      </c>
      <c r="W1197" s="2" t="s">
        <v>48</v>
      </c>
      <c r="X1197" s="2" t="s">
        <v>1410</v>
      </c>
      <c r="Y1197" s="2" t="s">
        <v>1411</v>
      </c>
      <c r="Z1197" s="2" t="s">
        <v>372</v>
      </c>
      <c r="AA1197" s="4">
        <v>31923</v>
      </c>
      <c r="AB1197" s="4">
        <v>31923</v>
      </c>
      <c r="AC1197" s="2" t="s">
        <v>39</v>
      </c>
    </row>
    <row r="1198" spans="1:29" x14ac:dyDescent="0.25">
      <c r="A1198" s="2" t="s">
        <v>1412</v>
      </c>
      <c r="B1198" s="2" t="s">
        <v>132</v>
      </c>
      <c r="C1198" s="2" t="str">
        <f>VLOOKUP(B1198,'Species Lookup'!$A$3:$F$13,3,FALSE)</f>
        <v>Oncorhynchus tshawytscha</v>
      </c>
      <c r="D1198" s="2" t="str">
        <f>VLOOKUP(B1198,'Species Lookup'!$A$3:$F$13,4,FALSE)</f>
        <v>urn:lsid:marinespecies.org:taxname:158075</v>
      </c>
      <c r="E1198" s="2" t="str">
        <f>VLOOKUP(B1198,'Species Lookup'!$A$3:$F$13,5,FALSE)</f>
        <v>SDN:S11::S1173 (smolt)</v>
      </c>
      <c r="F1198" s="2" t="s">
        <v>43</v>
      </c>
      <c r="G1198" s="10" t="str">
        <f>VLOOKUP(A1198,'[1]LOG1987-1994'!$A$2:$I$3110,2,FALSE)</f>
        <v>1989-06-20T06:30-07:00</v>
      </c>
      <c r="H1198" s="2" t="s">
        <v>407</v>
      </c>
      <c r="I1198" s="3">
        <v>2</v>
      </c>
      <c r="J1198" s="3">
        <v>5</v>
      </c>
      <c r="K1198" s="7">
        <v>48.918300000000002</v>
      </c>
      <c r="L1198" s="7">
        <v>-125.02079999999999</v>
      </c>
      <c r="M1198" s="3">
        <v>95</v>
      </c>
      <c r="N1198" s="3" t="b">
        <v>1</v>
      </c>
      <c r="O1198" s="3">
        <v>2</v>
      </c>
      <c r="P1198" s="3"/>
      <c r="Q1198" s="2" t="s">
        <v>1413</v>
      </c>
      <c r="R1198" s="2" t="s">
        <v>733</v>
      </c>
      <c r="S1198" s="2" t="s">
        <v>1111</v>
      </c>
      <c r="T1198" s="2" t="s">
        <v>1273</v>
      </c>
      <c r="U1198" s="2" t="s">
        <v>136</v>
      </c>
      <c r="V1198" s="2" t="s">
        <v>137</v>
      </c>
      <c r="W1198" s="2" t="s">
        <v>1194</v>
      </c>
      <c r="X1198" s="2" t="s">
        <v>37</v>
      </c>
      <c r="Y1198" s="2" t="s">
        <v>1260</v>
      </c>
      <c r="Z1198" s="2" t="s">
        <v>38</v>
      </c>
      <c r="AA1198" s="4"/>
      <c r="AB1198" s="4">
        <v>32646</v>
      </c>
      <c r="AC1198" s="2" t="s">
        <v>39</v>
      </c>
    </row>
    <row r="1199" spans="1:29" x14ac:dyDescent="0.25">
      <c r="A1199" s="2" t="s">
        <v>1414</v>
      </c>
      <c r="B1199" s="2" t="s">
        <v>132</v>
      </c>
      <c r="C1199" s="2" t="str">
        <f>VLOOKUP(B1199,'Species Lookup'!$A$3:$F$13,3,FALSE)</f>
        <v>Oncorhynchus tshawytscha</v>
      </c>
      <c r="D1199" s="2" t="str">
        <f>VLOOKUP(B1199,'Species Lookup'!$A$3:$F$13,4,FALSE)</f>
        <v>urn:lsid:marinespecies.org:taxname:158075</v>
      </c>
      <c r="E1199" s="2" t="str">
        <f>VLOOKUP(B1199,'Species Lookup'!$A$3:$F$13,5,FALSE)</f>
        <v>SDN:S11::S1173 (smolt)</v>
      </c>
      <c r="F1199" s="2" t="s">
        <v>43</v>
      </c>
      <c r="G1199" s="10" t="str">
        <f>VLOOKUP(A1199,'[1]LOG1987-1994'!$A$2:$I$3110,2,FALSE)</f>
        <v>1989-06-20T07:32-07:00</v>
      </c>
      <c r="H1199" s="2" t="s">
        <v>84</v>
      </c>
      <c r="I1199" s="3">
        <v>2</v>
      </c>
      <c r="J1199" s="3">
        <v>5</v>
      </c>
      <c r="K1199" s="7">
        <v>48.8825</v>
      </c>
      <c r="L1199" s="7">
        <v>-125.0767</v>
      </c>
      <c r="M1199" s="3">
        <v>79</v>
      </c>
      <c r="N1199" s="3" t="b">
        <v>1</v>
      </c>
      <c r="O1199" s="3">
        <v>2</v>
      </c>
      <c r="P1199" s="3"/>
      <c r="Q1199" s="2" t="s">
        <v>1415</v>
      </c>
      <c r="R1199" s="2" t="s">
        <v>725</v>
      </c>
      <c r="S1199" s="2" t="s">
        <v>1111</v>
      </c>
      <c r="T1199" s="2" t="s">
        <v>1403</v>
      </c>
      <c r="U1199" s="2" t="s">
        <v>136</v>
      </c>
      <c r="V1199" s="2" t="s">
        <v>137</v>
      </c>
      <c r="W1199" s="2" t="s">
        <v>1194</v>
      </c>
      <c r="X1199" s="2" t="s">
        <v>37</v>
      </c>
      <c r="Y1199" s="2" t="s">
        <v>37</v>
      </c>
      <c r="Z1199" s="2" t="s">
        <v>38</v>
      </c>
      <c r="AA1199" s="4">
        <v>32658</v>
      </c>
      <c r="AB1199" s="4">
        <v>32664</v>
      </c>
      <c r="AC1199" s="2" t="s">
        <v>39</v>
      </c>
    </row>
    <row r="1200" spans="1:29" x14ac:dyDescent="0.25">
      <c r="A1200" s="2" t="s">
        <v>1414</v>
      </c>
      <c r="B1200" s="2" t="s">
        <v>132</v>
      </c>
      <c r="C1200" s="2" t="str">
        <f>VLOOKUP(B1200,'Species Lookup'!$A$3:$F$13,3,FALSE)</f>
        <v>Oncorhynchus tshawytscha</v>
      </c>
      <c r="D1200" s="2" t="str">
        <f>VLOOKUP(B1200,'Species Lookup'!$A$3:$F$13,4,FALSE)</f>
        <v>urn:lsid:marinespecies.org:taxname:158075</v>
      </c>
      <c r="E1200" s="2" t="str">
        <f>VLOOKUP(B1200,'Species Lookup'!$A$3:$F$13,5,FALSE)</f>
        <v>SDN:S11::S1173 (smolt)</v>
      </c>
      <c r="F1200" s="2" t="s">
        <v>40</v>
      </c>
      <c r="G1200" s="10" t="str">
        <f>VLOOKUP(A1200,'[1]LOG1987-1994'!$A$2:$I$3110,2,FALSE)</f>
        <v>1989-06-20T07:32-07:00</v>
      </c>
      <c r="H1200" s="2" t="s">
        <v>84</v>
      </c>
      <c r="I1200" s="3">
        <v>2</v>
      </c>
      <c r="J1200" s="3">
        <v>5</v>
      </c>
      <c r="K1200" s="7">
        <v>48.8825</v>
      </c>
      <c r="L1200" s="7">
        <v>-125.0767</v>
      </c>
      <c r="M1200" s="3">
        <v>94</v>
      </c>
      <c r="N1200" s="3" t="b">
        <v>1</v>
      </c>
      <c r="O1200" s="3">
        <v>2</v>
      </c>
      <c r="P1200" s="3"/>
      <c r="Q1200" s="2" t="s">
        <v>1416</v>
      </c>
      <c r="R1200" s="2" t="s">
        <v>727</v>
      </c>
      <c r="S1200" s="2" t="s">
        <v>1111</v>
      </c>
      <c r="T1200" s="2" t="s">
        <v>1259</v>
      </c>
      <c r="U1200" s="2" t="s">
        <v>136</v>
      </c>
      <c r="V1200" s="2" t="s">
        <v>137</v>
      </c>
      <c r="W1200" s="2" t="s">
        <v>1194</v>
      </c>
      <c r="X1200" s="2" t="s">
        <v>37</v>
      </c>
      <c r="Y1200" s="2" t="s">
        <v>1260</v>
      </c>
      <c r="Z1200" s="2" t="s">
        <v>38</v>
      </c>
      <c r="AA1200" s="4"/>
      <c r="AB1200" s="4">
        <v>32646</v>
      </c>
      <c r="AC1200" s="2" t="s">
        <v>39</v>
      </c>
    </row>
    <row r="1201" spans="1:29" x14ac:dyDescent="0.25">
      <c r="A1201" s="2" t="s">
        <v>1414</v>
      </c>
      <c r="B1201" s="2" t="s">
        <v>132</v>
      </c>
      <c r="C1201" s="2" t="str">
        <f>VLOOKUP(B1201,'Species Lookup'!$A$3:$F$13,3,FALSE)</f>
        <v>Oncorhynchus tshawytscha</v>
      </c>
      <c r="D1201" s="2" t="str">
        <f>VLOOKUP(B1201,'Species Lookup'!$A$3:$F$13,4,FALSE)</f>
        <v>urn:lsid:marinespecies.org:taxname:158075</v>
      </c>
      <c r="E1201" s="2" t="str">
        <f>VLOOKUP(B1201,'Species Lookup'!$A$3:$F$13,5,FALSE)</f>
        <v>SDN:S11::S1173 (smolt)</v>
      </c>
      <c r="F1201" s="2" t="s">
        <v>30</v>
      </c>
      <c r="G1201" s="10" t="str">
        <f>VLOOKUP(A1201,'[1]LOG1987-1994'!$A$2:$I$3110,2,FALSE)</f>
        <v>1989-06-20T07:32-07:00</v>
      </c>
      <c r="H1201" s="2" t="s">
        <v>84</v>
      </c>
      <c r="I1201" s="3">
        <v>2</v>
      </c>
      <c r="J1201" s="3">
        <v>5</v>
      </c>
      <c r="K1201" s="7">
        <v>48.8825</v>
      </c>
      <c r="L1201" s="7">
        <v>-125.0767</v>
      </c>
      <c r="M1201" s="3">
        <v>100</v>
      </c>
      <c r="N1201" s="3" t="b">
        <v>1</v>
      </c>
      <c r="O1201" s="3">
        <v>1</v>
      </c>
      <c r="P1201" s="3"/>
      <c r="Q1201" s="2" t="s">
        <v>1417</v>
      </c>
      <c r="R1201" s="2" t="s">
        <v>722</v>
      </c>
      <c r="S1201" s="2" t="s">
        <v>1111</v>
      </c>
      <c r="T1201" s="2" t="s">
        <v>1259</v>
      </c>
      <c r="U1201" s="2" t="s">
        <v>136</v>
      </c>
      <c r="V1201" s="2" t="s">
        <v>137</v>
      </c>
      <c r="W1201" s="2" t="s">
        <v>1194</v>
      </c>
      <c r="X1201" s="2" t="s">
        <v>37</v>
      </c>
      <c r="Y1201" s="2" t="s">
        <v>1260</v>
      </c>
      <c r="Z1201" s="2" t="s">
        <v>38</v>
      </c>
      <c r="AA1201" s="4"/>
      <c r="AB1201" s="4">
        <v>32646</v>
      </c>
      <c r="AC1201" s="2" t="s">
        <v>39</v>
      </c>
    </row>
    <row r="1202" spans="1:29" x14ac:dyDescent="0.25">
      <c r="A1202" s="2" t="s">
        <v>1414</v>
      </c>
      <c r="B1202" s="2" t="s">
        <v>132</v>
      </c>
      <c r="C1202" s="2" t="str">
        <f>VLOOKUP(B1202,'Species Lookup'!$A$3:$F$13,3,FALSE)</f>
        <v>Oncorhynchus tshawytscha</v>
      </c>
      <c r="D1202" s="2" t="str">
        <f>VLOOKUP(B1202,'Species Lookup'!$A$3:$F$13,4,FALSE)</f>
        <v>urn:lsid:marinespecies.org:taxname:158075</v>
      </c>
      <c r="E1202" s="2" t="str">
        <f>VLOOKUP(B1202,'Species Lookup'!$A$3:$F$13,5,FALSE)</f>
        <v>SDN:S11::S1173 (smolt)</v>
      </c>
      <c r="F1202" s="2" t="s">
        <v>100</v>
      </c>
      <c r="G1202" s="10" t="str">
        <f>VLOOKUP(A1202,'[1]LOG1987-1994'!$A$2:$I$3110,2,FALSE)</f>
        <v>1989-06-20T07:32-07:00</v>
      </c>
      <c r="H1202" s="2" t="s">
        <v>84</v>
      </c>
      <c r="I1202" s="3">
        <v>2</v>
      </c>
      <c r="J1202" s="3">
        <v>5</v>
      </c>
      <c r="K1202" s="7">
        <v>48.8825</v>
      </c>
      <c r="L1202" s="7">
        <v>-125.0767</v>
      </c>
      <c r="M1202" s="3">
        <v>100</v>
      </c>
      <c r="N1202" s="3" t="b">
        <v>1</v>
      </c>
      <c r="O1202" s="3">
        <v>2</v>
      </c>
      <c r="P1202" s="3"/>
      <c r="Q1202" s="2" t="s">
        <v>1418</v>
      </c>
      <c r="R1202" s="2" t="s">
        <v>728</v>
      </c>
      <c r="S1202" s="2" t="s">
        <v>1111</v>
      </c>
      <c r="T1202" s="2" t="s">
        <v>1281</v>
      </c>
      <c r="U1202" s="2" t="s">
        <v>136</v>
      </c>
      <c r="V1202" s="2" t="s">
        <v>137</v>
      </c>
      <c r="W1202" s="2" t="s">
        <v>1194</v>
      </c>
      <c r="X1202" s="2" t="s">
        <v>37</v>
      </c>
      <c r="Y1202" s="2" t="s">
        <v>1260</v>
      </c>
      <c r="Z1202" s="2" t="s">
        <v>38</v>
      </c>
      <c r="AA1202" s="4"/>
      <c r="AB1202" s="4">
        <v>32646</v>
      </c>
      <c r="AC1202" s="2" t="s">
        <v>39</v>
      </c>
    </row>
    <row r="1203" spans="1:29" x14ac:dyDescent="0.25">
      <c r="A1203" s="2" t="s">
        <v>1419</v>
      </c>
      <c r="B1203" s="2" t="s">
        <v>29</v>
      </c>
      <c r="C1203" s="2" t="str">
        <f>VLOOKUP(B1203,'Species Lookup'!$A$3:$F$13,3,FALSE)</f>
        <v>Oncorhynchus kisutch</v>
      </c>
      <c r="D1203" s="2" t="str">
        <f>VLOOKUP(B1203,'Species Lookup'!$A$3:$F$13,4,FALSE)</f>
        <v>urn:lsid:marinespecies.org:taxname:127184</v>
      </c>
      <c r="E1203" s="2" t="str">
        <f>VLOOKUP(B1203,'Species Lookup'!$A$3:$F$13,5,FALSE)</f>
        <v>SDN:S11::S1173 (smolt)</v>
      </c>
      <c r="F1203" s="2" t="s">
        <v>43</v>
      </c>
      <c r="G1203" s="10" t="str">
        <f>VLOOKUP(A1203,'[1]LOG1987-1994'!$A$2:$I$3110,2,FALSE)</f>
        <v>1989-06-20T08:30-07:00</v>
      </c>
      <c r="H1203" s="2" t="s">
        <v>108</v>
      </c>
      <c r="I1203" s="3">
        <v>2</v>
      </c>
      <c r="J1203" s="3">
        <v>5</v>
      </c>
      <c r="K1203" s="7">
        <v>48.84</v>
      </c>
      <c r="L1203" s="7">
        <v>-125.1367</v>
      </c>
      <c r="M1203" s="3">
        <v>165</v>
      </c>
      <c r="N1203" s="3" t="b">
        <v>1</v>
      </c>
      <c r="O1203" s="3">
        <v>2</v>
      </c>
      <c r="P1203" s="3"/>
      <c r="Q1203" s="2" t="s">
        <v>1420</v>
      </c>
      <c r="R1203" s="2" t="s">
        <v>721</v>
      </c>
      <c r="S1203" s="2" t="s">
        <v>1111</v>
      </c>
      <c r="T1203" s="2" t="s">
        <v>1248</v>
      </c>
      <c r="U1203" s="2" t="s">
        <v>35</v>
      </c>
      <c r="V1203" s="2" t="s">
        <v>35</v>
      </c>
      <c r="W1203" s="2" t="s">
        <v>914</v>
      </c>
      <c r="X1203" s="2" t="s">
        <v>37</v>
      </c>
      <c r="Y1203" s="2" t="s">
        <v>37</v>
      </c>
      <c r="Z1203" s="2" t="s">
        <v>38</v>
      </c>
      <c r="AA1203" s="4">
        <v>32638</v>
      </c>
      <c r="AB1203" s="4">
        <v>32641</v>
      </c>
      <c r="AC1203" s="2" t="s">
        <v>39</v>
      </c>
    </row>
    <row r="1204" spans="1:29" x14ac:dyDescent="0.25">
      <c r="A1204" s="2" t="s">
        <v>1419</v>
      </c>
      <c r="B1204" s="2" t="s">
        <v>132</v>
      </c>
      <c r="C1204" s="2" t="str">
        <f>VLOOKUP(B1204,'Species Lookup'!$A$3:$F$13,3,FALSE)</f>
        <v>Oncorhynchus tshawytscha</v>
      </c>
      <c r="D1204" s="2" t="str">
        <f>VLOOKUP(B1204,'Species Lookup'!$A$3:$F$13,4,FALSE)</f>
        <v>urn:lsid:marinespecies.org:taxname:158075</v>
      </c>
      <c r="E1204" s="2" t="str">
        <f>VLOOKUP(B1204,'Species Lookup'!$A$3:$F$13,5,FALSE)</f>
        <v>SDN:S11::S1173 (smolt)</v>
      </c>
      <c r="F1204" s="2" t="s">
        <v>40</v>
      </c>
      <c r="G1204" s="10" t="str">
        <f>VLOOKUP(A1204,'[1]LOG1987-1994'!$A$2:$I$3110,2,FALSE)</f>
        <v>1989-06-20T08:30-07:00</v>
      </c>
      <c r="H1204" s="2" t="s">
        <v>108</v>
      </c>
      <c r="I1204" s="3">
        <v>2</v>
      </c>
      <c r="J1204" s="3">
        <v>5</v>
      </c>
      <c r="K1204" s="7">
        <v>48.84</v>
      </c>
      <c r="L1204" s="7">
        <v>-125.1367</v>
      </c>
      <c r="M1204" s="3">
        <v>109</v>
      </c>
      <c r="N1204" s="3" t="b">
        <v>1</v>
      </c>
      <c r="O1204" s="3">
        <v>2</v>
      </c>
      <c r="P1204" s="3"/>
      <c r="Q1204" s="2" t="s">
        <v>1421</v>
      </c>
      <c r="R1204" s="2" t="s">
        <v>719</v>
      </c>
      <c r="S1204" s="2" t="s">
        <v>1111</v>
      </c>
      <c r="T1204" s="2" t="s">
        <v>1262</v>
      </c>
      <c r="U1204" s="2" t="s">
        <v>136</v>
      </c>
      <c r="V1204" s="2" t="s">
        <v>137</v>
      </c>
      <c r="W1204" s="2" t="s">
        <v>1194</v>
      </c>
      <c r="X1204" s="2" t="s">
        <v>37</v>
      </c>
      <c r="Y1204" s="2" t="s">
        <v>1260</v>
      </c>
      <c r="Z1204" s="2" t="s">
        <v>38</v>
      </c>
      <c r="AA1204" s="4"/>
      <c r="AB1204" s="4">
        <v>32646</v>
      </c>
      <c r="AC1204" s="2" t="s">
        <v>39</v>
      </c>
    </row>
    <row r="1205" spans="1:29" x14ac:dyDescent="0.25">
      <c r="A1205" s="2" t="s">
        <v>1419</v>
      </c>
      <c r="B1205" s="2" t="s">
        <v>132</v>
      </c>
      <c r="C1205" s="2" t="str">
        <f>VLOOKUP(B1205,'Species Lookup'!$A$3:$F$13,3,FALSE)</f>
        <v>Oncorhynchus tshawytscha</v>
      </c>
      <c r="D1205" s="2" t="str">
        <f>VLOOKUP(B1205,'Species Lookup'!$A$3:$F$13,4,FALSE)</f>
        <v>urn:lsid:marinespecies.org:taxname:158075</v>
      </c>
      <c r="E1205" s="2" t="str">
        <f>VLOOKUP(B1205,'Species Lookup'!$A$3:$F$13,5,FALSE)</f>
        <v>SDN:S11::S1173 (smolt)</v>
      </c>
      <c r="F1205" s="2" t="s">
        <v>30</v>
      </c>
      <c r="G1205" s="10" t="str">
        <f>VLOOKUP(A1205,'[1]LOG1987-1994'!$A$2:$I$3110,2,FALSE)</f>
        <v>1989-06-20T08:30-07:00</v>
      </c>
      <c r="H1205" s="2" t="s">
        <v>108</v>
      </c>
      <c r="I1205" s="3">
        <v>2</v>
      </c>
      <c r="J1205" s="3">
        <v>5</v>
      </c>
      <c r="K1205" s="7">
        <v>48.84</v>
      </c>
      <c r="L1205" s="7">
        <v>-125.1367</v>
      </c>
      <c r="M1205" s="3">
        <v>102</v>
      </c>
      <c r="N1205" s="3" t="b">
        <v>1</v>
      </c>
      <c r="O1205" s="3">
        <v>2</v>
      </c>
      <c r="P1205" s="3"/>
      <c r="Q1205" s="2" t="s">
        <v>1422</v>
      </c>
      <c r="R1205" s="2" t="s">
        <v>718</v>
      </c>
      <c r="S1205" s="2" t="s">
        <v>1111</v>
      </c>
      <c r="T1205" s="2" t="s">
        <v>1281</v>
      </c>
      <c r="U1205" s="2" t="s">
        <v>136</v>
      </c>
      <c r="V1205" s="2" t="s">
        <v>137</v>
      </c>
      <c r="W1205" s="2" t="s">
        <v>1194</v>
      </c>
      <c r="X1205" s="2" t="s">
        <v>37</v>
      </c>
      <c r="Y1205" s="2" t="s">
        <v>1260</v>
      </c>
      <c r="Z1205" s="2" t="s">
        <v>38</v>
      </c>
      <c r="AA1205" s="4"/>
      <c r="AB1205" s="4">
        <v>32646</v>
      </c>
      <c r="AC1205" s="2" t="s">
        <v>39</v>
      </c>
    </row>
    <row r="1206" spans="1:29" x14ac:dyDescent="0.25">
      <c r="A1206" s="2" t="s">
        <v>1419</v>
      </c>
      <c r="B1206" s="2" t="s">
        <v>29</v>
      </c>
      <c r="C1206" s="2" t="str">
        <f>VLOOKUP(B1206,'Species Lookup'!$A$3:$F$13,3,FALSE)</f>
        <v>Oncorhynchus kisutch</v>
      </c>
      <c r="D1206" s="2" t="str">
        <f>VLOOKUP(B1206,'Species Lookup'!$A$3:$F$13,4,FALSE)</f>
        <v>urn:lsid:marinespecies.org:taxname:127184</v>
      </c>
      <c r="E1206" s="2" t="str">
        <f>VLOOKUP(B1206,'Species Lookup'!$A$3:$F$13,5,FALSE)</f>
        <v>SDN:S11::S1173 (smolt)</v>
      </c>
      <c r="F1206" s="2" t="s">
        <v>100</v>
      </c>
      <c r="G1206" s="10" t="str">
        <f>VLOOKUP(A1206,'[1]LOG1987-1994'!$A$2:$I$3110,2,FALSE)</f>
        <v>1989-06-20T08:30-07:00</v>
      </c>
      <c r="H1206" s="2" t="s">
        <v>108</v>
      </c>
      <c r="I1206" s="3">
        <v>2</v>
      </c>
      <c r="J1206" s="3">
        <v>5</v>
      </c>
      <c r="K1206" s="7">
        <v>48.84</v>
      </c>
      <c r="L1206" s="7">
        <v>-125.1367</v>
      </c>
      <c r="M1206" s="3">
        <v>158</v>
      </c>
      <c r="N1206" s="3" t="b">
        <v>0</v>
      </c>
      <c r="O1206" s="3">
        <v>1</v>
      </c>
      <c r="P1206" s="3"/>
      <c r="Q1206" s="2" t="s">
        <v>1423</v>
      </c>
      <c r="R1206" s="2" t="s">
        <v>724</v>
      </c>
      <c r="S1206" s="2" t="s">
        <v>1111</v>
      </c>
      <c r="T1206" s="2"/>
      <c r="U1206" s="2" t="s">
        <v>39</v>
      </c>
      <c r="V1206" s="2" t="s">
        <v>35</v>
      </c>
      <c r="W1206" s="2" t="s">
        <v>39</v>
      </c>
      <c r="X1206" s="2" t="s">
        <v>39</v>
      </c>
      <c r="Y1206" s="2" t="s">
        <v>39</v>
      </c>
      <c r="Z1206" s="2" t="s">
        <v>39</v>
      </c>
      <c r="AA1206" s="4"/>
      <c r="AB1206" s="4"/>
      <c r="AC1206" s="2" t="s">
        <v>39</v>
      </c>
    </row>
    <row r="1207" spans="1:29" x14ac:dyDescent="0.25">
      <c r="A1207" s="2" t="s">
        <v>1419</v>
      </c>
      <c r="B1207" s="2" t="s">
        <v>132</v>
      </c>
      <c r="C1207" s="2" t="str">
        <f>VLOOKUP(B1207,'Species Lookup'!$A$3:$F$13,3,FALSE)</f>
        <v>Oncorhynchus tshawytscha</v>
      </c>
      <c r="D1207" s="2" t="str">
        <f>VLOOKUP(B1207,'Species Lookup'!$A$3:$F$13,4,FALSE)</f>
        <v>urn:lsid:marinespecies.org:taxname:158075</v>
      </c>
      <c r="E1207" s="2" t="str">
        <f>VLOOKUP(B1207,'Species Lookup'!$A$3:$F$13,5,FALSE)</f>
        <v>SDN:S11::S1173 (smolt)</v>
      </c>
      <c r="F1207" s="2" t="s">
        <v>145</v>
      </c>
      <c r="G1207" s="10" t="str">
        <f>VLOOKUP(A1207,'[1]LOG1987-1994'!$A$2:$I$3110,2,FALSE)</f>
        <v>1989-06-20T08:30-07:00</v>
      </c>
      <c r="H1207" s="2" t="s">
        <v>108</v>
      </c>
      <c r="I1207" s="3">
        <v>2</v>
      </c>
      <c r="J1207" s="3">
        <v>5</v>
      </c>
      <c r="K1207" s="7">
        <v>48.84</v>
      </c>
      <c r="L1207" s="7">
        <v>-125.1367</v>
      </c>
      <c r="M1207" s="3">
        <v>99</v>
      </c>
      <c r="N1207" s="3" t="b">
        <v>1</v>
      </c>
      <c r="O1207" s="3">
        <v>2</v>
      </c>
      <c r="P1207" s="3"/>
      <c r="Q1207" s="2" t="s">
        <v>1424</v>
      </c>
      <c r="R1207" s="2" t="s">
        <v>716</v>
      </c>
      <c r="S1207" s="2" t="s">
        <v>1111</v>
      </c>
      <c r="T1207" s="2" t="s">
        <v>1266</v>
      </c>
      <c r="U1207" s="2" t="s">
        <v>136</v>
      </c>
      <c r="V1207" s="2" t="s">
        <v>137</v>
      </c>
      <c r="W1207" s="2" t="s">
        <v>1194</v>
      </c>
      <c r="X1207" s="2" t="s">
        <v>37</v>
      </c>
      <c r="Y1207" s="2" t="s">
        <v>1260</v>
      </c>
      <c r="Z1207" s="2" t="s">
        <v>38</v>
      </c>
      <c r="AA1207" s="4"/>
      <c r="AB1207" s="4">
        <v>32646</v>
      </c>
      <c r="AC1207" s="2" t="s">
        <v>39</v>
      </c>
    </row>
    <row r="1208" spans="1:29" x14ac:dyDescent="0.25">
      <c r="A1208" s="2" t="s">
        <v>1419</v>
      </c>
      <c r="B1208" s="2" t="s">
        <v>132</v>
      </c>
      <c r="C1208" s="2" t="str">
        <f>VLOOKUP(B1208,'Species Lookup'!$A$3:$F$13,3,FALSE)</f>
        <v>Oncorhynchus tshawytscha</v>
      </c>
      <c r="D1208" s="2" t="str">
        <f>VLOOKUP(B1208,'Species Lookup'!$A$3:$F$13,4,FALSE)</f>
        <v>urn:lsid:marinespecies.org:taxname:158075</v>
      </c>
      <c r="E1208" s="2" t="str">
        <f>VLOOKUP(B1208,'Species Lookup'!$A$3:$F$13,5,FALSE)</f>
        <v>SDN:S11::S1173 (smolt)</v>
      </c>
      <c r="F1208" s="2" t="s">
        <v>33</v>
      </c>
      <c r="G1208" s="10" t="str">
        <f>VLOOKUP(A1208,'[1]LOG1987-1994'!$A$2:$I$3110,2,FALSE)</f>
        <v>1989-06-20T08:30-07:00</v>
      </c>
      <c r="H1208" s="2" t="s">
        <v>108</v>
      </c>
      <c r="I1208" s="3">
        <v>2</v>
      </c>
      <c r="J1208" s="3">
        <v>5</v>
      </c>
      <c r="K1208" s="7">
        <v>48.84</v>
      </c>
      <c r="L1208" s="7">
        <v>-125.1367</v>
      </c>
      <c r="M1208" s="3">
        <v>96</v>
      </c>
      <c r="N1208" s="3" t="b">
        <v>1</v>
      </c>
      <c r="O1208" s="3">
        <v>2</v>
      </c>
      <c r="P1208" s="3"/>
      <c r="Q1208" s="2" t="s">
        <v>1425</v>
      </c>
      <c r="R1208" s="2" t="s">
        <v>717</v>
      </c>
      <c r="S1208" s="2" t="s">
        <v>1111</v>
      </c>
      <c r="T1208" s="2" t="s">
        <v>1262</v>
      </c>
      <c r="U1208" s="2" t="s">
        <v>136</v>
      </c>
      <c r="V1208" s="2" t="s">
        <v>137</v>
      </c>
      <c r="W1208" s="2" t="s">
        <v>1194</v>
      </c>
      <c r="X1208" s="2" t="s">
        <v>37</v>
      </c>
      <c r="Y1208" s="2" t="s">
        <v>1260</v>
      </c>
      <c r="Z1208" s="2" t="s">
        <v>38</v>
      </c>
      <c r="AA1208" s="4"/>
      <c r="AB1208" s="4">
        <v>32646</v>
      </c>
      <c r="AC1208" s="2" t="s">
        <v>39</v>
      </c>
    </row>
    <row r="1209" spans="1:29" x14ac:dyDescent="0.25">
      <c r="A1209" s="2" t="s">
        <v>1419</v>
      </c>
      <c r="B1209" s="2" t="s">
        <v>132</v>
      </c>
      <c r="C1209" s="2" t="str">
        <f>VLOOKUP(B1209,'Species Lookup'!$A$3:$F$13,3,FALSE)</f>
        <v>Oncorhynchus tshawytscha</v>
      </c>
      <c r="D1209" s="2" t="str">
        <f>VLOOKUP(B1209,'Species Lookup'!$A$3:$F$13,4,FALSE)</f>
        <v>urn:lsid:marinespecies.org:taxname:158075</v>
      </c>
      <c r="E1209" s="2" t="str">
        <f>VLOOKUP(B1209,'Species Lookup'!$A$3:$F$13,5,FALSE)</f>
        <v>SDN:S11::S1173 (smolt)</v>
      </c>
      <c r="F1209" s="2" t="s">
        <v>161</v>
      </c>
      <c r="G1209" s="10" t="str">
        <f>VLOOKUP(A1209,'[1]LOG1987-1994'!$A$2:$I$3110,2,FALSE)</f>
        <v>1989-06-20T08:30-07:00</v>
      </c>
      <c r="H1209" s="2" t="s">
        <v>108</v>
      </c>
      <c r="I1209" s="3">
        <v>2</v>
      </c>
      <c r="J1209" s="3">
        <v>5</v>
      </c>
      <c r="K1209" s="7">
        <v>48.84</v>
      </c>
      <c r="L1209" s="7">
        <v>-125.1367</v>
      </c>
      <c r="M1209" s="3">
        <v>105</v>
      </c>
      <c r="N1209" s="3" t="b">
        <v>1</v>
      </c>
      <c r="O1209" s="3">
        <v>2</v>
      </c>
      <c r="P1209" s="3"/>
      <c r="Q1209" s="2" t="s">
        <v>1426</v>
      </c>
      <c r="R1209" s="2" t="s">
        <v>641</v>
      </c>
      <c r="S1209" s="2" t="s">
        <v>1111</v>
      </c>
      <c r="T1209" s="2" t="s">
        <v>1270</v>
      </c>
      <c r="U1209" s="2" t="s">
        <v>136</v>
      </c>
      <c r="V1209" s="2" t="s">
        <v>137</v>
      </c>
      <c r="W1209" s="2" t="s">
        <v>1194</v>
      </c>
      <c r="X1209" s="2" t="s">
        <v>37</v>
      </c>
      <c r="Y1209" s="2" t="s">
        <v>1260</v>
      </c>
      <c r="Z1209" s="2" t="s">
        <v>38</v>
      </c>
      <c r="AA1209" s="4"/>
      <c r="AB1209" s="4">
        <v>32646</v>
      </c>
      <c r="AC1209" s="2" t="s">
        <v>39</v>
      </c>
    </row>
    <row r="1210" spans="1:29" x14ac:dyDescent="0.25">
      <c r="A1210" s="2" t="s">
        <v>1419</v>
      </c>
      <c r="B1210" s="2" t="s">
        <v>132</v>
      </c>
      <c r="C1210" s="2" t="str">
        <f>VLOOKUP(B1210,'Species Lookup'!$A$3:$F$13,3,FALSE)</f>
        <v>Oncorhynchus tshawytscha</v>
      </c>
      <c r="D1210" s="2" t="str">
        <f>VLOOKUP(B1210,'Species Lookup'!$A$3:$F$13,4,FALSE)</f>
        <v>urn:lsid:marinespecies.org:taxname:158075</v>
      </c>
      <c r="E1210" s="2" t="str">
        <f>VLOOKUP(B1210,'Species Lookup'!$A$3:$F$13,5,FALSE)</f>
        <v>SDN:S11::S1173 (smolt)</v>
      </c>
      <c r="F1210" s="2" t="s">
        <v>178</v>
      </c>
      <c r="G1210" s="10" t="str">
        <f>VLOOKUP(A1210,'[1]LOG1987-1994'!$A$2:$I$3110,2,FALSE)</f>
        <v>1989-06-20T08:30-07:00</v>
      </c>
      <c r="H1210" s="2" t="s">
        <v>108</v>
      </c>
      <c r="I1210" s="3">
        <v>2</v>
      </c>
      <c r="J1210" s="3">
        <v>5</v>
      </c>
      <c r="K1210" s="7">
        <v>48.84</v>
      </c>
      <c r="L1210" s="7">
        <v>-125.1367</v>
      </c>
      <c r="M1210" s="3">
        <v>108</v>
      </c>
      <c r="N1210" s="3" t="b">
        <v>1</v>
      </c>
      <c r="O1210" s="3">
        <v>2</v>
      </c>
      <c r="P1210" s="3"/>
      <c r="Q1210" s="2" t="s">
        <v>1427</v>
      </c>
      <c r="R1210" s="2" t="s">
        <v>644</v>
      </c>
      <c r="S1210" s="2" t="s">
        <v>1111</v>
      </c>
      <c r="T1210" s="2" t="s">
        <v>1266</v>
      </c>
      <c r="U1210" s="2" t="s">
        <v>136</v>
      </c>
      <c r="V1210" s="2" t="s">
        <v>137</v>
      </c>
      <c r="W1210" s="2" t="s">
        <v>1194</v>
      </c>
      <c r="X1210" s="2" t="s">
        <v>37</v>
      </c>
      <c r="Y1210" s="2" t="s">
        <v>1260</v>
      </c>
      <c r="Z1210" s="2" t="s">
        <v>38</v>
      </c>
      <c r="AA1210" s="4"/>
      <c r="AB1210" s="4">
        <v>32646</v>
      </c>
      <c r="AC1210" s="2" t="s">
        <v>39</v>
      </c>
    </row>
    <row r="1211" spans="1:29" x14ac:dyDescent="0.25">
      <c r="A1211" s="2" t="s">
        <v>1419</v>
      </c>
      <c r="B1211" s="2" t="s">
        <v>132</v>
      </c>
      <c r="C1211" s="2" t="str">
        <f>VLOOKUP(B1211,'Species Lookup'!$A$3:$F$13,3,FALSE)</f>
        <v>Oncorhynchus tshawytscha</v>
      </c>
      <c r="D1211" s="2" t="str">
        <f>VLOOKUP(B1211,'Species Lookup'!$A$3:$F$13,4,FALSE)</f>
        <v>urn:lsid:marinespecies.org:taxname:158075</v>
      </c>
      <c r="E1211" s="2" t="str">
        <f>VLOOKUP(B1211,'Species Lookup'!$A$3:$F$13,5,FALSE)</f>
        <v>SDN:S11::S1173 (smolt)</v>
      </c>
      <c r="F1211" s="2" t="s">
        <v>175</v>
      </c>
      <c r="G1211" s="10" t="str">
        <f>VLOOKUP(A1211,'[1]LOG1987-1994'!$A$2:$I$3110,2,FALSE)</f>
        <v>1989-06-20T08:30-07:00</v>
      </c>
      <c r="H1211" s="2" t="s">
        <v>108</v>
      </c>
      <c r="I1211" s="3">
        <v>2</v>
      </c>
      <c r="J1211" s="3">
        <v>5</v>
      </c>
      <c r="K1211" s="7">
        <v>48.84</v>
      </c>
      <c r="L1211" s="7">
        <v>-125.1367</v>
      </c>
      <c r="M1211" s="3">
        <v>98</v>
      </c>
      <c r="N1211" s="3" t="b">
        <v>1</v>
      </c>
      <c r="O1211" s="3">
        <v>2</v>
      </c>
      <c r="P1211" s="3"/>
      <c r="Q1211" s="2" t="s">
        <v>1428</v>
      </c>
      <c r="R1211" s="2" t="s">
        <v>514</v>
      </c>
      <c r="S1211" s="2" t="s">
        <v>1111</v>
      </c>
      <c r="T1211" s="2" t="s">
        <v>1213</v>
      </c>
      <c r="U1211" s="2" t="s">
        <v>136</v>
      </c>
      <c r="V1211" s="2" t="s">
        <v>137</v>
      </c>
      <c r="W1211" s="2" t="s">
        <v>1194</v>
      </c>
      <c r="X1211" s="2" t="s">
        <v>37</v>
      </c>
      <c r="Y1211" s="2" t="s">
        <v>1199</v>
      </c>
      <c r="Z1211" s="2" t="s">
        <v>38</v>
      </c>
      <c r="AA1211" s="4"/>
      <c r="AB1211" s="4">
        <v>32645</v>
      </c>
      <c r="AC1211" s="2" t="s">
        <v>39</v>
      </c>
    </row>
    <row r="1212" spans="1:29" x14ac:dyDescent="0.25">
      <c r="A1212" s="2" t="s">
        <v>1419</v>
      </c>
      <c r="B1212" s="2" t="s">
        <v>132</v>
      </c>
      <c r="C1212" s="2" t="str">
        <f>VLOOKUP(B1212,'Species Lookup'!$A$3:$F$13,3,FALSE)</f>
        <v>Oncorhynchus tshawytscha</v>
      </c>
      <c r="D1212" s="2" t="str">
        <f>VLOOKUP(B1212,'Species Lookup'!$A$3:$F$13,4,FALSE)</f>
        <v>urn:lsid:marinespecies.org:taxname:158075</v>
      </c>
      <c r="E1212" s="2" t="str">
        <f>VLOOKUP(B1212,'Species Lookup'!$A$3:$F$13,5,FALSE)</f>
        <v>SDN:S11::S1173 (smolt)</v>
      </c>
      <c r="F1212" s="2" t="s">
        <v>154</v>
      </c>
      <c r="G1212" s="10" t="str">
        <f>VLOOKUP(A1212,'[1]LOG1987-1994'!$A$2:$I$3110,2,FALSE)</f>
        <v>1989-06-20T08:30-07:00</v>
      </c>
      <c r="H1212" s="2" t="s">
        <v>108</v>
      </c>
      <c r="I1212" s="3">
        <v>2</v>
      </c>
      <c r="J1212" s="3">
        <v>5</v>
      </c>
      <c r="K1212" s="7">
        <v>48.84</v>
      </c>
      <c r="L1212" s="7">
        <v>-125.1367</v>
      </c>
      <c r="M1212" s="3">
        <v>95</v>
      </c>
      <c r="N1212" s="3" t="b">
        <v>1</v>
      </c>
      <c r="O1212" s="3">
        <v>1</v>
      </c>
      <c r="P1212" s="3"/>
      <c r="Q1212" s="2" t="s">
        <v>1429</v>
      </c>
      <c r="R1212" s="2" t="s">
        <v>509</v>
      </c>
      <c r="S1212" s="2" t="s">
        <v>1111</v>
      </c>
      <c r="T1212" s="2" t="s">
        <v>1259</v>
      </c>
      <c r="U1212" s="2" t="s">
        <v>136</v>
      </c>
      <c r="V1212" s="2" t="s">
        <v>137</v>
      </c>
      <c r="W1212" s="2" t="s">
        <v>1194</v>
      </c>
      <c r="X1212" s="2" t="s">
        <v>37</v>
      </c>
      <c r="Y1212" s="2" t="s">
        <v>1260</v>
      </c>
      <c r="Z1212" s="2" t="s">
        <v>38</v>
      </c>
      <c r="AA1212" s="4"/>
      <c r="AB1212" s="4">
        <v>32646</v>
      </c>
      <c r="AC1212" s="2" t="s">
        <v>39</v>
      </c>
    </row>
    <row r="1213" spans="1:29" x14ac:dyDescent="0.25">
      <c r="A1213" s="2" t="s">
        <v>1430</v>
      </c>
      <c r="B1213" s="2" t="s">
        <v>29</v>
      </c>
      <c r="C1213" s="2" t="str">
        <f>VLOOKUP(B1213,'Species Lookup'!$A$3:$F$13,3,FALSE)</f>
        <v>Oncorhynchus kisutch</v>
      </c>
      <c r="D1213" s="2" t="str">
        <f>VLOOKUP(B1213,'Species Lookup'!$A$3:$F$13,4,FALSE)</f>
        <v>urn:lsid:marinespecies.org:taxname:127184</v>
      </c>
      <c r="E1213" s="2" t="str">
        <f>VLOOKUP(B1213,'Species Lookup'!$A$3:$F$13,5,FALSE)</f>
        <v>SDN:S11::S1173 (smolt)</v>
      </c>
      <c r="F1213" s="2" t="s">
        <v>43</v>
      </c>
      <c r="G1213" s="10" t="str">
        <f>VLOOKUP(A1213,'[1]LOG1987-1994'!$A$2:$I$3110,2,FALSE)</f>
        <v>1989-06-20T10:07-07:00</v>
      </c>
      <c r="H1213" s="2" t="s">
        <v>105</v>
      </c>
      <c r="I1213" s="3">
        <v>2</v>
      </c>
      <c r="J1213" s="3">
        <v>5</v>
      </c>
      <c r="K1213" s="7">
        <v>48.841700000000003</v>
      </c>
      <c r="L1213" s="7">
        <v>-125.17829999999999</v>
      </c>
      <c r="M1213" s="3">
        <v>190</v>
      </c>
      <c r="N1213" s="3" t="b">
        <v>1</v>
      </c>
      <c r="O1213" s="3">
        <v>1</v>
      </c>
      <c r="P1213" s="3"/>
      <c r="Q1213" s="2" t="s">
        <v>1431</v>
      </c>
      <c r="R1213" s="2" t="s">
        <v>508</v>
      </c>
      <c r="S1213" s="2" t="s">
        <v>1111</v>
      </c>
      <c r="T1213" s="2" t="s">
        <v>1292</v>
      </c>
      <c r="U1213" s="2" t="s">
        <v>35</v>
      </c>
      <c r="V1213" s="2" t="s">
        <v>35</v>
      </c>
      <c r="W1213" s="2" t="s">
        <v>914</v>
      </c>
      <c r="X1213" s="2" t="s">
        <v>37</v>
      </c>
      <c r="Y1213" s="2" t="s">
        <v>37</v>
      </c>
      <c r="Z1213" s="2" t="s">
        <v>38</v>
      </c>
      <c r="AA1213" s="4">
        <v>32631</v>
      </c>
      <c r="AB1213" s="4">
        <v>32634</v>
      </c>
      <c r="AC1213" s="2" t="s">
        <v>39</v>
      </c>
    </row>
    <row r="1214" spans="1:29" x14ac:dyDescent="0.25">
      <c r="A1214" s="2" t="s">
        <v>1430</v>
      </c>
      <c r="B1214" s="2" t="s">
        <v>132</v>
      </c>
      <c r="C1214" s="2" t="str">
        <f>VLOOKUP(B1214,'Species Lookup'!$A$3:$F$13,3,FALSE)</f>
        <v>Oncorhynchus tshawytscha</v>
      </c>
      <c r="D1214" s="2" t="str">
        <f>VLOOKUP(B1214,'Species Lookup'!$A$3:$F$13,4,FALSE)</f>
        <v>urn:lsid:marinespecies.org:taxname:158075</v>
      </c>
      <c r="E1214" s="2" t="str">
        <f>VLOOKUP(B1214,'Species Lookup'!$A$3:$F$13,5,FALSE)</f>
        <v>SDN:S11::S1173 (smolt)</v>
      </c>
      <c r="F1214" s="2" t="s">
        <v>40</v>
      </c>
      <c r="G1214" s="10" t="str">
        <f>VLOOKUP(A1214,'[1]LOG1987-1994'!$A$2:$I$3110,2,FALSE)</f>
        <v>1989-06-20T10:07-07:00</v>
      </c>
      <c r="H1214" s="2" t="s">
        <v>105</v>
      </c>
      <c r="I1214" s="3">
        <v>2</v>
      </c>
      <c r="J1214" s="3">
        <v>5</v>
      </c>
      <c r="K1214" s="7">
        <v>48.841700000000003</v>
      </c>
      <c r="L1214" s="7">
        <v>-125.17829999999999</v>
      </c>
      <c r="M1214" s="3">
        <v>84</v>
      </c>
      <c r="N1214" s="3" t="b">
        <v>1</v>
      </c>
      <c r="O1214" s="3">
        <v>2</v>
      </c>
      <c r="P1214" s="3"/>
      <c r="Q1214" s="2" t="s">
        <v>1432</v>
      </c>
      <c r="R1214" s="2" t="s">
        <v>634</v>
      </c>
      <c r="S1214" s="2" t="s">
        <v>1111</v>
      </c>
      <c r="T1214" s="2" t="s">
        <v>1403</v>
      </c>
      <c r="U1214" s="2" t="s">
        <v>136</v>
      </c>
      <c r="V1214" s="2" t="s">
        <v>137</v>
      </c>
      <c r="W1214" s="2" t="s">
        <v>1194</v>
      </c>
      <c r="X1214" s="2" t="s">
        <v>37</v>
      </c>
      <c r="Y1214" s="2" t="s">
        <v>37</v>
      </c>
      <c r="Z1214" s="2" t="s">
        <v>38</v>
      </c>
      <c r="AA1214" s="4">
        <v>32658</v>
      </c>
      <c r="AB1214" s="4">
        <v>32664</v>
      </c>
      <c r="AC1214" s="2" t="s">
        <v>39</v>
      </c>
    </row>
    <row r="1215" spans="1:29" x14ac:dyDescent="0.25">
      <c r="A1215" s="2" t="s">
        <v>1433</v>
      </c>
      <c r="B1215" s="2" t="s">
        <v>132</v>
      </c>
      <c r="C1215" s="2" t="str">
        <f>VLOOKUP(B1215,'Species Lookup'!$A$3:$F$13,3,FALSE)</f>
        <v>Oncorhynchus tshawytscha</v>
      </c>
      <c r="D1215" s="2" t="str">
        <f>VLOOKUP(B1215,'Species Lookup'!$A$3:$F$13,4,FALSE)</f>
        <v>urn:lsid:marinespecies.org:taxname:158075</v>
      </c>
      <c r="E1215" s="2" t="str">
        <f>VLOOKUP(B1215,'Species Lookup'!$A$3:$F$13,5,FALSE)</f>
        <v>SDN:S11::S1173 (smolt)</v>
      </c>
      <c r="F1215" s="2" t="s">
        <v>43</v>
      </c>
      <c r="G1215" s="10" t="str">
        <f>VLOOKUP(A1215,'[1]LOG1987-1994'!$A$2:$I$3110,2,FALSE)</f>
        <v>1989-06-20T11:40-07:00</v>
      </c>
      <c r="H1215" s="2" t="s">
        <v>940</v>
      </c>
      <c r="I1215" s="3">
        <v>2</v>
      </c>
      <c r="J1215" s="3">
        <v>5</v>
      </c>
      <c r="K1215" s="7">
        <v>48.864199999999997</v>
      </c>
      <c r="L1215" s="7">
        <v>-125.1583</v>
      </c>
      <c r="M1215" s="3">
        <v>75</v>
      </c>
      <c r="N1215" s="3" t="b">
        <v>1</v>
      </c>
      <c r="O1215" s="3">
        <v>2</v>
      </c>
      <c r="P1215" s="3"/>
      <c r="Q1215" s="2" t="s">
        <v>1434</v>
      </c>
      <c r="R1215" s="2" t="s">
        <v>632</v>
      </c>
      <c r="S1215" s="2" t="s">
        <v>1111</v>
      </c>
      <c r="T1215" s="2" t="s">
        <v>1371</v>
      </c>
      <c r="U1215" s="2" t="s">
        <v>136</v>
      </c>
      <c r="V1215" s="2" t="s">
        <v>137</v>
      </c>
      <c r="W1215" s="2" t="s">
        <v>1194</v>
      </c>
      <c r="X1215" s="2" t="s">
        <v>37</v>
      </c>
      <c r="Y1215" s="2" t="s">
        <v>37</v>
      </c>
      <c r="Z1215" s="2" t="s">
        <v>38</v>
      </c>
      <c r="AA1215" s="4">
        <v>32658</v>
      </c>
      <c r="AB1215" s="4">
        <v>32664</v>
      </c>
      <c r="AC1215" s="2" t="s">
        <v>39</v>
      </c>
    </row>
    <row r="1216" spans="1:29" x14ac:dyDescent="0.25">
      <c r="A1216" s="2" t="s">
        <v>1433</v>
      </c>
      <c r="B1216" s="2" t="s">
        <v>132</v>
      </c>
      <c r="C1216" s="2" t="str">
        <f>VLOOKUP(B1216,'Species Lookup'!$A$3:$F$13,3,FALSE)</f>
        <v>Oncorhynchus tshawytscha</v>
      </c>
      <c r="D1216" s="2" t="str">
        <f>VLOOKUP(B1216,'Species Lookup'!$A$3:$F$13,4,FALSE)</f>
        <v>urn:lsid:marinespecies.org:taxname:158075</v>
      </c>
      <c r="E1216" s="2" t="str">
        <f>VLOOKUP(B1216,'Species Lookup'!$A$3:$F$13,5,FALSE)</f>
        <v>SDN:S11::S1173 (smolt)</v>
      </c>
      <c r="F1216" s="2" t="s">
        <v>40</v>
      </c>
      <c r="G1216" s="10" t="str">
        <f>VLOOKUP(A1216,'[1]LOG1987-1994'!$A$2:$I$3110,2,FALSE)</f>
        <v>1989-06-20T11:40-07:00</v>
      </c>
      <c r="H1216" s="2" t="s">
        <v>940</v>
      </c>
      <c r="I1216" s="3">
        <v>2</v>
      </c>
      <c r="J1216" s="3">
        <v>5</v>
      </c>
      <c r="K1216" s="7">
        <v>48.864199999999997</v>
      </c>
      <c r="L1216" s="7">
        <v>-125.1583</v>
      </c>
      <c r="M1216" s="3">
        <v>88</v>
      </c>
      <c r="N1216" s="3" t="b">
        <v>1</v>
      </c>
      <c r="O1216" s="3">
        <v>2</v>
      </c>
      <c r="P1216" s="3"/>
      <c r="Q1216" s="2" t="s">
        <v>1435</v>
      </c>
      <c r="R1216" s="2" t="s">
        <v>630</v>
      </c>
      <c r="S1216" s="2" t="s">
        <v>1111</v>
      </c>
      <c r="T1216" s="2" t="s">
        <v>1233</v>
      </c>
      <c r="U1216" s="2" t="s">
        <v>136</v>
      </c>
      <c r="V1216" s="2" t="s">
        <v>137</v>
      </c>
      <c r="W1216" s="2" t="s">
        <v>1194</v>
      </c>
      <c r="X1216" s="2" t="s">
        <v>37</v>
      </c>
      <c r="Y1216" s="2" t="s">
        <v>946</v>
      </c>
      <c r="Z1216" s="2" t="s">
        <v>38</v>
      </c>
      <c r="AA1216" s="4"/>
      <c r="AB1216" s="4">
        <v>32647</v>
      </c>
      <c r="AC1216" s="2" t="s">
        <v>39</v>
      </c>
    </row>
    <row r="1217" spans="1:29" x14ac:dyDescent="0.25">
      <c r="A1217" s="2" t="s">
        <v>1433</v>
      </c>
      <c r="B1217" s="2" t="s">
        <v>132</v>
      </c>
      <c r="C1217" s="2" t="str">
        <f>VLOOKUP(B1217,'Species Lookup'!$A$3:$F$13,3,FALSE)</f>
        <v>Oncorhynchus tshawytscha</v>
      </c>
      <c r="D1217" s="2" t="str">
        <f>VLOOKUP(B1217,'Species Lookup'!$A$3:$F$13,4,FALSE)</f>
        <v>urn:lsid:marinespecies.org:taxname:158075</v>
      </c>
      <c r="E1217" s="2" t="str">
        <f>VLOOKUP(B1217,'Species Lookup'!$A$3:$F$13,5,FALSE)</f>
        <v>SDN:S11::S1173 (smolt)</v>
      </c>
      <c r="F1217" s="2" t="s">
        <v>30</v>
      </c>
      <c r="G1217" s="10" t="str">
        <f>VLOOKUP(A1217,'[1]LOG1987-1994'!$A$2:$I$3110,2,FALSE)</f>
        <v>1989-06-20T11:40-07:00</v>
      </c>
      <c r="H1217" s="2" t="s">
        <v>940</v>
      </c>
      <c r="I1217" s="3">
        <v>2</v>
      </c>
      <c r="J1217" s="3">
        <v>5</v>
      </c>
      <c r="K1217" s="7">
        <v>48.864199999999997</v>
      </c>
      <c r="L1217" s="7">
        <v>-125.1583</v>
      </c>
      <c r="M1217" s="3">
        <v>103</v>
      </c>
      <c r="N1217" s="3" t="b">
        <v>1</v>
      </c>
      <c r="O1217" s="3">
        <v>2</v>
      </c>
      <c r="P1217" s="3"/>
      <c r="Q1217" s="2" t="s">
        <v>1436</v>
      </c>
      <c r="R1217" s="2" t="s">
        <v>633</v>
      </c>
      <c r="S1217" s="2" t="s">
        <v>1111</v>
      </c>
      <c r="T1217" s="2" t="s">
        <v>1218</v>
      </c>
      <c r="U1217" s="2" t="s">
        <v>136</v>
      </c>
      <c r="V1217" s="2" t="s">
        <v>137</v>
      </c>
      <c r="W1217" s="2" t="s">
        <v>1194</v>
      </c>
      <c r="X1217" s="2" t="s">
        <v>37</v>
      </c>
      <c r="Y1217" s="2" t="s">
        <v>946</v>
      </c>
      <c r="Z1217" s="2" t="s">
        <v>38</v>
      </c>
      <c r="AA1217" s="4"/>
      <c r="AB1217" s="4">
        <v>32647</v>
      </c>
      <c r="AC1217" s="2" t="s">
        <v>39</v>
      </c>
    </row>
    <row r="1218" spans="1:29" x14ac:dyDescent="0.25">
      <c r="A1218" s="2" t="s">
        <v>1433</v>
      </c>
      <c r="B1218" s="2" t="s">
        <v>132</v>
      </c>
      <c r="C1218" s="2" t="str">
        <f>VLOOKUP(B1218,'Species Lookup'!$A$3:$F$13,3,FALSE)</f>
        <v>Oncorhynchus tshawytscha</v>
      </c>
      <c r="D1218" s="2" t="str">
        <f>VLOOKUP(B1218,'Species Lookup'!$A$3:$F$13,4,FALSE)</f>
        <v>urn:lsid:marinespecies.org:taxname:158075</v>
      </c>
      <c r="E1218" s="2" t="str">
        <f>VLOOKUP(B1218,'Species Lookup'!$A$3:$F$13,5,FALSE)</f>
        <v>SDN:S11::S1173 (smolt)</v>
      </c>
      <c r="F1218" s="2" t="s">
        <v>100</v>
      </c>
      <c r="G1218" s="10" t="str">
        <f>VLOOKUP(A1218,'[1]LOG1987-1994'!$A$2:$I$3110,2,FALSE)</f>
        <v>1989-06-20T11:40-07:00</v>
      </c>
      <c r="H1218" s="2" t="s">
        <v>940</v>
      </c>
      <c r="I1218" s="3">
        <v>2</v>
      </c>
      <c r="J1218" s="3">
        <v>5</v>
      </c>
      <c r="K1218" s="7">
        <v>48.864199999999997</v>
      </c>
      <c r="L1218" s="7">
        <v>-125.1583</v>
      </c>
      <c r="M1218" s="3">
        <v>88</v>
      </c>
      <c r="N1218" s="3" t="b">
        <v>1</v>
      </c>
      <c r="O1218" s="3">
        <v>2</v>
      </c>
      <c r="P1218" s="3"/>
      <c r="Q1218" s="2" t="s">
        <v>1437</v>
      </c>
      <c r="R1218" s="2" t="s">
        <v>635</v>
      </c>
      <c r="S1218" s="2" t="s">
        <v>1111</v>
      </c>
      <c r="T1218" s="2" t="s">
        <v>1210</v>
      </c>
      <c r="U1218" s="2" t="s">
        <v>136</v>
      </c>
      <c r="V1218" s="2" t="s">
        <v>137</v>
      </c>
      <c r="W1218" s="2" t="s">
        <v>1194</v>
      </c>
      <c r="X1218" s="2" t="s">
        <v>37</v>
      </c>
      <c r="Y1218" s="2" t="s">
        <v>1199</v>
      </c>
      <c r="Z1218" s="2" t="s">
        <v>38</v>
      </c>
      <c r="AA1218" s="4"/>
      <c r="AB1218" s="4">
        <v>32645</v>
      </c>
      <c r="AC1218" s="2" t="s">
        <v>39</v>
      </c>
    </row>
    <row r="1219" spans="1:29" x14ac:dyDescent="0.25">
      <c r="A1219" s="2" t="s">
        <v>1438</v>
      </c>
      <c r="B1219" s="2" t="s">
        <v>132</v>
      </c>
      <c r="C1219" s="2" t="str">
        <f>VLOOKUP(B1219,'Species Lookup'!$A$3:$F$13,3,FALSE)</f>
        <v>Oncorhynchus tshawytscha</v>
      </c>
      <c r="D1219" s="2" t="str">
        <f>VLOOKUP(B1219,'Species Lookup'!$A$3:$F$13,4,FALSE)</f>
        <v>urn:lsid:marinespecies.org:taxname:158075</v>
      </c>
      <c r="E1219" s="2" t="str">
        <f>VLOOKUP(B1219,'Species Lookup'!$A$3:$F$13,5,FALSE)</f>
        <v>SDN:S11::S1173 (smolt)</v>
      </c>
      <c r="F1219" s="2" t="s">
        <v>43</v>
      </c>
      <c r="G1219" s="10" t="str">
        <f>VLOOKUP(A1219,'[1]LOG1987-1994'!$A$2:$I$3110,2,FALSE)</f>
        <v>1989-06-20T13:30-07:00</v>
      </c>
      <c r="H1219" s="2" t="s">
        <v>637</v>
      </c>
      <c r="I1219" s="3">
        <v>3</v>
      </c>
      <c r="J1219" s="3">
        <v>5</v>
      </c>
      <c r="K1219" s="7">
        <v>48.9133</v>
      </c>
      <c r="L1219" s="7">
        <v>-125.1383</v>
      </c>
      <c r="M1219" s="3">
        <v>87</v>
      </c>
      <c r="N1219" s="3" t="b">
        <v>1</v>
      </c>
      <c r="O1219" s="3">
        <v>2</v>
      </c>
      <c r="P1219" s="3"/>
      <c r="Q1219" s="2" t="s">
        <v>1439</v>
      </c>
      <c r="R1219" s="2" t="s">
        <v>631</v>
      </c>
      <c r="S1219" s="2" t="s">
        <v>1111</v>
      </c>
      <c r="T1219" s="2" t="s">
        <v>1359</v>
      </c>
      <c r="U1219" s="2" t="s">
        <v>136</v>
      </c>
      <c r="V1219" s="2" t="s">
        <v>137</v>
      </c>
      <c r="W1219" s="2" t="s">
        <v>1194</v>
      </c>
      <c r="X1219" s="2" t="s">
        <v>37</v>
      </c>
      <c r="Y1219" s="2" t="s">
        <v>37</v>
      </c>
      <c r="Z1219" s="2" t="s">
        <v>38</v>
      </c>
      <c r="AA1219" s="4">
        <v>32658</v>
      </c>
      <c r="AB1219" s="4">
        <v>32664</v>
      </c>
      <c r="AC1219" s="2" t="s">
        <v>39</v>
      </c>
    </row>
    <row r="1220" spans="1:29" x14ac:dyDescent="0.25">
      <c r="A1220" s="2" t="s">
        <v>1440</v>
      </c>
      <c r="B1220" s="2" t="s">
        <v>132</v>
      </c>
      <c r="C1220" s="2" t="str">
        <f>VLOOKUP(B1220,'Species Lookup'!$A$3:$F$13,3,FALSE)</f>
        <v>Oncorhynchus tshawytscha</v>
      </c>
      <c r="D1220" s="2" t="str">
        <f>VLOOKUP(B1220,'Species Lookup'!$A$3:$F$13,4,FALSE)</f>
        <v>urn:lsid:marinespecies.org:taxname:158075</v>
      </c>
      <c r="E1220" s="2" t="str">
        <f>VLOOKUP(B1220,'Species Lookup'!$A$3:$F$13,5,FALSE)</f>
        <v>SDN:S11::S1173 (smolt)</v>
      </c>
      <c r="F1220" s="2" t="s">
        <v>43</v>
      </c>
      <c r="G1220" s="10" t="str">
        <f>VLOOKUP(A1220,'[1]LOG1987-1994'!$A$2:$I$3110,2,FALSE)</f>
        <v>1989-06-20T14:35-07:00</v>
      </c>
      <c r="H1220" s="2" t="s">
        <v>1027</v>
      </c>
      <c r="I1220" s="3">
        <v>3</v>
      </c>
      <c r="J1220" s="3">
        <v>5</v>
      </c>
      <c r="K1220" s="7">
        <v>48.951700000000002</v>
      </c>
      <c r="L1220" s="7">
        <v>-125.145</v>
      </c>
      <c r="M1220" s="3">
        <v>90</v>
      </c>
      <c r="N1220" s="3" t="b">
        <v>1</v>
      </c>
      <c r="O1220" s="3">
        <v>1</v>
      </c>
      <c r="P1220" s="3"/>
      <c r="Q1220" s="2" t="s">
        <v>1441</v>
      </c>
      <c r="R1220" s="2" t="s">
        <v>661</v>
      </c>
      <c r="S1220" s="2" t="s">
        <v>1111</v>
      </c>
      <c r="T1220" s="2" t="s">
        <v>1353</v>
      </c>
      <c r="U1220" s="2" t="s">
        <v>136</v>
      </c>
      <c r="V1220" s="2" t="s">
        <v>137</v>
      </c>
      <c r="W1220" s="2" t="s">
        <v>1194</v>
      </c>
      <c r="X1220" s="2" t="s">
        <v>37</v>
      </c>
      <c r="Y1220" s="2" t="s">
        <v>37</v>
      </c>
      <c r="Z1220" s="2" t="s">
        <v>38</v>
      </c>
      <c r="AA1220" s="4">
        <v>32658</v>
      </c>
      <c r="AB1220" s="4">
        <v>32664</v>
      </c>
      <c r="AC1220" s="2" t="s">
        <v>39</v>
      </c>
    </row>
    <row r="1221" spans="1:29" x14ac:dyDescent="0.25">
      <c r="A1221" s="2" t="s">
        <v>1440</v>
      </c>
      <c r="B1221" s="2" t="s">
        <v>132</v>
      </c>
      <c r="C1221" s="2" t="str">
        <f>VLOOKUP(B1221,'Species Lookup'!$A$3:$F$13,3,FALSE)</f>
        <v>Oncorhynchus tshawytscha</v>
      </c>
      <c r="D1221" s="2" t="str">
        <f>VLOOKUP(B1221,'Species Lookup'!$A$3:$F$13,4,FALSE)</f>
        <v>urn:lsid:marinespecies.org:taxname:158075</v>
      </c>
      <c r="E1221" s="2" t="str">
        <f>VLOOKUP(B1221,'Species Lookup'!$A$3:$F$13,5,FALSE)</f>
        <v>SDN:S11::S1173 (smolt)</v>
      </c>
      <c r="F1221" s="2" t="s">
        <v>40</v>
      </c>
      <c r="G1221" s="10" t="str">
        <f>VLOOKUP(A1221,'[1]LOG1987-1994'!$A$2:$I$3110,2,FALSE)</f>
        <v>1989-06-20T14:35-07:00</v>
      </c>
      <c r="H1221" s="2" t="s">
        <v>1027</v>
      </c>
      <c r="I1221" s="3">
        <v>3</v>
      </c>
      <c r="J1221" s="3">
        <v>5</v>
      </c>
      <c r="K1221" s="7">
        <v>48.951700000000002</v>
      </c>
      <c r="L1221" s="7">
        <v>-125.145</v>
      </c>
      <c r="M1221" s="3">
        <v>95</v>
      </c>
      <c r="N1221" s="3" t="b">
        <v>1</v>
      </c>
      <c r="O1221" s="3">
        <v>2</v>
      </c>
      <c r="P1221" s="3"/>
      <c r="Q1221" s="2" t="s">
        <v>1442</v>
      </c>
      <c r="R1221" s="2" t="s">
        <v>660</v>
      </c>
      <c r="S1221" s="2" t="s">
        <v>1111</v>
      </c>
      <c r="T1221" s="2" t="s">
        <v>1443</v>
      </c>
      <c r="U1221" s="2" t="s">
        <v>136</v>
      </c>
      <c r="V1221" s="2" t="s">
        <v>137</v>
      </c>
      <c r="W1221" s="2" t="s">
        <v>1194</v>
      </c>
      <c r="X1221" s="2" t="s">
        <v>37</v>
      </c>
      <c r="Y1221" s="2" t="s">
        <v>1199</v>
      </c>
      <c r="Z1221" s="2" t="s">
        <v>38</v>
      </c>
      <c r="AA1221" s="4"/>
      <c r="AB1221" s="4">
        <v>32645</v>
      </c>
      <c r="AC1221" s="2" t="s">
        <v>39</v>
      </c>
    </row>
    <row r="1222" spans="1:29" x14ac:dyDescent="0.25">
      <c r="A1222" s="2" t="s">
        <v>1440</v>
      </c>
      <c r="B1222" s="2" t="s">
        <v>132</v>
      </c>
      <c r="C1222" s="2" t="str">
        <f>VLOOKUP(B1222,'Species Lookup'!$A$3:$F$13,3,FALSE)</f>
        <v>Oncorhynchus tshawytscha</v>
      </c>
      <c r="D1222" s="2" t="str">
        <f>VLOOKUP(B1222,'Species Lookup'!$A$3:$F$13,4,FALSE)</f>
        <v>urn:lsid:marinespecies.org:taxname:158075</v>
      </c>
      <c r="E1222" s="2" t="str">
        <f>VLOOKUP(B1222,'Species Lookup'!$A$3:$F$13,5,FALSE)</f>
        <v>SDN:S11::S1173 (smolt)</v>
      </c>
      <c r="F1222" s="2" t="s">
        <v>30</v>
      </c>
      <c r="G1222" s="10" t="str">
        <f>VLOOKUP(A1222,'[1]LOG1987-1994'!$A$2:$I$3110,2,FALSE)</f>
        <v>1989-06-20T14:35-07:00</v>
      </c>
      <c r="H1222" s="2" t="s">
        <v>1027</v>
      </c>
      <c r="I1222" s="3">
        <v>3</v>
      </c>
      <c r="J1222" s="3">
        <v>5</v>
      </c>
      <c r="K1222" s="7">
        <v>48.951700000000002</v>
      </c>
      <c r="L1222" s="7">
        <v>-125.145</v>
      </c>
      <c r="M1222" s="3">
        <v>95</v>
      </c>
      <c r="N1222" s="3" t="b">
        <v>1</v>
      </c>
      <c r="O1222" s="3">
        <v>2</v>
      </c>
      <c r="P1222" s="3"/>
      <c r="Q1222" s="2" t="s">
        <v>1444</v>
      </c>
      <c r="R1222" s="2" t="s">
        <v>659</v>
      </c>
      <c r="S1222" s="2" t="s">
        <v>1111</v>
      </c>
      <c r="T1222" s="2" t="s">
        <v>1259</v>
      </c>
      <c r="U1222" s="2" t="s">
        <v>136</v>
      </c>
      <c r="V1222" s="2" t="s">
        <v>137</v>
      </c>
      <c r="W1222" s="2" t="s">
        <v>1194</v>
      </c>
      <c r="X1222" s="2" t="s">
        <v>37</v>
      </c>
      <c r="Y1222" s="2" t="s">
        <v>1260</v>
      </c>
      <c r="Z1222" s="2" t="s">
        <v>38</v>
      </c>
      <c r="AA1222" s="4"/>
      <c r="AB1222" s="4">
        <v>32646</v>
      </c>
      <c r="AC1222" s="2" t="s">
        <v>39</v>
      </c>
    </row>
    <row r="1223" spans="1:29" x14ac:dyDescent="0.25">
      <c r="A1223" s="2" t="s">
        <v>1445</v>
      </c>
      <c r="B1223" s="2" t="s">
        <v>132</v>
      </c>
      <c r="C1223" s="2" t="str">
        <f>VLOOKUP(B1223,'Species Lookup'!$A$3:$F$13,3,FALSE)</f>
        <v>Oncorhynchus tshawytscha</v>
      </c>
      <c r="D1223" s="2" t="str">
        <f>VLOOKUP(B1223,'Species Lookup'!$A$3:$F$13,4,FALSE)</f>
        <v>urn:lsid:marinespecies.org:taxname:158075</v>
      </c>
      <c r="E1223" s="2" t="str">
        <f>VLOOKUP(B1223,'Species Lookup'!$A$3:$F$13,5,FALSE)</f>
        <v>SDN:S11::S1173 (smolt)</v>
      </c>
      <c r="F1223" s="2" t="s">
        <v>43</v>
      </c>
      <c r="G1223" s="10" t="str">
        <f>VLOOKUP(A1223,'[1]LOG1987-1994'!$A$2:$I$3110,2,FALSE)</f>
        <v>1989-06-20T15:45-07:00</v>
      </c>
      <c r="H1223" s="2" t="s">
        <v>550</v>
      </c>
      <c r="I1223" s="3">
        <v>3</v>
      </c>
      <c r="J1223" s="3">
        <v>5</v>
      </c>
      <c r="K1223" s="7">
        <v>48.995800000000003</v>
      </c>
      <c r="L1223" s="7">
        <v>-125.1417</v>
      </c>
      <c r="M1223" s="3">
        <v>80</v>
      </c>
      <c r="N1223" s="3" t="b">
        <v>1</v>
      </c>
      <c r="O1223" s="3">
        <v>2</v>
      </c>
      <c r="P1223" s="3"/>
      <c r="Q1223" s="2" t="s">
        <v>1446</v>
      </c>
      <c r="R1223" s="2" t="s">
        <v>624</v>
      </c>
      <c r="S1223" s="2" t="s">
        <v>1111</v>
      </c>
      <c r="T1223" s="2" t="s">
        <v>1371</v>
      </c>
      <c r="U1223" s="2" t="s">
        <v>136</v>
      </c>
      <c r="V1223" s="2" t="s">
        <v>137</v>
      </c>
      <c r="W1223" s="2" t="s">
        <v>1194</v>
      </c>
      <c r="X1223" s="2" t="s">
        <v>37</v>
      </c>
      <c r="Y1223" s="2" t="s">
        <v>37</v>
      </c>
      <c r="Z1223" s="2" t="s">
        <v>38</v>
      </c>
      <c r="AA1223" s="4">
        <v>32658</v>
      </c>
      <c r="AB1223" s="4">
        <v>32664</v>
      </c>
      <c r="AC1223" s="2" t="s">
        <v>39</v>
      </c>
    </row>
    <row r="1224" spans="1:29" x14ac:dyDescent="0.25">
      <c r="A1224" s="2" t="s">
        <v>1447</v>
      </c>
      <c r="B1224" s="2" t="s">
        <v>132</v>
      </c>
      <c r="C1224" s="2" t="str">
        <f>VLOOKUP(B1224,'Species Lookup'!$A$3:$F$13,3,FALSE)</f>
        <v>Oncorhynchus tshawytscha</v>
      </c>
      <c r="D1224" s="2" t="str">
        <f>VLOOKUP(B1224,'Species Lookup'!$A$3:$F$13,4,FALSE)</f>
        <v>urn:lsid:marinespecies.org:taxname:158075</v>
      </c>
      <c r="E1224" s="2" t="str">
        <f>VLOOKUP(B1224,'Species Lookup'!$A$3:$F$13,5,FALSE)</f>
        <v>SDN:S11::S1173 (smolt)</v>
      </c>
      <c r="F1224" s="2" t="s">
        <v>43</v>
      </c>
      <c r="G1224" s="10" t="str">
        <f>VLOOKUP(A1224,'[1]LOG1987-1994'!$A$2:$I$3110,2,FALSE)</f>
        <v>1989-06-20T15:00-07:00</v>
      </c>
      <c r="H1224" s="2" t="s">
        <v>453</v>
      </c>
      <c r="I1224" s="3">
        <v>3</v>
      </c>
      <c r="J1224" s="3">
        <v>5</v>
      </c>
      <c r="K1224" s="7">
        <v>48.962499999999999</v>
      </c>
      <c r="L1224" s="7">
        <v>-125.08329999999999</v>
      </c>
      <c r="M1224" s="3">
        <v>72</v>
      </c>
      <c r="N1224" s="3" t="b">
        <v>1</v>
      </c>
      <c r="O1224" s="3">
        <v>2</v>
      </c>
      <c r="P1224" s="3"/>
      <c r="Q1224" s="2" t="s">
        <v>1448</v>
      </c>
      <c r="R1224" s="2" t="s">
        <v>625</v>
      </c>
      <c r="S1224" s="2" t="s">
        <v>1111</v>
      </c>
      <c r="T1224" s="2" t="s">
        <v>1449</v>
      </c>
      <c r="U1224" s="2" t="s">
        <v>136</v>
      </c>
      <c r="V1224" s="2" t="s">
        <v>137</v>
      </c>
      <c r="W1224" s="2" t="s">
        <v>1194</v>
      </c>
      <c r="X1224" s="2" t="s">
        <v>37</v>
      </c>
      <c r="Y1224" s="2" t="s">
        <v>37</v>
      </c>
      <c r="Z1224" s="2" t="s">
        <v>38</v>
      </c>
      <c r="AA1224" s="4">
        <v>32658</v>
      </c>
      <c r="AB1224" s="4">
        <v>32664</v>
      </c>
      <c r="AC1224" s="2" t="s">
        <v>39</v>
      </c>
    </row>
    <row r="1225" spans="1:29" x14ac:dyDescent="0.25">
      <c r="A1225" s="2" t="s">
        <v>1447</v>
      </c>
      <c r="B1225" s="2" t="s">
        <v>132</v>
      </c>
      <c r="C1225" s="2" t="str">
        <f>VLOOKUP(B1225,'Species Lookup'!$A$3:$F$13,3,FALSE)</f>
        <v>Oncorhynchus tshawytscha</v>
      </c>
      <c r="D1225" s="2" t="str">
        <f>VLOOKUP(B1225,'Species Lookup'!$A$3:$F$13,4,FALSE)</f>
        <v>urn:lsid:marinespecies.org:taxname:158075</v>
      </c>
      <c r="E1225" s="2" t="str">
        <f>VLOOKUP(B1225,'Species Lookup'!$A$3:$F$13,5,FALSE)</f>
        <v>SDN:S11::S1173 (smolt)</v>
      </c>
      <c r="F1225" s="2" t="s">
        <v>40</v>
      </c>
      <c r="G1225" s="10" t="str">
        <f>VLOOKUP(A1225,'[1]LOG1987-1994'!$A$2:$I$3110,2,FALSE)</f>
        <v>1989-06-20T15:00-07:00</v>
      </c>
      <c r="H1225" s="2" t="s">
        <v>453</v>
      </c>
      <c r="I1225" s="3">
        <v>3</v>
      </c>
      <c r="J1225" s="3">
        <v>5</v>
      </c>
      <c r="K1225" s="7">
        <v>48.962499999999999</v>
      </c>
      <c r="L1225" s="7">
        <v>-125.08329999999999</v>
      </c>
      <c r="M1225" s="3">
        <v>76</v>
      </c>
      <c r="N1225" s="3" t="b">
        <v>1</v>
      </c>
      <c r="O1225" s="3">
        <v>2</v>
      </c>
      <c r="P1225" s="3"/>
      <c r="Q1225" s="2" t="s">
        <v>1450</v>
      </c>
      <c r="R1225" s="2" t="s">
        <v>622</v>
      </c>
      <c r="S1225" s="2" t="s">
        <v>1111</v>
      </c>
      <c r="T1225" s="2" t="s">
        <v>1359</v>
      </c>
      <c r="U1225" s="2" t="s">
        <v>136</v>
      </c>
      <c r="V1225" s="2" t="s">
        <v>137</v>
      </c>
      <c r="W1225" s="2" t="s">
        <v>1194</v>
      </c>
      <c r="X1225" s="2" t="s">
        <v>37</v>
      </c>
      <c r="Y1225" s="2" t="s">
        <v>37</v>
      </c>
      <c r="Z1225" s="2" t="s">
        <v>38</v>
      </c>
      <c r="AA1225" s="4">
        <v>32658</v>
      </c>
      <c r="AB1225" s="4">
        <v>32664</v>
      </c>
      <c r="AC1225" s="2" t="s">
        <v>39</v>
      </c>
    </row>
    <row r="1226" spans="1:29" x14ac:dyDescent="0.25">
      <c r="A1226" s="2" t="s">
        <v>1447</v>
      </c>
      <c r="B1226" s="2" t="s">
        <v>132</v>
      </c>
      <c r="C1226" s="2" t="str">
        <f>VLOOKUP(B1226,'Species Lookup'!$A$3:$F$13,3,FALSE)</f>
        <v>Oncorhynchus tshawytscha</v>
      </c>
      <c r="D1226" s="2" t="str">
        <f>VLOOKUP(B1226,'Species Lookup'!$A$3:$F$13,4,FALSE)</f>
        <v>urn:lsid:marinespecies.org:taxname:158075</v>
      </c>
      <c r="E1226" s="2" t="str">
        <f>VLOOKUP(B1226,'Species Lookup'!$A$3:$F$13,5,FALSE)</f>
        <v>SDN:S11::S1173 (smolt)</v>
      </c>
      <c r="F1226" s="2" t="s">
        <v>30</v>
      </c>
      <c r="G1226" s="10" t="str">
        <f>VLOOKUP(A1226,'[1]LOG1987-1994'!$A$2:$I$3110,2,FALSE)</f>
        <v>1989-06-20T15:00-07:00</v>
      </c>
      <c r="H1226" s="2" t="s">
        <v>453</v>
      </c>
      <c r="I1226" s="3">
        <v>3</v>
      </c>
      <c r="J1226" s="3">
        <v>5</v>
      </c>
      <c r="K1226" s="7">
        <v>48.962499999999999</v>
      </c>
      <c r="L1226" s="7">
        <v>-125.08329999999999</v>
      </c>
      <c r="M1226" s="3">
        <v>79</v>
      </c>
      <c r="N1226" s="3" t="b">
        <v>1</v>
      </c>
      <c r="O1226" s="3">
        <v>2</v>
      </c>
      <c r="P1226" s="3"/>
      <c r="Q1226" s="2" t="s">
        <v>1451</v>
      </c>
      <c r="R1226" s="2" t="s">
        <v>623</v>
      </c>
      <c r="S1226" s="2" t="s">
        <v>1111</v>
      </c>
      <c r="T1226" s="2" t="s">
        <v>1403</v>
      </c>
      <c r="U1226" s="2" t="s">
        <v>136</v>
      </c>
      <c r="V1226" s="2" t="s">
        <v>137</v>
      </c>
      <c r="W1226" s="2" t="s">
        <v>1194</v>
      </c>
      <c r="X1226" s="2" t="s">
        <v>37</v>
      </c>
      <c r="Y1226" s="2" t="s">
        <v>37</v>
      </c>
      <c r="Z1226" s="2" t="s">
        <v>38</v>
      </c>
      <c r="AA1226" s="4">
        <v>32658</v>
      </c>
      <c r="AB1226" s="4">
        <v>32664</v>
      </c>
      <c r="AC1226" s="2" t="s">
        <v>39</v>
      </c>
    </row>
    <row r="1227" spans="1:29" x14ac:dyDescent="0.25">
      <c r="A1227" s="2" t="s">
        <v>1452</v>
      </c>
      <c r="B1227" s="2" t="s">
        <v>29</v>
      </c>
      <c r="C1227" s="2" t="str">
        <f>VLOOKUP(B1227,'Species Lookup'!$A$3:$F$13,3,FALSE)</f>
        <v>Oncorhynchus kisutch</v>
      </c>
      <c r="D1227" s="2" t="str">
        <f>VLOOKUP(B1227,'Species Lookup'!$A$3:$F$13,4,FALSE)</f>
        <v>urn:lsid:marinespecies.org:taxname:127184</v>
      </c>
      <c r="E1227" s="2" t="str">
        <f>VLOOKUP(B1227,'Species Lookup'!$A$3:$F$13,5,FALSE)</f>
        <v>SDN:S11::S1173 (smolt)</v>
      </c>
      <c r="F1227" s="2" t="s">
        <v>43</v>
      </c>
      <c r="G1227" s="10" t="str">
        <f>VLOOKUP(A1227,'[1]LOG1987-1994'!$A$2:$I$3110,2,FALSE)</f>
        <v>1989-06-21T07:30-07:00</v>
      </c>
      <c r="H1227" s="2" t="s">
        <v>364</v>
      </c>
      <c r="I1227" s="3">
        <v>3</v>
      </c>
      <c r="J1227" s="3">
        <v>5</v>
      </c>
      <c r="K1227" s="7">
        <v>48.87</v>
      </c>
      <c r="L1227" s="7">
        <v>-125.285</v>
      </c>
      <c r="M1227" s="3">
        <v>141</v>
      </c>
      <c r="N1227" s="3" t="b">
        <v>1</v>
      </c>
      <c r="O1227" s="3">
        <v>2</v>
      </c>
      <c r="P1227" s="3"/>
      <c r="Q1227" s="2" t="s">
        <v>1453</v>
      </c>
      <c r="R1227" s="2" t="s">
        <v>627</v>
      </c>
      <c r="S1227" s="2" t="s">
        <v>1111</v>
      </c>
      <c r="T1227" s="2" t="s">
        <v>1454</v>
      </c>
      <c r="U1227" s="2" t="s">
        <v>35</v>
      </c>
      <c r="V1227" s="2" t="s">
        <v>35</v>
      </c>
      <c r="W1227" s="2" t="s">
        <v>914</v>
      </c>
      <c r="X1227" s="2" t="s">
        <v>1455</v>
      </c>
      <c r="Y1227" s="2" t="s">
        <v>1455</v>
      </c>
      <c r="Z1227" s="2" t="s">
        <v>372</v>
      </c>
      <c r="AA1227" s="4">
        <v>32629</v>
      </c>
      <c r="AB1227" s="4">
        <v>32645</v>
      </c>
      <c r="AC1227" s="2" t="s">
        <v>39</v>
      </c>
    </row>
    <row r="1228" spans="1:29" x14ac:dyDescent="0.25">
      <c r="A1228" s="2" t="s">
        <v>1452</v>
      </c>
      <c r="B1228" s="2" t="s">
        <v>132</v>
      </c>
      <c r="C1228" s="2" t="str">
        <f>VLOOKUP(B1228,'Species Lookup'!$A$3:$F$13,3,FALSE)</f>
        <v>Oncorhynchus tshawytscha</v>
      </c>
      <c r="D1228" s="2" t="str">
        <f>VLOOKUP(B1228,'Species Lookup'!$A$3:$F$13,4,FALSE)</f>
        <v>urn:lsid:marinespecies.org:taxname:158075</v>
      </c>
      <c r="E1228" s="2" t="str">
        <f>VLOOKUP(B1228,'Species Lookup'!$A$3:$F$13,5,FALSE)</f>
        <v>SDN:S11::S1173 (smolt)</v>
      </c>
      <c r="F1228" s="2" t="s">
        <v>40</v>
      </c>
      <c r="G1228" s="10" t="str">
        <f>VLOOKUP(A1228,'[1]LOG1987-1994'!$A$2:$I$3110,2,FALSE)</f>
        <v>1989-06-21T07:30-07:00</v>
      </c>
      <c r="H1228" s="2" t="s">
        <v>364</v>
      </c>
      <c r="I1228" s="3">
        <v>3</v>
      </c>
      <c r="J1228" s="3">
        <v>5</v>
      </c>
      <c r="K1228" s="7">
        <v>48.87</v>
      </c>
      <c r="L1228" s="7">
        <v>-125.285</v>
      </c>
      <c r="M1228" s="3">
        <v>105</v>
      </c>
      <c r="N1228" s="3" t="b">
        <v>1</v>
      </c>
      <c r="O1228" s="3">
        <v>2</v>
      </c>
      <c r="P1228" s="3"/>
      <c r="Q1228" s="2" t="s">
        <v>1456</v>
      </c>
      <c r="R1228" s="2" t="s">
        <v>626</v>
      </c>
      <c r="S1228" s="2" t="s">
        <v>1111</v>
      </c>
      <c r="T1228" s="2" t="s">
        <v>1206</v>
      </c>
      <c r="U1228" s="2" t="s">
        <v>136</v>
      </c>
      <c r="V1228" s="2" t="s">
        <v>137</v>
      </c>
      <c r="W1228" s="2" t="s">
        <v>1194</v>
      </c>
      <c r="X1228" s="2" t="s">
        <v>37</v>
      </c>
      <c r="Y1228" s="2" t="s">
        <v>37</v>
      </c>
      <c r="Z1228" s="2" t="s">
        <v>38</v>
      </c>
      <c r="AA1228" s="4">
        <v>32646</v>
      </c>
      <c r="AB1228" s="4">
        <v>32664</v>
      </c>
      <c r="AC1228" s="2" t="s">
        <v>39</v>
      </c>
    </row>
    <row r="1229" spans="1:29" x14ac:dyDescent="0.25">
      <c r="A1229" s="2" t="s">
        <v>1452</v>
      </c>
      <c r="B1229" s="2" t="s">
        <v>132</v>
      </c>
      <c r="C1229" s="2" t="str">
        <f>VLOOKUP(B1229,'Species Lookup'!$A$3:$F$13,3,FALSE)</f>
        <v>Oncorhynchus tshawytscha</v>
      </c>
      <c r="D1229" s="2" t="str">
        <f>VLOOKUP(B1229,'Species Lookup'!$A$3:$F$13,4,FALSE)</f>
        <v>urn:lsid:marinespecies.org:taxname:158075</v>
      </c>
      <c r="E1229" s="2" t="str">
        <f>VLOOKUP(B1229,'Species Lookup'!$A$3:$F$13,5,FALSE)</f>
        <v>SDN:S11::S1173 (smolt)</v>
      </c>
      <c r="F1229" s="2" t="s">
        <v>30</v>
      </c>
      <c r="G1229" s="10" t="str">
        <f>VLOOKUP(A1229,'[1]LOG1987-1994'!$A$2:$I$3110,2,FALSE)</f>
        <v>1989-06-21T07:30-07:00</v>
      </c>
      <c r="H1229" s="2" t="s">
        <v>364</v>
      </c>
      <c r="I1229" s="3">
        <v>3</v>
      </c>
      <c r="J1229" s="3">
        <v>5</v>
      </c>
      <c r="K1229" s="7">
        <v>48.87</v>
      </c>
      <c r="L1229" s="7">
        <v>-125.285</v>
      </c>
      <c r="M1229" s="3">
        <v>88</v>
      </c>
      <c r="N1229" s="3" t="b">
        <v>1</v>
      </c>
      <c r="O1229" s="3">
        <v>2</v>
      </c>
      <c r="P1229" s="3"/>
      <c r="Q1229" s="2" t="s">
        <v>1457</v>
      </c>
      <c r="R1229" s="2" t="s">
        <v>416</v>
      </c>
      <c r="S1229" s="2" t="s">
        <v>1111</v>
      </c>
      <c r="T1229" s="2" t="s">
        <v>1371</v>
      </c>
      <c r="U1229" s="2" t="s">
        <v>136</v>
      </c>
      <c r="V1229" s="2" t="s">
        <v>137</v>
      </c>
      <c r="W1229" s="2" t="s">
        <v>1194</v>
      </c>
      <c r="X1229" s="2" t="s">
        <v>37</v>
      </c>
      <c r="Y1229" s="2" t="s">
        <v>37</v>
      </c>
      <c r="Z1229" s="2" t="s">
        <v>38</v>
      </c>
      <c r="AA1229" s="4">
        <v>32658</v>
      </c>
      <c r="AB1229" s="4">
        <v>32664</v>
      </c>
      <c r="AC1229" s="2" t="s">
        <v>39</v>
      </c>
    </row>
    <row r="1230" spans="1:29" x14ac:dyDescent="0.25">
      <c r="A1230" s="2" t="s">
        <v>1452</v>
      </c>
      <c r="B1230" s="2" t="s">
        <v>132</v>
      </c>
      <c r="C1230" s="2" t="str">
        <f>VLOOKUP(B1230,'Species Lookup'!$A$3:$F$13,3,FALSE)</f>
        <v>Oncorhynchus tshawytscha</v>
      </c>
      <c r="D1230" s="2" t="str">
        <f>VLOOKUP(B1230,'Species Lookup'!$A$3:$F$13,4,FALSE)</f>
        <v>urn:lsid:marinespecies.org:taxname:158075</v>
      </c>
      <c r="E1230" s="2" t="str">
        <f>VLOOKUP(B1230,'Species Lookup'!$A$3:$F$13,5,FALSE)</f>
        <v>SDN:S11::S1173 (smolt)</v>
      </c>
      <c r="F1230" s="2" t="s">
        <v>100</v>
      </c>
      <c r="G1230" s="10" t="str">
        <f>VLOOKUP(A1230,'[1]LOG1987-1994'!$A$2:$I$3110,2,FALSE)</f>
        <v>1989-06-21T07:30-07:00</v>
      </c>
      <c r="H1230" s="2" t="s">
        <v>364</v>
      </c>
      <c r="I1230" s="3">
        <v>3</v>
      </c>
      <c r="J1230" s="3">
        <v>5</v>
      </c>
      <c r="K1230" s="7">
        <v>48.87</v>
      </c>
      <c r="L1230" s="7">
        <v>-125.285</v>
      </c>
      <c r="M1230" s="3">
        <v>105</v>
      </c>
      <c r="N1230" s="3" t="b">
        <v>1</v>
      </c>
      <c r="O1230" s="3">
        <v>2</v>
      </c>
      <c r="P1230" s="3"/>
      <c r="Q1230" s="2" t="s">
        <v>1458</v>
      </c>
      <c r="R1230" s="2" t="s">
        <v>417</v>
      </c>
      <c r="S1230" s="2" t="s">
        <v>1111</v>
      </c>
      <c r="T1230" s="2" t="s">
        <v>1355</v>
      </c>
      <c r="U1230" s="2" t="s">
        <v>136</v>
      </c>
      <c r="V1230" s="2" t="s">
        <v>137</v>
      </c>
      <c r="W1230" s="2" t="s">
        <v>1194</v>
      </c>
      <c r="X1230" s="2" t="s">
        <v>37</v>
      </c>
      <c r="Y1230" s="2" t="s">
        <v>37</v>
      </c>
      <c r="Z1230" s="2" t="s">
        <v>38</v>
      </c>
      <c r="AA1230" s="4">
        <v>32659</v>
      </c>
      <c r="AB1230" s="4">
        <v>32664</v>
      </c>
      <c r="AC1230" s="2" t="s">
        <v>39</v>
      </c>
    </row>
    <row r="1231" spans="1:29" x14ac:dyDescent="0.25">
      <c r="A1231" s="2" t="s">
        <v>1459</v>
      </c>
      <c r="B1231" s="2" t="s">
        <v>132</v>
      </c>
      <c r="C1231" s="2" t="str">
        <f>VLOOKUP(B1231,'Species Lookup'!$A$3:$F$13,3,FALSE)</f>
        <v>Oncorhynchus tshawytscha</v>
      </c>
      <c r="D1231" s="2" t="str">
        <f>VLOOKUP(B1231,'Species Lookup'!$A$3:$F$13,4,FALSE)</f>
        <v>urn:lsid:marinespecies.org:taxname:158075</v>
      </c>
      <c r="E1231" s="2" t="str">
        <f>VLOOKUP(B1231,'Species Lookup'!$A$3:$F$13,5,FALSE)</f>
        <v>SDN:S11::S1173 (smolt)</v>
      </c>
      <c r="F1231" s="2" t="s">
        <v>43</v>
      </c>
      <c r="G1231" s="10" t="str">
        <f>VLOOKUP(A1231,'[1]LOG1987-1994'!$A$2:$I$3110,2,FALSE)</f>
        <v>1989-06-21T12:44-07:00</v>
      </c>
      <c r="H1231" s="2" t="s">
        <v>803</v>
      </c>
      <c r="I1231" s="3">
        <v>4</v>
      </c>
      <c r="J1231" s="3">
        <v>5</v>
      </c>
      <c r="K1231" s="7">
        <v>48.979199999999999</v>
      </c>
      <c r="L1231" s="7">
        <v>-125.36</v>
      </c>
      <c r="M1231" s="3">
        <v>88</v>
      </c>
      <c r="N1231" s="3" t="b">
        <v>1</v>
      </c>
      <c r="O1231" s="3">
        <v>2</v>
      </c>
      <c r="P1231" s="3"/>
      <c r="Q1231" s="2" t="s">
        <v>1460</v>
      </c>
      <c r="R1231" s="2" t="s">
        <v>648</v>
      </c>
      <c r="S1231" s="2" t="s">
        <v>1111</v>
      </c>
      <c r="T1231" s="2" t="s">
        <v>1355</v>
      </c>
      <c r="U1231" s="2" t="s">
        <v>136</v>
      </c>
      <c r="V1231" s="2" t="s">
        <v>137</v>
      </c>
      <c r="W1231" s="2" t="s">
        <v>1194</v>
      </c>
      <c r="X1231" s="2" t="s">
        <v>37</v>
      </c>
      <c r="Y1231" s="2" t="s">
        <v>37</v>
      </c>
      <c r="Z1231" s="2" t="s">
        <v>38</v>
      </c>
      <c r="AA1231" s="4">
        <v>32659</v>
      </c>
      <c r="AB1231" s="4">
        <v>32664</v>
      </c>
      <c r="AC1231" s="2" t="s">
        <v>39</v>
      </c>
    </row>
    <row r="1232" spans="1:29" x14ac:dyDescent="0.25">
      <c r="A1232" s="2" t="s">
        <v>1461</v>
      </c>
      <c r="B1232" s="2" t="s">
        <v>132</v>
      </c>
      <c r="C1232" s="2" t="str">
        <f>VLOOKUP(B1232,'Species Lookup'!$A$3:$F$13,3,FALSE)</f>
        <v>Oncorhynchus tshawytscha</v>
      </c>
      <c r="D1232" s="2" t="str">
        <f>VLOOKUP(B1232,'Species Lookup'!$A$3:$F$13,4,FALSE)</f>
        <v>urn:lsid:marinespecies.org:taxname:158075</v>
      </c>
      <c r="E1232" s="2" t="str">
        <f>VLOOKUP(B1232,'Species Lookup'!$A$3:$F$13,5,FALSE)</f>
        <v>SDN:S11::S1173 (smolt)</v>
      </c>
      <c r="F1232" s="2" t="s">
        <v>43</v>
      </c>
      <c r="G1232" s="10" t="str">
        <f>VLOOKUP(A1232,'[1]LOG1987-1994'!$A$2:$I$3110,2,FALSE)</f>
        <v>1989-06-21T13:33-07:00</v>
      </c>
      <c r="H1232" s="2" t="s">
        <v>1019</v>
      </c>
      <c r="I1232" s="3">
        <v>4</v>
      </c>
      <c r="J1232" s="3">
        <v>5</v>
      </c>
      <c r="K1232" s="7">
        <v>48.981699999999996</v>
      </c>
      <c r="L1232" s="7">
        <v>-125.3017</v>
      </c>
      <c r="M1232" s="3">
        <v>90</v>
      </c>
      <c r="N1232" s="3" t="b">
        <v>1</v>
      </c>
      <c r="O1232" s="3">
        <v>2</v>
      </c>
      <c r="P1232" s="3"/>
      <c r="Q1232" s="2" t="s">
        <v>1462</v>
      </c>
      <c r="R1232" s="2" t="s">
        <v>646</v>
      </c>
      <c r="S1232" s="2" t="s">
        <v>1111</v>
      </c>
      <c r="T1232" s="2" t="s">
        <v>1359</v>
      </c>
      <c r="U1232" s="2" t="s">
        <v>136</v>
      </c>
      <c r="V1232" s="2" t="s">
        <v>137</v>
      </c>
      <c r="W1232" s="2" t="s">
        <v>1194</v>
      </c>
      <c r="X1232" s="2" t="s">
        <v>37</v>
      </c>
      <c r="Y1232" s="2" t="s">
        <v>37</v>
      </c>
      <c r="Z1232" s="2" t="s">
        <v>38</v>
      </c>
      <c r="AA1232" s="4">
        <v>32658</v>
      </c>
      <c r="AB1232" s="4">
        <v>32664</v>
      </c>
      <c r="AC1232" s="2" t="s">
        <v>39</v>
      </c>
    </row>
    <row r="1233" spans="1:29" x14ac:dyDescent="0.25">
      <c r="A1233" s="2" t="s">
        <v>1463</v>
      </c>
      <c r="B1233" s="2" t="s">
        <v>132</v>
      </c>
      <c r="C1233" s="2" t="str">
        <f>VLOOKUP(B1233,'Species Lookup'!$A$3:$F$13,3,FALSE)</f>
        <v>Oncorhynchus tshawytscha</v>
      </c>
      <c r="D1233" s="2" t="str">
        <f>VLOOKUP(B1233,'Species Lookup'!$A$3:$F$13,4,FALSE)</f>
        <v>urn:lsid:marinespecies.org:taxname:158075</v>
      </c>
      <c r="E1233" s="2" t="str">
        <f>VLOOKUP(B1233,'Species Lookup'!$A$3:$F$13,5,FALSE)</f>
        <v>SDN:S11::S1173 (smolt)</v>
      </c>
      <c r="F1233" s="2" t="s">
        <v>43</v>
      </c>
      <c r="G1233" s="10" t="str">
        <f>VLOOKUP(A1233,'[1]LOG1987-1994'!$A$2:$I$3110,2,FALSE)</f>
        <v>1989-06-21T14:28-07:00</v>
      </c>
      <c r="H1233" s="2" t="s">
        <v>930</v>
      </c>
      <c r="I1233" s="3">
        <v>4</v>
      </c>
      <c r="J1233" s="3">
        <v>5</v>
      </c>
      <c r="K1233" s="7">
        <v>48.945799999999998</v>
      </c>
      <c r="L1233" s="7">
        <v>-125.32</v>
      </c>
      <c r="M1233" s="3">
        <v>107</v>
      </c>
      <c r="N1233" s="3" t="b">
        <v>1</v>
      </c>
      <c r="O1233" s="3">
        <v>2</v>
      </c>
      <c r="P1233" s="3"/>
      <c r="Q1233" s="2" t="s">
        <v>1464</v>
      </c>
      <c r="R1233" s="2" t="s">
        <v>561</v>
      </c>
      <c r="S1233" s="2" t="s">
        <v>1111</v>
      </c>
      <c r="T1233" s="2" t="s">
        <v>1206</v>
      </c>
      <c r="U1233" s="2" t="s">
        <v>136</v>
      </c>
      <c r="V1233" s="2" t="s">
        <v>137</v>
      </c>
      <c r="W1233" s="2" t="s">
        <v>1194</v>
      </c>
      <c r="X1233" s="2" t="s">
        <v>37</v>
      </c>
      <c r="Y1233" s="2" t="s">
        <v>37</v>
      </c>
      <c r="Z1233" s="2" t="s">
        <v>38</v>
      </c>
      <c r="AA1233" s="4">
        <v>32646</v>
      </c>
      <c r="AB1233" s="4">
        <v>32664</v>
      </c>
      <c r="AC1233" s="2" t="s">
        <v>39</v>
      </c>
    </row>
    <row r="1234" spans="1:29" x14ac:dyDescent="0.25">
      <c r="A1234" s="2" t="s">
        <v>1463</v>
      </c>
      <c r="B1234" s="2" t="s">
        <v>132</v>
      </c>
      <c r="C1234" s="2" t="str">
        <f>VLOOKUP(B1234,'Species Lookup'!$A$3:$F$13,3,FALSE)</f>
        <v>Oncorhynchus tshawytscha</v>
      </c>
      <c r="D1234" s="2" t="str">
        <f>VLOOKUP(B1234,'Species Lookup'!$A$3:$F$13,4,FALSE)</f>
        <v>urn:lsid:marinespecies.org:taxname:158075</v>
      </c>
      <c r="E1234" s="2" t="str">
        <f>VLOOKUP(B1234,'Species Lookup'!$A$3:$F$13,5,FALSE)</f>
        <v>SDN:S11::S1173 (smolt)</v>
      </c>
      <c r="F1234" s="2" t="s">
        <v>40</v>
      </c>
      <c r="G1234" s="10" t="str">
        <f>VLOOKUP(A1234,'[1]LOG1987-1994'!$A$2:$I$3110,2,FALSE)</f>
        <v>1989-06-21T14:28-07:00</v>
      </c>
      <c r="H1234" s="2" t="s">
        <v>930</v>
      </c>
      <c r="I1234" s="3">
        <v>4</v>
      </c>
      <c r="J1234" s="3">
        <v>5</v>
      </c>
      <c r="K1234" s="7">
        <v>48.945799999999998</v>
      </c>
      <c r="L1234" s="7">
        <v>-125.32</v>
      </c>
      <c r="M1234" s="3">
        <v>83</v>
      </c>
      <c r="N1234" s="3" t="b">
        <v>1</v>
      </c>
      <c r="O1234" s="3">
        <v>1</v>
      </c>
      <c r="P1234" s="3"/>
      <c r="Q1234" s="2" t="s">
        <v>1465</v>
      </c>
      <c r="R1234" s="2" t="s">
        <v>562</v>
      </c>
      <c r="S1234" s="2" t="s">
        <v>1111</v>
      </c>
      <c r="T1234" s="2" t="s">
        <v>1359</v>
      </c>
      <c r="U1234" s="2" t="s">
        <v>136</v>
      </c>
      <c r="V1234" s="2" t="s">
        <v>137</v>
      </c>
      <c r="W1234" s="2" t="s">
        <v>1194</v>
      </c>
      <c r="X1234" s="2" t="s">
        <v>37</v>
      </c>
      <c r="Y1234" s="2" t="s">
        <v>37</v>
      </c>
      <c r="Z1234" s="2" t="s">
        <v>38</v>
      </c>
      <c r="AA1234" s="4">
        <v>32658</v>
      </c>
      <c r="AB1234" s="4">
        <v>32664</v>
      </c>
      <c r="AC1234" s="2" t="s">
        <v>39</v>
      </c>
    </row>
    <row r="1235" spans="1:29" x14ac:dyDescent="0.25">
      <c r="A1235" s="2" t="s">
        <v>1466</v>
      </c>
      <c r="B1235" s="2" t="s">
        <v>132</v>
      </c>
      <c r="C1235" s="2" t="str">
        <f>VLOOKUP(B1235,'Species Lookup'!$A$3:$F$13,3,FALSE)</f>
        <v>Oncorhynchus tshawytscha</v>
      </c>
      <c r="D1235" s="2" t="str">
        <f>VLOOKUP(B1235,'Species Lookup'!$A$3:$F$13,4,FALSE)</f>
        <v>urn:lsid:marinespecies.org:taxname:158075</v>
      </c>
      <c r="E1235" s="2" t="str">
        <f>VLOOKUP(B1235,'Species Lookup'!$A$3:$F$13,5,FALSE)</f>
        <v>SDN:S11::S1173 (smolt)</v>
      </c>
      <c r="F1235" s="2" t="s">
        <v>43</v>
      </c>
      <c r="G1235" s="10" t="str">
        <f>VLOOKUP(A1235,'[1]LOG1987-1994'!$A$2:$I$3110,2,FALSE)</f>
        <v>1989-06-21T15:27-07:00</v>
      </c>
      <c r="H1235" s="2" t="s">
        <v>663</v>
      </c>
      <c r="I1235" s="3">
        <v>3</v>
      </c>
      <c r="J1235" s="3">
        <v>5</v>
      </c>
      <c r="K1235" s="7">
        <v>48.9283</v>
      </c>
      <c r="L1235" s="7">
        <v>-125.2192</v>
      </c>
      <c r="M1235" s="3">
        <v>101</v>
      </c>
      <c r="N1235" s="3" t="b">
        <v>1</v>
      </c>
      <c r="O1235" s="3">
        <v>2</v>
      </c>
      <c r="P1235" s="3"/>
      <c r="Q1235" s="2" t="s">
        <v>1467</v>
      </c>
      <c r="R1235" s="2" t="s">
        <v>560</v>
      </c>
      <c r="S1235" s="2" t="s">
        <v>1111</v>
      </c>
      <c r="T1235" s="2" t="s">
        <v>1218</v>
      </c>
      <c r="U1235" s="2" t="s">
        <v>136</v>
      </c>
      <c r="V1235" s="2" t="s">
        <v>137</v>
      </c>
      <c r="W1235" s="2" t="s">
        <v>1194</v>
      </c>
      <c r="X1235" s="2" t="s">
        <v>37</v>
      </c>
      <c r="Y1235" s="2" t="s">
        <v>946</v>
      </c>
      <c r="Z1235" s="2" t="s">
        <v>38</v>
      </c>
      <c r="AA1235" s="4"/>
      <c r="AB1235" s="4">
        <v>32647</v>
      </c>
      <c r="AC1235" s="2" t="s">
        <v>39</v>
      </c>
    </row>
    <row r="1236" spans="1:29" x14ac:dyDescent="0.25">
      <c r="A1236" s="2" t="s">
        <v>1468</v>
      </c>
      <c r="B1236" s="2" t="s">
        <v>752</v>
      </c>
      <c r="C1236" s="2" t="str">
        <f>VLOOKUP(B1236,'Species Lookup'!$A$3:$F$13,3,FALSE)</f>
        <v>Oncorhynchus kisutch</v>
      </c>
      <c r="D1236" s="2" t="str">
        <f>VLOOKUP(B1236,'Species Lookup'!$A$3:$F$13,4,FALSE)</f>
        <v>urn:lsid:marinespecies.org:taxname:127184</v>
      </c>
      <c r="E1236" s="2" t="str">
        <f>VLOOKUP(B1236,'Species Lookup'!$A$3:$F$13,5,FALSE)</f>
        <v>SDN:S11::S1116 (adult)</v>
      </c>
      <c r="F1236" s="2" t="s">
        <v>43</v>
      </c>
      <c r="G1236" s="10" t="str">
        <f>VLOOKUP(A1236,'[1]LOG1987-1994'!$A$2:$I$3110,2,FALSE)</f>
        <v>1989-06-21T22:16-07:00/1989-06-21T22:46-07:00</v>
      </c>
      <c r="H1236" s="2" t="s">
        <v>1469</v>
      </c>
      <c r="I1236" s="3">
        <v>4</v>
      </c>
      <c r="J1236" s="3">
        <v>5</v>
      </c>
      <c r="K1236" s="7">
        <v>48.8767</v>
      </c>
      <c r="L1236" s="7">
        <v>-125.40170000000001</v>
      </c>
      <c r="M1236" s="3"/>
      <c r="N1236" s="3" t="b">
        <v>1</v>
      </c>
      <c r="O1236" s="3">
        <v>2</v>
      </c>
      <c r="P1236" s="3"/>
      <c r="Q1236" s="2"/>
      <c r="R1236" s="2"/>
      <c r="S1236" s="2" t="s">
        <v>1111</v>
      </c>
      <c r="T1236" s="2" t="s">
        <v>1470</v>
      </c>
      <c r="U1236" s="2" t="s">
        <v>136</v>
      </c>
      <c r="V1236" s="2" t="s">
        <v>35</v>
      </c>
      <c r="W1236" s="2" t="s">
        <v>1471</v>
      </c>
      <c r="X1236" s="2" t="s">
        <v>1472</v>
      </c>
      <c r="Y1236" s="2" t="s">
        <v>1473</v>
      </c>
      <c r="Z1236" s="2" t="s">
        <v>38</v>
      </c>
      <c r="AA1236" s="4">
        <v>30474</v>
      </c>
      <c r="AB1236" s="4">
        <v>30478</v>
      </c>
      <c r="AC1236" s="2" t="s">
        <v>39</v>
      </c>
    </row>
    <row r="1237" spans="1:29" x14ac:dyDescent="0.25">
      <c r="A1237" s="2" t="s">
        <v>1474</v>
      </c>
      <c r="B1237" s="2" t="s">
        <v>132</v>
      </c>
      <c r="C1237" s="2" t="str">
        <f>VLOOKUP(B1237,'Species Lookup'!$A$3:$F$13,3,FALSE)</f>
        <v>Oncorhynchus tshawytscha</v>
      </c>
      <c r="D1237" s="2" t="str">
        <f>VLOOKUP(B1237,'Species Lookup'!$A$3:$F$13,4,FALSE)</f>
        <v>urn:lsid:marinespecies.org:taxname:158075</v>
      </c>
      <c r="E1237" s="2" t="str">
        <f>VLOOKUP(B1237,'Species Lookup'!$A$3:$F$13,5,FALSE)</f>
        <v>SDN:S11::S1173 (smolt)</v>
      </c>
      <c r="F1237" s="2" t="s">
        <v>43</v>
      </c>
      <c r="G1237" s="10" t="str">
        <f>VLOOKUP(A1237,'[1]LOG1987-1994'!$A$2:$I$3110,2,FALSE)</f>
        <v>1989-06-22T09:43-07:00</v>
      </c>
      <c r="H1237" s="2" t="s">
        <v>305</v>
      </c>
      <c r="I1237" s="3">
        <v>1</v>
      </c>
      <c r="J1237" s="3">
        <v>5</v>
      </c>
      <c r="K1237" s="7">
        <v>49.154200000000003</v>
      </c>
      <c r="L1237" s="7">
        <v>-124.80329999999999</v>
      </c>
      <c r="M1237" s="3">
        <v>80</v>
      </c>
      <c r="N1237" s="3" t="b">
        <v>1</v>
      </c>
      <c r="O1237" s="3">
        <v>2</v>
      </c>
      <c r="P1237" s="3"/>
      <c r="Q1237" s="2" t="s">
        <v>1475</v>
      </c>
      <c r="R1237" s="2" t="s">
        <v>559</v>
      </c>
      <c r="S1237" s="2" t="s">
        <v>1111</v>
      </c>
      <c r="T1237" s="2" t="s">
        <v>1359</v>
      </c>
      <c r="U1237" s="2" t="s">
        <v>136</v>
      </c>
      <c r="V1237" s="2" t="s">
        <v>137</v>
      </c>
      <c r="W1237" s="2" t="s">
        <v>1194</v>
      </c>
      <c r="X1237" s="2" t="s">
        <v>37</v>
      </c>
      <c r="Y1237" s="2" t="s">
        <v>37</v>
      </c>
      <c r="Z1237" s="2" t="s">
        <v>38</v>
      </c>
      <c r="AA1237" s="4">
        <v>32658</v>
      </c>
      <c r="AB1237" s="4">
        <v>32664</v>
      </c>
      <c r="AC1237" s="2" t="s">
        <v>39</v>
      </c>
    </row>
    <row r="1238" spans="1:29" x14ac:dyDescent="0.25">
      <c r="A1238" s="2" t="s">
        <v>1476</v>
      </c>
      <c r="B1238" s="2" t="s">
        <v>29</v>
      </c>
      <c r="C1238" s="2" t="str">
        <f>VLOOKUP(B1238,'Species Lookup'!$A$3:$F$13,3,FALSE)</f>
        <v>Oncorhynchus kisutch</v>
      </c>
      <c r="D1238" s="2" t="str">
        <f>VLOOKUP(B1238,'Species Lookup'!$A$3:$F$13,4,FALSE)</f>
        <v>urn:lsid:marinespecies.org:taxname:127184</v>
      </c>
      <c r="E1238" s="2" t="str">
        <f>VLOOKUP(B1238,'Species Lookup'!$A$3:$F$13,5,FALSE)</f>
        <v>SDN:S11::S1173 (smolt)</v>
      </c>
      <c r="F1238" s="2" t="s">
        <v>43</v>
      </c>
      <c r="G1238" s="10" t="str">
        <f>VLOOKUP(A1238,'[1]LOG1987-1994'!$A$2:$I$3110,2,FALSE)</f>
        <v>1989-06-22T13:41-07:00</v>
      </c>
      <c r="H1238" s="2" t="s">
        <v>433</v>
      </c>
      <c r="I1238" s="3">
        <v>1</v>
      </c>
      <c r="J1238" s="3">
        <v>5</v>
      </c>
      <c r="K1238" s="7">
        <v>49.058300000000003</v>
      </c>
      <c r="L1238" s="7">
        <v>-124.8633</v>
      </c>
      <c r="M1238" s="3">
        <v>100</v>
      </c>
      <c r="N1238" s="3" t="b">
        <v>0</v>
      </c>
      <c r="O1238" s="3">
        <v>2</v>
      </c>
      <c r="P1238" s="3"/>
      <c r="Q1238" s="2" t="s">
        <v>1477</v>
      </c>
      <c r="R1238" s="2" t="s">
        <v>619</v>
      </c>
      <c r="S1238" s="2" t="s">
        <v>1111</v>
      </c>
      <c r="T1238" s="2"/>
      <c r="U1238" s="2" t="s">
        <v>39</v>
      </c>
      <c r="V1238" s="2" t="s">
        <v>35</v>
      </c>
      <c r="W1238" s="2" t="s">
        <v>39</v>
      </c>
      <c r="X1238" s="2" t="s">
        <v>39</v>
      </c>
      <c r="Y1238" s="2" t="s">
        <v>39</v>
      </c>
      <c r="Z1238" s="2" t="s">
        <v>39</v>
      </c>
      <c r="AA1238" s="4"/>
      <c r="AB1238" s="4"/>
      <c r="AC1238" s="2" t="s">
        <v>39</v>
      </c>
    </row>
    <row r="1239" spans="1:29" x14ac:dyDescent="0.25">
      <c r="A1239" s="2" t="s">
        <v>1476</v>
      </c>
      <c r="B1239" s="2" t="s">
        <v>132</v>
      </c>
      <c r="C1239" s="2" t="str">
        <f>VLOOKUP(B1239,'Species Lookup'!$A$3:$F$13,3,FALSE)</f>
        <v>Oncorhynchus tshawytscha</v>
      </c>
      <c r="D1239" s="2" t="str">
        <f>VLOOKUP(B1239,'Species Lookup'!$A$3:$F$13,4,FALSE)</f>
        <v>urn:lsid:marinespecies.org:taxname:158075</v>
      </c>
      <c r="E1239" s="2" t="str">
        <f>VLOOKUP(B1239,'Species Lookup'!$A$3:$F$13,5,FALSE)</f>
        <v>SDN:S11::S1173 (smolt)</v>
      </c>
      <c r="F1239" s="2" t="s">
        <v>40</v>
      </c>
      <c r="G1239" s="10" t="str">
        <f>VLOOKUP(A1239,'[1]LOG1987-1994'!$A$2:$I$3110,2,FALSE)</f>
        <v>1989-06-22T13:41-07:00</v>
      </c>
      <c r="H1239" s="2" t="s">
        <v>433</v>
      </c>
      <c r="I1239" s="3">
        <v>1</v>
      </c>
      <c r="J1239" s="3">
        <v>5</v>
      </c>
      <c r="K1239" s="7">
        <v>49.058300000000003</v>
      </c>
      <c r="L1239" s="7">
        <v>-124.8633</v>
      </c>
      <c r="M1239" s="3">
        <v>86</v>
      </c>
      <c r="N1239" s="3" t="b">
        <v>1</v>
      </c>
      <c r="O1239" s="3">
        <v>2</v>
      </c>
      <c r="P1239" s="3"/>
      <c r="Q1239" s="2" t="s">
        <v>1478</v>
      </c>
      <c r="R1239" s="2" t="s">
        <v>552</v>
      </c>
      <c r="S1239" s="2" t="s">
        <v>1111</v>
      </c>
      <c r="T1239" s="2" t="s">
        <v>1206</v>
      </c>
      <c r="U1239" s="2" t="s">
        <v>136</v>
      </c>
      <c r="V1239" s="2" t="s">
        <v>137</v>
      </c>
      <c r="W1239" s="2" t="s">
        <v>1194</v>
      </c>
      <c r="X1239" s="2" t="s">
        <v>37</v>
      </c>
      <c r="Y1239" s="2" t="s">
        <v>37</v>
      </c>
      <c r="Z1239" s="2" t="s">
        <v>38</v>
      </c>
      <c r="AA1239" s="4">
        <v>32646</v>
      </c>
      <c r="AB1239" s="4">
        <v>32664</v>
      </c>
      <c r="AC1239" s="2" t="s">
        <v>39</v>
      </c>
    </row>
    <row r="1240" spans="1:29" x14ac:dyDescent="0.25">
      <c r="A1240" s="2" t="s">
        <v>1479</v>
      </c>
      <c r="B1240" s="2" t="s">
        <v>2662</v>
      </c>
      <c r="C1240" s="2" t="str">
        <f>VLOOKUP(B1240,'Species Lookup'!$A$3:$F$13,3,FALSE)</f>
        <v>Oncorhynchus mykiss</v>
      </c>
      <c r="D1240" s="2" t="str">
        <f>VLOOKUP(B1240,'Species Lookup'!$A$3:$F$13,4,FALSE)</f>
        <v>urn:lsid:marinespecies.org:taxname:127185</v>
      </c>
      <c r="E1240" s="2" t="str">
        <f>VLOOKUP(B1240,'Species Lookup'!$A$3:$F$13,5,FALSE)</f>
        <v>SDN:S11::S1173 (smolt)</v>
      </c>
      <c r="F1240" s="2" t="s">
        <v>43</v>
      </c>
      <c r="G1240" s="10" t="str">
        <f>VLOOKUP(A1240,'[1]LOG1987-1994'!$A$2:$I$3110,2,FALSE)</f>
        <v>1989-06-22T15:10-07:00</v>
      </c>
      <c r="H1240" s="2" t="s">
        <v>312</v>
      </c>
      <c r="I1240" s="3">
        <v>1</v>
      </c>
      <c r="J1240" s="3">
        <v>5</v>
      </c>
      <c r="K1240" s="7">
        <v>48.98</v>
      </c>
      <c r="L1240" s="7">
        <v>-124.9892</v>
      </c>
      <c r="M1240" s="3">
        <v>220</v>
      </c>
      <c r="N1240" s="3" t="b">
        <v>1</v>
      </c>
      <c r="O1240" s="3">
        <v>2</v>
      </c>
      <c r="P1240" s="3"/>
      <c r="Q1240" s="2" t="s">
        <v>1480</v>
      </c>
      <c r="R1240" s="2" t="s">
        <v>556</v>
      </c>
      <c r="S1240" s="2" t="s">
        <v>1111</v>
      </c>
      <c r="T1240" s="2" t="s">
        <v>1196</v>
      </c>
      <c r="U1240" s="2" t="s">
        <v>46</v>
      </c>
      <c r="V1240" s="2" t="s">
        <v>47</v>
      </c>
      <c r="W1240" s="2" t="s">
        <v>1194</v>
      </c>
      <c r="X1240" s="2" t="s">
        <v>37</v>
      </c>
      <c r="Y1240" s="2" t="s">
        <v>37</v>
      </c>
      <c r="Z1240" s="2" t="s">
        <v>38</v>
      </c>
      <c r="AA1240" s="4">
        <v>32609</v>
      </c>
      <c r="AB1240" s="4">
        <v>32616</v>
      </c>
      <c r="AC1240" s="2" t="s">
        <v>39</v>
      </c>
    </row>
    <row r="1241" spans="1:29" x14ac:dyDescent="0.25">
      <c r="A1241" s="2" t="s">
        <v>1479</v>
      </c>
      <c r="B1241" s="2" t="s">
        <v>132</v>
      </c>
      <c r="C1241" s="2" t="str">
        <f>VLOOKUP(B1241,'Species Lookup'!$A$3:$F$13,3,FALSE)</f>
        <v>Oncorhynchus tshawytscha</v>
      </c>
      <c r="D1241" s="2" t="str">
        <f>VLOOKUP(B1241,'Species Lookup'!$A$3:$F$13,4,FALSE)</f>
        <v>urn:lsid:marinespecies.org:taxname:158075</v>
      </c>
      <c r="E1241" s="2" t="str">
        <f>VLOOKUP(B1241,'Species Lookup'!$A$3:$F$13,5,FALSE)</f>
        <v>SDN:S11::S1173 (smolt)</v>
      </c>
      <c r="F1241" s="2" t="s">
        <v>40</v>
      </c>
      <c r="G1241" s="10" t="str">
        <f>VLOOKUP(A1241,'[1]LOG1987-1994'!$A$2:$I$3110,2,FALSE)</f>
        <v>1989-06-22T15:10-07:00</v>
      </c>
      <c r="H1241" s="2" t="s">
        <v>312</v>
      </c>
      <c r="I1241" s="3">
        <v>1</v>
      </c>
      <c r="J1241" s="3">
        <v>5</v>
      </c>
      <c r="K1241" s="7">
        <v>48.98</v>
      </c>
      <c r="L1241" s="7">
        <v>-124.9892</v>
      </c>
      <c r="M1241" s="3">
        <v>86</v>
      </c>
      <c r="N1241" s="3" t="b">
        <v>1</v>
      </c>
      <c r="O1241" s="3">
        <v>2</v>
      </c>
      <c r="P1241" s="3"/>
      <c r="Q1241" s="2" t="s">
        <v>1481</v>
      </c>
      <c r="R1241" s="2" t="s">
        <v>551</v>
      </c>
      <c r="S1241" s="2" t="s">
        <v>1111</v>
      </c>
      <c r="T1241" s="2" t="s">
        <v>1359</v>
      </c>
      <c r="U1241" s="2" t="s">
        <v>136</v>
      </c>
      <c r="V1241" s="2" t="s">
        <v>137</v>
      </c>
      <c r="W1241" s="2" t="s">
        <v>1194</v>
      </c>
      <c r="X1241" s="2" t="s">
        <v>37</v>
      </c>
      <c r="Y1241" s="2" t="s">
        <v>37</v>
      </c>
      <c r="Z1241" s="2" t="s">
        <v>38</v>
      </c>
      <c r="AA1241" s="4">
        <v>32658</v>
      </c>
      <c r="AB1241" s="4">
        <v>32664</v>
      </c>
      <c r="AC1241" s="2" t="s">
        <v>39</v>
      </c>
    </row>
    <row r="1242" spans="1:29" x14ac:dyDescent="0.25">
      <c r="A1242" s="2" t="s">
        <v>1479</v>
      </c>
      <c r="B1242" s="2" t="s">
        <v>132</v>
      </c>
      <c r="C1242" s="2" t="str">
        <f>VLOOKUP(B1242,'Species Lookup'!$A$3:$F$13,3,FALSE)</f>
        <v>Oncorhynchus tshawytscha</v>
      </c>
      <c r="D1242" s="2" t="str">
        <f>VLOOKUP(B1242,'Species Lookup'!$A$3:$F$13,4,FALSE)</f>
        <v>urn:lsid:marinespecies.org:taxname:158075</v>
      </c>
      <c r="E1242" s="2" t="str">
        <f>VLOOKUP(B1242,'Species Lookup'!$A$3:$F$13,5,FALSE)</f>
        <v>SDN:S11::S1173 (smolt)</v>
      </c>
      <c r="F1242" s="2" t="s">
        <v>30</v>
      </c>
      <c r="G1242" s="10" t="str">
        <f>VLOOKUP(A1242,'[1]LOG1987-1994'!$A$2:$I$3110,2,FALSE)</f>
        <v>1989-06-22T15:10-07:00</v>
      </c>
      <c r="H1242" s="2" t="s">
        <v>312</v>
      </c>
      <c r="I1242" s="3">
        <v>1</v>
      </c>
      <c r="J1242" s="3">
        <v>5</v>
      </c>
      <c r="K1242" s="7">
        <v>48.98</v>
      </c>
      <c r="L1242" s="7">
        <v>-124.9892</v>
      </c>
      <c r="M1242" s="3">
        <v>85</v>
      </c>
      <c r="N1242" s="3" t="b">
        <v>1</v>
      </c>
      <c r="O1242" s="3">
        <v>2</v>
      </c>
      <c r="P1242" s="3"/>
      <c r="Q1242" s="2" t="s">
        <v>1482</v>
      </c>
      <c r="R1242" s="2" t="s">
        <v>557</v>
      </c>
      <c r="S1242" s="2" t="s">
        <v>1111</v>
      </c>
      <c r="T1242" s="2" t="s">
        <v>1359</v>
      </c>
      <c r="U1242" s="2" t="s">
        <v>136</v>
      </c>
      <c r="V1242" s="2" t="s">
        <v>137</v>
      </c>
      <c r="W1242" s="2" t="s">
        <v>1194</v>
      </c>
      <c r="X1242" s="2" t="s">
        <v>37</v>
      </c>
      <c r="Y1242" s="2" t="s">
        <v>37</v>
      </c>
      <c r="Z1242" s="2" t="s">
        <v>38</v>
      </c>
      <c r="AA1242" s="4">
        <v>32658</v>
      </c>
      <c r="AB1242" s="4">
        <v>32664</v>
      </c>
      <c r="AC1242" s="2" t="s">
        <v>39</v>
      </c>
    </row>
    <row r="1243" spans="1:29" x14ac:dyDescent="0.25">
      <c r="A1243" s="2" t="s">
        <v>1483</v>
      </c>
      <c r="B1243" s="2" t="s">
        <v>132</v>
      </c>
      <c r="C1243" s="2" t="str">
        <f>VLOOKUP(B1243,'Species Lookup'!$A$3:$F$13,3,FALSE)</f>
        <v>Oncorhynchus tshawytscha</v>
      </c>
      <c r="D1243" s="2" t="str">
        <f>VLOOKUP(B1243,'Species Lookup'!$A$3:$F$13,4,FALSE)</f>
        <v>urn:lsid:marinespecies.org:taxname:158075</v>
      </c>
      <c r="E1243" s="2" t="str">
        <f>VLOOKUP(B1243,'Species Lookup'!$A$3:$F$13,5,FALSE)</f>
        <v>SDN:S11::S1173 (smolt)</v>
      </c>
      <c r="F1243" s="2" t="s">
        <v>43</v>
      </c>
      <c r="G1243" s="10" t="str">
        <f>VLOOKUP(A1243,'[1]LOG1987-1994'!$A$2:$I$3110,2,FALSE)</f>
        <v>1989-06-22T16:06-07:00</v>
      </c>
      <c r="H1243" s="2" t="s">
        <v>974</v>
      </c>
      <c r="I1243" s="3">
        <v>1</v>
      </c>
      <c r="J1243" s="3">
        <v>5</v>
      </c>
      <c r="K1243" s="7">
        <v>48.947499999999998</v>
      </c>
      <c r="L1243" s="7">
        <v>-124.9975</v>
      </c>
      <c r="M1243" s="3">
        <v>86</v>
      </c>
      <c r="N1243" s="3" t="b">
        <v>1</v>
      </c>
      <c r="O1243" s="3">
        <v>2</v>
      </c>
      <c r="P1243" s="3"/>
      <c r="Q1243" s="2" t="s">
        <v>1484</v>
      </c>
      <c r="R1243" s="2" t="s">
        <v>555</v>
      </c>
      <c r="S1243" s="2" t="s">
        <v>1111</v>
      </c>
      <c r="T1243" s="2" t="s">
        <v>1359</v>
      </c>
      <c r="U1243" s="2" t="s">
        <v>136</v>
      </c>
      <c r="V1243" s="2" t="s">
        <v>137</v>
      </c>
      <c r="W1243" s="2" t="s">
        <v>1194</v>
      </c>
      <c r="X1243" s="2" t="s">
        <v>37</v>
      </c>
      <c r="Y1243" s="2" t="s">
        <v>37</v>
      </c>
      <c r="Z1243" s="2" t="s">
        <v>38</v>
      </c>
      <c r="AA1243" s="4">
        <v>32658</v>
      </c>
      <c r="AB1243" s="4">
        <v>32664</v>
      </c>
      <c r="AC1243" s="2" t="s">
        <v>39</v>
      </c>
    </row>
    <row r="1244" spans="1:29" x14ac:dyDescent="0.25">
      <c r="A1244" s="2" t="s">
        <v>1483</v>
      </c>
      <c r="B1244" s="2" t="s">
        <v>132</v>
      </c>
      <c r="C1244" s="2" t="str">
        <f>VLOOKUP(B1244,'Species Lookup'!$A$3:$F$13,3,FALSE)</f>
        <v>Oncorhynchus tshawytscha</v>
      </c>
      <c r="D1244" s="2" t="str">
        <f>VLOOKUP(B1244,'Species Lookup'!$A$3:$F$13,4,FALSE)</f>
        <v>urn:lsid:marinespecies.org:taxname:158075</v>
      </c>
      <c r="E1244" s="2" t="str">
        <f>VLOOKUP(B1244,'Species Lookup'!$A$3:$F$13,5,FALSE)</f>
        <v>SDN:S11::S1173 (smolt)</v>
      </c>
      <c r="F1244" s="2" t="s">
        <v>40</v>
      </c>
      <c r="G1244" s="10" t="str">
        <f>VLOOKUP(A1244,'[1]LOG1987-1994'!$A$2:$I$3110,2,FALSE)</f>
        <v>1989-06-22T16:06-07:00</v>
      </c>
      <c r="H1244" s="2" t="s">
        <v>974</v>
      </c>
      <c r="I1244" s="3">
        <v>1</v>
      </c>
      <c r="J1244" s="3">
        <v>5</v>
      </c>
      <c r="K1244" s="7">
        <v>48.947499999999998</v>
      </c>
      <c r="L1244" s="7">
        <v>-124.9975</v>
      </c>
      <c r="M1244" s="3">
        <v>81</v>
      </c>
      <c r="N1244" s="3" t="b">
        <v>1</v>
      </c>
      <c r="O1244" s="3">
        <v>2</v>
      </c>
      <c r="P1244" s="3"/>
      <c r="Q1244" s="2" t="s">
        <v>1485</v>
      </c>
      <c r="R1244" s="2" t="s">
        <v>612</v>
      </c>
      <c r="S1244" s="2" t="s">
        <v>1111</v>
      </c>
      <c r="T1244" s="2" t="s">
        <v>1403</v>
      </c>
      <c r="U1244" s="2" t="s">
        <v>136</v>
      </c>
      <c r="V1244" s="2" t="s">
        <v>137</v>
      </c>
      <c r="W1244" s="2" t="s">
        <v>1194</v>
      </c>
      <c r="X1244" s="2" t="s">
        <v>37</v>
      </c>
      <c r="Y1244" s="2" t="s">
        <v>37</v>
      </c>
      <c r="Z1244" s="2" t="s">
        <v>38</v>
      </c>
      <c r="AA1244" s="4">
        <v>32658</v>
      </c>
      <c r="AB1244" s="4">
        <v>32664</v>
      </c>
      <c r="AC1244" s="2" t="s">
        <v>39</v>
      </c>
    </row>
    <row r="1245" spans="1:29" x14ac:dyDescent="0.25">
      <c r="A1245" s="2" t="s">
        <v>1483</v>
      </c>
      <c r="B1245" s="2" t="s">
        <v>132</v>
      </c>
      <c r="C1245" s="2" t="str">
        <f>VLOOKUP(B1245,'Species Lookup'!$A$3:$F$13,3,FALSE)</f>
        <v>Oncorhynchus tshawytscha</v>
      </c>
      <c r="D1245" s="2" t="str">
        <f>VLOOKUP(B1245,'Species Lookup'!$A$3:$F$13,4,FALSE)</f>
        <v>urn:lsid:marinespecies.org:taxname:158075</v>
      </c>
      <c r="E1245" s="2" t="str">
        <f>VLOOKUP(B1245,'Species Lookup'!$A$3:$F$13,5,FALSE)</f>
        <v>SDN:S11::S1173 (smolt)</v>
      </c>
      <c r="F1245" s="2" t="s">
        <v>30</v>
      </c>
      <c r="G1245" s="10" t="str">
        <f>VLOOKUP(A1245,'[1]LOG1987-1994'!$A$2:$I$3110,2,FALSE)</f>
        <v>1989-06-22T16:06-07:00</v>
      </c>
      <c r="H1245" s="2" t="s">
        <v>974</v>
      </c>
      <c r="I1245" s="3">
        <v>1</v>
      </c>
      <c r="J1245" s="3">
        <v>5</v>
      </c>
      <c r="K1245" s="7">
        <v>48.947499999999998</v>
      </c>
      <c r="L1245" s="7">
        <v>-124.9975</v>
      </c>
      <c r="M1245" s="3">
        <v>91</v>
      </c>
      <c r="N1245" s="3" t="b">
        <v>1</v>
      </c>
      <c r="O1245" s="3">
        <v>2</v>
      </c>
      <c r="P1245" s="3"/>
      <c r="Q1245" s="2" t="s">
        <v>1486</v>
      </c>
      <c r="R1245" s="2" t="s">
        <v>610</v>
      </c>
      <c r="S1245" s="2" t="s">
        <v>1111</v>
      </c>
      <c r="T1245" s="2" t="s">
        <v>1353</v>
      </c>
      <c r="U1245" s="2" t="s">
        <v>136</v>
      </c>
      <c r="V1245" s="2" t="s">
        <v>137</v>
      </c>
      <c r="W1245" s="2" t="s">
        <v>1194</v>
      </c>
      <c r="X1245" s="2" t="s">
        <v>37</v>
      </c>
      <c r="Y1245" s="2" t="s">
        <v>37</v>
      </c>
      <c r="Z1245" s="2" t="s">
        <v>38</v>
      </c>
      <c r="AA1245" s="4">
        <v>32658</v>
      </c>
      <c r="AB1245" s="4">
        <v>32664</v>
      </c>
      <c r="AC1245" s="2" t="s">
        <v>39</v>
      </c>
    </row>
    <row r="1246" spans="1:29" x14ac:dyDescent="0.25">
      <c r="A1246" s="2" t="s">
        <v>1487</v>
      </c>
      <c r="B1246" s="2" t="s">
        <v>132</v>
      </c>
      <c r="C1246" s="2" t="str">
        <f>VLOOKUP(B1246,'Species Lookup'!$A$3:$F$13,3,FALSE)</f>
        <v>Oncorhynchus tshawytscha</v>
      </c>
      <c r="D1246" s="2" t="str">
        <f>VLOOKUP(B1246,'Species Lookup'!$A$3:$F$13,4,FALSE)</f>
        <v>urn:lsid:marinespecies.org:taxname:158075</v>
      </c>
      <c r="E1246" s="2" t="str">
        <f>VLOOKUP(B1246,'Species Lookup'!$A$3:$F$13,5,FALSE)</f>
        <v>SDN:S11::S1173 (smolt)</v>
      </c>
      <c r="F1246" s="2" t="s">
        <v>43</v>
      </c>
      <c r="G1246" s="10" t="str">
        <f>VLOOKUP(A1246,'[1]LOG1987-1994'!$A$2:$I$3110,2,FALSE)</f>
        <v>1989-07-05T07:57-07:00</v>
      </c>
      <c r="H1246" s="2" t="s">
        <v>407</v>
      </c>
      <c r="I1246" s="3">
        <v>2</v>
      </c>
      <c r="J1246" s="3">
        <v>6</v>
      </c>
      <c r="K1246" s="7">
        <v>48.918300000000002</v>
      </c>
      <c r="L1246" s="7">
        <v>-125.02079999999999</v>
      </c>
      <c r="M1246" s="3">
        <v>126</v>
      </c>
      <c r="N1246" s="3" t="b">
        <v>1</v>
      </c>
      <c r="O1246" s="3">
        <v>2</v>
      </c>
      <c r="P1246" s="3"/>
      <c r="Q1246" s="2" t="s">
        <v>1488</v>
      </c>
      <c r="R1246" s="2" t="s">
        <v>617</v>
      </c>
      <c r="S1246" s="2" t="s">
        <v>1111</v>
      </c>
      <c r="T1246" s="2" t="s">
        <v>1281</v>
      </c>
      <c r="U1246" s="2" t="s">
        <v>136</v>
      </c>
      <c r="V1246" s="2" t="s">
        <v>137</v>
      </c>
      <c r="W1246" s="2" t="s">
        <v>1194</v>
      </c>
      <c r="X1246" s="2" t="s">
        <v>37</v>
      </c>
      <c r="Y1246" s="2" t="s">
        <v>1260</v>
      </c>
      <c r="Z1246" s="2" t="s">
        <v>38</v>
      </c>
      <c r="AA1246" s="4"/>
      <c r="AB1246" s="4">
        <v>32646</v>
      </c>
      <c r="AC1246" s="2" t="s">
        <v>39</v>
      </c>
    </row>
    <row r="1247" spans="1:29" x14ac:dyDescent="0.25">
      <c r="A1247" s="2" t="s">
        <v>1489</v>
      </c>
      <c r="B1247" s="2" t="s">
        <v>132</v>
      </c>
      <c r="C1247" s="2" t="str">
        <f>VLOOKUP(B1247,'Species Lookup'!$A$3:$F$13,3,FALSE)</f>
        <v>Oncorhynchus tshawytscha</v>
      </c>
      <c r="D1247" s="2" t="str">
        <f>VLOOKUP(B1247,'Species Lookup'!$A$3:$F$13,4,FALSE)</f>
        <v>urn:lsid:marinespecies.org:taxname:158075</v>
      </c>
      <c r="E1247" s="2" t="str">
        <f>VLOOKUP(B1247,'Species Lookup'!$A$3:$F$13,5,FALSE)</f>
        <v>SDN:S11::S1173 (smolt)</v>
      </c>
      <c r="F1247" s="2" t="s">
        <v>43</v>
      </c>
      <c r="G1247" s="10" t="str">
        <f>VLOOKUP(A1247,'[1]LOG1987-1994'!$A$2:$I$3110,2,FALSE)</f>
        <v>1989-07-05T10:17-07:00</v>
      </c>
      <c r="H1247" s="2" t="s">
        <v>108</v>
      </c>
      <c r="I1247" s="3">
        <v>2</v>
      </c>
      <c r="J1247" s="3">
        <v>6</v>
      </c>
      <c r="K1247" s="7">
        <v>48.84</v>
      </c>
      <c r="L1247" s="7">
        <v>-125.1367</v>
      </c>
      <c r="M1247" s="3">
        <v>124</v>
      </c>
      <c r="N1247" s="3" t="b">
        <v>1</v>
      </c>
      <c r="O1247" s="3">
        <v>2</v>
      </c>
      <c r="P1247" s="3"/>
      <c r="Q1247" s="2" t="s">
        <v>1490</v>
      </c>
      <c r="R1247" s="2" t="s">
        <v>609</v>
      </c>
      <c r="S1247" s="2" t="s">
        <v>1111</v>
      </c>
      <c r="T1247" s="2" t="s">
        <v>1208</v>
      </c>
      <c r="U1247" s="2" t="s">
        <v>136</v>
      </c>
      <c r="V1247" s="2" t="s">
        <v>137</v>
      </c>
      <c r="W1247" s="2" t="s">
        <v>1194</v>
      </c>
      <c r="X1247" s="2" t="s">
        <v>37</v>
      </c>
      <c r="Y1247" s="2" t="s">
        <v>37</v>
      </c>
      <c r="Z1247" s="2" t="s">
        <v>38</v>
      </c>
      <c r="AA1247" s="4">
        <v>32646</v>
      </c>
      <c r="AB1247" s="4">
        <v>32658</v>
      </c>
      <c r="AC1247" s="2" t="s">
        <v>39</v>
      </c>
    </row>
    <row r="1248" spans="1:29" x14ac:dyDescent="0.25">
      <c r="A1248" s="2" t="s">
        <v>1489</v>
      </c>
      <c r="B1248" s="2" t="s">
        <v>132</v>
      </c>
      <c r="C1248" s="2" t="str">
        <f>VLOOKUP(B1248,'Species Lookup'!$A$3:$F$13,3,FALSE)</f>
        <v>Oncorhynchus tshawytscha</v>
      </c>
      <c r="D1248" s="2" t="str">
        <f>VLOOKUP(B1248,'Species Lookup'!$A$3:$F$13,4,FALSE)</f>
        <v>urn:lsid:marinespecies.org:taxname:158075</v>
      </c>
      <c r="E1248" s="2" t="str">
        <f>VLOOKUP(B1248,'Species Lookup'!$A$3:$F$13,5,FALSE)</f>
        <v>SDN:S11::S1173 (smolt)</v>
      </c>
      <c r="F1248" s="2" t="s">
        <v>40</v>
      </c>
      <c r="G1248" s="10" t="str">
        <f>VLOOKUP(A1248,'[1]LOG1987-1994'!$A$2:$I$3110,2,FALSE)</f>
        <v>1989-07-05T10:17-07:00</v>
      </c>
      <c r="H1248" s="2" t="s">
        <v>108</v>
      </c>
      <c r="I1248" s="3">
        <v>2</v>
      </c>
      <c r="J1248" s="3">
        <v>6</v>
      </c>
      <c r="K1248" s="7">
        <v>48.84</v>
      </c>
      <c r="L1248" s="7">
        <v>-125.1367</v>
      </c>
      <c r="M1248" s="3">
        <v>127</v>
      </c>
      <c r="N1248" s="3" t="b">
        <v>1</v>
      </c>
      <c r="O1248" s="3">
        <v>1</v>
      </c>
      <c r="P1248" s="3"/>
      <c r="Q1248" s="2" t="s">
        <v>1491</v>
      </c>
      <c r="R1248" s="2" t="s">
        <v>605</v>
      </c>
      <c r="S1248" s="2" t="s">
        <v>1111</v>
      </c>
      <c r="T1248" s="2" t="s">
        <v>1270</v>
      </c>
      <c r="U1248" s="2" t="s">
        <v>136</v>
      </c>
      <c r="V1248" s="2" t="s">
        <v>137</v>
      </c>
      <c r="W1248" s="2" t="s">
        <v>1194</v>
      </c>
      <c r="X1248" s="2" t="s">
        <v>37</v>
      </c>
      <c r="Y1248" s="2" t="s">
        <v>1260</v>
      </c>
      <c r="Z1248" s="2" t="s">
        <v>38</v>
      </c>
      <c r="AA1248" s="4"/>
      <c r="AB1248" s="4">
        <v>32646</v>
      </c>
      <c r="AC1248" s="2" t="s">
        <v>39</v>
      </c>
    </row>
    <row r="1249" spans="1:29" x14ac:dyDescent="0.25">
      <c r="A1249" s="2" t="s">
        <v>1489</v>
      </c>
      <c r="B1249" s="2" t="s">
        <v>132</v>
      </c>
      <c r="C1249" s="2" t="str">
        <f>VLOOKUP(B1249,'Species Lookup'!$A$3:$F$13,3,FALSE)</f>
        <v>Oncorhynchus tshawytscha</v>
      </c>
      <c r="D1249" s="2" t="str">
        <f>VLOOKUP(B1249,'Species Lookup'!$A$3:$F$13,4,FALSE)</f>
        <v>urn:lsid:marinespecies.org:taxname:158075</v>
      </c>
      <c r="E1249" s="2" t="str">
        <f>VLOOKUP(B1249,'Species Lookup'!$A$3:$F$13,5,FALSE)</f>
        <v>SDN:S11::S1173 (smolt)</v>
      </c>
      <c r="F1249" s="2" t="s">
        <v>30</v>
      </c>
      <c r="G1249" s="10" t="str">
        <f>VLOOKUP(A1249,'[1]LOG1987-1994'!$A$2:$I$3110,2,FALSE)</f>
        <v>1989-07-05T10:17-07:00</v>
      </c>
      <c r="H1249" s="2" t="s">
        <v>108</v>
      </c>
      <c r="I1249" s="3">
        <v>2</v>
      </c>
      <c r="J1249" s="3">
        <v>6</v>
      </c>
      <c r="K1249" s="7">
        <v>48.84</v>
      </c>
      <c r="L1249" s="7">
        <v>-125.1367</v>
      </c>
      <c r="M1249" s="3">
        <v>136</v>
      </c>
      <c r="N1249" s="3" t="b">
        <v>1</v>
      </c>
      <c r="O1249" s="3">
        <v>2</v>
      </c>
      <c r="P1249" s="3"/>
      <c r="Q1249" s="2" t="s">
        <v>1492</v>
      </c>
      <c r="R1249" s="2" t="s">
        <v>616</v>
      </c>
      <c r="S1249" s="2" t="s">
        <v>1111</v>
      </c>
      <c r="T1249" s="2" t="s">
        <v>1193</v>
      </c>
      <c r="U1249" s="2" t="s">
        <v>136</v>
      </c>
      <c r="V1249" s="2" t="s">
        <v>137</v>
      </c>
      <c r="W1249" s="2" t="s">
        <v>1194</v>
      </c>
      <c r="X1249" s="2" t="s">
        <v>37</v>
      </c>
      <c r="Y1249" s="2" t="s">
        <v>946</v>
      </c>
      <c r="Z1249" s="2" t="s">
        <v>38</v>
      </c>
      <c r="AA1249" s="4"/>
      <c r="AB1249" s="4">
        <v>32647</v>
      </c>
      <c r="AC1249" s="2" t="s">
        <v>39</v>
      </c>
    </row>
    <row r="1250" spans="1:29" x14ac:dyDescent="0.25">
      <c r="A1250" s="2" t="s">
        <v>1489</v>
      </c>
      <c r="B1250" s="2" t="s">
        <v>132</v>
      </c>
      <c r="C1250" s="2" t="str">
        <f>VLOOKUP(B1250,'Species Lookup'!$A$3:$F$13,3,FALSE)</f>
        <v>Oncorhynchus tshawytscha</v>
      </c>
      <c r="D1250" s="2" t="str">
        <f>VLOOKUP(B1250,'Species Lookup'!$A$3:$F$13,4,FALSE)</f>
        <v>urn:lsid:marinespecies.org:taxname:158075</v>
      </c>
      <c r="E1250" s="2" t="str">
        <f>VLOOKUP(B1250,'Species Lookup'!$A$3:$F$13,5,FALSE)</f>
        <v>SDN:S11::S1173 (smolt)</v>
      </c>
      <c r="F1250" s="2" t="s">
        <v>100</v>
      </c>
      <c r="G1250" s="10" t="str">
        <f>VLOOKUP(A1250,'[1]LOG1987-1994'!$A$2:$I$3110,2,FALSE)</f>
        <v>1989-07-05T10:17-07:00</v>
      </c>
      <c r="H1250" s="2" t="s">
        <v>108</v>
      </c>
      <c r="I1250" s="3">
        <v>2</v>
      </c>
      <c r="J1250" s="3">
        <v>6</v>
      </c>
      <c r="K1250" s="7">
        <v>48.84</v>
      </c>
      <c r="L1250" s="7">
        <v>-125.1367</v>
      </c>
      <c r="M1250" s="3">
        <v>120</v>
      </c>
      <c r="N1250" s="3" t="b">
        <v>1</v>
      </c>
      <c r="O1250" s="3">
        <v>2</v>
      </c>
      <c r="P1250" s="3"/>
      <c r="Q1250" s="2" t="s">
        <v>1493</v>
      </c>
      <c r="R1250" s="2" t="s">
        <v>603</v>
      </c>
      <c r="S1250" s="2" t="s">
        <v>1111</v>
      </c>
      <c r="T1250" s="2" t="s">
        <v>1273</v>
      </c>
      <c r="U1250" s="2" t="s">
        <v>136</v>
      </c>
      <c r="V1250" s="2" t="s">
        <v>137</v>
      </c>
      <c r="W1250" s="2" t="s">
        <v>1194</v>
      </c>
      <c r="X1250" s="2" t="s">
        <v>37</v>
      </c>
      <c r="Y1250" s="2" t="s">
        <v>1260</v>
      </c>
      <c r="Z1250" s="2" t="s">
        <v>38</v>
      </c>
      <c r="AA1250" s="4"/>
      <c r="AB1250" s="4">
        <v>32646</v>
      </c>
      <c r="AC1250" s="2" t="s">
        <v>39</v>
      </c>
    </row>
    <row r="1251" spans="1:29" x14ac:dyDescent="0.25">
      <c r="A1251" s="2" t="s">
        <v>1489</v>
      </c>
      <c r="B1251" s="2" t="s">
        <v>132</v>
      </c>
      <c r="C1251" s="2" t="str">
        <f>VLOOKUP(B1251,'Species Lookup'!$A$3:$F$13,3,FALSE)</f>
        <v>Oncorhynchus tshawytscha</v>
      </c>
      <c r="D1251" s="2" t="str">
        <f>VLOOKUP(B1251,'Species Lookup'!$A$3:$F$13,4,FALSE)</f>
        <v>urn:lsid:marinespecies.org:taxname:158075</v>
      </c>
      <c r="E1251" s="2" t="str">
        <f>VLOOKUP(B1251,'Species Lookup'!$A$3:$F$13,5,FALSE)</f>
        <v>SDN:S11::S1173 (smolt)</v>
      </c>
      <c r="F1251" s="2" t="s">
        <v>145</v>
      </c>
      <c r="G1251" s="10" t="str">
        <f>VLOOKUP(A1251,'[1]LOG1987-1994'!$A$2:$I$3110,2,FALSE)</f>
        <v>1989-07-05T10:17-07:00</v>
      </c>
      <c r="H1251" s="2" t="s">
        <v>108</v>
      </c>
      <c r="I1251" s="3">
        <v>2</v>
      </c>
      <c r="J1251" s="3">
        <v>6</v>
      </c>
      <c r="K1251" s="7">
        <v>48.84</v>
      </c>
      <c r="L1251" s="7">
        <v>-125.1367</v>
      </c>
      <c r="M1251" s="3">
        <v>106</v>
      </c>
      <c r="N1251" s="3" t="b">
        <v>1</v>
      </c>
      <c r="O1251" s="3">
        <v>2</v>
      </c>
      <c r="P1251" s="3"/>
      <c r="Q1251" s="2" t="s">
        <v>1494</v>
      </c>
      <c r="R1251" s="2" t="s">
        <v>611</v>
      </c>
      <c r="S1251" s="2" t="s">
        <v>1111</v>
      </c>
      <c r="T1251" s="2" t="s">
        <v>1371</v>
      </c>
      <c r="U1251" s="2" t="s">
        <v>136</v>
      </c>
      <c r="V1251" s="2" t="s">
        <v>137</v>
      </c>
      <c r="W1251" s="2" t="s">
        <v>1194</v>
      </c>
      <c r="X1251" s="2" t="s">
        <v>37</v>
      </c>
      <c r="Y1251" s="2" t="s">
        <v>37</v>
      </c>
      <c r="Z1251" s="2" t="s">
        <v>38</v>
      </c>
      <c r="AA1251" s="4">
        <v>32658</v>
      </c>
      <c r="AB1251" s="4">
        <v>32664</v>
      </c>
      <c r="AC1251" s="2" t="s">
        <v>39</v>
      </c>
    </row>
    <row r="1252" spans="1:29" x14ac:dyDescent="0.25">
      <c r="A1252" s="2" t="s">
        <v>1489</v>
      </c>
      <c r="B1252" s="2" t="s">
        <v>132</v>
      </c>
      <c r="C1252" s="2" t="str">
        <f>VLOOKUP(B1252,'Species Lookup'!$A$3:$F$13,3,FALSE)</f>
        <v>Oncorhynchus tshawytscha</v>
      </c>
      <c r="D1252" s="2" t="str">
        <f>VLOOKUP(B1252,'Species Lookup'!$A$3:$F$13,4,FALSE)</f>
        <v>urn:lsid:marinespecies.org:taxname:158075</v>
      </c>
      <c r="E1252" s="2" t="str">
        <f>VLOOKUP(B1252,'Species Lookup'!$A$3:$F$13,5,FALSE)</f>
        <v>SDN:S11::S1173 (smolt)</v>
      </c>
      <c r="F1252" s="2" t="s">
        <v>33</v>
      </c>
      <c r="G1252" s="10" t="str">
        <f>VLOOKUP(A1252,'[1]LOG1987-1994'!$A$2:$I$3110,2,FALSE)</f>
        <v>1989-07-05T10:17-07:00</v>
      </c>
      <c r="H1252" s="2" t="s">
        <v>108</v>
      </c>
      <c r="I1252" s="3">
        <v>2</v>
      </c>
      <c r="J1252" s="3">
        <v>6</v>
      </c>
      <c r="K1252" s="7">
        <v>48.84</v>
      </c>
      <c r="L1252" s="7">
        <v>-125.1367</v>
      </c>
      <c r="M1252" s="3">
        <v>91</v>
      </c>
      <c r="N1252" s="3" t="b">
        <v>1</v>
      </c>
      <c r="O1252" s="3">
        <v>2</v>
      </c>
      <c r="P1252" s="3"/>
      <c r="Q1252" s="2" t="s">
        <v>1495</v>
      </c>
      <c r="R1252" s="2" t="s">
        <v>613</v>
      </c>
      <c r="S1252" s="2" t="s">
        <v>1111</v>
      </c>
      <c r="T1252" s="2" t="s">
        <v>1266</v>
      </c>
      <c r="U1252" s="2" t="s">
        <v>136</v>
      </c>
      <c r="V1252" s="2" t="s">
        <v>137</v>
      </c>
      <c r="W1252" s="2" t="s">
        <v>1194</v>
      </c>
      <c r="X1252" s="2" t="s">
        <v>37</v>
      </c>
      <c r="Y1252" s="2" t="s">
        <v>1260</v>
      </c>
      <c r="Z1252" s="2" t="s">
        <v>38</v>
      </c>
      <c r="AA1252" s="4"/>
      <c r="AB1252" s="4">
        <v>32646</v>
      </c>
      <c r="AC1252" s="2" t="s">
        <v>39</v>
      </c>
    </row>
    <row r="1253" spans="1:29" x14ac:dyDescent="0.25">
      <c r="A1253" s="2" t="s">
        <v>1489</v>
      </c>
      <c r="B1253" s="2" t="s">
        <v>132</v>
      </c>
      <c r="C1253" s="2" t="str">
        <f>VLOOKUP(B1253,'Species Lookup'!$A$3:$F$13,3,FALSE)</f>
        <v>Oncorhynchus tshawytscha</v>
      </c>
      <c r="D1253" s="2" t="str">
        <f>VLOOKUP(B1253,'Species Lookup'!$A$3:$F$13,4,FALSE)</f>
        <v>urn:lsid:marinespecies.org:taxname:158075</v>
      </c>
      <c r="E1253" s="2" t="str">
        <f>VLOOKUP(B1253,'Species Lookup'!$A$3:$F$13,5,FALSE)</f>
        <v>SDN:S11::S1173 (smolt)</v>
      </c>
      <c r="F1253" s="2" t="s">
        <v>161</v>
      </c>
      <c r="G1253" s="10" t="str">
        <f>VLOOKUP(A1253,'[1]LOG1987-1994'!$A$2:$I$3110,2,FALSE)</f>
        <v>1989-07-05T10:17-07:00</v>
      </c>
      <c r="H1253" s="2" t="s">
        <v>108</v>
      </c>
      <c r="I1253" s="3">
        <v>2</v>
      </c>
      <c r="J1253" s="3">
        <v>6</v>
      </c>
      <c r="K1253" s="7">
        <v>48.84</v>
      </c>
      <c r="L1253" s="7">
        <v>-125.1367</v>
      </c>
      <c r="M1253" s="3">
        <v>122</v>
      </c>
      <c r="N1253" s="3" t="b">
        <v>1</v>
      </c>
      <c r="O1253" s="3">
        <v>2</v>
      </c>
      <c r="P1253" s="3"/>
      <c r="Q1253" s="2" t="s">
        <v>1496</v>
      </c>
      <c r="R1253" s="2" t="s">
        <v>615</v>
      </c>
      <c r="S1253" s="2" t="s">
        <v>1111</v>
      </c>
      <c r="T1253" s="2" t="s">
        <v>1281</v>
      </c>
      <c r="U1253" s="2" t="s">
        <v>136</v>
      </c>
      <c r="V1253" s="2" t="s">
        <v>137</v>
      </c>
      <c r="W1253" s="2" t="s">
        <v>1194</v>
      </c>
      <c r="X1253" s="2" t="s">
        <v>37</v>
      </c>
      <c r="Y1253" s="2" t="s">
        <v>1260</v>
      </c>
      <c r="Z1253" s="2" t="s">
        <v>38</v>
      </c>
      <c r="AA1253" s="4"/>
      <c r="AB1253" s="4">
        <v>32646</v>
      </c>
      <c r="AC1253" s="2" t="s">
        <v>39</v>
      </c>
    </row>
    <row r="1254" spans="1:29" x14ac:dyDescent="0.25">
      <c r="A1254" s="2" t="s">
        <v>1497</v>
      </c>
      <c r="B1254" s="2" t="s">
        <v>132</v>
      </c>
      <c r="C1254" s="2" t="str">
        <f>VLOOKUP(B1254,'Species Lookup'!$A$3:$F$13,3,FALSE)</f>
        <v>Oncorhynchus tshawytscha</v>
      </c>
      <c r="D1254" s="2" t="str">
        <f>VLOOKUP(B1254,'Species Lookup'!$A$3:$F$13,4,FALSE)</f>
        <v>urn:lsid:marinespecies.org:taxname:158075</v>
      </c>
      <c r="E1254" s="2" t="str">
        <f>VLOOKUP(B1254,'Species Lookup'!$A$3:$F$13,5,FALSE)</f>
        <v>SDN:S11::S1173 (smolt)</v>
      </c>
      <c r="F1254" s="2" t="s">
        <v>43</v>
      </c>
      <c r="G1254" s="10" t="str">
        <f>VLOOKUP(A1254,'[1]LOG1987-1994'!$A$2:$I$3110,2,FALSE)</f>
        <v>1989-07-05T14:58-07:00</v>
      </c>
      <c r="H1254" s="2" t="s">
        <v>1027</v>
      </c>
      <c r="I1254" s="3">
        <v>3</v>
      </c>
      <c r="J1254" s="3">
        <v>6</v>
      </c>
      <c r="K1254" s="7">
        <v>48.951700000000002</v>
      </c>
      <c r="L1254" s="7">
        <v>-125.145</v>
      </c>
      <c r="M1254" s="3">
        <v>114</v>
      </c>
      <c r="N1254" s="3" t="b">
        <v>1</v>
      </c>
      <c r="O1254" s="3">
        <v>2</v>
      </c>
      <c r="P1254" s="3"/>
      <c r="Q1254" s="2" t="s">
        <v>1498</v>
      </c>
      <c r="R1254" s="2" t="s">
        <v>606</v>
      </c>
      <c r="S1254" s="2" t="s">
        <v>1111</v>
      </c>
      <c r="T1254" s="2" t="s">
        <v>1273</v>
      </c>
      <c r="U1254" s="2" t="s">
        <v>136</v>
      </c>
      <c r="V1254" s="2" t="s">
        <v>137</v>
      </c>
      <c r="W1254" s="2" t="s">
        <v>1194</v>
      </c>
      <c r="X1254" s="2" t="s">
        <v>37</v>
      </c>
      <c r="Y1254" s="2" t="s">
        <v>1260</v>
      </c>
      <c r="Z1254" s="2" t="s">
        <v>38</v>
      </c>
      <c r="AA1254" s="4"/>
      <c r="AB1254" s="4">
        <v>32646</v>
      </c>
      <c r="AC1254" s="2" t="s">
        <v>39</v>
      </c>
    </row>
    <row r="1255" spans="1:29" x14ac:dyDescent="0.25">
      <c r="A1255" s="2" t="s">
        <v>1497</v>
      </c>
      <c r="B1255" s="2" t="s">
        <v>132</v>
      </c>
      <c r="C1255" s="2" t="str">
        <f>VLOOKUP(B1255,'Species Lookup'!$A$3:$F$13,3,FALSE)</f>
        <v>Oncorhynchus tshawytscha</v>
      </c>
      <c r="D1255" s="2" t="str">
        <f>VLOOKUP(B1255,'Species Lookup'!$A$3:$F$13,4,FALSE)</f>
        <v>urn:lsid:marinespecies.org:taxname:158075</v>
      </c>
      <c r="E1255" s="2" t="str">
        <f>VLOOKUP(B1255,'Species Lookup'!$A$3:$F$13,5,FALSE)</f>
        <v>SDN:S11::S1173 (smolt)</v>
      </c>
      <c r="F1255" s="2" t="s">
        <v>40</v>
      </c>
      <c r="G1255" s="10" t="str">
        <f>VLOOKUP(A1255,'[1]LOG1987-1994'!$A$2:$I$3110,2,FALSE)</f>
        <v>1989-07-05T14:58-07:00</v>
      </c>
      <c r="H1255" s="2" t="s">
        <v>1027</v>
      </c>
      <c r="I1255" s="3">
        <v>3</v>
      </c>
      <c r="J1255" s="3">
        <v>6</v>
      </c>
      <c r="K1255" s="7">
        <v>48.951700000000002</v>
      </c>
      <c r="L1255" s="7">
        <v>-125.145</v>
      </c>
      <c r="M1255" s="3">
        <v>100</v>
      </c>
      <c r="N1255" s="3" t="b">
        <v>1</v>
      </c>
      <c r="O1255" s="3">
        <v>2</v>
      </c>
      <c r="P1255" s="3"/>
      <c r="Q1255" s="2" t="s">
        <v>1499</v>
      </c>
      <c r="R1255" s="2" t="s">
        <v>604</v>
      </c>
      <c r="S1255" s="2" t="s">
        <v>1111</v>
      </c>
      <c r="T1255" s="2" t="s">
        <v>1355</v>
      </c>
      <c r="U1255" s="2" t="s">
        <v>136</v>
      </c>
      <c r="V1255" s="2" t="s">
        <v>137</v>
      </c>
      <c r="W1255" s="2" t="s">
        <v>1194</v>
      </c>
      <c r="X1255" s="2" t="s">
        <v>37</v>
      </c>
      <c r="Y1255" s="2" t="s">
        <v>37</v>
      </c>
      <c r="Z1255" s="2" t="s">
        <v>38</v>
      </c>
      <c r="AA1255" s="4">
        <v>32659</v>
      </c>
      <c r="AB1255" s="4">
        <v>32664</v>
      </c>
      <c r="AC1255" s="2" t="s">
        <v>39</v>
      </c>
    </row>
    <row r="1256" spans="1:29" x14ac:dyDescent="0.25">
      <c r="A1256" s="2" t="s">
        <v>1497</v>
      </c>
      <c r="B1256" s="2" t="s">
        <v>132</v>
      </c>
      <c r="C1256" s="2" t="str">
        <f>VLOOKUP(B1256,'Species Lookup'!$A$3:$F$13,3,FALSE)</f>
        <v>Oncorhynchus tshawytscha</v>
      </c>
      <c r="D1256" s="2" t="str">
        <f>VLOOKUP(B1256,'Species Lookup'!$A$3:$F$13,4,FALSE)</f>
        <v>urn:lsid:marinespecies.org:taxname:158075</v>
      </c>
      <c r="E1256" s="2" t="str">
        <f>VLOOKUP(B1256,'Species Lookup'!$A$3:$F$13,5,FALSE)</f>
        <v>SDN:S11::S1173 (smolt)</v>
      </c>
      <c r="F1256" s="2" t="s">
        <v>30</v>
      </c>
      <c r="G1256" s="10" t="str">
        <f>VLOOKUP(A1256,'[1]LOG1987-1994'!$A$2:$I$3110,2,FALSE)</f>
        <v>1989-07-05T14:58-07:00</v>
      </c>
      <c r="H1256" s="2" t="s">
        <v>1027</v>
      </c>
      <c r="I1256" s="3">
        <v>3</v>
      </c>
      <c r="J1256" s="3">
        <v>6</v>
      </c>
      <c r="K1256" s="7">
        <v>48.951700000000002</v>
      </c>
      <c r="L1256" s="7">
        <v>-125.145</v>
      </c>
      <c r="M1256" s="3">
        <v>98</v>
      </c>
      <c r="N1256" s="3" t="b">
        <v>1</v>
      </c>
      <c r="O1256" s="3">
        <v>2</v>
      </c>
      <c r="P1256" s="3"/>
      <c r="Q1256" s="2" t="s">
        <v>1500</v>
      </c>
      <c r="R1256" s="2" t="s">
        <v>608</v>
      </c>
      <c r="S1256" s="2" t="s">
        <v>1111</v>
      </c>
      <c r="T1256" s="2" t="s">
        <v>1449</v>
      </c>
      <c r="U1256" s="2" t="s">
        <v>136</v>
      </c>
      <c r="V1256" s="2" t="s">
        <v>137</v>
      </c>
      <c r="W1256" s="2" t="s">
        <v>1194</v>
      </c>
      <c r="X1256" s="2" t="s">
        <v>37</v>
      </c>
      <c r="Y1256" s="2" t="s">
        <v>37</v>
      </c>
      <c r="Z1256" s="2" t="s">
        <v>38</v>
      </c>
      <c r="AA1256" s="4">
        <v>32658</v>
      </c>
      <c r="AB1256" s="4">
        <v>32664</v>
      </c>
      <c r="AC1256" s="2" t="s">
        <v>39</v>
      </c>
    </row>
    <row r="1257" spans="1:29" x14ac:dyDescent="0.25">
      <c r="A1257" s="2" t="s">
        <v>1501</v>
      </c>
      <c r="B1257" s="2" t="s">
        <v>132</v>
      </c>
      <c r="C1257" s="2" t="str">
        <f>VLOOKUP(B1257,'Species Lookup'!$A$3:$F$13,3,FALSE)</f>
        <v>Oncorhynchus tshawytscha</v>
      </c>
      <c r="D1257" s="2" t="str">
        <f>VLOOKUP(B1257,'Species Lookup'!$A$3:$F$13,4,FALSE)</f>
        <v>urn:lsid:marinespecies.org:taxname:158075</v>
      </c>
      <c r="E1257" s="2" t="str">
        <f>VLOOKUP(B1257,'Species Lookup'!$A$3:$F$13,5,FALSE)</f>
        <v>SDN:S11::S1173 (smolt)</v>
      </c>
      <c r="F1257" s="2" t="s">
        <v>43</v>
      </c>
      <c r="G1257" s="10" t="str">
        <f>VLOOKUP(A1257,'[1]LOG1987-1994'!$A$2:$I$3110,2,FALSE)</f>
        <v>1989-07-05T16:08-07:00</v>
      </c>
      <c r="H1257" s="2" t="s">
        <v>550</v>
      </c>
      <c r="I1257" s="3">
        <v>3</v>
      </c>
      <c r="J1257" s="3">
        <v>6</v>
      </c>
      <c r="K1257" s="7">
        <v>48.995800000000003</v>
      </c>
      <c r="L1257" s="7">
        <v>-125.1417</v>
      </c>
      <c r="M1257" s="3">
        <v>90</v>
      </c>
      <c r="N1257" s="3" t="b">
        <v>1</v>
      </c>
      <c r="O1257" s="3">
        <v>2</v>
      </c>
      <c r="P1257" s="3"/>
      <c r="Q1257" s="2" t="s">
        <v>1502</v>
      </c>
      <c r="R1257" s="2" t="s">
        <v>607</v>
      </c>
      <c r="S1257" s="2" t="s">
        <v>1111</v>
      </c>
      <c r="T1257" s="2" t="s">
        <v>1359</v>
      </c>
      <c r="U1257" s="2" t="s">
        <v>136</v>
      </c>
      <c r="V1257" s="2" t="s">
        <v>137</v>
      </c>
      <c r="W1257" s="2" t="s">
        <v>1194</v>
      </c>
      <c r="X1257" s="2" t="s">
        <v>37</v>
      </c>
      <c r="Y1257" s="2" t="s">
        <v>37</v>
      </c>
      <c r="Z1257" s="2" t="s">
        <v>38</v>
      </c>
      <c r="AA1257" s="4">
        <v>32658</v>
      </c>
      <c r="AB1257" s="4">
        <v>32664</v>
      </c>
      <c r="AC1257" s="2" t="s">
        <v>39</v>
      </c>
    </row>
    <row r="1258" spans="1:29" x14ac:dyDescent="0.25">
      <c r="A1258" s="2" t="s">
        <v>1503</v>
      </c>
      <c r="B1258" s="2" t="s">
        <v>132</v>
      </c>
      <c r="C1258" s="2" t="str">
        <f>VLOOKUP(B1258,'Species Lookup'!$A$3:$F$13,3,FALSE)</f>
        <v>Oncorhynchus tshawytscha</v>
      </c>
      <c r="D1258" s="2" t="str">
        <f>VLOOKUP(B1258,'Species Lookup'!$A$3:$F$13,4,FALSE)</f>
        <v>urn:lsid:marinespecies.org:taxname:158075</v>
      </c>
      <c r="E1258" s="2" t="str">
        <f>VLOOKUP(B1258,'Species Lookup'!$A$3:$F$13,5,FALSE)</f>
        <v>SDN:S11::S1173 (smolt)</v>
      </c>
      <c r="F1258" s="2" t="s">
        <v>43</v>
      </c>
      <c r="G1258" s="10" t="str">
        <f>VLOOKUP(A1258,'[1]LOG1987-1994'!$A$2:$I$3110,2,FALSE)</f>
        <v>1989-07-05T16:58-07:00</v>
      </c>
      <c r="H1258" s="2" t="s">
        <v>453</v>
      </c>
      <c r="I1258" s="3">
        <v>3</v>
      </c>
      <c r="J1258" s="3">
        <v>6</v>
      </c>
      <c r="K1258" s="7">
        <v>48.962499999999999</v>
      </c>
      <c r="L1258" s="7">
        <v>-125.08329999999999</v>
      </c>
      <c r="M1258" s="3">
        <v>122</v>
      </c>
      <c r="N1258" s="3" t="b">
        <v>1</v>
      </c>
      <c r="O1258" s="3">
        <v>2</v>
      </c>
      <c r="P1258" s="3"/>
      <c r="Q1258" s="2" t="s">
        <v>1504</v>
      </c>
      <c r="R1258" s="2" t="s">
        <v>614</v>
      </c>
      <c r="S1258" s="2" t="s">
        <v>1111</v>
      </c>
      <c r="T1258" s="2" t="s">
        <v>1353</v>
      </c>
      <c r="U1258" s="2" t="s">
        <v>136</v>
      </c>
      <c r="V1258" s="2" t="s">
        <v>137</v>
      </c>
      <c r="W1258" s="2" t="s">
        <v>1194</v>
      </c>
      <c r="X1258" s="2" t="s">
        <v>37</v>
      </c>
      <c r="Y1258" s="2" t="s">
        <v>37</v>
      </c>
      <c r="Z1258" s="2" t="s">
        <v>38</v>
      </c>
      <c r="AA1258" s="4">
        <v>32658</v>
      </c>
      <c r="AB1258" s="4">
        <v>32664</v>
      </c>
      <c r="AC1258" s="2" t="s">
        <v>39</v>
      </c>
    </row>
    <row r="1259" spans="1:29" x14ac:dyDescent="0.25">
      <c r="A1259" s="2" t="s">
        <v>1505</v>
      </c>
      <c r="B1259" s="2" t="s">
        <v>752</v>
      </c>
      <c r="C1259" s="2" t="str">
        <f>VLOOKUP(B1259,'Species Lookup'!$A$3:$F$13,3,FALSE)</f>
        <v>Oncorhynchus kisutch</v>
      </c>
      <c r="D1259" s="2" t="str">
        <f>VLOOKUP(B1259,'Species Lookup'!$A$3:$F$13,4,FALSE)</f>
        <v>urn:lsid:marinespecies.org:taxname:127184</v>
      </c>
      <c r="E1259" s="2" t="str">
        <f>VLOOKUP(B1259,'Species Lookup'!$A$3:$F$13,5,FALSE)</f>
        <v>SDN:S11::S1116 (adult)</v>
      </c>
      <c r="F1259" s="2" t="s">
        <v>43</v>
      </c>
      <c r="G1259" s="10" t="str">
        <f>VLOOKUP(A1259,'[1]LOG1987-1994'!$A$2:$I$3110,2,FALSE)</f>
        <v>1989-07-06T04:00-07:00/1989-07-06T04:10-07:00</v>
      </c>
      <c r="H1259" s="2" t="s">
        <v>1506</v>
      </c>
      <c r="I1259" s="3">
        <v>3</v>
      </c>
      <c r="J1259" s="3">
        <v>6</v>
      </c>
      <c r="K1259" s="7">
        <v>48.908299999999997</v>
      </c>
      <c r="L1259" s="7">
        <v>-125.1433</v>
      </c>
      <c r="M1259" s="3"/>
      <c r="N1259" s="3" t="b">
        <v>1</v>
      </c>
      <c r="O1259" s="3">
        <v>2</v>
      </c>
      <c r="P1259" s="3"/>
      <c r="Q1259" s="2"/>
      <c r="R1259" s="2"/>
      <c r="S1259" s="2" t="s">
        <v>1111</v>
      </c>
      <c r="T1259" s="2" t="s">
        <v>1507</v>
      </c>
      <c r="U1259" s="2" t="s">
        <v>35</v>
      </c>
      <c r="V1259" s="2" t="s">
        <v>35</v>
      </c>
      <c r="W1259" s="2" t="s">
        <v>48</v>
      </c>
      <c r="X1259" s="2" t="s">
        <v>554</v>
      </c>
      <c r="Y1259" s="2" t="s">
        <v>554</v>
      </c>
      <c r="Z1259" s="2" t="s">
        <v>38</v>
      </c>
      <c r="AA1259" s="4"/>
      <c r="AB1259" s="4">
        <v>32300</v>
      </c>
      <c r="AC1259" s="2" t="s">
        <v>39</v>
      </c>
    </row>
    <row r="1260" spans="1:29" x14ac:dyDescent="0.25">
      <c r="A1260" s="2" t="s">
        <v>1508</v>
      </c>
      <c r="B1260" s="2" t="s">
        <v>752</v>
      </c>
      <c r="C1260" s="2" t="str">
        <f>VLOOKUP(B1260,'Species Lookup'!$A$3:$F$13,3,FALSE)</f>
        <v>Oncorhynchus kisutch</v>
      </c>
      <c r="D1260" s="2" t="str">
        <f>VLOOKUP(B1260,'Species Lookup'!$A$3:$F$13,4,FALSE)</f>
        <v>urn:lsid:marinespecies.org:taxname:127184</v>
      </c>
      <c r="E1260" s="2" t="str">
        <f>VLOOKUP(B1260,'Species Lookup'!$A$3:$F$13,5,FALSE)</f>
        <v>SDN:S11::S1116 (adult)</v>
      </c>
      <c r="F1260" s="2" t="s">
        <v>43</v>
      </c>
      <c r="G1260" s="10" t="str">
        <f>VLOOKUP(A1260,'[1]LOG1987-1994'!$A$2:$I$3110,2,FALSE)</f>
        <v>1989-07-06T04:22-07:00/1989-07-06T04:52-07:00</v>
      </c>
      <c r="H1260" s="2" t="s">
        <v>637</v>
      </c>
      <c r="I1260" s="3">
        <v>3</v>
      </c>
      <c r="J1260" s="3">
        <v>6</v>
      </c>
      <c r="K1260" s="7">
        <v>48.9133</v>
      </c>
      <c r="L1260" s="7">
        <v>-125.1383</v>
      </c>
      <c r="M1260" s="3"/>
      <c r="N1260" s="3" t="b">
        <v>1</v>
      </c>
      <c r="O1260" s="3">
        <v>2</v>
      </c>
      <c r="P1260" s="3"/>
      <c r="Q1260" s="2"/>
      <c r="R1260" s="2"/>
      <c r="S1260" s="2" t="s">
        <v>1111</v>
      </c>
      <c r="T1260" s="2" t="s">
        <v>1509</v>
      </c>
      <c r="U1260" s="2" t="s">
        <v>35</v>
      </c>
      <c r="V1260" s="2" t="s">
        <v>35</v>
      </c>
      <c r="W1260" s="2" t="s">
        <v>48</v>
      </c>
      <c r="X1260" s="2" t="s">
        <v>1510</v>
      </c>
      <c r="Y1260" s="2" t="s">
        <v>1511</v>
      </c>
      <c r="Z1260" s="2" t="s">
        <v>372</v>
      </c>
      <c r="AA1260" s="4">
        <v>32249</v>
      </c>
      <c r="AB1260" s="4">
        <v>32256</v>
      </c>
      <c r="AC1260" s="2" t="s">
        <v>39</v>
      </c>
    </row>
    <row r="1261" spans="1:29" x14ac:dyDescent="0.25">
      <c r="A1261" s="2" t="s">
        <v>1512</v>
      </c>
      <c r="B1261" s="2" t="s">
        <v>132</v>
      </c>
      <c r="C1261" s="2" t="str">
        <f>VLOOKUP(B1261,'Species Lookup'!$A$3:$F$13,3,FALSE)</f>
        <v>Oncorhynchus tshawytscha</v>
      </c>
      <c r="D1261" s="2" t="str">
        <f>VLOOKUP(B1261,'Species Lookup'!$A$3:$F$13,4,FALSE)</f>
        <v>urn:lsid:marinespecies.org:taxname:158075</v>
      </c>
      <c r="E1261" s="2" t="str">
        <f>VLOOKUP(B1261,'Species Lookup'!$A$3:$F$13,5,FALSE)</f>
        <v>SDN:S11::S1173 (smolt)</v>
      </c>
      <c r="F1261" s="2" t="s">
        <v>43</v>
      </c>
      <c r="G1261" s="10" t="str">
        <f>VLOOKUP(A1261,'[1]LOG1987-1994'!$A$2:$I$3110,2,FALSE)</f>
        <v>1989-07-06T07:26-07:00</v>
      </c>
      <c r="H1261" s="2" t="s">
        <v>364</v>
      </c>
      <c r="I1261" s="3">
        <v>3</v>
      </c>
      <c r="J1261" s="3">
        <v>6</v>
      </c>
      <c r="K1261" s="7">
        <v>48.87</v>
      </c>
      <c r="L1261" s="7">
        <v>-125.285</v>
      </c>
      <c r="M1261" s="3">
        <v>108</v>
      </c>
      <c r="N1261" s="3" t="b">
        <v>1</v>
      </c>
      <c r="O1261" s="3">
        <v>2</v>
      </c>
      <c r="P1261" s="3"/>
      <c r="Q1261" s="2" t="s">
        <v>1513</v>
      </c>
      <c r="R1261" s="2" t="s">
        <v>638</v>
      </c>
      <c r="S1261" s="2" t="s">
        <v>1111</v>
      </c>
      <c r="T1261" s="2" t="s">
        <v>1403</v>
      </c>
      <c r="U1261" s="2" t="s">
        <v>136</v>
      </c>
      <c r="V1261" s="2" t="s">
        <v>137</v>
      </c>
      <c r="W1261" s="2" t="s">
        <v>1194</v>
      </c>
      <c r="X1261" s="2" t="s">
        <v>37</v>
      </c>
      <c r="Y1261" s="2" t="s">
        <v>37</v>
      </c>
      <c r="Z1261" s="2" t="s">
        <v>38</v>
      </c>
      <c r="AA1261" s="4">
        <v>32658</v>
      </c>
      <c r="AB1261" s="4">
        <v>32664</v>
      </c>
      <c r="AC1261" s="2" t="s">
        <v>39</v>
      </c>
    </row>
    <row r="1262" spans="1:29" x14ac:dyDescent="0.25">
      <c r="A1262" s="2" t="s">
        <v>1514</v>
      </c>
      <c r="B1262" s="2" t="s">
        <v>132</v>
      </c>
      <c r="C1262" s="2" t="str">
        <f>VLOOKUP(B1262,'Species Lookup'!$A$3:$F$13,3,FALSE)</f>
        <v>Oncorhynchus tshawytscha</v>
      </c>
      <c r="D1262" s="2" t="str">
        <f>VLOOKUP(B1262,'Species Lookup'!$A$3:$F$13,4,FALSE)</f>
        <v>urn:lsid:marinespecies.org:taxname:158075</v>
      </c>
      <c r="E1262" s="2" t="str">
        <f>VLOOKUP(B1262,'Species Lookup'!$A$3:$F$13,5,FALSE)</f>
        <v>SDN:S11::S1173 (smolt)</v>
      </c>
      <c r="F1262" s="2" t="s">
        <v>43</v>
      </c>
      <c r="G1262" s="10" t="str">
        <f>VLOOKUP(A1262,'[1]LOG1987-1994'!$A$2:$I$3110,2,FALSE)</f>
        <v>1989-07-06T08:59-07:00</v>
      </c>
      <c r="H1262" s="2" t="s">
        <v>784</v>
      </c>
      <c r="I1262" s="3">
        <v>4</v>
      </c>
      <c r="J1262" s="3">
        <v>6</v>
      </c>
      <c r="K1262" s="7">
        <v>48.92</v>
      </c>
      <c r="L1262" s="7">
        <v>-125.36</v>
      </c>
      <c r="M1262" s="3">
        <v>100</v>
      </c>
      <c r="N1262" s="3" t="b">
        <v>1</v>
      </c>
      <c r="O1262" s="3">
        <v>2</v>
      </c>
      <c r="P1262" s="3"/>
      <c r="Q1262" s="2" t="s">
        <v>1515</v>
      </c>
      <c r="R1262" s="2" t="s">
        <v>512</v>
      </c>
      <c r="S1262" s="2" t="s">
        <v>1111</v>
      </c>
      <c r="T1262" s="2" t="s">
        <v>1262</v>
      </c>
      <c r="U1262" s="2" t="s">
        <v>136</v>
      </c>
      <c r="V1262" s="2" t="s">
        <v>137</v>
      </c>
      <c r="W1262" s="2" t="s">
        <v>1194</v>
      </c>
      <c r="X1262" s="2" t="s">
        <v>37</v>
      </c>
      <c r="Y1262" s="2" t="s">
        <v>1260</v>
      </c>
      <c r="Z1262" s="2" t="s">
        <v>38</v>
      </c>
      <c r="AA1262" s="4"/>
      <c r="AB1262" s="4">
        <v>32646</v>
      </c>
      <c r="AC1262" s="2" t="s">
        <v>39</v>
      </c>
    </row>
    <row r="1263" spans="1:29" x14ac:dyDescent="0.25">
      <c r="A1263" s="2" t="s">
        <v>1516</v>
      </c>
      <c r="B1263" s="2" t="s">
        <v>132</v>
      </c>
      <c r="C1263" s="2" t="str">
        <f>VLOOKUP(B1263,'Species Lookup'!$A$3:$F$13,3,FALSE)</f>
        <v>Oncorhynchus tshawytscha</v>
      </c>
      <c r="D1263" s="2" t="str">
        <f>VLOOKUP(B1263,'Species Lookup'!$A$3:$F$13,4,FALSE)</f>
        <v>urn:lsid:marinespecies.org:taxname:158075</v>
      </c>
      <c r="E1263" s="2" t="str">
        <f>VLOOKUP(B1263,'Species Lookup'!$A$3:$F$13,5,FALSE)</f>
        <v>SDN:S11::S1173 (smolt)</v>
      </c>
      <c r="F1263" s="2" t="s">
        <v>43</v>
      </c>
      <c r="G1263" s="10" t="str">
        <f>VLOOKUP(A1263,'[1]LOG1987-1994'!$A$2:$I$3110,2,FALSE)</f>
        <v>1989-07-06T10:16-07:00</v>
      </c>
      <c r="H1263" s="2" t="s">
        <v>1382</v>
      </c>
      <c r="I1263" s="3">
        <v>4</v>
      </c>
      <c r="J1263" s="3">
        <v>6</v>
      </c>
      <c r="K1263" s="7">
        <v>48.912500000000001</v>
      </c>
      <c r="L1263" s="7">
        <v>-125.4717</v>
      </c>
      <c r="M1263" s="3">
        <v>96</v>
      </c>
      <c r="N1263" s="3" t="b">
        <v>1</v>
      </c>
      <c r="O1263" s="3">
        <v>2</v>
      </c>
      <c r="P1263" s="3"/>
      <c r="Q1263" s="2" t="s">
        <v>1517</v>
      </c>
      <c r="R1263" s="2" t="s">
        <v>279</v>
      </c>
      <c r="S1263" s="2" t="s">
        <v>1111</v>
      </c>
      <c r="T1263" s="2" t="s">
        <v>1353</v>
      </c>
      <c r="U1263" s="2" t="s">
        <v>136</v>
      </c>
      <c r="V1263" s="2" t="s">
        <v>137</v>
      </c>
      <c r="W1263" s="2" t="s">
        <v>1194</v>
      </c>
      <c r="X1263" s="2" t="s">
        <v>37</v>
      </c>
      <c r="Y1263" s="2" t="s">
        <v>37</v>
      </c>
      <c r="Z1263" s="2" t="s">
        <v>38</v>
      </c>
      <c r="AA1263" s="4">
        <v>32658</v>
      </c>
      <c r="AB1263" s="4">
        <v>32664</v>
      </c>
      <c r="AC1263" s="2" t="s">
        <v>39</v>
      </c>
    </row>
    <row r="1264" spans="1:29" x14ac:dyDescent="0.25">
      <c r="A1264" s="2" t="s">
        <v>1518</v>
      </c>
      <c r="B1264" s="2" t="s">
        <v>132</v>
      </c>
      <c r="C1264" s="2" t="str">
        <f>VLOOKUP(B1264,'Species Lookup'!$A$3:$F$13,3,FALSE)</f>
        <v>Oncorhynchus tshawytscha</v>
      </c>
      <c r="D1264" s="2" t="str">
        <f>VLOOKUP(B1264,'Species Lookup'!$A$3:$F$13,4,FALSE)</f>
        <v>urn:lsid:marinespecies.org:taxname:158075</v>
      </c>
      <c r="E1264" s="2" t="str">
        <f>VLOOKUP(B1264,'Species Lookup'!$A$3:$F$13,5,FALSE)</f>
        <v>SDN:S11::S1173 (smolt)</v>
      </c>
      <c r="F1264" s="2" t="s">
        <v>43</v>
      </c>
      <c r="G1264" s="10" t="str">
        <f>VLOOKUP(A1264,'[1]LOG1987-1994'!$A$2:$I$3110,2,FALSE)</f>
        <v>1989-07-06T12:35-07:00</v>
      </c>
      <c r="H1264" s="2" t="s">
        <v>1019</v>
      </c>
      <c r="I1264" s="3">
        <v>4</v>
      </c>
      <c r="J1264" s="3">
        <v>6</v>
      </c>
      <c r="K1264" s="7">
        <v>48.981699999999996</v>
      </c>
      <c r="L1264" s="7">
        <v>-125.3017</v>
      </c>
      <c r="M1264" s="3">
        <v>112</v>
      </c>
      <c r="N1264" s="3" t="b">
        <v>1</v>
      </c>
      <c r="O1264" s="3">
        <v>2</v>
      </c>
      <c r="P1264" s="3"/>
      <c r="Q1264" s="2" t="s">
        <v>1519</v>
      </c>
      <c r="R1264" s="2" t="s">
        <v>280</v>
      </c>
      <c r="S1264" s="2" t="s">
        <v>1111</v>
      </c>
      <c r="T1264" s="2" t="s">
        <v>1353</v>
      </c>
      <c r="U1264" s="2" t="s">
        <v>136</v>
      </c>
      <c r="V1264" s="2" t="s">
        <v>137</v>
      </c>
      <c r="W1264" s="2" t="s">
        <v>1194</v>
      </c>
      <c r="X1264" s="2" t="s">
        <v>37</v>
      </c>
      <c r="Y1264" s="2" t="s">
        <v>37</v>
      </c>
      <c r="Z1264" s="2" t="s">
        <v>38</v>
      </c>
      <c r="AA1264" s="4">
        <v>32658</v>
      </c>
      <c r="AB1264" s="4">
        <v>32664</v>
      </c>
      <c r="AC1264" s="2" t="s">
        <v>39</v>
      </c>
    </row>
    <row r="1265" spans="1:29" x14ac:dyDescent="0.25">
      <c r="A1265" s="2" t="s">
        <v>1518</v>
      </c>
      <c r="B1265" s="2" t="s">
        <v>132</v>
      </c>
      <c r="C1265" s="2" t="str">
        <f>VLOOKUP(B1265,'Species Lookup'!$A$3:$F$13,3,FALSE)</f>
        <v>Oncorhynchus tshawytscha</v>
      </c>
      <c r="D1265" s="2" t="str">
        <f>VLOOKUP(B1265,'Species Lookup'!$A$3:$F$13,4,FALSE)</f>
        <v>urn:lsid:marinespecies.org:taxname:158075</v>
      </c>
      <c r="E1265" s="2" t="str">
        <f>VLOOKUP(B1265,'Species Lookup'!$A$3:$F$13,5,FALSE)</f>
        <v>SDN:S11::S1173 (smolt)</v>
      </c>
      <c r="F1265" s="2" t="s">
        <v>40</v>
      </c>
      <c r="G1265" s="10" t="str">
        <f>VLOOKUP(A1265,'[1]LOG1987-1994'!$A$2:$I$3110,2,FALSE)</f>
        <v>1989-07-06T12:35-07:00</v>
      </c>
      <c r="H1265" s="2" t="s">
        <v>1019</v>
      </c>
      <c r="I1265" s="3">
        <v>4</v>
      </c>
      <c r="J1265" s="3">
        <v>6</v>
      </c>
      <c r="K1265" s="7">
        <v>48.981699999999996</v>
      </c>
      <c r="L1265" s="7">
        <v>-125.3017</v>
      </c>
      <c r="M1265" s="3">
        <v>90</v>
      </c>
      <c r="N1265" s="3" t="b">
        <v>1</v>
      </c>
      <c r="O1265" s="3">
        <v>1</v>
      </c>
      <c r="P1265" s="3"/>
      <c r="Q1265" s="2" t="s">
        <v>1520</v>
      </c>
      <c r="R1265" s="2" t="s">
        <v>421</v>
      </c>
      <c r="S1265" s="2" t="s">
        <v>1111</v>
      </c>
      <c r="T1265" s="2" t="s">
        <v>1443</v>
      </c>
      <c r="U1265" s="2" t="s">
        <v>136</v>
      </c>
      <c r="V1265" s="2" t="s">
        <v>137</v>
      </c>
      <c r="W1265" s="2" t="s">
        <v>1194</v>
      </c>
      <c r="X1265" s="2" t="s">
        <v>37</v>
      </c>
      <c r="Y1265" s="2" t="s">
        <v>1199</v>
      </c>
      <c r="Z1265" s="2" t="s">
        <v>38</v>
      </c>
      <c r="AA1265" s="4"/>
      <c r="AB1265" s="4">
        <v>32645</v>
      </c>
      <c r="AC1265" s="2" t="s">
        <v>39</v>
      </c>
    </row>
    <row r="1266" spans="1:29" x14ac:dyDescent="0.25">
      <c r="A1266" s="2" t="s">
        <v>1521</v>
      </c>
      <c r="B1266" s="2" t="s">
        <v>132</v>
      </c>
      <c r="C1266" s="2" t="str">
        <f>VLOOKUP(B1266,'Species Lookup'!$A$3:$F$13,3,FALSE)</f>
        <v>Oncorhynchus tshawytscha</v>
      </c>
      <c r="D1266" s="2" t="str">
        <f>VLOOKUP(B1266,'Species Lookup'!$A$3:$F$13,4,FALSE)</f>
        <v>urn:lsid:marinespecies.org:taxname:158075</v>
      </c>
      <c r="E1266" s="2" t="str">
        <f>VLOOKUP(B1266,'Species Lookup'!$A$3:$F$13,5,FALSE)</f>
        <v>SDN:S11::S1173 (smolt)</v>
      </c>
      <c r="F1266" s="2" t="s">
        <v>43</v>
      </c>
      <c r="G1266" s="10" t="str">
        <f>VLOOKUP(A1266,'[1]LOG1987-1994'!$A$2:$I$3110,2,FALSE)</f>
        <v>1989-07-06T15:07-07:00</v>
      </c>
      <c r="H1266" s="2" t="s">
        <v>663</v>
      </c>
      <c r="I1266" s="3">
        <v>3</v>
      </c>
      <c r="J1266" s="3">
        <v>6</v>
      </c>
      <c r="K1266" s="7">
        <v>48.9283</v>
      </c>
      <c r="L1266" s="7">
        <v>-125.2192</v>
      </c>
      <c r="M1266" s="3">
        <v>132</v>
      </c>
      <c r="N1266" s="3" t="b">
        <v>1</v>
      </c>
      <c r="O1266" s="3">
        <v>2</v>
      </c>
      <c r="P1266" s="3"/>
      <c r="Q1266" s="2" t="s">
        <v>1522</v>
      </c>
      <c r="R1266" s="2" t="s">
        <v>429</v>
      </c>
      <c r="S1266" s="2" t="s">
        <v>1111</v>
      </c>
      <c r="T1266" s="2" t="s">
        <v>1208</v>
      </c>
      <c r="U1266" s="2" t="s">
        <v>136</v>
      </c>
      <c r="V1266" s="2" t="s">
        <v>137</v>
      </c>
      <c r="W1266" s="2" t="s">
        <v>1194</v>
      </c>
      <c r="X1266" s="2" t="s">
        <v>37</v>
      </c>
      <c r="Y1266" s="2" t="s">
        <v>37</v>
      </c>
      <c r="Z1266" s="2" t="s">
        <v>38</v>
      </c>
      <c r="AA1266" s="4">
        <v>32646</v>
      </c>
      <c r="AB1266" s="4">
        <v>32658</v>
      </c>
      <c r="AC1266" s="2" t="s">
        <v>39</v>
      </c>
    </row>
    <row r="1267" spans="1:29" x14ac:dyDescent="0.25">
      <c r="A1267" s="2" t="s">
        <v>1523</v>
      </c>
      <c r="B1267" s="2" t="s">
        <v>132</v>
      </c>
      <c r="C1267" s="2" t="str">
        <f>VLOOKUP(B1267,'Species Lookup'!$A$3:$F$13,3,FALSE)</f>
        <v>Oncorhynchus tshawytscha</v>
      </c>
      <c r="D1267" s="2" t="str">
        <f>VLOOKUP(B1267,'Species Lookup'!$A$3:$F$13,4,FALSE)</f>
        <v>urn:lsid:marinespecies.org:taxname:158075</v>
      </c>
      <c r="E1267" s="2" t="str">
        <f>VLOOKUP(B1267,'Species Lookup'!$A$3:$F$13,5,FALSE)</f>
        <v>SDN:S11::S1173 (smolt)</v>
      </c>
      <c r="F1267" s="2" t="s">
        <v>43</v>
      </c>
      <c r="G1267" s="10" t="str">
        <f>VLOOKUP(A1267,'[1]LOG1987-1994'!$A$2:$I$3110,2,FALSE)</f>
        <v>1989-07-07T07:10-07:00</v>
      </c>
      <c r="H1267" s="2" t="s">
        <v>924</v>
      </c>
      <c r="I1267" s="3">
        <v>1</v>
      </c>
      <c r="J1267" s="3">
        <v>6</v>
      </c>
      <c r="K1267" s="7">
        <v>49.011699999999998</v>
      </c>
      <c r="L1267" s="7">
        <v>-124.86750000000001</v>
      </c>
      <c r="M1267" s="3">
        <v>129</v>
      </c>
      <c r="N1267" s="3" t="b">
        <v>1</v>
      </c>
      <c r="O1267" s="3">
        <v>2</v>
      </c>
      <c r="P1267" s="3"/>
      <c r="Q1267" s="2" t="s">
        <v>1524</v>
      </c>
      <c r="R1267" s="2" t="s">
        <v>419</v>
      </c>
      <c r="S1267" s="2" t="s">
        <v>1111</v>
      </c>
      <c r="T1267" s="2" t="s">
        <v>1218</v>
      </c>
      <c r="U1267" s="2" t="s">
        <v>136</v>
      </c>
      <c r="V1267" s="2" t="s">
        <v>137</v>
      </c>
      <c r="W1267" s="2" t="s">
        <v>1194</v>
      </c>
      <c r="X1267" s="2" t="s">
        <v>37</v>
      </c>
      <c r="Y1267" s="2" t="s">
        <v>946</v>
      </c>
      <c r="Z1267" s="2" t="s">
        <v>38</v>
      </c>
      <c r="AA1267" s="4"/>
      <c r="AB1267" s="4">
        <v>32647</v>
      </c>
      <c r="AC1267" s="2" t="s">
        <v>39</v>
      </c>
    </row>
    <row r="1268" spans="1:29" x14ac:dyDescent="0.25">
      <c r="A1268" s="2" t="s">
        <v>1523</v>
      </c>
      <c r="B1268" s="2" t="s">
        <v>132</v>
      </c>
      <c r="C1268" s="2" t="str">
        <f>VLOOKUP(B1268,'Species Lookup'!$A$3:$F$13,3,FALSE)</f>
        <v>Oncorhynchus tshawytscha</v>
      </c>
      <c r="D1268" s="2" t="str">
        <f>VLOOKUP(B1268,'Species Lookup'!$A$3:$F$13,4,FALSE)</f>
        <v>urn:lsid:marinespecies.org:taxname:158075</v>
      </c>
      <c r="E1268" s="2" t="str">
        <f>VLOOKUP(B1268,'Species Lookup'!$A$3:$F$13,5,FALSE)</f>
        <v>SDN:S11::S1173 (smolt)</v>
      </c>
      <c r="F1268" s="2" t="s">
        <v>40</v>
      </c>
      <c r="G1268" s="10" t="str">
        <f>VLOOKUP(A1268,'[1]LOG1987-1994'!$A$2:$I$3110,2,FALSE)</f>
        <v>1989-07-07T07:10-07:00</v>
      </c>
      <c r="H1268" s="2" t="s">
        <v>924</v>
      </c>
      <c r="I1268" s="3">
        <v>1</v>
      </c>
      <c r="J1268" s="3">
        <v>6</v>
      </c>
      <c r="K1268" s="7">
        <v>49.011699999999998</v>
      </c>
      <c r="L1268" s="7">
        <v>-124.86750000000001</v>
      </c>
      <c r="M1268" s="3">
        <v>84</v>
      </c>
      <c r="N1268" s="3" t="b">
        <v>1</v>
      </c>
      <c r="O1268" s="3">
        <v>2</v>
      </c>
      <c r="P1268" s="3"/>
      <c r="Q1268" s="2" t="s">
        <v>1525</v>
      </c>
      <c r="R1268" s="2" t="s">
        <v>431</v>
      </c>
      <c r="S1268" s="2" t="s">
        <v>1111</v>
      </c>
      <c r="T1268" s="2" t="s">
        <v>1403</v>
      </c>
      <c r="U1268" s="2" t="s">
        <v>136</v>
      </c>
      <c r="V1268" s="2" t="s">
        <v>137</v>
      </c>
      <c r="W1268" s="2" t="s">
        <v>1194</v>
      </c>
      <c r="X1268" s="2" t="s">
        <v>37</v>
      </c>
      <c r="Y1268" s="2" t="s">
        <v>37</v>
      </c>
      <c r="Z1268" s="2" t="s">
        <v>38</v>
      </c>
      <c r="AA1268" s="4">
        <v>32658</v>
      </c>
      <c r="AB1268" s="4">
        <v>32664</v>
      </c>
      <c r="AC1268" s="2" t="s">
        <v>39</v>
      </c>
    </row>
    <row r="1269" spans="1:29" x14ac:dyDescent="0.25">
      <c r="A1269" s="2" t="s">
        <v>1526</v>
      </c>
      <c r="B1269" s="2" t="s">
        <v>132</v>
      </c>
      <c r="C1269" s="2" t="str">
        <f>VLOOKUP(B1269,'Species Lookup'!$A$3:$F$13,3,FALSE)</f>
        <v>Oncorhynchus tshawytscha</v>
      </c>
      <c r="D1269" s="2" t="str">
        <f>VLOOKUP(B1269,'Species Lookup'!$A$3:$F$13,4,FALSE)</f>
        <v>urn:lsid:marinespecies.org:taxname:158075</v>
      </c>
      <c r="E1269" s="2" t="str">
        <f>VLOOKUP(B1269,'Species Lookup'!$A$3:$F$13,5,FALSE)</f>
        <v>SDN:S11::S1173 (smolt)</v>
      </c>
      <c r="F1269" s="2" t="s">
        <v>43</v>
      </c>
      <c r="G1269" s="10" t="str">
        <f>VLOOKUP(A1269,'[1]LOG1987-1994'!$A$2:$I$3110,2,FALSE)</f>
        <v>1989-07-07T12:28-07:00</v>
      </c>
      <c r="H1269" s="2" t="s">
        <v>433</v>
      </c>
      <c r="I1269" s="3">
        <v>1</v>
      </c>
      <c r="J1269" s="3">
        <v>6</v>
      </c>
      <c r="K1269" s="7">
        <v>49.058300000000003</v>
      </c>
      <c r="L1269" s="7">
        <v>-124.8633</v>
      </c>
      <c r="M1269" s="3">
        <v>123</v>
      </c>
      <c r="N1269" s="3" t="b">
        <v>1</v>
      </c>
      <c r="O1269" s="3">
        <v>2</v>
      </c>
      <c r="P1269" s="3"/>
      <c r="Q1269" s="2" t="s">
        <v>1527</v>
      </c>
      <c r="R1269" s="2" t="s">
        <v>425</v>
      </c>
      <c r="S1269" s="2" t="s">
        <v>1111</v>
      </c>
      <c r="T1269" s="2" t="s">
        <v>1208</v>
      </c>
      <c r="U1269" s="2" t="s">
        <v>136</v>
      </c>
      <c r="V1269" s="2" t="s">
        <v>137</v>
      </c>
      <c r="W1269" s="2" t="s">
        <v>1194</v>
      </c>
      <c r="X1269" s="2" t="s">
        <v>37</v>
      </c>
      <c r="Y1269" s="2" t="s">
        <v>37</v>
      </c>
      <c r="Z1269" s="2" t="s">
        <v>38</v>
      </c>
      <c r="AA1269" s="4">
        <v>32646</v>
      </c>
      <c r="AB1269" s="4">
        <v>32658</v>
      </c>
      <c r="AC1269" s="2" t="s">
        <v>39</v>
      </c>
    </row>
    <row r="1270" spans="1:29" x14ac:dyDescent="0.25">
      <c r="A1270" s="2" t="s">
        <v>1528</v>
      </c>
      <c r="B1270" s="2" t="s">
        <v>132</v>
      </c>
      <c r="C1270" s="2" t="str">
        <f>VLOOKUP(B1270,'Species Lookup'!$A$3:$F$13,3,FALSE)</f>
        <v>Oncorhynchus tshawytscha</v>
      </c>
      <c r="D1270" s="2" t="str">
        <f>VLOOKUP(B1270,'Species Lookup'!$A$3:$F$13,4,FALSE)</f>
        <v>urn:lsid:marinespecies.org:taxname:158075</v>
      </c>
      <c r="E1270" s="2" t="str">
        <f>VLOOKUP(B1270,'Species Lookup'!$A$3:$F$13,5,FALSE)</f>
        <v>SDN:S11::S1173 (smolt)</v>
      </c>
      <c r="F1270" s="2" t="s">
        <v>43</v>
      </c>
      <c r="G1270" s="10" t="str">
        <f>VLOOKUP(A1270,'[1]LOG1987-1994'!$A$2:$I$3110,2,FALSE)</f>
        <v>1989-07-07T14:05-07:00</v>
      </c>
      <c r="H1270" s="2" t="s">
        <v>312</v>
      </c>
      <c r="I1270" s="3">
        <v>1</v>
      </c>
      <c r="J1270" s="3">
        <v>6</v>
      </c>
      <c r="K1270" s="7">
        <v>48.978299999999997</v>
      </c>
      <c r="L1270" s="7">
        <v>-124.9892</v>
      </c>
      <c r="M1270" s="3">
        <v>128</v>
      </c>
      <c r="N1270" s="3" t="b">
        <v>1</v>
      </c>
      <c r="O1270" s="3">
        <v>2</v>
      </c>
      <c r="P1270" s="3"/>
      <c r="Q1270" s="2" t="s">
        <v>1529</v>
      </c>
      <c r="R1270" s="2" t="s">
        <v>422</v>
      </c>
      <c r="S1270" s="2" t="s">
        <v>1111</v>
      </c>
      <c r="T1270" s="2" t="s">
        <v>1204</v>
      </c>
      <c r="U1270" s="2" t="s">
        <v>136</v>
      </c>
      <c r="V1270" s="2" t="s">
        <v>137</v>
      </c>
      <c r="W1270" s="2" t="s">
        <v>1194</v>
      </c>
      <c r="X1270" s="2" t="s">
        <v>37</v>
      </c>
      <c r="Y1270" s="2" t="s">
        <v>946</v>
      </c>
      <c r="Z1270" s="2" t="s">
        <v>38</v>
      </c>
      <c r="AA1270" s="4"/>
      <c r="AB1270" s="4">
        <v>32647</v>
      </c>
      <c r="AC1270" s="2" t="s">
        <v>39</v>
      </c>
    </row>
    <row r="1271" spans="1:29" x14ac:dyDescent="0.25">
      <c r="A1271" s="2" t="s">
        <v>1528</v>
      </c>
      <c r="B1271" s="2" t="s">
        <v>132</v>
      </c>
      <c r="C1271" s="2" t="str">
        <f>VLOOKUP(B1271,'Species Lookup'!$A$3:$F$13,3,FALSE)</f>
        <v>Oncorhynchus tshawytscha</v>
      </c>
      <c r="D1271" s="2" t="str">
        <f>VLOOKUP(B1271,'Species Lookup'!$A$3:$F$13,4,FALSE)</f>
        <v>urn:lsid:marinespecies.org:taxname:158075</v>
      </c>
      <c r="E1271" s="2" t="str">
        <f>VLOOKUP(B1271,'Species Lookup'!$A$3:$F$13,5,FALSE)</f>
        <v>SDN:S11::S1173 (smolt)</v>
      </c>
      <c r="F1271" s="2" t="s">
        <v>40</v>
      </c>
      <c r="G1271" s="10" t="str">
        <f>VLOOKUP(A1271,'[1]LOG1987-1994'!$A$2:$I$3110,2,FALSE)</f>
        <v>1989-07-07T14:05-07:00</v>
      </c>
      <c r="H1271" s="2" t="s">
        <v>312</v>
      </c>
      <c r="I1271" s="3">
        <v>1</v>
      </c>
      <c r="J1271" s="3">
        <v>6</v>
      </c>
      <c r="K1271" s="7">
        <v>48.978299999999997</v>
      </c>
      <c r="L1271" s="7">
        <v>-124.9892</v>
      </c>
      <c r="M1271" s="3">
        <v>111</v>
      </c>
      <c r="N1271" s="3" t="b">
        <v>1</v>
      </c>
      <c r="O1271" s="3">
        <v>2</v>
      </c>
      <c r="P1271" s="3"/>
      <c r="Q1271" s="2" t="s">
        <v>1530</v>
      </c>
      <c r="R1271" s="2" t="s">
        <v>424</v>
      </c>
      <c r="S1271" s="2" t="s">
        <v>1111</v>
      </c>
      <c r="T1271" s="2" t="s">
        <v>1233</v>
      </c>
      <c r="U1271" s="2" t="s">
        <v>136</v>
      </c>
      <c r="V1271" s="2" t="s">
        <v>137</v>
      </c>
      <c r="W1271" s="2" t="s">
        <v>1194</v>
      </c>
      <c r="X1271" s="2" t="s">
        <v>37</v>
      </c>
      <c r="Y1271" s="2" t="s">
        <v>946</v>
      </c>
      <c r="Z1271" s="2" t="s">
        <v>38</v>
      </c>
      <c r="AA1271" s="4"/>
      <c r="AB1271" s="4">
        <v>32647</v>
      </c>
      <c r="AC1271" s="2" t="s">
        <v>39</v>
      </c>
    </row>
    <row r="1272" spans="1:29" x14ac:dyDescent="0.25">
      <c r="A1272" s="2" t="s">
        <v>1528</v>
      </c>
      <c r="B1272" s="2" t="s">
        <v>132</v>
      </c>
      <c r="C1272" s="2" t="str">
        <f>VLOOKUP(B1272,'Species Lookup'!$A$3:$F$13,3,FALSE)</f>
        <v>Oncorhynchus tshawytscha</v>
      </c>
      <c r="D1272" s="2" t="str">
        <f>VLOOKUP(B1272,'Species Lookup'!$A$3:$F$13,4,FALSE)</f>
        <v>urn:lsid:marinespecies.org:taxname:158075</v>
      </c>
      <c r="E1272" s="2" t="str">
        <f>VLOOKUP(B1272,'Species Lookup'!$A$3:$F$13,5,FALSE)</f>
        <v>SDN:S11::S1173 (smolt)</v>
      </c>
      <c r="F1272" s="2" t="s">
        <v>30</v>
      </c>
      <c r="G1272" s="10" t="str">
        <f>VLOOKUP(A1272,'[1]LOG1987-1994'!$A$2:$I$3110,2,FALSE)</f>
        <v>1989-07-07T14:05-07:00</v>
      </c>
      <c r="H1272" s="2" t="s">
        <v>312</v>
      </c>
      <c r="I1272" s="3">
        <v>1</v>
      </c>
      <c r="J1272" s="3">
        <v>6</v>
      </c>
      <c r="K1272" s="7">
        <v>48.978299999999997</v>
      </c>
      <c r="L1272" s="7">
        <v>-124.9892</v>
      </c>
      <c r="M1272" s="3">
        <v>98</v>
      </c>
      <c r="N1272" s="3" t="b">
        <v>1</v>
      </c>
      <c r="O1272" s="3">
        <v>2</v>
      </c>
      <c r="P1272" s="3"/>
      <c r="Q1272" s="2" t="s">
        <v>1531</v>
      </c>
      <c r="R1272" s="2" t="s">
        <v>430</v>
      </c>
      <c r="S1272" s="2" t="s">
        <v>1111</v>
      </c>
      <c r="T1272" s="2" t="s">
        <v>1259</v>
      </c>
      <c r="U1272" s="2" t="s">
        <v>136</v>
      </c>
      <c r="V1272" s="2" t="s">
        <v>137</v>
      </c>
      <c r="W1272" s="2" t="s">
        <v>1194</v>
      </c>
      <c r="X1272" s="2" t="s">
        <v>37</v>
      </c>
      <c r="Y1272" s="2" t="s">
        <v>1260</v>
      </c>
      <c r="Z1272" s="2" t="s">
        <v>38</v>
      </c>
      <c r="AA1272" s="4"/>
      <c r="AB1272" s="4">
        <v>32646</v>
      </c>
      <c r="AC1272" s="2" t="s">
        <v>39</v>
      </c>
    </row>
    <row r="1273" spans="1:29" x14ac:dyDescent="0.25">
      <c r="A1273" s="2" t="s">
        <v>1528</v>
      </c>
      <c r="B1273" s="2" t="s">
        <v>132</v>
      </c>
      <c r="C1273" s="2" t="str">
        <f>VLOOKUP(B1273,'Species Lookup'!$A$3:$F$13,3,FALSE)</f>
        <v>Oncorhynchus tshawytscha</v>
      </c>
      <c r="D1273" s="2" t="str">
        <f>VLOOKUP(B1273,'Species Lookup'!$A$3:$F$13,4,FALSE)</f>
        <v>urn:lsid:marinespecies.org:taxname:158075</v>
      </c>
      <c r="E1273" s="2" t="str">
        <f>VLOOKUP(B1273,'Species Lookup'!$A$3:$F$13,5,FALSE)</f>
        <v>SDN:S11::S1173 (smolt)</v>
      </c>
      <c r="F1273" s="2" t="s">
        <v>100</v>
      </c>
      <c r="G1273" s="10" t="str">
        <f>VLOOKUP(A1273,'[1]LOG1987-1994'!$A$2:$I$3110,2,FALSE)</f>
        <v>1989-07-07T14:05-07:00</v>
      </c>
      <c r="H1273" s="2" t="s">
        <v>312</v>
      </c>
      <c r="I1273" s="3">
        <v>1</v>
      </c>
      <c r="J1273" s="3">
        <v>6</v>
      </c>
      <c r="K1273" s="7">
        <v>48.978299999999997</v>
      </c>
      <c r="L1273" s="7">
        <v>-124.9892</v>
      </c>
      <c r="M1273" s="3">
        <v>105</v>
      </c>
      <c r="N1273" s="3" t="b">
        <v>1</v>
      </c>
      <c r="O1273" s="3">
        <v>2</v>
      </c>
      <c r="P1273" s="3"/>
      <c r="Q1273" s="2" t="s">
        <v>1532</v>
      </c>
      <c r="R1273" s="2" t="s">
        <v>420</v>
      </c>
      <c r="S1273" s="2" t="s">
        <v>1111</v>
      </c>
      <c r="T1273" s="2" t="s">
        <v>1223</v>
      </c>
      <c r="U1273" s="2" t="s">
        <v>136</v>
      </c>
      <c r="V1273" s="2" t="s">
        <v>137</v>
      </c>
      <c r="W1273" s="2" t="s">
        <v>1194</v>
      </c>
      <c r="X1273" s="2" t="s">
        <v>37</v>
      </c>
      <c r="Y1273" s="2" t="s">
        <v>946</v>
      </c>
      <c r="Z1273" s="2" t="s">
        <v>38</v>
      </c>
      <c r="AA1273" s="4"/>
      <c r="AB1273" s="4">
        <v>32647</v>
      </c>
      <c r="AC1273" s="2" t="s">
        <v>39</v>
      </c>
    </row>
    <row r="1274" spans="1:29" x14ac:dyDescent="0.25">
      <c r="A1274" s="2" t="s">
        <v>1533</v>
      </c>
      <c r="B1274" s="2" t="s">
        <v>132</v>
      </c>
      <c r="C1274" s="2" t="str">
        <f>VLOOKUP(B1274,'Species Lookup'!$A$3:$F$13,3,FALSE)</f>
        <v>Oncorhynchus tshawytscha</v>
      </c>
      <c r="D1274" s="2" t="str">
        <f>VLOOKUP(B1274,'Species Lookup'!$A$3:$F$13,4,FALSE)</f>
        <v>urn:lsid:marinespecies.org:taxname:158075</v>
      </c>
      <c r="E1274" s="2" t="str">
        <f>VLOOKUP(B1274,'Species Lookup'!$A$3:$F$13,5,FALSE)</f>
        <v>SDN:S11::S1173 (smolt)</v>
      </c>
      <c r="F1274" s="2" t="s">
        <v>43</v>
      </c>
      <c r="G1274" s="10" t="str">
        <f>VLOOKUP(A1274,'[1]LOG1987-1994'!$A$2:$I$3110,2,FALSE)</f>
        <v>1989-07-07T15:17-07:00</v>
      </c>
      <c r="H1274" s="2" t="s">
        <v>974</v>
      </c>
      <c r="I1274" s="3">
        <v>1</v>
      </c>
      <c r="J1274" s="3">
        <v>6</v>
      </c>
      <c r="K1274" s="7">
        <v>48.947499999999998</v>
      </c>
      <c r="L1274" s="7">
        <v>-124.9975</v>
      </c>
      <c r="M1274" s="3">
        <v>110</v>
      </c>
      <c r="N1274" s="3" t="b">
        <v>1</v>
      </c>
      <c r="O1274" s="3">
        <v>2</v>
      </c>
      <c r="P1274" s="3"/>
      <c r="Q1274" s="2" t="s">
        <v>1534</v>
      </c>
      <c r="R1274" s="2" t="s">
        <v>423</v>
      </c>
      <c r="S1274" s="2" t="s">
        <v>1111</v>
      </c>
      <c r="T1274" s="2" t="s">
        <v>1204</v>
      </c>
      <c r="U1274" s="2" t="s">
        <v>136</v>
      </c>
      <c r="V1274" s="2" t="s">
        <v>137</v>
      </c>
      <c r="W1274" s="2" t="s">
        <v>1194</v>
      </c>
      <c r="X1274" s="2" t="s">
        <v>37</v>
      </c>
      <c r="Y1274" s="2" t="s">
        <v>946</v>
      </c>
      <c r="Z1274" s="2" t="s">
        <v>38</v>
      </c>
      <c r="AA1274" s="4"/>
      <c r="AB1274" s="4">
        <v>32647</v>
      </c>
      <c r="AC1274" s="2" t="s">
        <v>39</v>
      </c>
    </row>
    <row r="1275" spans="1:29" x14ac:dyDescent="0.25">
      <c r="A1275" s="2" t="s">
        <v>1535</v>
      </c>
      <c r="B1275" s="2" t="s">
        <v>500</v>
      </c>
      <c r="C1275" s="2" t="str">
        <f>VLOOKUP(B1275,'Species Lookup'!$A$3:$F$13,3,FALSE)</f>
        <v>Oncorhynchus tshawytscha</v>
      </c>
      <c r="D1275" s="2" t="str">
        <f>VLOOKUP(B1275,'Species Lookup'!$A$3:$F$13,4,FALSE)</f>
        <v>urn:lsid:marinespecies.org:taxname:158075</v>
      </c>
      <c r="E1275" s="2" t="str">
        <f>VLOOKUP(B1275,'Species Lookup'!$A$3:$F$13,5,FALSE)</f>
        <v>SDN:S11::S1116 (adult)</v>
      </c>
      <c r="F1275" s="2" t="s">
        <v>43</v>
      </c>
      <c r="G1275" s="10" t="str">
        <f>VLOOKUP(A1275,'[1]LOG1987-1994'!$A$2:$I$3110,2,FALSE)</f>
        <v>1989-07-10T01:29-07:00/1989-07-10T01:48-07:00</v>
      </c>
      <c r="H1275" s="2" t="s">
        <v>1536</v>
      </c>
      <c r="I1275" s="3">
        <v>2</v>
      </c>
      <c r="J1275" s="3">
        <v>6</v>
      </c>
      <c r="K1275" s="7">
        <v>48.839799999999997</v>
      </c>
      <c r="L1275" s="7">
        <v>-125.1703</v>
      </c>
      <c r="M1275" s="3"/>
      <c r="N1275" s="3" t="b">
        <v>1</v>
      </c>
      <c r="O1275" s="3">
        <v>2</v>
      </c>
      <c r="P1275" s="3"/>
      <c r="Q1275" s="2"/>
      <c r="R1275" s="2"/>
      <c r="S1275" s="2" t="s">
        <v>1111</v>
      </c>
      <c r="T1275" s="2" t="s">
        <v>1537</v>
      </c>
      <c r="U1275" s="2" t="s">
        <v>136</v>
      </c>
      <c r="V1275" s="2" t="s">
        <v>137</v>
      </c>
      <c r="W1275" s="2" t="s">
        <v>914</v>
      </c>
      <c r="X1275" s="2" t="s">
        <v>1538</v>
      </c>
      <c r="Y1275" s="2" t="s">
        <v>1539</v>
      </c>
      <c r="Z1275" s="2" t="s">
        <v>751</v>
      </c>
      <c r="AA1275" s="4">
        <v>32260</v>
      </c>
      <c r="AB1275" s="4">
        <v>32270</v>
      </c>
      <c r="AC1275" s="2" t="s">
        <v>39</v>
      </c>
    </row>
    <row r="1276" spans="1:29" x14ac:dyDescent="0.25">
      <c r="A1276" s="2" t="s">
        <v>1540</v>
      </c>
      <c r="B1276" s="2" t="s">
        <v>132</v>
      </c>
      <c r="C1276" s="2" t="str">
        <f>VLOOKUP(B1276,'Species Lookup'!$A$3:$F$13,3,FALSE)</f>
        <v>Oncorhynchus tshawytscha</v>
      </c>
      <c r="D1276" s="2" t="str">
        <f>VLOOKUP(B1276,'Species Lookup'!$A$3:$F$13,4,FALSE)</f>
        <v>urn:lsid:marinespecies.org:taxname:158075</v>
      </c>
      <c r="E1276" s="2" t="str">
        <f>VLOOKUP(B1276,'Species Lookup'!$A$3:$F$13,5,FALSE)</f>
        <v>SDN:S11::S1173 (smolt)</v>
      </c>
      <c r="F1276" s="2" t="s">
        <v>43</v>
      </c>
      <c r="G1276" s="10" t="str">
        <f>VLOOKUP(A1276,'[1]LOG1987-1994'!$A$2:$I$3110,2,FALSE)</f>
        <v>1989-07-12T08:10-07:00</v>
      </c>
      <c r="H1276" s="2" t="s">
        <v>981</v>
      </c>
      <c r="I1276" s="3">
        <v>2</v>
      </c>
      <c r="J1276" s="3">
        <v>6</v>
      </c>
      <c r="K1276" s="7">
        <v>48.959200000000003</v>
      </c>
      <c r="L1276" s="7">
        <v>-125.0317</v>
      </c>
      <c r="M1276" s="3">
        <v>132</v>
      </c>
      <c r="N1276" s="3" t="b">
        <v>1</v>
      </c>
      <c r="O1276" s="3">
        <v>2</v>
      </c>
      <c r="P1276" s="3"/>
      <c r="Q1276" s="2" t="s">
        <v>1541</v>
      </c>
      <c r="R1276" s="2" t="s">
        <v>544</v>
      </c>
      <c r="S1276" s="2" t="s">
        <v>1111</v>
      </c>
      <c r="T1276" s="2" t="s">
        <v>1208</v>
      </c>
      <c r="U1276" s="2" t="s">
        <v>136</v>
      </c>
      <c r="V1276" s="2" t="s">
        <v>137</v>
      </c>
      <c r="W1276" s="2" t="s">
        <v>1194</v>
      </c>
      <c r="X1276" s="2" t="s">
        <v>37</v>
      </c>
      <c r="Y1276" s="2" t="s">
        <v>37</v>
      </c>
      <c r="Z1276" s="2" t="s">
        <v>38</v>
      </c>
      <c r="AA1276" s="4">
        <v>32646</v>
      </c>
      <c r="AB1276" s="4">
        <v>32658</v>
      </c>
      <c r="AC1276" s="2" t="s">
        <v>39</v>
      </c>
    </row>
    <row r="1277" spans="1:29" x14ac:dyDescent="0.25">
      <c r="A1277" s="2" t="s">
        <v>1542</v>
      </c>
      <c r="B1277" s="2" t="s">
        <v>132</v>
      </c>
      <c r="C1277" s="2" t="str">
        <f>VLOOKUP(B1277,'Species Lookup'!$A$3:$F$13,3,FALSE)</f>
        <v>Oncorhynchus tshawytscha</v>
      </c>
      <c r="D1277" s="2" t="str">
        <f>VLOOKUP(B1277,'Species Lookup'!$A$3:$F$13,4,FALSE)</f>
        <v>urn:lsid:marinespecies.org:taxname:158075</v>
      </c>
      <c r="E1277" s="2" t="str">
        <f>VLOOKUP(B1277,'Species Lookup'!$A$3:$F$13,5,FALSE)</f>
        <v>SDN:S11::S1173 (smolt)</v>
      </c>
      <c r="F1277" s="2" t="s">
        <v>43</v>
      </c>
      <c r="G1277" s="10" t="str">
        <f>VLOOKUP(A1277,'[1]LOG1987-1994'!$A$2:$I$3110,2,FALSE)</f>
        <v>1989-07-12T09:19-07:00</v>
      </c>
      <c r="H1277" s="2" t="s">
        <v>407</v>
      </c>
      <c r="I1277" s="3">
        <v>2</v>
      </c>
      <c r="J1277" s="3">
        <v>6</v>
      </c>
      <c r="K1277" s="7">
        <v>48.918300000000002</v>
      </c>
      <c r="L1277" s="7">
        <v>-125.02079999999999</v>
      </c>
      <c r="M1277" s="3">
        <v>92</v>
      </c>
      <c r="N1277" s="3" t="b">
        <v>0</v>
      </c>
      <c r="O1277" s="3">
        <v>1</v>
      </c>
      <c r="P1277" s="3"/>
      <c r="Q1277" s="2" t="s">
        <v>1543</v>
      </c>
      <c r="R1277" s="2" t="s">
        <v>428</v>
      </c>
      <c r="S1277" s="2" t="s">
        <v>1111</v>
      </c>
      <c r="T1277" s="2"/>
      <c r="U1277" s="2" t="s">
        <v>39</v>
      </c>
      <c r="V1277" s="2" t="s">
        <v>137</v>
      </c>
      <c r="W1277" s="2" t="s">
        <v>39</v>
      </c>
      <c r="X1277" s="2" t="s">
        <v>39</v>
      </c>
      <c r="Y1277" s="2" t="s">
        <v>39</v>
      </c>
      <c r="Z1277" s="2" t="s">
        <v>39</v>
      </c>
      <c r="AA1277" s="4"/>
      <c r="AB1277" s="4"/>
      <c r="AC1277" s="2" t="s">
        <v>39</v>
      </c>
    </row>
    <row r="1278" spans="1:29" x14ac:dyDescent="0.25">
      <c r="A1278" s="2" t="s">
        <v>1544</v>
      </c>
      <c r="B1278" s="2" t="s">
        <v>132</v>
      </c>
      <c r="C1278" s="2" t="str">
        <f>VLOOKUP(B1278,'Species Lookup'!$A$3:$F$13,3,FALSE)</f>
        <v>Oncorhynchus tshawytscha</v>
      </c>
      <c r="D1278" s="2" t="str">
        <f>VLOOKUP(B1278,'Species Lookup'!$A$3:$F$13,4,FALSE)</f>
        <v>urn:lsid:marinespecies.org:taxname:158075</v>
      </c>
      <c r="E1278" s="2" t="str">
        <f>VLOOKUP(B1278,'Species Lookup'!$A$3:$F$13,5,FALSE)</f>
        <v>SDN:S11::S1173 (smolt)</v>
      </c>
      <c r="F1278" s="2" t="s">
        <v>43</v>
      </c>
      <c r="G1278" s="10" t="str">
        <f>VLOOKUP(A1278,'[1]LOG1987-1994'!$A$2:$I$3110,2,FALSE)</f>
        <v>1989-07-12T11:21-07:00</v>
      </c>
      <c r="H1278" s="2" t="s">
        <v>108</v>
      </c>
      <c r="I1278" s="3">
        <v>2</v>
      </c>
      <c r="J1278" s="3">
        <v>6</v>
      </c>
      <c r="K1278" s="7">
        <v>48.84</v>
      </c>
      <c r="L1278" s="7">
        <v>-125.1367</v>
      </c>
      <c r="M1278" s="3">
        <v>97</v>
      </c>
      <c r="N1278" s="3" t="b">
        <v>1</v>
      </c>
      <c r="O1278" s="3">
        <v>2</v>
      </c>
      <c r="P1278" s="3"/>
      <c r="Q1278" s="2" t="s">
        <v>1545</v>
      </c>
      <c r="R1278" s="2" t="s">
        <v>426</v>
      </c>
      <c r="S1278" s="2" t="s">
        <v>1111</v>
      </c>
      <c r="T1278" s="2" t="s">
        <v>1546</v>
      </c>
      <c r="U1278" s="2" t="s">
        <v>136</v>
      </c>
      <c r="V1278" s="2" t="s">
        <v>137</v>
      </c>
      <c r="W1278" s="2" t="s">
        <v>1194</v>
      </c>
      <c r="X1278" s="2" t="s">
        <v>1472</v>
      </c>
      <c r="Y1278" s="2" t="s">
        <v>1547</v>
      </c>
      <c r="Z1278" s="2" t="s">
        <v>38</v>
      </c>
      <c r="AA1278" s="4">
        <v>32672</v>
      </c>
      <c r="AB1278" s="4">
        <v>32679</v>
      </c>
      <c r="AC1278" s="2" t="s">
        <v>39</v>
      </c>
    </row>
    <row r="1279" spans="1:29" x14ac:dyDescent="0.25">
      <c r="A1279" s="2" t="s">
        <v>1544</v>
      </c>
      <c r="B1279" s="2" t="s">
        <v>132</v>
      </c>
      <c r="C1279" s="2" t="str">
        <f>VLOOKUP(B1279,'Species Lookup'!$A$3:$F$13,3,FALSE)</f>
        <v>Oncorhynchus tshawytscha</v>
      </c>
      <c r="D1279" s="2" t="str">
        <f>VLOOKUP(B1279,'Species Lookup'!$A$3:$F$13,4,FALSE)</f>
        <v>urn:lsid:marinespecies.org:taxname:158075</v>
      </c>
      <c r="E1279" s="2" t="str">
        <f>VLOOKUP(B1279,'Species Lookup'!$A$3:$F$13,5,FALSE)</f>
        <v>SDN:S11::S1173 (smolt)</v>
      </c>
      <c r="F1279" s="2" t="s">
        <v>40</v>
      </c>
      <c r="G1279" s="10" t="str">
        <f>VLOOKUP(A1279,'[1]LOG1987-1994'!$A$2:$I$3110,2,FALSE)</f>
        <v>1989-07-12T11:21-07:00</v>
      </c>
      <c r="H1279" s="2" t="s">
        <v>108</v>
      </c>
      <c r="I1279" s="3">
        <v>2</v>
      </c>
      <c r="J1279" s="3">
        <v>6</v>
      </c>
      <c r="K1279" s="7">
        <v>48.84</v>
      </c>
      <c r="L1279" s="7">
        <v>-125.1367</v>
      </c>
      <c r="M1279" s="3">
        <v>122</v>
      </c>
      <c r="N1279" s="3" t="b">
        <v>1</v>
      </c>
      <c r="O1279" s="3">
        <v>2</v>
      </c>
      <c r="P1279" s="3"/>
      <c r="Q1279" s="2" t="s">
        <v>1548</v>
      </c>
      <c r="R1279" s="2" t="s">
        <v>427</v>
      </c>
      <c r="S1279" s="2" t="s">
        <v>1111</v>
      </c>
      <c r="T1279" s="2" t="s">
        <v>1193</v>
      </c>
      <c r="U1279" s="2" t="s">
        <v>136</v>
      </c>
      <c r="V1279" s="2" t="s">
        <v>137</v>
      </c>
      <c r="W1279" s="2" t="s">
        <v>1194</v>
      </c>
      <c r="X1279" s="2" t="s">
        <v>37</v>
      </c>
      <c r="Y1279" s="2" t="s">
        <v>946</v>
      </c>
      <c r="Z1279" s="2" t="s">
        <v>38</v>
      </c>
      <c r="AA1279" s="4"/>
      <c r="AB1279" s="4">
        <v>32647</v>
      </c>
      <c r="AC1279" s="2" t="s">
        <v>39</v>
      </c>
    </row>
    <row r="1280" spans="1:29" x14ac:dyDescent="0.25">
      <c r="A1280" s="2" t="s">
        <v>1544</v>
      </c>
      <c r="B1280" s="2" t="s">
        <v>132</v>
      </c>
      <c r="C1280" s="2" t="str">
        <f>VLOOKUP(B1280,'Species Lookup'!$A$3:$F$13,3,FALSE)</f>
        <v>Oncorhynchus tshawytscha</v>
      </c>
      <c r="D1280" s="2" t="str">
        <f>VLOOKUP(B1280,'Species Lookup'!$A$3:$F$13,4,FALSE)</f>
        <v>urn:lsid:marinespecies.org:taxname:158075</v>
      </c>
      <c r="E1280" s="2" t="str">
        <f>VLOOKUP(B1280,'Species Lookup'!$A$3:$F$13,5,FALSE)</f>
        <v>SDN:S11::S1173 (smolt)</v>
      </c>
      <c r="F1280" s="2" t="s">
        <v>30</v>
      </c>
      <c r="G1280" s="10" t="str">
        <f>VLOOKUP(A1280,'[1]LOG1987-1994'!$A$2:$I$3110,2,FALSE)</f>
        <v>1989-07-12T11:21-07:00</v>
      </c>
      <c r="H1280" s="2" t="s">
        <v>108</v>
      </c>
      <c r="I1280" s="3">
        <v>2</v>
      </c>
      <c r="J1280" s="3">
        <v>6</v>
      </c>
      <c r="K1280" s="7">
        <v>48.84</v>
      </c>
      <c r="L1280" s="7">
        <v>-125.1367</v>
      </c>
      <c r="M1280" s="3">
        <v>107</v>
      </c>
      <c r="N1280" s="3" t="b">
        <v>1</v>
      </c>
      <c r="O1280" s="3">
        <v>2</v>
      </c>
      <c r="P1280" s="3"/>
      <c r="Q1280" s="2" t="s">
        <v>1549</v>
      </c>
      <c r="R1280" s="2" t="s">
        <v>403</v>
      </c>
      <c r="S1280" s="2" t="s">
        <v>1111</v>
      </c>
      <c r="T1280" s="2" t="s">
        <v>1353</v>
      </c>
      <c r="U1280" s="2" t="s">
        <v>136</v>
      </c>
      <c r="V1280" s="2" t="s">
        <v>137</v>
      </c>
      <c r="W1280" s="2" t="s">
        <v>1194</v>
      </c>
      <c r="X1280" s="2" t="s">
        <v>37</v>
      </c>
      <c r="Y1280" s="2" t="s">
        <v>37</v>
      </c>
      <c r="Z1280" s="2" t="s">
        <v>38</v>
      </c>
      <c r="AA1280" s="4">
        <v>32658</v>
      </c>
      <c r="AB1280" s="4">
        <v>32664</v>
      </c>
      <c r="AC1280" s="2" t="s">
        <v>39</v>
      </c>
    </row>
    <row r="1281" spans="1:29" x14ac:dyDescent="0.25">
      <c r="A1281" s="2" t="s">
        <v>1544</v>
      </c>
      <c r="B1281" s="2" t="s">
        <v>132</v>
      </c>
      <c r="C1281" s="2" t="str">
        <f>VLOOKUP(B1281,'Species Lookup'!$A$3:$F$13,3,FALSE)</f>
        <v>Oncorhynchus tshawytscha</v>
      </c>
      <c r="D1281" s="2" t="str">
        <f>VLOOKUP(B1281,'Species Lookup'!$A$3:$F$13,4,FALSE)</f>
        <v>urn:lsid:marinespecies.org:taxname:158075</v>
      </c>
      <c r="E1281" s="2" t="str">
        <f>VLOOKUP(B1281,'Species Lookup'!$A$3:$F$13,5,FALSE)</f>
        <v>SDN:S11::S1173 (smolt)</v>
      </c>
      <c r="F1281" s="2" t="s">
        <v>100</v>
      </c>
      <c r="G1281" s="10" t="str">
        <f>VLOOKUP(A1281,'[1]LOG1987-1994'!$A$2:$I$3110,2,FALSE)</f>
        <v>1989-07-12T11:21-07:00</v>
      </c>
      <c r="H1281" s="2" t="s">
        <v>108</v>
      </c>
      <c r="I1281" s="3">
        <v>2</v>
      </c>
      <c r="J1281" s="3">
        <v>6</v>
      </c>
      <c r="K1281" s="7">
        <v>48.84</v>
      </c>
      <c r="L1281" s="7">
        <v>-125.1367</v>
      </c>
      <c r="M1281" s="3">
        <v>135</v>
      </c>
      <c r="N1281" s="3" t="b">
        <v>1</v>
      </c>
      <c r="O1281" s="3">
        <v>2</v>
      </c>
      <c r="P1281" s="3"/>
      <c r="Q1281" s="2" t="s">
        <v>1550</v>
      </c>
      <c r="R1281" s="2" t="s">
        <v>404</v>
      </c>
      <c r="S1281" s="2" t="s">
        <v>1111</v>
      </c>
      <c r="T1281" s="2" t="s">
        <v>1273</v>
      </c>
      <c r="U1281" s="2" t="s">
        <v>136</v>
      </c>
      <c r="V1281" s="2" t="s">
        <v>137</v>
      </c>
      <c r="W1281" s="2" t="s">
        <v>1194</v>
      </c>
      <c r="X1281" s="2" t="s">
        <v>37</v>
      </c>
      <c r="Y1281" s="2" t="s">
        <v>1260</v>
      </c>
      <c r="Z1281" s="2" t="s">
        <v>38</v>
      </c>
      <c r="AA1281" s="4"/>
      <c r="AB1281" s="4">
        <v>32646</v>
      </c>
      <c r="AC1281" s="2" t="s">
        <v>39</v>
      </c>
    </row>
    <row r="1282" spans="1:29" x14ac:dyDescent="0.25">
      <c r="A1282" s="2" t="s">
        <v>1544</v>
      </c>
      <c r="B1282" s="2" t="s">
        <v>132</v>
      </c>
      <c r="C1282" s="2" t="str">
        <f>VLOOKUP(B1282,'Species Lookup'!$A$3:$F$13,3,FALSE)</f>
        <v>Oncorhynchus tshawytscha</v>
      </c>
      <c r="D1282" s="2" t="str">
        <f>VLOOKUP(B1282,'Species Lookup'!$A$3:$F$13,4,FALSE)</f>
        <v>urn:lsid:marinespecies.org:taxname:158075</v>
      </c>
      <c r="E1282" s="2" t="str">
        <f>VLOOKUP(B1282,'Species Lookup'!$A$3:$F$13,5,FALSE)</f>
        <v>SDN:S11::S1173 (smolt)</v>
      </c>
      <c r="F1282" s="2" t="s">
        <v>145</v>
      </c>
      <c r="G1282" s="10" t="str">
        <f>VLOOKUP(A1282,'[1]LOG1987-1994'!$A$2:$I$3110,2,FALSE)</f>
        <v>1989-07-12T11:21-07:00</v>
      </c>
      <c r="H1282" s="2" t="s">
        <v>108</v>
      </c>
      <c r="I1282" s="3">
        <v>2</v>
      </c>
      <c r="J1282" s="3">
        <v>6</v>
      </c>
      <c r="K1282" s="7">
        <v>48.84</v>
      </c>
      <c r="L1282" s="7">
        <v>-125.1367</v>
      </c>
      <c r="M1282" s="3">
        <v>114</v>
      </c>
      <c r="N1282" s="3" t="b">
        <v>1</v>
      </c>
      <c r="O1282" s="3">
        <v>2</v>
      </c>
      <c r="P1282" s="3"/>
      <c r="Q1282" s="2" t="s">
        <v>1551</v>
      </c>
      <c r="R1282" s="2" t="s">
        <v>400</v>
      </c>
      <c r="S1282" s="2" t="s">
        <v>1111</v>
      </c>
      <c r="T1282" s="2" t="s">
        <v>1355</v>
      </c>
      <c r="U1282" s="2" t="s">
        <v>136</v>
      </c>
      <c r="V1282" s="2" t="s">
        <v>137</v>
      </c>
      <c r="W1282" s="2" t="s">
        <v>1194</v>
      </c>
      <c r="X1282" s="2" t="s">
        <v>37</v>
      </c>
      <c r="Y1282" s="2" t="s">
        <v>37</v>
      </c>
      <c r="Z1282" s="2" t="s">
        <v>38</v>
      </c>
      <c r="AA1282" s="4">
        <v>32659</v>
      </c>
      <c r="AB1282" s="4">
        <v>32664</v>
      </c>
      <c r="AC1282" s="2" t="s">
        <v>39</v>
      </c>
    </row>
    <row r="1283" spans="1:29" x14ac:dyDescent="0.25">
      <c r="A1283" s="2" t="s">
        <v>1544</v>
      </c>
      <c r="B1283" s="2" t="s">
        <v>132</v>
      </c>
      <c r="C1283" s="2" t="str">
        <f>VLOOKUP(B1283,'Species Lookup'!$A$3:$F$13,3,FALSE)</f>
        <v>Oncorhynchus tshawytscha</v>
      </c>
      <c r="D1283" s="2" t="str">
        <f>VLOOKUP(B1283,'Species Lookup'!$A$3:$F$13,4,FALSE)</f>
        <v>urn:lsid:marinespecies.org:taxname:158075</v>
      </c>
      <c r="E1283" s="2" t="str">
        <f>VLOOKUP(B1283,'Species Lookup'!$A$3:$F$13,5,FALSE)</f>
        <v>SDN:S11::S1173 (smolt)</v>
      </c>
      <c r="F1283" s="2" t="s">
        <v>33</v>
      </c>
      <c r="G1283" s="10" t="str">
        <f>VLOOKUP(A1283,'[1]LOG1987-1994'!$A$2:$I$3110,2,FALSE)</f>
        <v>1989-07-12T11:21-07:00</v>
      </c>
      <c r="H1283" s="2" t="s">
        <v>108</v>
      </c>
      <c r="I1283" s="3">
        <v>2</v>
      </c>
      <c r="J1283" s="3">
        <v>6</v>
      </c>
      <c r="K1283" s="7">
        <v>48.84</v>
      </c>
      <c r="L1283" s="7">
        <v>-125.1367</v>
      </c>
      <c r="M1283" s="3">
        <v>130</v>
      </c>
      <c r="N1283" s="3" t="b">
        <v>1</v>
      </c>
      <c r="O1283" s="3">
        <v>2</v>
      </c>
      <c r="P1283" s="3"/>
      <c r="Q1283" s="2" t="s">
        <v>1552</v>
      </c>
      <c r="R1283" s="2" t="s">
        <v>405</v>
      </c>
      <c r="S1283" s="2" t="s">
        <v>1111</v>
      </c>
      <c r="T1283" s="2" t="s">
        <v>1266</v>
      </c>
      <c r="U1283" s="2" t="s">
        <v>136</v>
      </c>
      <c r="V1283" s="2" t="s">
        <v>137</v>
      </c>
      <c r="W1283" s="2" t="s">
        <v>1194</v>
      </c>
      <c r="X1283" s="2" t="s">
        <v>37</v>
      </c>
      <c r="Y1283" s="2" t="s">
        <v>1260</v>
      </c>
      <c r="Z1283" s="2" t="s">
        <v>38</v>
      </c>
      <c r="AA1283" s="4"/>
      <c r="AB1283" s="4">
        <v>32646</v>
      </c>
      <c r="AC1283" s="2" t="s">
        <v>39</v>
      </c>
    </row>
    <row r="1284" spans="1:29" x14ac:dyDescent="0.25">
      <c r="A1284" s="2" t="s">
        <v>1544</v>
      </c>
      <c r="B1284" s="2" t="s">
        <v>132</v>
      </c>
      <c r="C1284" s="2" t="str">
        <f>VLOOKUP(B1284,'Species Lookup'!$A$3:$F$13,3,FALSE)</f>
        <v>Oncorhynchus tshawytscha</v>
      </c>
      <c r="D1284" s="2" t="str">
        <f>VLOOKUP(B1284,'Species Lookup'!$A$3:$F$13,4,FALSE)</f>
        <v>urn:lsid:marinespecies.org:taxname:158075</v>
      </c>
      <c r="E1284" s="2" t="str">
        <f>VLOOKUP(B1284,'Species Lookup'!$A$3:$F$13,5,FALSE)</f>
        <v>SDN:S11::S1173 (smolt)</v>
      </c>
      <c r="F1284" s="2" t="s">
        <v>161</v>
      </c>
      <c r="G1284" s="10" t="str">
        <f>VLOOKUP(A1284,'[1]LOG1987-1994'!$A$2:$I$3110,2,FALSE)</f>
        <v>1989-07-12T11:21-07:00</v>
      </c>
      <c r="H1284" s="2" t="s">
        <v>108</v>
      </c>
      <c r="I1284" s="3">
        <v>2</v>
      </c>
      <c r="J1284" s="3">
        <v>6</v>
      </c>
      <c r="K1284" s="7">
        <v>48.84</v>
      </c>
      <c r="L1284" s="7">
        <v>-125.1367</v>
      </c>
      <c r="M1284" s="3">
        <v>130</v>
      </c>
      <c r="N1284" s="3" t="b">
        <v>1</v>
      </c>
      <c r="O1284" s="3">
        <v>2</v>
      </c>
      <c r="P1284" s="3"/>
      <c r="Q1284" s="2" t="s">
        <v>1553</v>
      </c>
      <c r="R1284" s="2" t="s">
        <v>402</v>
      </c>
      <c r="S1284" s="2" t="s">
        <v>1111</v>
      </c>
      <c r="T1284" s="2" t="s">
        <v>1266</v>
      </c>
      <c r="U1284" s="2" t="s">
        <v>136</v>
      </c>
      <c r="V1284" s="2" t="s">
        <v>137</v>
      </c>
      <c r="W1284" s="2" t="s">
        <v>1194</v>
      </c>
      <c r="X1284" s="2" t="s">
        <v>37</v>
      </c>
      <c r="Y1284" s="2" t="s">
        <v>1260</v>
      </c>
      <c r="Z1284" s="2" t="s">
        <v>38</v>
      </c>
      <c r="AA1284" s="4"/>
      <c r="AB1284" s="4">
        <v>32646</v>
      </c>
      <c r="AC1284" s="2" t="s">
        <v>39</v>
      </c>
    </row>
    <row r="1285" spans="1:29" x14ac:dyDescent="0.25">
      <c r="A1285" s="2" t="s">
        <v>1544</v>
      </c>
      <c r="B1285" s="2" t="s">
        <v>132</v>
      </c>
      <c r="C1285" s="2" t="str">
        <f>VLOOKUP(B1285,'Species Lookup'!$A$3:$F$13,3,FALSE)</f>
        <v>Oncorhynchus tshawytscha</v>
      </c>
      <c r="D1285" s="2" t="str">
        <f>VLOOKUP(B1285,'Species Lookup'!$A$3:$F$13,4,FALSE)</f>
        <v>urn:lsid:marinespecies.org:taxname:158075</v>
      </c>
      <c r="E1285" s="2" t="str">
        <f>VLOOKUP(B1285,'Species Lookup'!$A$3:$F$13,5,FALSE)</f>
        <v>SDN:S11::S1173 (smolt)</v>
      </c>
      <c r="F1285" s="2" t="s">
        <v>178</v>
      </c>
      <c r="G1285" s="10" t="str">
        <f>VLOOKUP(A1285,'[1]LOG1987-1994'!$A$2:$I$3110,2,FALSE)</f>
        <v>1989-07-12T11:21-07:00</v>
      </c>
      <c r="H1285" s="2" t="s">
        <v>108</v>
      </c>
      <c r="I1285" s="3">
        <v>2</v>
      </c>
      <c r="J1285" s="3">
        <v>6</v>
      </c>
      <c r="K1285" s="7">
        <v>48.84</v>
      </c>
      <c r="L1285" s="7">
        <v>-125.1367</v>
      </c>
      <c r="M1285" s="3">
        <v>118</v>
      </c>
      <c r="N1285" s="3" t="b">
        <v>1</v>
      </c>
      <c r="O1285" s="3">
        <v>2</v>
      </c>
      <c r="P1285" s="3"/>
      <c r="Q1285" s="2" t="s">
        <v>1554</v>
      </c>
      <c r="R1285" s="2" t="s">
        <v>401</v>
      </c>
      <c r="S1285" s="2" t="s">
        <v>1111</v>
      </c>
      <c r="T1285" s="2" t="s">
        <v>1259</v>
      </c>
      <c r="U1285" s="2" t="s">
        <v>136</v>
      </c>
      <c r="V1285" s="2" t="s">
        <v>137</v>
      </c>
      <c r="W1285" s="2" t="s">
        <v>1194</v>
      </c>
      <c r="X1285" s="2" t="s">
        <v>37</v>
      </c>
      <c r="Y1285" s="2" t="s">
        <v>1260</v>
      </c>
      <c r="Z1285" s="2" t="s">
        <v>38</v>
      </c>
      <c r="AA1285" s="4"/>
      <c r="AB1285" s="4">
        <v>32646</v>
      </c>
      <c r="AC1285" s="2" t="s">
        <v>39</v>
      </c>
    </row>
    <row r="1286" spans="1:29" x14ac:dyDescent="0.25">
      <c r="A1286" s="2" t="s">
        <v>1544</v>
      </c>
      <c r="B1286" s="2" t="s">
        <v>132</v>
      </c>
      <c r="C1286" s="2" t="str">
        <f>VLOOKUP(B1286,'Species Lookup'!$A$3:$F$13,3,FALSE)</f>
        <v>Oncorhynchus tshawytscha</v>
      </c>
      <c r="D1286" s="2" t="str">
        <f>VLOOKUP(B1286,'Species Lookup'!$A$3:$F$13,4,FALSE)</f>
        <v>urn:lsid:marinespecies.org:taxname:158075</v>
      </c>
      <c r="E1286" s="2" t="str">
        <f>VLOOKUP(B1286,'Species Lookup'!$A$3:$F$13,5,FALSE)</f>
        <v>SDN:S11::S1173 (smolt)</v>
      </c>
      <c r="F1286" s="2" t="s">
        <v>175</v>
      </c>
      <c r="G1286" s="10" t="str">
        <f>VLOOKUP(A1286,'[1]LOG1987-1994'!$A$2:$I$3110,2,FALSE)</f>
        <v>1989-07-12T11:21-07:00</v>
      </c>
      <c r="H1286" s="2" t="s">
        <v>108</v>
      </c>
      <c r="I1286" s="3">
        <v>2</v>
      </c>
      <c r="J1286" s="3">
        <v>6</v>
      </c>
      <c r="K1286" s="7">
        <v>48.84</v>
      </c>
      <c r="L1286" s="7">
        <v>-125.1367</v>
      </c>
      <c r="M1286" s="3">
        <v>115</v>
      </c>
      <c r="N1286" s="3" t="b">
        <v>1</v>
      </c>
      <c r="O1286" s="3">
        <v>2</v>
      </c>
      <c r="P1286" s="3"/>
      <c r="Q1286" s="2" t="s">
        <v>1555</v>
      </c>
      <c r="R1286" s="2" t="s">
        <v>398</v>
      </c>
      <c r="S1286" s="2" t="s">
        <v>1111</v>
      </c>
      <c r="T1286" s="2" t="s">
        <v>1443</v>
      </c>
      <c r="U1286" s="2" t="s">
        <v>136</v>
      </c>
      <c r="V1286" s="2" t="s">
        <v>137</v>
      </c>
      <c r="W1286" s="2" t="s">
        <v>1194</v>
      </c>
      <c r="X1286" s="2" t="s">
        <v>37</v>
      </c>
      <c r="Y1286" s="2" t="s">
        <v>1199</v>
      </c>
      <c r="Z1286" s="2" t="s">
        <v>38</v>
      </c>
      <c r="AA1286" s="4"/>
      <c r="AB1286" s="4">
        <v>32645</v>
      </c>
      <c r="AC1286" s="2" t="s">
        <v>39</v>
      </c>
    </row>
    <row r="1287" spans="1:29" x14ac:dyDescent="0.25">
      <c r="A1287" s="2" t="s">
        <v>1544</v>
      </c>
      <c r="B1287" s="2" t="s">
        <v>132</v>
      </c>
      <c r="C1287" s="2" t="str">
        <f>VLOOKUP(B1287,'Species Lookup'!$A$3:$F$13,3,FALSE)</f>
        <v>Oncorhynchus tshawytscha</v>
      </c>
      <c r="D1287" s="2" t="str">
        <f>VLOOKUP(B1287,'Species Lookup'!$A$3:$F$13,4,FALSE)</f>
        <v>urn:lsid:marinespecies.org:taxname:158075</v>
      </c>
      <c r="E1287" s="2" t="str">
        <f>VLOOKUP(B1287,'Species Lookup'!$A$3:$F$13,5,FALSE)</f>
        <v>SDN:S11::S1173 (smolt)</v>
      </c>
      <c r="F1287" s="2" t="s">
        <v>154</v>
      </c>
      <c r="G1287" s="10" t="str">
        <f>VLOOKUP(A1287,'[1]LOG1987-1994'!$A$2:$I$3110,2,FALSE)</f>
        <v>1989-07-12T11:21-07:00</v>
      </c>
      <c r="H1287" s="2" t="s">
        <v>108</v>
      </c>
      <c r="I1287" s="3">
        <v>2</v>
      </c>
      <c r="J1287" s="3">
        <v>6</v>
      </c>
      <c r="K1287" s="7">
        <v>48.84</v>
      </c>
      <c r="L1287" s="7">
        <v>-125.1367</v>
      </c>
      <c r="M1287" s="3">
        <v>85</v>
      </c>
      <c r="N1287" s="3" t="b">
        <v>1</v>
      </c>
      <c r="O1287" s="3">
        <v>2</v>
      </c>
      <c r="P1287" s="3"/>
      <c r="Q1287" s="2" t="s">
        <v>1556</v>
      </c>
      <c r="R1287" s="2" t="s">
        <v>399</v>
      </c>
      <c r="S1287" s="2" t="s">
        <v>1111</v>
      </c>
      <c r="T1287" s="2" t="s">
        <v>1557</v>
      </c>
      <c r="U1287" s="2" t="s">
        <v>136</v>
      </c>
      <c r="V1287" s="2" t="s">
        <v>137</v>
      </c>
      <c r="W1287" s="2" t="s">
        <v>1194</v>
      </c>
      <c r="X1287" s="2" t="s">
        <v>1472</v>
      </c>
      <c r="Y1287" s="2" t="s">
        <v>1547</v>
      </c>
      <c r="Z1287" s="2" t="s">
        <v>38</v>
      </c>
      <c r="AA1287" s="4">
        <v>32672</v>
      </c>
      <c r="AB1287" s="4">
        <v>32679</v>
      </c>
      <c r="AC1287" s="2" t="s">
        <v>39</v>
      </c>
    </row>
    <row r="1288" spans="1:29" x14ac:dyDescent="0.25">
      <c r="A1288" s="2" t="s">
        <v>1544</v>
      </c>
      <c r="B1288" s="2" t="s">
        <v>132</v>
      </c>
      <c r="C1288" s="2" t="str">
        <f>VLOOKUP(B1288,'Species Lookup'!$A$3:$F$13,3,FALSE)</f>
        <v>Oncorhynchus tshawytscha</v>
      </c>
      <c r="D1288" s="2" t="str">
        <f>VLOOKUP(B1288,'Species Lookup'!$A$3:$F$13,4,FALSE)</f>
        <v>urn:lsid:marinespecies.org:taxname:158075</v>
      </c>
      <c r="E1288" s="2" t="str">
        <f>VLOOKUP(B1288,'Species Lookup'!$A$3:$F$13,5,FALSE)</f>
        <v>SDN:S11::S1173 (smolt)</v>
      </c>
      <c r="F1288" s="2" t="s">
        <v>151</v>
      </c>
      <c r="G1288" s="10" t="str">
        <f>VLOOKUP(A1288,'[1]LOG1987-1994'!$A$2:$I$3110,2,FALSE)</f>
        <v>1989-07-12T11:21-07:00</v>
      </c>
      <c r="H1288" s="2" t="s">
        <v>108</v>
      </c>
      <c r="I1288" s="3">
        <v>2</v>
      </c>
      <c r="J1288" s="3">
        <v>6</v>
      </c>
      <c r="K1288" s="7">
        <v>48.84</v>
      </c>
      <c r="L1288" s="7">
        <v>-125.1367</v>
      </c>
      <c r="M1288" s="3">
        <v>105</v>
      </c>
      <c r="N1288" s="3" t="b">
        <v>0</v>
      </c>
      <c r="O1288" s="3">
        <v>1</v>
      </c>
      <c r="P1288" s="3"/>
      <c r="Q1288" s="2" t="s">
        <v>1558</v>
      </c>
      <c r="R1288" s="2" t="s">
        <v>545</v>
      </c>
      <c r="S1288" s="2" t="s">
        <v>1111</v>
      </c>
      <c r="T1288" s="2"/>
      <c r="U1288" s="2" t="s">
        <v>39</v>
      </c>
      <c r="V1288" s="2" t="s">
        <v>137</v>
      </c>
      <c r="W1288" s="2" t="s">
        <v>39</v>
      </c>
      <c r="X1288" s="2" t="s">
        <v>39</v>
      </c>
      <c r="Y1288" s="2" t="s">
        <v>39</v>
      </c>
      <c r="Z1288" s="2" t="s">
        <v>39</v>
      </c>
      <c r="AA1288" s="4"/>
      <c r="AB1288" s="4"/>
      <c r="AC1288" s="2" t="s">
        <v>39</v>
      </c>
    </row>
    <row r="1289" spans="1:29" x14ac:dyDescent="0.25">
      <c r="A1289" s="2" t="s">
        <v>1559</v>
      </c>
      <c r="B1289" s="2" t="s">
        <v>132</v>
      </c>
      <c r="C1289" s="2" t="str">
        <f>VLOOKUP(B1289,'Species Lookup'!$A$3:$F$13,3,FALSE)</f>
        <v>Oncorhynchus tshawytscha</v>
      </c>
      <c r="D1289" s="2" t="str">
        <f>VLOOKUP(B1289,'Species Lookup'!$A$3:$F$13,4,FALSE)</f>
        <v>urn:lsid:marinespecies.org:taxname:158075</v>
      </c>
      <c r="E1289" s="2" t="str">
        <f>VLOOKUP(B1289,'Species Lookup'!$A$3:$F$13,5,FALSE)</f>
        <v>SDN:S11::S1173 (smolt)</v>
      </c>
      <c r="F1289" s="2" t="s">
        <v>43</v>
      </c>
      <c r="G1289" s="10" t="str">
        <f>VLOOKUP(A1289,'[1]LOG1987-1994'!$A$2:$I$3110,2,FALSE)</f>
        <v>1989-07-12T14:30-07:00</v>
      </c>
      <c r="H1289" s="2" t="s">
        <v>637</v>
      </c>
      <c r="I1289" s="3">
        <v>3</v>
      </c>
      <c r="J1289" s="3">
        <v>6</v>
      </c>
      <c r="K1289" s="7">
        <v>48.9133</v>
      </c>
      <c r="L1289" s="7">
        <v>-125.1383</v>
      </c>
      <c r="M1289" s="3">
        <v>120</v>
      </c>
      <c r="N1289" s="3" t="b">
        <v>1</v>
      </c>
      <c r="O1289" s="3">
        <v>2</v>
      </c>
      <c r="P1289" s="3"/>
      <c r="Q1289" s="2" t="s">
        <v>1560</v>
      </c>
      <c r="R1289" s="2" t="s">
        <v>538</v>
      </c>
      <c r="S1289" s="2" t="s">
        <v>1111</v>
      </c>
      <c r="T1289" s="2" t="s">
        <v>1223</v>
      </c>
      <c r="U1289" s="2" t="s">
        <v>136</v>
      </c>
      <c r="V1289" s="2" t="s">
        <v>137</v>
      </c>
      <c r="W1289" s="2" t="s">
        <v>1194</v>
      </c>
      <c r="X1289" s="2" t="s">
        <v>37</v>
      </c>
      <c r="Y1289" s="2" t="s">
        <v>946</v>
      </c>
      <c r="Z1289" s="2" t="s">
        <v>38</v>
      </c>
      <c r="AA1289" s="4"/>
      <c r="AB1289" s="4">
        <v>32647</v>
      </c>
      <c r="AC1289" s="2" t="s">
        <v>39</v>
      </c>
    </row>
    <row r="1290" spans="1:29" x14ac:dyDescent="0.25">
      <c r="A1290" s="2" t="s">
        <v>1559</v>
      </c>
      <c r="B1290" s="2" t="s">
        <v>132</v>
      </c>
      <c r="C1290" s="2" t="str">
        <f>VLOOKUP(B1290,'Species Lookup'!$A$3:$F$13,3,FALSE)</f>
        <v>Oncorhynchus tshawytscha</v>
      </c>
      <c r="D1290" s="2" t="str">
        <f>VLOOKUP(B1290,'Species Lookup'!$A$3:$F$13,4,FALSE)</f>
        <v>urn:lsid:marinespecies.org:taxname:158075</v>
      </c>
      <c r="E1290" s="2" t="str">
        <f>VLOOKUP(B1290,'Species Lookup'!$A$3:$F$13,5,FALSE)</f>
        <v>SDN:S11::S1173 (smolt)</v>
      </c>
      <c r="F1290" s="2" t="s">
        <v>40</v>
      </c>
      <c r="G1290" s="10" t="str">
        <f>VLOOKUP(A1290,'[1]LOG1987-1994'!$A$2:$I$3110,2,FALSE)</f>
        <v>1989-07-12T14:30-07:00</v>
      </c>
      <c r="H1290" s="2" t="s">
        <v>637</v>
      </c>
      <c r="I1290" s="3">
        <v>3</v>
      </c>
      <c r="J1290" s="3">
        <v>6</v>
      </c>
      <c r="K1290" s="7">
        <v>48.9133</v>
      </c>
      <c r="L1290" s="7">
        <v>-125.1383</v>
      </c>
      <c r="M1290" s="3">
        <v>111</v>
      </c>
      <c r="N1290" s="3" t="b">
        <v>1</v>
      </c>
      <c r="O1290" s="3">
        <v>1</v>
      </c>
      <c r="P1290" s="3"/>
      <c r="Q1290" s="2" t="s">
        <v>1561</v>
      </c>
      <c r="R1290" s="2" t="s">
        <v>537</v>
      </c>
      <c r="S1290" s="2" t="s">
        <v>1111</v>
      </c>
      <c r="T1290" s="2" t="s">
        <v>1353</v>
      </c>
      <c r="U1290" s="2" t="s">
        <v>136</v>
      </c>
      <c r="V1290" s="2" t="s">
        <v>137</v>
      </c>
      <c r="W1290" s="2" t="s">
        <v>1194</v>
      </c>
      <c r="X1290" s="2" t="s">
        <v>37</v>
      </c>
      <c r="Y1290" s="2" t="s">
        <v>37</v>
      </c>
      <c r="Z1290" s="2" t="s">
        <v>38</v>
      </c>
      <c r="AA1290" s="4">
        <v>32658</v>
      </c>
      <c r="AB1290" s="4">
        <v>32664</v>
      </c>
      <c r="AC1290" s="2" t="s">
        <v>39</v>
      </c>
    </row>
    <row r="1291" spans="1:29" x14ac:dyDescent="0.25">
      <c r="A1291" s="2" t="s">
        <v>1559</v>
      </c>
      <c r="B1291" s="2" t="s">
        <v>132</v>
      </c>
      <c r="C1291" s="2" t="str">
        <f>VLOOKUP(B1291,'Species Lookup'!$A$3:$F$13,3,FALSE)</f>
        <v>Oncorhynchus tshawytscha</v>
      </c>
      <c r="D1291" s="2" t="str">
        <f>VLOOKUP(B1291,'Species Lookup'!$A$3:$F$13,4,FALSE)</f>
        <v>urn:lsid:marinespecies.org:taxname:158075</v>
      </c>
      <c r="E1291" s="2" t="str">
        <f>VLOOKUP(B1291,'Species Lookup'!$A$3:$F$13,5,FALSE)</f>
        <v>SDN:S11::S1173 (smolt)</v>
      </c>
      <c r="F1291" s="2" t="s">
        <v>30</v>
      </c>
      <c r="G1291" s="10" t="str">
        <f>VLOOKUP(A1291,'[1]LOG1987-1994'!$A$2:$I$3110,2,FALSE)</f>
        <v>1989-07-12T14:30-07:00</v>
      </c>
      <c r="H1291" s="2" t="s">
        <v>637</v>
      </c>
      <c r="I1291" s="3">
        <v>3</v>
      </c>
      <c r="J1291" s="3">
        <v>6</v>
      </c>
      <c r="K1291" s="7">
        <v>48.9133</v>
      </c>
      <c r="L1291" s="7">
        <v>-125.1383</v>
      </c>
      <c r="M1291" s="3">
        <v>111</v>
      </c>
      <c r="N1291" s="3" t="b">
        <v>1</v>
      </c>
      <c r="O1291" s="3">
        <v>2</v>
      </c>
      <c r="P1291" s="3"/>
      <c r="Q1291" s="2" t="s">
        <v>1562</v>
      </c>
      <c r="R1291" s="2" t="s">
        <v>548</v>
      </c>
      <c r="S1291" s="2" t="s">
        <v>1111</v>
      </c>
      <c r="T1291" s="2" t="s">
        <v>1266</v>
      </c>
      <c r="U1291" s="2" t="s">
        <v>136</v>
      </c>
      <c r="V1291" s="2" t="s">
        <v>137</v>
      </c>
      <c r="W1291" s="2" t="s">
        <v>1194</v>
      </c>
      <c r="X1291" s="2" t="s">
        <v>37</v>
      </c>
      <c r="Y1291" s="2" t="s">
        <v>1260</v>
      </c>
      <c r="Z1291" s="2" t="s">
        <v>38</v>
      </c>
      <c r="AA1291" s="4"/>
      <c r="AB1291" s="4">
        <v>32646</v>
      </c>
      <c r="AC1291" s="2" t="s">
        <v>39</v>
      </c>
    </row>
    <row r="1292" spans="1:29" x14ac:dyDescent="0.25">
      <c r="A1292" s="2" t="s">
        <v>1559</v>
      </c>
      <c r="B1292" s="2" t="s">
        <v>132</v>
      </c>
      <c r="C1292" s="2" t="str">
        <f>VLOOKUP(B1292,'Species Lookup'!$A$3:$F$13,3,FALSE)</f>
        <v>Oncorhynchus tshawytscha</v>
      </c>
      <c r="D1292" s="2" t="str">
        <f>VLOOKUP(B1292,'Species Lookup'!$A$3:$F$13,4,FALSE)</f>
        <v>urn:lsid:marinespecies.org:taxname:158075</v>
      </c>
      <c r="E1292" s="2" t="str">
        <f>VLOOKUP(B1292,'Species Lookup'!$A$3:$F$13,5,FALSE)</f>
        <v>SDN:S11::S1173 (smolt)</v>
      </c>
      <c r="F1292" s="2" t="s">
        <v>100</v>
      </c>
      <c r="G1292" s="10" t="str">
        <f>VLOOKUP(A1292,'[1]LOG1987-1994'!$A$2:$I$3110,2,FALSE)</f>
        <v>1989-07-12T14:30-07:00</v>
      </c>
      <c r="H1292" s="2" t="s">
        <v>637</v>
      </c>
      <c r="I1292" s="3">
        <v>3</v>
      </c>
      <c r="J1292" s="3">
        <v>6</v>
      </c>
      <c r="K1292" s="7">
        <v>48.9133</v>
      </c>
      <c r="L1292" s="7">
        <v>-125.1383</v>
      </c>
      <c r="M1292" s="3">
        <v>125</v>
      </c>
      <c r="N1292" s="3" t="b">
        <v>1</v>
      </c>
      <c r="O1292" s="3">
        <v>1</v>
      </c>
      <c r="P1292" s="3"/>
      <c r="Q1292" s="2" t="s">
        <v>1563</v>
      </c>
      <c r="R1292" s="2" t="s">
        <v>543</v>
      </c>
      <c r="S1292" s="2" t="s">
        <v>1111</v>
      </c>
      <c r="T1292" s="2" t="s">
        <v>1273</v>
      </c>
      <c r="U1292" s="2" t="s">
        <v>136</v>
      </c>
      <c r="V1292" s="2" t="s">
        <v>137</v>
      </c>
      <c r="W1292" s="2" t="s">
        <v>1194</v>
      </c>
      <c r="X1292" s="2" t="s">
        <v>37</v>
      </c>
      <c r="Y1292" s="2" t="s">
        <v>1260</v>
      </c>
      <c r="Z1292" s="2" t="s">
        <v>38</v>
      </c>
      <c r="AA1292" s="4"/>
      <c r="AB1292" s="4">
        <v>32646</v>
      </c>
      <c r="AC1292" s="2" t="s">
        <v>39</v>
      </c>
    </row>
    <row r="1293" spans="1:29" x14ac:dyDescent="0.25">
      <c r="A1293" s="2" t="s">
        <v>1564</v>
      </c>
      <c r="B1293" s="2" t="s">
        <v>132</v>
      </c>
      <c r="C1293" s="2" t="str">
        <f>VLOOKUP(B1293,'Species Lookup'!$A$3:$F$13,3,FALSE)</f>
        <v>Oncorhynchus tshawytscha</v>
      </c>
      <c r="D1293" s="2" t="str">
        <f>VLOOKUP(B1293,'Species Lookup'!$A$3:$F$13,4,FALSE)</f>
        <v>urn:lsid:marinespecies.org:taxname:158075</v>
      </c>
      <c r="E1293" s="2" t="str">
        <f>VLOOKUP(B1293,'Species Lookup'!$A$3:$F$13,5,FALSE)</f>
        <v>SDN:S11::S1173 (smolt)</v>
      </c>
      <c r="F1293" s="2" t="s">
        <v>43</v>
      </c>
      <c r="G1293" s="10" t="str">
        <f>VLOOKUP(A1293,'[1]LOG1987-1994'!$A$2:$I$3110,2,FALSE)</f>
        <v>1989-07-12T16:30-07:00</v>
      </c>
      <c r="H1293" s="2" t="s">
        <v>550</v>
      </c>
      <c r="I1293" s="3">
        <v>3</v>
      </c>
      <c r="J1293" s="3">
        <v>6</v>
      </c>
      <c r="K1293" s="7">
        <v>48.995800000000003</v>
      </c>
      <c r="L1293" s="7">
        <v>-125.1417</v>
      </c>
      <c r="M1293" s="3">
        <v>147</v>
      </c>
      <c r="N1293" s="3" t="b">
        <v>1</v>
      </c>
      <c r="O1293" s="3">
        <v>2</v>
      </c>
      <c r="P1293" s="3"/>
      <c r="Q1293" s="2" t="s">
        <v>1565</v>
      </c>
      <c r="R1293" s="2" t="s">
        <v>547</v>
      </c>
      <c r="S1293" s="2" t="s">
        <v>1111</v>
      </c>
      <c r="T1293" s="2" t="s">
        <v>1206</v>
      </c>
      <c r="U1293" s="2" t="s">
        <v>136</v>
      </c>
      <c r="V1293" s="2" t="s">
        <v>137</v>
      </c>
      <c r="W1293" s="2" t="s">
        <v>1194</v>
      </c>
      <c r="X1293" s="2" t="s">
        <v>37</v>
      </c>
      <c r="Y1293" s="2" t="s">
        <v>37</v>
      </c>
      <c r="Z1293" s="2" t="s">
        <v>38</v>
      </c>
      <c r="AA1293" s="4">
        <v>32646</v>
      </c>
      <c r="AB1293" s="4">
        <v>32664</v>
      </c>
      <c r="AC1293" s="2" t="s">
        <v>39</v>
      </c>
    </row>
    <row r="1294" spans="1:29" x14ac:dyDescent="0.25">
      <c r="A1294" s="2" t="s">
        <v>1566</v>
      </c>
      <c r="B1294" s="2" t="s">
        <v>132</v>
      </c>
      <c r="C1294" s="2" t="str">
        <f>VLOOKUP(B1294,'Species Lookup'!$A$3:$F$13,3,FALSE)</f>
        <v>Oncorhynchus tshawytscha</v>
      </c>
      <c r="D1294" s="2" t="str">
        <f>VLOOKUP(B1294,'Species Lookup'!$A$3:$F$13,4,FALSE)</f>
        <v>urn:lsid:marinespecies.org:taxname:158075</v>
      </c>
      <c r="E1294" s="2" t="str">
        <f>VLOOKUP(B1294,'Species Lookup'!$A$3:$F$13,5,FALSE)</f>
        <v>SDN:S11::S1173 (smolt)</v>
      </c>
      <c r="F1294" s="2" t="s">
        <v>43</v>
      </c>
      <c r="G1294" s="10" t="str">
        <f>VLOOKUP(A1294,'[1]LOG1987-1994'!$A$2:$I$3110,2,FALSE)</f>
        <v>1989-07-12T17:15-07:00</v>
      </c>
      <c r="H1294" s="2" t="s">
        <v>453</v>
      </c>
      <c r="I1294" s="3">
        <v>3</v>
      </c>
      <c r="J1294" s="3">
        <v>6</v>
      </c>
      <c r="K1294" s="7">
        <v>48.962499999999999</v>
      </c>
      <c r="L1294" s="7">
        <v>-125.08329999999999</v>
      </c>
      <c r="M1294" s="3">
        <v>138</v>
      </c>
      <c r="N1294" s="3" t="b">
        <v>1</v>
      </c>
      <c r="O1294" s="3">
        <v>2</v>
      </c>
      <c r="P1294" s="3"/>
      <c r="Q1294" s="2" t="s">
        <v>1567</v>
      </c>
      <c r="R1294" s="2" t="s">
        <v>541</v>
      </c>
      <c r="S1294" s="2" t="s">
        <v>1111</v>
      </c>
      <c r="T1294" s="2" t="s">
        <v>1208</v>
      </c>
      <c r="U1294" s="2" t="s">
        <v>136</v>
      </c>
      <c r="V1294" s="2" t="s">
        <v>137</v>
      </c>
      <c r="W1294" s="2" t="s">
        <v>1194</v>
      </c>
      <c r="X1294" s="2" t="s">
        <v>37</v>
      </c>
      <c r="Y1294" s="2" t="s">
        <v>37</v>
      </c>
      <c r="Z1294" s="2" t="s">
        <v>38</v>
      </c>
      <c r="AA1294" s="4">
        <v>32646</v>
      </c>
      <c r="AB1294" s="4">
        <v>32658</v>
      </c>
      <c r="AC1294" s="2" t="s">
        <v>39</v>
      </c>
    </row>
    <row r="1295" spans="1:29" x14ac:dyDescent="0.25">
      <c r="A1295" s="2" t="s">
        <v>1566</v>
      </c>
      <c r="B1295" s="2" t="s">
        <v>132</v>
      </c>
      <c r="C1295" s="2" t="str">
        <f>VLOOKUP(B1295,'Species Lookup'!$A$3:$F$13,3,FALSE)</f>
        <v>Oncorhynchus tshawytscha</v>
      </c>
      <c r="D1295" s="2" t="str">
        <f>VLOOKUP(B1295,'Species Lookup'!$A$3:$F$13,4,FALSE)</f>
        <v>urn:lsid:marinespecies.org:taxname:158075</v>
      </c>
      <c r="E1295" s="2" t="str">
        <f>VLOOKUP(B1295,'Species Lookup'!$A$3:$F$13,5,FALSE)</f>
        <v>SDN:S11::S1173 (smolt)</v>
      </c>
      <c r="F1295" s="2" t="s">
        <v>40</v>
      </c>
      <c r="G1295" s="10" t="str">
        <f>VLOOKUP(A1295,'[1]LOG1987-1994'!$A$2:$I$3110,2,FALSE)</f>
        <v>1989-07-12T17:15-07:00</v>
      </c>
      <c r="H1295" s="2" t="s">
        <v>453</v>
      </c>
      <c r="I1295" s="3">
        <v>3</v>
      </c>
      <c r="J1295" s="3">
        <v>6</v>
      </c>
      <c r="K1295" s="7">
        <v>48.962499999999999</v>
      </c>
      <c r="L1295" s="7">
        <v>-125.08329999999999</v>
      </c>
      <c r="M1295" s="3">
        <v>129</v>
      </c>
      <c r="N1295" s="3" t="b">
        <v>1</v>
      </c>
      <c r="O1295" s="3">
        <v>2</v>
      </c>
      <c r="P1295" s="3"/>
      <c r="Q1295" s="2" t="s">
        <v>1568</v>
      </c>
      <c r="R1295" s="2" t="s">
        <v>540</v>
      </c>
      <c r="S1295" s="2" t="s">
        <v>1111</v>
      </c>
      <c r="T1295" s="2" t="s">
        <v>1281</v>
      </c>
      <c r="U1295" s="2" t="s">
        <v>136</v>
      </c>
      <c r="V1295" s="2" t="s">
        <v>137</v>
      </c>
      <c r="W1295" s="2" t="s">
        <v>1194</v>
      </c>
      <c r="X1295" s="2" t="s">
        <v>37</v>
      </c>
      <c r="Y1295" s="2" t="s">
        <v>1260</v>
      </c>
      <c r="Z1295" s="2" t="s">
        <v>38</v>
      </c>
      <c r="AA1295" s="4"/>
      <c r="AB1295" s="4">
        <v>32646</v>
      </c>
      <c r="AC1295" s="2" t="s">
        <v>39</v>
      </c>
    </row>
    <row r="1296" spans="1:29" x14ac:dyDescent="0.25">
      <c r="A1296" s="2" t="s">
        <v>1566</v>
      </c>
      <c r="B1296" s="2" t="s">
        <v>132</v>
      </c>
      <c r="C1296" s="2" t="str">
        <f>VLOOKUP(B1296,'Species Lookup'!$A$3:$F$13,3,FALSE)</f>
        <v>Oncorhynchus tshawytscha</v>
      </c>
      <c r="D1296" s="2" t="str">
        <f>VLOOKUP(B1296,'Species Lookup'!$A$3:$F$13,4,FALSE)</f>
        <v>urn:lsid:marinespecies.org:taxname:158075</v>
      </c>
      <c r="E1296" s="2" t="str">
        <f>VLOOKUP(B1296,'Species Lookup'!$A$3:$F$13,5,FALSE)</f>
        <v>SDN:S11::S1173 (smolt)</v>
      </c>
      <c r="F1296" s="2" t="s">
        <v>30</v>
      </c>
      <c r="G1296" s="10" t="str">
        <f>VLOOKUP(A1296,'[1]LOG1987-1994'!$A$2:$I$3110,2,FALSE)</f>
        <v>1989-07-12T17:15-07:00</v>
      </c>
      <c r="H1296" s="2" t="s">
        <v>453</v>
      </c>
      <c r="I1296" s="3">
        <v>3</v>
      </c>
      <c r="J1296" s="3">
        <v>6</v>
      </c>
      <c r="K1296" s="7">
        <v>48.962499999999999</v>
      </c>
      <c r="L1296" s="7">
        <v>-125.08329999999999</v>
      </c>
      <c r="M1296" s="3">
        <v>98</v>
      </c>
      <c r="N1296" s="3" t="b">
        <v>0</v>
      </c>
      <c r="O1296" s="3">
        <v>2</v>
      </c>
      <c r="P1296" s="3"/>
      <c r="Q1296" s="2" t="s">
        <v>1569</v>
      </c>
      <c r="R1296" s="2" t="s">
        <v>546</v>
      </c>
      <c r="S1296" s="2" t="s">
        <v>1111</v>
      </c>
      <c r="T1296" s="2"/>
      <c r="U1296" s="2" t="s">
        <v>39</v>
      </c>
      <c r="V1296" s="2" t="s">
        <v>137</v>
      </c>
      <c r="W1296" s="2" t="s">
        <v>39</v>
      </c>
      <c r="X1296" s="2" t="s">
        <v>39</v>
      </c>
      <c r="Y1296" s="2" t="s">
        <v>39</v>
      </c>
      <c r="Z1296" s="2" t="s">
        <v>39</v>
      </c>
      <c r="AA1296" s="4"/>
      <c r="AB1296" s="4"/>
      <c r="AC1296" s="2" t="s">
        <v>39</v>
      </c>
    </row>
    <row r="1297" spans="1:29" x14ac:dyDescent="0.25">
      <c r="A1297" s="2" t="s">
        <v>1566</v>
      </c>
      <c r="B1297" s="2" t="s">
        <v>132</v>
      </c>
      <c r="C1297" s="2" t="str">
        <f>VLOOKUP(B1297,'Species Lookup'!$A$3:$F$13,3,FALSE)</f>
        <v>Oncorhynchus tshawytscha</v>
      </c>
      <c r="D1297" s="2" t="str">
        <f>VLOOKUP(B1297,'Species Lookup'!$A$3:$F$13,4,FALSE)</f>
        <v>urn:lsid:marinespecies.org:taxname:158075</v>
      </c>
      <c r="E1297" s="2" t="str">
        <f>VLOOKUP(B1297,'Species Lookup'!$A$3:$F$13,5,FALSE)</f>
        <v>SDN:S11::S1173 (smolt)</v>
      </c>
      <c r="F1297" s="2" t="s">
        <v>100</v>
      </c>
      <c r="G1297" s="10" t="str">
        <f>VLOOKUP(A1297,'[1]LOG1987-1994'!$A$2:$I$3110,2,FALSE)</f>
        <v>1989-07-12T17:15-07:00</v>
      </c>
      <c r="H1297" s="2" t="s">
        <v>453</v>
      </c>
      <c r="I1297" s="3">
        <v>3</v>
      </c>
      <c r="J1297" s="3">
        <v>6</v>
      </c>
      <c r="K1297" s="7">
        <v>48.962499999999999</v>
      </c>
      <c r="L1297" s="7">
        <v>-125.08329999999999</v>
      </c>
      <c r="M1297" s="3">
        <v>129</v>
      </c>
      <c r="N1297" s="3" t="b">
        <v>1</v>
      </c>
      <c r="O1297" s="3">
        <v>1</v>
      </c>
      <c r="P1297" s="3"/>
      <c r="Q1297" s="2" t="s">
        <v>1570</v>
      </c>
      <c r="R1297" s="2" t="s">
        <v>542</v>
      </c>
      <c r="S1297" s="2" t="s">
        <v>1111</v>
      </c>
      <c r="T1297" s="2" t="s">
        <v>1355</v>
      </c>
      <c r="U1297" s="2" t="s">
        <v>136</v>
      </c>
      <c r="V1297" s="2" t="s">
        <v>137</v>
      </c>
      <c r="W1297" s="2" t="s">
        <v>1194</v>
      </c>
      <c r="X1297" s="2" t="s">
        <v>37</v>
      </c>
      <c r="Y1297" s="2" t="s">
        <v>37</v>
      </c>
      <c r="Z1297" s="2" t="s">
        <v>38</v>
      </c>
      <c r="AA1297" s="4">
        <v>32659</v>
      </c>
      <c r="AB1297" s="4">
        <v>32664</v>
      </c>
      <c r="AC1297" s="2" t="s">
        <v>39</v>
      </c>
    </row>
    <row r="1298" spans="1:29" x14ac:dyDescent="0.25">
      <c r="A1298" s="2" t="s">
        <v>1566</v>
      </c>
      <c r="B1298" s="2" t="s">
        <v>132</v>
      </c>
      <c r="C1298" s="2" t="str">
        <f>VLOOKUP(B1298,'Species Lookup'!$A$3:$F$13,3,FALSE)</f>
        <v>Oncorhynchus tshawytscha</v>
      </c>
      <c r="D1298" s="2" t="str">
        <f>VLOOKUP(B1298,'Species Lookup'!$A$3:$F$13,4,FALSE)</f>
        <v>urn:lsid:marinespecies.org:taxname:158075</v>
      </c>
      <c r="E1298" s="2" t="str">
        <f>VLOOKUP(B1298,'Species Lookup'!$A$3:$F$13,5,FALSE)</f>
        <v>SDN:S11::S1173 (smolt)</v>
      </c>
      <c r="F1298" s="2" t="s">
        <v>145</v>
      </c>
      <c r="G1298" s="10" t="str">
        <f>VLOOKUP(A1298,'[1]LOG1987-1994'!$A$2:$I$3110,2,FALSE)</f>
        <v>1989-07-12T17:15-07:00</v>
      </c>
      <c r="H1298" s="2" t="s">
        <v>453</v>
      </c>
      <c r="I1298" s="3">
        <v>3</v>
      </c>
      <c r="J1298" s="3">
        <v>6</v>
      </c>
      <c r="K1298" s="7">
        <v>48.962499999999999</v>
      </c>
      <c r="L1298" s="7">
        <v>-125.08329999999999</v>
      </c>
      <c r="M1298" s="3">
        <v>115</v>
      </c>
      <c r="N1298" s="3" t="b">
        <v>1</v>
      </c>
      <c r="O1298" s="3">
        <v>2</v>
      </c>
      <c r="P1298" s="3"/>
      <c r="Q1298" s="2" t="s">
        <v>1571</v>
      </c>
      <c r="R1298" s="2" t="s">
        <v>539</v>
      </c>
      <c r="S1298" s="2" t="s">
        <v>1111</v>
      </c>
      <c r="T1298" s="2" t="s">
        <v>1403</v>
      </c>
      <c r="U1298" s="2" t="s">
        <v>136</v>
      </c>
      <c r="V1298" s="2" t="s">
        <v>137</v>
      </c>
      <c r="W1298" s="2" t="s">
        <v>1194</v>
      </c>
      <c r="X1298" s="2" t="s">
        <v>37</v>
      </c>
      <c r="Y1298" s="2" t="s">
        <v>37</v>
      </c>
      <c r="Z1298" s="2" t="s">
        <v>38</v>
      </c>
      <c r="AA1298" s="4">
        <v>32658</v>
      </c>
      <c r="AB1298" s="4">
        <v>32664</v>
      </c>
      <c r="AC1298" s="2" t="s">
        <v>39</v>
      </c>
    </row>
    <row r="1299" spans="1:29" x14ac:dyDescent="0.25">
      <c r="A1299" s="2" t="s">
        <v>1572</v>
      </c>
      <c r="B1299" s="2" t="s">
        <v>132</v>
      </c>
      <c r="C1299" s="2" t="str">
        <f>VLOOKUP(B1299,'Species Lookup'!$A$3:$F$13,3,FALSE)</f>
        <v>Oncorhynchus tshawytscha</v>
      </c>
      <c r="D1299" s="2" t="str">
        <f>VLOOKUP(B1299,'Species Lookup'!$A$3:$F$13,4,FALSE)</f>
        <v>urn:lsid:marinespecies.org:taxname:158075</v>
      </c>
      <c r="E1299" s="2" t="str">
        <f>VLOOKUP(B1299,'Species Lookup'!$A$3:$F$13,5,FALSE)</f>
        <v>SDN:S11::S1173 (smolt)</v>
      </c>
      <c r="F1299" s="2" t="s">
        <v>43</v>
      </c>
      <c r="G1299" s="10" t="str">
        <f>VLOOKUP(A1299,'[1]LOG1987-1994'!$A$2:$I$3110,2,FALSE)</f>
        <v>1989-07-13T08:41-07:00</v>
      </c>
      <c r="H1299" s="2" t="s">
        <v>784</v>
      </c>
      <c r="I1299" s="3">
        <v>4</v>
      </c>
      <c r="J1299" s="3">
        <v>6</v>
      </c>
      <c r="K1299" s="7">
        <v>48.92</v>
      </c>
      <c r="L1299" s="7">
        <v>-125.36</v>
      </c>
      <c r="M1299" s="3">
        <v>120</v>
      </c>
      <c r="N1299" s="3" t="b">
        <v>1</v>
      </c>
      <c r="O1299" s="3">
        <v>2</v>
      </c>
      <c r="P1299" s="3"/>
      <c r="Q1299" s="2" t="s">
        <v>1573</v>
      </c>
      <c r="R1299" s="2" t="s">
        <v>536</v>
      </c>
      <c r="S1299" s="2" t="s">
        <v>1111</v>
      </c>
      <c r="T1299" s="2" t="s">
        <v>1371</v>
      </c>
      <c r="U1299" s="2" t="s">
        <v>136</v>
      </c>
      <c r="V1299" s="2" t="s">
        <v>137</v>
      </c>
      <c r="W1299" s="2" t="s">
        <v>1194</v>
      </c>
      <c r="X1299" s="2" t="s">
        <v>37</v>
      </c>
      <c r="Y1299" s="2" t="s">
        <v>37</v>
      </c>
      <c r="Z1299" s="2" t="s">
        <v>38</v>
      </c>
      <c r="AA1299" s="4">
        <v>32658</v>
      </c>
      <c r="AB1299" s="4">
        <v>32664</v>
      </c>
      <c r="AC1299" s="2" t="s">
        <v>39</v>
      </c>
    </row>
    <row r="1300" spans="1:29" x14ac:dyDescent="0.25">
      <c r="A1300" s="2" t="s">
        <v>1574</v>
      </c>
      <c r="B1300" s="2" t="s">
        <v>132</v>
      </c>
      <c r="C1300" s="2" t="str">
        <f>VLOOKUP(B1300,'Species Lookup'!$A$3:$F$13,3,FALSE)</f>
        <v>Oncorhynchus tshawytscha</v>
      </c>
      <c r="D1300" s="2" t="str">
        <f>VLOOKUP(B1300,'Species Lookup'!$A$3:$F$13,4,FALSE)</f>
        <v>urn:lsid:marinespecies.org:taxname:158075</v>
      </c>
      <c r="E1300" s="2" t="str">
        <f>VLOOKUP(B1300,'Species Lookup'!$A$3:$F$13,5,FALSE)</f>
        <v>SDN:S11::S1173 (smolt)</v>
      </c>
      <c r="F1300" s="2" t="s">
        <v>43</v>
      </c>
      <c r="G1300" s="10" t="str">
        <f>VLOOKUP(A1300,'[1]LOG1987-1994'!$A$2:$I$3110,2,FALSE)</f>
        <v>1989-07-13T13:27-07:00</v>
      </c>
      <c r="H1300" s="2" t="s">
        <v>930</v>
      </c>
      <c r="I1300" s="3">
        <v>4</v>
      </c>
      <c r="J1300" s="3">
        <v>6</v>
      </c>
      <c r="K1300" s="7">
        <v>48.945799999999998</v>
      </c>
      <c r="L1300" s="7">
        <v>-125.32</v>
      </c>
      <c r="M1300" s="3">
        <v>132</v>
      </c>
      <c r="N1300" s="3" t="b">
        <v>1</v>
      </c>
      <c r="O1300" s="3">
        <v>1</v>
      </c>
      <c r="P1300" s="3"/>
      <c r="Q1300" s="2" t="s">
        <v>1575</v>
      </c>
      <c r="R1300" s="2" t="s">
        <v>530</v>
      </c>
      <c r="S1300" s="2" t="s">
        <v>1111</v>
      </c>
      <c r="T1300" s="2" t="s">
        <v>1353</v>
      </c>
      <c r="U1300" s="2" t="s">
        <v>136</v>
      </c>
      <c r="V1300" s="2" t="s">
        <v>137</v>
      </c>
      <c r="W1300" s="2" t="s">
        <v>1194</v>
      </c>
      <c r="X1300" s="2" t="s">
        <v>37</v>
      </c>
      <c r="Y1300" s="2" t="s">
        <v>37</v>
      </c>
      <c r="Z1300" s="2" t="s">
        <v>38</v>
      </c>
      <c r="AA1300" s="4">
        <v>32658</v>
      </c>
      <c r="AB1300" s="4">
        <v>32664</v>
      </c>
      <c r="AC1300" s="2" t="s">
        <v>39</v>
      </c>
    </row>
    <row r="1301" spans="1:29" x14ac:dyDescent="0.25">
      <c r="A1301" s="2" t="s">
        <v>1576</v>
      </c>
      <c r="B1301" s="2" t="s">
        <v>132</v>
      </c>
      <c r="C1301" s="2" t="str">
        <f>VLOOKUP(B1301,'Species Lookup'!$A$3:$F$13,3,FALSE)</f>
        <v>Oncorhynchus tshawytscha</v>
      </c>
      <c r="D1301" s="2" t="str">
        <f>VLOOKUP(B1301,'Species Lookup'!$A$3:$F$13,4,FALSE)</f>
        <v>urn:lsid:marinespecies.org:taxname:158075</v>
      </c>
      <c r="E1301" s="2" t="str">
        <f>VLOOKUP(B1301,'Species Lookup'!$A$3:$F$13,5,FALSE)</f>
        <v>SDN:S11::S1173 (smolt)</v>
      </c>
      <c r="F1301" s="2" t="s">
        <v>43</v>
      </c>
      <c r="G1301" s="10" t="str">
        <f>VLOOKUP(A1301,'[1]LOG1987-1994'!$A$2:$I$3110,2,FALSE)</f>
        <v>1989-07-14T15:30-07:00</v>
      </c>
      <c r="H1301" s="2" t="s">
        <v>974</v>
      </c>
      <c r="I1301" s="3">
        <v>1</v>
      </c>
      <c r="J1301" s="3">
        <v>7</v>
      </c>
      <c r="K1301" s="7">
        <v>48.947499999999998</v>
      </c>
      <c r="L1301" s="7">
        <v>-124.9975</v>
      </c>
      <c r="M1301" s="3">
        <v>128</v>
      </c>
      <c r="N1301" s="3" t="b">
        <v>1</v>
      </c>
      <c r="O1301" s="3">
        <v>2</v>
      </c>
      <c r="P1301" s="3"/>
      <c r="Q1301" s="2" t="s">
        <v>1577</v>
      </c>
      <c r="R1301" s="2" t="s">
        <v>518</v>
      </c>
      <c r="S1301" s="2" t="s">
        <v>1111</v>
      </c>
      <c r="T1301" s="2" t="s">
        <v>1353</v>
      </c>
      <c r="U1301" s="2" t="s">
        <v>136</v>
      </c>
      <c r="V1301" s="2" t="s">
        <v>137</v>
      </c>
      <c r="W1301" s="2" t="s">
        <v>1194</v>
      </c>
      <c r="X1301" s="2" t="s">
        <v>37</v>
      </c>
      <c r="Y1301" s="2" t="s">
        <v>37</v>
      </c>
      <c r="Z1301" s="2" t="s">
        <v>38</v>
      </c>
      <c r="AA1301" s="4">
        <v>32658</v>
      </c>
      <c r="AB1301" s="4">
        <v>32664</v>
      </c>
      <c r="AC1301" s="2" t="s">
        <v>39</v>
      </c>
    </row>
    <row r="1302" spans="1:29" x14ac:dyDescent="0.25">
      <c r="A1302" s="2" t="s">
        <v>1578</v>
      </c>
      <c r="B1302" s="2" t="s">
        <v>132</v>
      </c>
      <c r="C1302" s="2" t="str">
        <f>VLOOKUP(B1302,'Species Lookup'!$A$3:$F$13,3,FALSE)</f>
        <v>Oncorhynchus tshawytscha</v>
      </c>
      <c r="D1302" s="2" t="str">
        <f>VLOOKUP(B1302,'Species Lookup'!$A$3:$F$13,4,FALSE)</f>
        <v>urn:lsid:marinespecies.org:taxname:158075</v>
      </c>
      <c r="E1302" s="2" t="str">
        <f>VLOOKUP(B1302,'Species Lookup'!$A$3:$F$13,5,FALSE)</f>
        <v>SDN:S11::S1173 (smolt)</v>
      </c>
      <c r="F1302" s="2" t="s">
        <v>43</v>
      </c>
      <c r="G1302" s="10" t="str">
        <f>VLOOKUP(A1302,'[1]LOG1987-1994'!$A$2:$I$3110,2,FALSE)</f>
        <v>1989-06-15T06:17-07:00</v>
      </c>
      <c r="H1302" s="2" t="s">
        <v>453</v>
      </c>
      <c r="I1302" s="3">
        <v>3</v>
      </c>
      <c r="J1302" s="3">
        <v>5</v>
      </c>
      <c r="K1302" s="7">
        <v>48.962499999999999</v>
      </c>
      <c r="L1302" s="7">
        <v>-125.08329999999999</v>
      </c>
      <c r="M1302" s="3">
        <v>87</v>
      </c>
      <c r="N1302" s="3" t="b">
        <v>1</v>
      </c>
      <c r="O1302" s="3">
        <v>2</v>
      </c>
      <c r="P1302" s="3"/>
      <c r="Q1302" s="2" t="s">
        <v>1579</v>
      </c>
      <c r="R1302" s="2" t="s">
        <v>807</v>
      </c>
      <c r="S1302" s="2" t="s">
        <v>1111</v>
      </c>
      <c r="T1302" s="2" t="s">
        <v>1223</v>
      </c>
      <c r="U1302" s="2" t="s">
        <v>136</v>
      </c>
      <c r="V1302" s="2" t="s">
        <v>137</v>
      </c>
      <c r="W1302" s="2" t="s">
        <v>1194</v>
      </c>
      <c r="X1302" s="2" t="s">
        <v>37</v>
      </c>
      <c r="Y1302" s="2" t="s">
        <v>946</v>
      </c>
      <c r="Z1302" s="2" t="s">
        <v>38</v>
      </c>
      <c r="AA1302" s="4"/>
      <c r="AB1302" s="4">
        <v>32647</v>
      </c>
      <c r="AC1302" s="2" t="s">
        <v>39</v>
      </c>
    </row>
    <row r="1303" spans="1:29" x14ac:dyDescent="0.25">
      <c r="A1303" s="2" t="s">
        <v>1582</v>
      </c>
      <c r="B1303" s="2" t="s">
        <v>2663</v>
      </c>
      <c r="C1303" s="2" t="str">
        <f>VLOOKUP(B1303,'Species Lookup'!$A$3:$F$13,3,FALSE)</f>
        <v>Oncorhynchus mykiss</v>
      </c>
      <c r="D1303" s="2" t="str">
        <f>VLOOKUP(B1303,'Species Lookup'!$A$3:$F$13,4,FALSE)</f>
        <v>urn:lsid:marinespecies.org:taxname:127185</v>
      </c>
      <c r="E1303" s="2" t="str">
        <f>VLOOKUP(B1303,'Species Lookup'!$A$3:$F$13,5,FALSE)</f>
        <v>SDN:S11::S1116 (adult)</v>
      </c>
      <c r="F1303" s="2" t="s">
        <v>43</v>
      </c>
      <c r="G1303" s="10" t="str">
        <f>VLOOKUP(A1303,'[1]LOG1987-1994'!$A$2:$I$3110,2,FALSE)</f>
        <v>1990-04-17T16:40-07:00</v>
      </c>
      <c r="H1303" s="2" t="s">
        <v>51</v>
      </c>
      <c r="I1303" s="3">
        <v>1</v>
      </c>
      <c r="J1303" s="3">
        <v>1</v>
      </c>
      <c r="K1303" s="7">
        <v>49.214199999999998</v>
      </c>
      <c r="L1303" s="7">
        <v>-124.81829999999999</v>
      </c>
      <c r="M1303" s="3"/>
      <c r="N1303" s="3" t="b">
        <v>1</v>
      </c>
      <c r="O1303" s="3"/>
      <c r="P1303" s="3"/>
      <c r="Q1303" s="3"/>
      <c r="R1303" s="2"/>
      <c r="S1303" s="2" t="s">
        <v>580</v>
      </c>
      <c r="T1303" s="2" t="s">
        <v>913</v>
      </c>
      <c r="U1303" s="2" t="s">
        <v>46</v>
      </c>
      <c r="V1303" s="2" t="s">
        <v>47</v>
      </c>
      <c r="W1303" s="2" t="s">
        <v>914</v>
      </c>
      <c r="X1303" s="2" t="s">
        <v>37</v>
      </c>
      <c r="Y1303" s="2" t="s">
        <v>49</v>
      </c>
      <c r="Z1303" s="2" t="s">
        <v>38</v>
      </c>
      <c r="AA1303" s="4">
        <v>32251</v>
      </c>
      <c r="AB1303" s="4">
        <v>32252</v>
      </c>
      <c r="AC1303" s="2" t="s">
        <v>2703</v>
      </c>
    </row>
    <row r="1304" spans="1:29" x14ac:dyDescent="0.25">
      <c r="A1304" s="2" t="s">
        <v>1583</v>
      </c>
      <c r="B1304" s="2" t="s">
        <v>2662</v>
      </c>
      <c r="C1304" s="2" t="str">
        <f>VLOOKUP(B1304,'Species Lookup'!$A$3:$F$13,3,FALSE)</f>
        <v>Oncorhynchus mykiss</v>
      </c>
      <c r="D1304" s="2" t="str">
        <f>VLOOKUP(B1304,'Species Lookup'!$A$3:$F$13,4,FALSE)</f>
        <v>urn:lsid:marinespecies.org:taxname:127185</v>
      </c>
      <c r="E1304" s="2" t="str">
        <f>VLOOKUP(B1304,'Species Lookup'!$A$3:$F$13,5,FALSE)</f>
        <v>SDN:S11::S1173 (smolt)</v>
      </c>
      <c r="F1304" s="2" t="s">
        <v>43</v>
      </c>
      <c r="G1304" s="10" t="str">
        <f>VLOOKUP(A1304,'[1]LOG1987-1994'!$A$2:$I$3110,2,FALSE)</f>
        <v>1990-05-03T09:00-07:00</v>
      </c>
      <c r="H1304" s="2" t="s">
        <v>56</v>
      </c>
      <c r="I1304" s="3">
        <v>1</v>
      </c>
      <c r="J1304" s="3">
        <v>2</v>
      </c>
      <c r="K1304" s="7">
        <v>49.11</v>
      </c>
      <c r="L1304" s="7">
        <v>-124.815</v>
      </c>
      <c r="M1304" s="3">
        <v>165</v>
      </c>
      <c r="N1304" s="3" t="b">
        <v>0</v>
      </c>
      <c r="O1304" s="3"/>
      <c r="P1304" s="3"/>
      <c r="Q1304" s="3"/>
      <c r="R1304" s="2" t="s">
        <v>1584</v>
      </c>
      <c r="S1304" s="2" t="s">
        <v>580</v>
      </c>
      <c r="T1304" s="2"/>
      <c r="U1304" s="2" t="s">
        <v>39</v>
      </c>
      <c r="V1304" s="2" t="s">
        <v>47</v>
      </c>
      <c r="W1304" s="2" t="s">
        <v>39</v>
      </c>
      <c r="X1304" s="2" t="s">
        <v>39</v>
      </c>
      <c r="Y1304" s="2" t="s">
        <v>39</v>
      </c>
      <c r="Z1304" s="2" t="s">
        <v>39</v>
      </c>
      <c r="AA1304" s="4"/>
      <c r="AB1304" s="4"/>
      <c r="AC1304" s="2" t="s">
        <v>1585</v>
      </c>
    </row>
    <row r="1305" spans="1:29" x14ac:dyDescent="0.25">
      <c r="A1305" s="2" t="s">
        <v>1586</v>
      </c>
      <c r="B1305" s="2" t="s">
        <v>2662</v>
      </c>
      <c r="C1305" s="2" t="str">
        <f>VLOOKUP(B1305,'Species Lookup'!$A$3:$F$13,3,FALSE)</f>
        <v>Oncorhynchus mykiss</v>
      </c>
      <c r="D1305" s="2" t="str">
        <f>VLOOKUP(B1305,'Species Lookup'!$A$3:$F$13,4,FALSE)</f>
        <v>urn:lsid:marinespecies.org:taxname:127185</v>
      </c>
      <c r="E1305" s="2" t="str">
        <f>VLOOKUP(B1305,'Species Lookup'!$A$3:$F$13,5,FALSE)</f>
        <v>SDN:S11::S1173 (smolt)</v>
      </c>
      <c r="F1305" s="2" t="s">
        <v>43</v>
      </c>
      <c r="G1305" s="10" t="str">
        <f>VLOOKUP(A1305,'[1]LOG1987-1994'!$A$2:$I$3110,2,FALSE)</f>
        <v>1990-05-03T15:05-07:00</v>
      </c>
      <c r="H1305" s="2" t="s">
        <v>312</v>
      </c>
      <c r="I1305" s="3">
        <v>1</v>
      </c>
      <c r="J1305" s="3">
        <v>2</v>
      </c>
      <c r="K1305" s="7">
        <v>48.978299999999997</v>
      </c>
      <c r="L1305" s="7">
        <v>-124.9892</v>
      </c>
      <c r="M1305" s="3">
        <v>186</v>
      </c>
      <c r="N1305" s="3" t="b">
        <v>0</v>
      </c>
      <c r="O1305" s="3"/>
      <c r="P1305" s="3" t="s">
        <v>1587</v>
      </c>
      <c r="Q1305" s="3"/>
      <c r="R1305" s="2" t="s">
        <v>1588</v>
      </c>
      <c r="S1305" s="2" t="s">
        <v>580</v>
      </c>
      <c r="T1305" s="2"/>
      <c r="U1305" s="2" t="s">
        <v>39</v>
      </c>
      <c r="V1305" s="2" t="s">
        <v>47</v>
      </c>
      <c r="W1305" s="2" t="s">
        <v>39</v>
      </c>
      <c r="X1305" s="2" t="s">
        <v>39</v>
      </c>
      <c r="Y1305" s="2" t="s">
        <v>39</v>
      </c>
      <c r="Z1305" s="2" t="s">
        <v>39</v>
      </c>
      <c r="AA1305" s="4"/>
      <c r="AB1305" s="4"/>
      <c r="AC1305" s="2" t="s">
        <v>1585</v>
      </c>
    </row>
    <row r="1306" spans="1:29" x14ac:dyDescent="0.25">
      <c r="A1306" s="2" t="s">
        <v>1589</v>
      </c>
      <c r="B1306" s="2" t="s">
        <v>2664</v>
      </c>
      <c r="C1306" s="2" t="str">
        <f>VLOOKUP(B1306,'Species Lookup'!$A$3:$F$13,3,FALSE)</f>
        <v>Oncorhynchus mykiss</v>
      </c>
      <c r="D1306" s="2" t="str">
        <f>VLOOKUP(B1306,'Species Lookup'!$A$3:$F$13,4,FALSE)</f>
        <v>urn:lsid:marinespecies.org:taxname:127185</v>
      </c>
      <c r="E1306" s="2" t="str">
        <f>VLOOKUP(B1306,'Species Lookup'!$A$3:$F$13,5,FALSE)</f>
        <v>SDN:S11::S1127 (juvenile)</v>
      </c>
      <c r="F1306" s="2" t="s">
        <v>43</v>
      </c>
      <c r="G1306" s="10" t="str">
        <f>VLOOKUP(A1306,'[1]LOG1987-1994'!$A$2:$I$3110,2,FALSE)</f>
        <v>1990-05-15T09:30-07:00</v>
      </c>
      <c r="H1306" s="2" t="s">
        <v>1027</v>
      </c>
      <c r="I1306" s="3">
        <v>3</v>
      </c>
      <c r="J1306" s="3">
        <v>3</v>
      </c>
      <c r="K1306" s="7">
        <v>48.951700000000002</v>
      </c>
      <c r="L1306" s="7">
        <v>-125.145</v>
      </c>
      <c r="M1306" s="3">
        <v>202</v>
      </c>
      <c r="N1306" s="3" t="b">
        <v>0</v>
      </c>
      <c r="O1306" s="3"/>
      <c r="P1306" s="3" t="s">
        <v>1590</v>
      </c>
      <c r="Q1306" s="3"/>
      <c r="R1306" s="2" t="s">
        <v>1591</v>
      </c>
      <c r="S1306" s="2" t="s">
        <v>580</v>
      </c>
      <c r="T1306" s="2"/>
      <c r="U1306" s="2" t="s">
        <v>39</v>
      </c>
      <c r="V1306" s="2" t="s">
        <v>47</v>
      </c>
      <c r="W1306" s="2" t="s">
        <v>39</v>
      </c>
      <c r="X1306" s="2" t="s">
        <v>39</v>
      </c>
      <c r="Y1306" s="2" t="s">
        <v>39</v>
      </c>
      <c r="Z1306" s="2" t="s">
        <v>39</v>
      </c>
      <c r="AA1306" s="4"/>
      <c r="AB1306" s="4"/>
      <c r="AC1306" s="2" t="s">
        <v>1585</v>
      </c>
    </row>
    <row r="1307" spans="1:29" x14ac:dyDescent="0.25">
      <c r="A1307" s="2" t="s">
        <v>1589</v>
      </c>
      <c r="B1307" s="2" t="s">
        <v>1187</v>
      </c>
      <c r="C1307" s="2" t="str">
        <f>VLOOKUP(B1307,'Species Lookup'!$A$3:$F$13,3,FALSE)</f>
        <v>Oncorhynchus tshawytscha</v>
      </c>
      <c r="D1307" s="2" t="str">
        <f>VLOOKUP(B1307,'Species Lookup'!$A$3:$F$13,4,FALSE)</f>
        <v>urn:lsid:marinespecies.org:taxname:158075</v>
      </c>
      <c r="E1307" s="2" t="str">
        <f>VLOOKUP(B1307,'Species Lookup'!$A$3:$F$13,5,FALSE)</f>
        <v>SDN:S11::S1127 (juvenile)</v>
      </c>
      <c r="F1307" s="2" t="s">
        <v>40</v>
      </c>
      <c r="G1307" s="10" t="str">
        <f>VLOOKUP(A1307,'[1]LOG1987-1994'!$A$2:$I$3110,2,FALSE)</f>
        <v>1990-05-15T09:30-07:00</v>
      </c>
      <c r="H1307" s="2" t="s">
        <v>1027</v>
      </c>
      <c r="I1307" s="3">
        <v>3</v>
      </c>
      <c r="J1307" s="3">
        <v>3</v>
      </c>
      <c r="K1307" s="7">
        <v>48.951700000000002</v>
      </c>
      <c r="L1307" s="7">
        <v>-125.145</v>
      </c>
      <c r="M1307" s="3">
        <v>217</v>
      </c>
      <c r="N1307" s="3" t="b">
        <v>0</v>
      </c>
      <c r="O1307" s="3"/>
      <c r="P1307" s="3" t="s">
        <v>1592</v>
      </c>
      <c r="Q1307" s="3"/>
      <c r="R1307" s="2" t="s">
        <v>1593</v>
      </c>
      <c r="S1307" s="2" t="s">
        <v>580</v>
      </c>
      <c r="T1307" s="2"/>
      <c r="U1307" s="2" t="s">
        <v>39</v>
      </c>
      <c r="V1307" s="2" t="s">
        <v>137</v>
      </c>
      <c r="W1307" s="2" t="s">
        <v>39</v>
      </c>
      <c r="X1307" s="2" t="s">
        <v>39</v>
      </c>
      <c r="Y1307" s="2" t="s">
        <v>39</v>
      </c>
      <c r="Z1307" s="2" t="s">
        <v>39</v>
      </c>
      <c r="AA1307" s="4"/>
      <c r="AB1307" s="4"/>
      <c r="AC1307" s="2" t="s">
        <v>1594</v>
      </c>
    </row>
    <row r="1308" spans="1:29" x14ac:dyDescent="0.25">
      <c r="A1308" s="2" t="s">
        <v>1595</v>
      </c>
      <c r="B1308" s="2" t="s">
        <v>2664</v>
      </c>
      <c r="C1308" s="2" t="str">
        <f>VLOOKUP(B1308,'Species Lookup'!$A$3:$F$13,3,FALSE)</f>
        <v>Oncorhynchus mykiss</v>
      </c>
      <c r="D1308" s="2" t="str">
        <f>VLOOKUP(B1308,'Species Lookup'!$A$3:$F$13,4,FALSE)</f>
        <v>urn:lsid:marinespecies.org:taxname:127185</v>
      </c>
      <c r="E1308" s="2" t="str">
        <f>VLOOKUP(B1308,'Species Lookup'!$A$3:$F$13,5,FALSE)</f>
        <v>SDN:S11::S1127 (juvenile)</v>
      </c>
      <c r="F1308" s="2" t="s">
        <v>43</v>
      </c>
      <c r="G1308" s="10" t="str">
        <f>VLOOKUP(A1308,'[1]LOG1987-1994'!$A$2:$I$3110,2,FALSE)</f>
        <v>1990-05-15T10:48-07:00</v>
      </c>
      <c r="H1308" s="2" t="s">
        <v>637</v>
      </c>
      <c r="I1308" s="3">
        <v>3</v>
      </c>
      <c r="J1308" s="3">
        <v>3</v>
      </c>
      <c r="K1308" s="7">
        <v>48.9133</v>
      </c>
      <c r="L1308" s="7">
        <v>-125.1383</v>
      </c>
      <c r="M1308" s="3">
        <v>184</v>
      </c>
      <c r="N1308" s="3" t="b">
        <v>0</v>
      </c>
      <c r="O1308" s="3"/>
      <c r="P1308" s="3" t="s">
        <v>1596</v>
      </c>
      <c r="Q1308" s="3"/>
      <c r="R1308" s="2" t="s">
        <v>1597</v>
      </c>
      <c r="S1308" s="2" t="s">
        <v>580</v>
      </c>
      <c r="T1308" s="2"/>
      <c r="U1308" s="2" t="s">
        <v>39</v>
      </c>
      <c r="V1308" s="2" t="s">
        <v>47</v>
      </c>
      <c r="W1308" s="2" t="s">
        <v>39</v>
      </c>
      <c r="X1308" s="2" t="s">
        <v>39</v>
      </c>
      <c r="Y1308" s="2" t="s">
        <v>39</v>
      </c>
      <c r="Z1308" s="2" t="s">
        <v>39</v>
      </c>
      <c r="AA1308" s="4"/>
      <c r="AB1308" s="4"/>
      <c r="AC1308" s="2" t="s">
        <v>1585</v>
      </c>
    </row>
    <row r="1309" spans="1:29" x14ac:dyDescent="0.25">
      <c r="A1309" s="2" t="s">
        <v>1595</v>
      </c>
      <c r="B1309" s="2" t="s">
        <v>2664</v>
      </c>
      <c r="C1309" s="2" t="str">
        <f>VLOOKUP(B1309,'Species Lookup'!$A$3:$F$13,3,FALSE)</f>
        <v>Oncorhynchus mykiss</v>
      </c>
      <c r="D1309" s="2" t="str">
        <f>VLOOKUP(B1309,'Species Lookup'!$A$3:$F$13,4,FALSE)</f>
        <v>urn:lsid:marinespecies.org:taxname:127185</v>
      </c>
      <c r="E1309" s="2" t="str">
        <f>VLOOKUP(B1309,'Species Lookup'!$A$3:$F$13,5,FALSE)</f>
        <v>SDN:S11::S1127 (juvenile)</v>
      </c>
      <c r="F1309" s="2" t="s">
        <v>40</v>
      </c>
      <c r="G1309" s="10" t="str">
        <f>VLOOKUP(A1309,'[1]LOG1987-1994'!$A$2:$I$3110,2,FALSE)</f>
        <v>1990-05-15T10:48-07:00</v>
      </c>
      <c r="H1309" s="2" t="s">
        <v>637</v>
      </c>
      <c r="I1309" s="3">
        <v>3</v>
      </c>
      <c r="J1309" s="3">
        <v>3</v>
      </c>
      <c r="K1309" s="7">
        <v>48.9133</v>
      </c>
      <c r="L1309" s="7">
        <v>-125.1383</v>
      </c>
      <c r="M1309" s="3">
        <v>196</v>
      </c>
      <c r="N1309" s="3" t="b">
        <v>0</v>
      </c>
      <c r="O1309" s="3"/>
      <c r="P1309" s="3" t="s">
        <v>1598</v>
      </c>
      <c r="Q1309" s="3"/>
      <c r="R1309" s="2" t="s">
        <v>1599</v>
      </c>
      <c r="S1309" s="2" t="s">
        <v>580</v>
      </c>
      <c r="T1309" s="2"/>
      <c r="U1309" s="2" t="s">
        <v>39</v>
      </c>
      <c r="V1309" s="2" t="s">
        <v>47</v>
      </c>
      <c r="W1309" s="2" t="s">
        <v>39</v>
      </c>
      <c r="X1309" s="2" t="s">
        <v>39</v>
      </c>
      <c r="Y1309" s="2" t="s">
        <v>39</v>
      </c>
      <c r="Z1309" s="2" t="s">
        <v>39</v>
      </c>
      <c r="AA1309" s="4"/>
      <c r="AB1309" s="4"/>
      <c r="AC1309" s="2" t="s">
        <v>1585</v>
      </c>
    </row>
    <row r="1310" spans="1:29" x14ac:dyDescent="0.25">
      <c r="A1310" s="2" t="s">
        <v>1600</v>
      </c>
      <c r="B1310" s="2" t="s">
        <v>2662</v>
      </c>
      <c r="C1310" s="2" t="str">
        <f>VLOOKUP(B1310,'Species Lookup'!$A$3:$F$13,3,FALSE)</f>
        <v>Oncorhynchus mykiss</v>
      </c>
      <c r="D1310" s="2" t="str">
        <f>VLOOKUP(B1310,'Species Lookup'!$A$3:$F$13,4,FALSE)</f>
        <v>urn:lsid:marinespecies.org:taxname:127185</v>
      </c>
      <c r="E1310" s="2" t="str">
        <f>VLOOKUP(B1310,'Species Lookup'!$A$3:$F$13,5,FALSE)</f>
        <v>SDN:S11::S1173 (smolt)</v>
      </c>
      <c r="F1310" s="2" t="s">
        <v>43</v>
      </c>
      <c r="G1310" s="10" t="str">
        <f>VLOOKUP(A1310,'[1]LOG1987-1994'!$A$2:$I$3110,2,FALSE)</f>
        <v>1990-05-15T11:40-07:00</v>
      </c>
      <c r="H1310" s="2" t="s">
        <v>940</v>
      </c>
      <c r="I1310" s="3">
        <v>2</v>
      </c>
      <c r="J1310" s="3">
        <v>3</v>
      </c>
      <c r="K1310" s="7">
        <v>48.864199999999997</v>
      </c>
      <c r="L1310" s="7">
        <v>-125.1583</v>
      </c>
      <c r="M1310" s="3">
        <v>208</v>
      </c>
      <c r="N1310" s="3" t="b">
        <v>0</v>
      </c>
      <c r="O1310" s="3"/>
      <c r="P1310" s="3" t="s">
        <v>1601</v>
      </c>
      <c r="Q1310" s="3"/>
      <c r="R1310" s="2" t="s">
        <v>1602</v>
      </c>
      <c r="S1310" s="2" t="s">
        <v>580</v>
      </c>
      <c r="T1310" s="2"/>
      <c r="U1310" s="2" t="s">
        <v>39</v>
      </c>
      <c r="V1310" s="2" t="s">
        <v>47</v>
      </c>
      <c r="W1310" s="2" t="s">
        <v>39</v>
      </c>
      <c r="X1310" s="2" t="s">
        <v>39</v>
      </c>
      <c r="Y1310" s="2" t="s">
        <v>39</v>
      </c>
      <c r="Z1310" s="2" t="s">
        <v>39</v>
      </c>
      <c r="AA1310" s="4"/>
      <c r="AB1310" s="4"/>
      <c r="AC1310" s="2" t="s">
        <v>1585</v>
      </c>
    </row>
    <row r="1311" spans="1:29" x14ac:dyDescent="0.25">
      <c r="A1311" s="2" t="s">
        <v>1600</v>
      </c>
      <c r="B1311" s="2" t="s">
        <v>2662</v>
      </c>
      <c r="C1311" s="2" t="str">
        <f>VLOOKUP(B1311,'Species Lookup'!$A$3:$F$13,3,FALSE)</f>
        <v>Oncorhynchus mykiss</v>
      </c>
      <c r="D1311" s="2" t="str">
        <f>VLOOKUP(B1311,'Species Lookup'!$A$3:$F$13,4,FALSE)</f>
        <v>urn:lsid:marinespecies.org:taxname:127185</v>
      </c>
      <c r="E1311" s="2" t="str">
        <f>VLOOKUP(B1311,'Species Lookup'!$A$3:$F$13,5,FALSE)</f>
        <v>SDN:S11::S1173 (smolt)</v>
      </c>
      <c r="F1311" s="2" t="s">
        <v>40</v>
      </c>
      <c r="G1311" s="10" t="str">
        <f>VLOOKUP(A1311,'[1]LOG1987-1994'!$A$2:$I$3110,2,FALSE)</f>
        <v>1990-05-15T11:40-07:00</v>
      </c>
      <c r="H1311" s="2" t="s">
        <v>940</v>
      </c>
      <c r="I1311" s="3">
        <v>2</v>
      </c>
      <c r="J1311" s="3">
        <v>3</v>
      </c>
      <c r="K1311" s="7">
        <v>48.864199999999997</v>
      </c>
      <c r="L1311" s="7">
        <v>-125.1583</v>
      </c>
      <c r="M1311" s="3">
        <v>197</v>
      </c>
      <c r="N1311" s="3" t="b">
        <v>0</v>
      </c>
      <c r="O1311" s="3"/>
      <c r="P1311" s="3" t="s">
        <v>1603</v>
      </c>
      <c r="Q1311" s="3"/>
      <c r="R1311" s="2" t="s">
        <v>1604</v>
      </c>
      <c r="S1311" s="2" t="s">
        <v>580</v>
      </c>
      <c r="T1311" s="2"/>
      <c r="U1311" s="2" t="s">
        <v>39</v>
      </c>
      <c r="V1311" s="2" t="s">
        <v>47</v>
      </c>
      <c r="W1311" s="2" t="s">
        <v>39</v>
      </c>
      <c r="X1311" s="2" t="s">
        <v>39</v>
      </c>
      <c r="Y1311" s="2" t="s">
        <v>39</v>
      </c>
      <c r="Z1311" s="2" t="s">
        <v>39</v>
      </c>
      <c r="AA1311" s="4"/>
      <c r="AB1311" s="4"/>
      <c r="AC1311" s="2" t="s">
        <v>1585</v>
      </c>
    </row>
    <row r="1312" spans="1:29" x14ac:dyDescent="0.25">
      <c r="A1312" s="2" t="s">
        <v>1600</v>
      </c>
      <c r="B1312" s="2" t="s">
        <v>2662</v>
      </c>
      <c r="C1312" s="2" t="str">
        <f>VLOOKUP(B1312,'Species Lookup'!$A$3:$F$13,3,FALSE)</f>
        <v>Oncorhynchus mykiss</v>
      </c>
      <c r="D1312" s="2" t="str">
        <f>VLOOKUP(B1312,'Species Lookup'!$A$3:$F$13,4,FALSE)</f>
        <v>urn:lsid:marinespecies.org:taxname:127185</v>
      </c>
      <c r="E1312" s="2" t="str">
        <f>VLOOKUP(B1312,'Species Lookup'!$A$3:$F$13,5,FALSE)</f>
        <v>SDN:S11::S1173 (smolt)</v>
      </c>
      <c r="F1312" s="2" t="s">
        <v>30</v>
      </c>
      <c r="G1312" s="10" t="str">
        <f>VLOOKUP(A1312,'[1]LOG1987-1994'!$A$2:$I$3110,2,FALSE)</f>
        <v>1990-05-15T11:40-07:00</v>
      </c>
      <c r="H1312" s="2" t="s">
        <v>940</v>
      </c>
      <c r="I1312" s="3">
        <v>2</v>
      </c>
      <c r="J1312" s="3">
        <v>3</v>
      </c>
      <c r="K1312" s="7">
        <v>48.864199999999997</v>
      </c>
      <c r="L1312" s="7">
        <v>-125.1583</v>
      </c>
      <c r="M1312" s="3">
        <v>196</v>
      </c>
      <c r="N1312" s="3" t="b">
        <v>0</v>
      </c>
      <c r="O1312" s="3"/>
      <c r="P1312" s="3" t="s">
        <v>1605</v>
      </c>
      <c r="Q1312" s="3"/>
      <c r="R1312" s="2" t="s">
        <v>1606</v>
      </c>
      <c r="S1312" s="2" t="s">
        <v>580</v>
      </c>
      <c r="T1312" s="2"/>
      <c r="U1312" s="2" t="s">
        <v>39</v>
      </c>
      <c r="V1312" s="2" t="s">
        <v>47</v>
      </c>
      <c r="W1312" s="2" t="s">
        <v>39</v>
      </c>
      <c r="X1312" s="2" t="s">
        <v>39</v>
      </c>
      <c r="Y1312" s="2" t="s">
        <v>39</v>
      </c>
      <c r="Z1312" s="2" t="s">
        <v>39</v>
      </c>
      <c r="AA1312" s="4"/>
      <c r="AB1312" s="4"/>
      <c r="AC1312" s="2" t="s">
        <v>1585</v>
      </c>
    </row>
    <row r="1313" spans="1:29" x14ac:dyDescent="0.25">
      <c r="A1313" s="2" t="s">
        <v>1600</v>
      </c>
      <c r="B1313" s="2" t="s">
        <v>2662</v>
      </c>
      <c r="C1313" s="2" t="str">
        <f>VLOOKUP(B1313,'Species Lookup'!$A$3:$F$13,3,FALSE)</f>
        <v>Oncorhynchus mykiss</v>
      </c>
      <c r="D1313" s="2" t="str">
        <f>VLOOKUP(B1313,'Species Lookup'!$A$3:$F$13,4,FALSE)</f>
        <v>urn:lsid:marinespecies.org:taxname:127185</v>
      </c>
      <c r="E1313" s="2" t="str">
        <f>VLOOKUP(B1313,'Species Lookup'!$A$3:$F$13,5,FALSE)</f>
        <v>SDN:S11::S1173 (smolt)</v>
      </c>
      <c r="F1313" s="2" t="s">
        <v>100</v>
      </c>
      <c r="G1313" s="10" t="str">
        <f>VLOOKUP(A1313,'[1]LOG1987-1994'!$A$2:$I$3110,2,FALSE)</f>
        <v>1990-05-15T11:40-07:00</v>
      </c>
      <c r="H1313" s="2" t="s">
        <v>940</v>
      </c>
      <c r="I1313" s="3">
        <v>2</v>
      </c>
      <c r="J1313" s="3">
        <v>3</v>
      </c>
      <c r="K1313" s="7">
        <v>48.864199999999997</v>
      </c>
      <c r="L1313" s="7">
        <v>-125.1583</v>
      </c>
      <c r="M1313" s="3">
        <v>189</v>
      </c>
      <c r="N1313" s="3" t="b">
        <v>0</v>
      </c>
      <c r="O1313" s="3"/>
      <c r="P1313" s="3" t="s">
        <v>1607</v>
      </c>
      <c r="Q1313" s="3"/>
      <c r="R1313" s="2" t="s">
        <v>1608</v>
      </c>
      <c r="S1313" s="2" t="s">
        <v>580</v>
      </c>
      <c r="T1313" s="2"/>
      <c r="U1313" s="2" t="s">
        <v>39</v>
      </c>
      <c r="V1313" s="2" t="s">
        <v>47</v>
      </c>
      <c r="W1313" s="2" t="s">
        <v>39</v>
      </c>
      <c r="X1313" s="2" t="s">
        <v>39</v>
      </c>
      <c r="Y1313" s="2" t="s">
        <v>39</v>
      </c>
      <c r="Z1313" s="2" t="s">
        <v>39</v>
      </c>
      <c r="AA1313" s="4"/>
      <c r="AB1313" s="4"/>
      <c r="AC1313" s="2" t="s">
        <v>1585</v>
      </c>
    </row>
    <row r="1314" spans="1:29" x14ac:dyDescent="0.25">
      <c r="A1314" s="2" t="s">
        <v>1600</v>
      </c>
      <c r="B1314" s="2" t="s">
        <v>2662</v>
      </c>
      <c r="C1314" s="2" t="str">
        <f>VLOOKUP(B1314,'Species Lookup'!$A$3:$F$13,3,FALSE)</f>
        <v>Oncorhynchus mykiss</v>
      </c>
      <c r="D1314" s="2" t="str">
        <f>VLOOKUP(B1314,'Species Lookup'!$A$3:$F$13,4,FALSE)</f>
        <v>urn:lsid:marinespecies.org:taxname:127185</v>
      </c>
      <c r="E1314" s="2" t="str">
        <f>VLOOKUP(B1314,'Species Lookup'!$A$3:$F$13,5,FALSE)</f>
        <v>SDN:S11::S1173 (smolt)</v>
      </c>
      <c r="F1314" s="2" t="s">
        <v>145</v>
      </c>
      <c r="G1314" s="10" t="str">
        <f>VLOOKUP(A1314,'[1]LOG1987-1994'!$A$2:$I$3110,2,FALSE)</f>
        <v>1990-05-15T11:40-07:00</v>
      </c>
      <c r="H1314" s="2" t="s">
        <v>940</v>
      </c>
      <c r="I1314" s="3">
        <v>2</v>
      </c>
      <c r="J1314" s="3">
        <v>3</v>
      </c>
      <c r="K1314" s="7">
        <v>48.864199999999997</v>
      </c>
      <c r="L1314" s="7">
        <v>-125.1583</v>
      </c>
      <c r="M1314" s="3">
        <v>183</v>
      </c>
      <c r="N1314" s="3" t="b">
        <v>0</v>
      </c>
      <c r="O1314" s="3"/>
      <c r="P1314" s="3" t="s">
        <v>1609</v>
      </c>
      <c r="Q1314" s="3"/>
      <c r="R1314" s="2" t="s">
        <v>1610</v>
      </c>
      <c r="S1314" s="2" t="s">
        <v>580</v>
      </c>
      <c r="T1314" s="2"/>
      <c r="U1314" s="2" t="s">
        <v>39</v>
      </c>
      <c r="V1314" s="2" t="s">
        <v>47</v>
      </c>
      <c r="W1314" s="2" t="s">
        <v>39</v>
      </c>
      <c r="X1314" s="2" t="s">
        <v>39</v>
      </c>
      <c r="Y1314" s="2" t="s">
        <v>39</v>
      </c>
      <c r="Z1314" s="2" t="s">
        <v>39</v>
      </c>
      <c r="AA1314" s="4"/>
      <c r="AB1314" s="4"/>
      <c r="AC1314" s="2" t="s">
        <v>1585</v>
      </c>
    </row>
    <row r="1315" spans="1:29" x14ac:dyDescent="0.25">
      <c r="A1315" s="2" t="s">
        <v>1611</v>
      </c>
      <c r="B1315" s="2" t="s">
        <v>132</v>
      </c>
      <c r="C1315" s="2" t="str">
        <f>VLOOKUP(B1315,'Species Lookup'!$A$3:$F$13,3,FALSE)</f>
        <v>Oncorhynchus tshawytscha</v>
      </c>
      <c r="D1315" s="2" t="str">
        <f>VLOOKUP(B1315,'Species Lookup'!$A$3:$F$13,4,FALSE)</f>
        <v>urn:lsid:marinespecies.org:taxname:158075</v>
      </c>
      <c r="E1315" s="2" t="str">
        <f>VLOOKUP(B1315,'Species Lookup'!$A$3:$F$13,5,FALSE)</f>
        <v>SDN:S11::S1173 (smolt)</v>
      </c>
      <c r="F1315" s="2" t="s">
        <v>43</v>
      </c>
      <c r="G1315" s="10" t="str">
        <f>VLOOKUP(A1315,'[1]LOG1987-1994'!$A$2:$I$3110,2,FALSE)</f>
        <v>1990-05-15T13:03-07:00</v>
      </c>
      <c r="H1315" s="2" t="s">
        <v>105</v>
      </c>
      <c r="I1315" s="3">
        <v>2</v>
      </c>
      <c r="J1315" s="3">
        <v>3</v>
      </c>
      <c r="K1315" s="7">
        <v>48.841700000000003</v>
      </c>
      <c r="L1315" s="7">
        <v>-125.17829999999999</v>
      </c>
      <c r="M1315" s="3"/>
      <c r="N1315" s="3" t="b">
        <v>1</v>
      </c>
      <c r="O1315" s="3"/>
      <c r="P1315" s="3" t="s">
        <v>1612</v>
      </c>
      <c r="Q1315" s="3"/>
      <c r="R1315" s="2"/>
      <c r="S1315" s="2" t="s">
        <v>580</v>
      </c>
      <c r="T1315" s="2" t="s">
        <v>1613</v>
      </c>
      <c r="U1315" s="2" t="s">
        <v>136</v>
      </c>
      <c r="V1315" s="2" t="s">
        <v>137</v>
      </c>
      <c r="W1315" s="2" t="s">
        <v>1194</v>
      </c>
      <c r="X1315" s="2" t="s">
        <v>880</v>
      </c>
      <c r="Y1315" s="2" t="s">
        <v>880</v>
      </c>
      <c r="Z1315" s="2" t="s">
        <v>38</v>
      </c>
      <c r="AA1315" s="4">
        <v>32652</v>
      </c>
      <c r="AB1315" s="4">
        <v>32660</v>
      </c>
      <c r="AC1315" s="2" t="s">
        <v>1614</v>
      </c>
    </row>
    <row r="1316" spans="1:29" x14ac:dyDescent="0.25">
      <c r="A1316" s="2" t="s">
        <v>1615</v>
      </c>
      <c r="B1316" s="2" t="s">
        <v>29</v>
      </c>
      <c r="C1316" s="2" t="str">
        <f>VLOOKUP(B1316,'Species Lookup'!$A$3:$F$13,3,FALSE)</f>
        <v>Oncorhynchus kisutch</v>
      </c>
      <c r="D1316" s="2" t="str">
        <f>VLOOKUP(B1316,'Species Lookup'!$A$3:$F$13,4,FALSE)</f>
        <v>urn:lsid:marinespecies.org:taxname:127184</v>
      </c>
      <c r="E1316" s="2" t="str">
        <f>VLOOKUP(B1316,'Species Lookup'!$A$3:$F$13,5,FALSE)</f>
        <v>SDN:S11::S1173 (smolt)</v>
      </c>
      <c r="F1316" s="2" t="s">
        <v>43</v>
      </c>
      <c r="G1316" s="10" t="str">
        <f>VLOOKUP(A1316,'[1]LOG1987-1994'!$A$2:$I$3110,2,FALSE)</f>
        <v>1990-05-15T15:00-07:00</v>
      </c>
      <c r="H1316" s="2" t="s">
        <v>108</v>
      </c>
      <c r="I1316" s="3">
        <v>2</v>
      </c>
      <c r="J1316" s="3">
        <v>3</v>
      </c>
      <c r="K1316" s="7">
        <v>48.84</v>
      </c>
      <c r="L1316" s="7">
        <v>-125.1367</v>
      </c>
      <c r="M1316" s="3">
        <v>150</v>
      </c>
      <c r="N1316" s="3" t="b">
        <v>1</v>
      </c>
      <c r="O1316" s="3"/>
      <c r="P1316" s="3" t="s">
        <v>1616</v>
      </c>
      <c r="Q1316" s="3"/>
      <c r="R1316" s="2" t="s">
        <v>1617</v>
      </c>
      <c r="S1316" s="2" t="s">
        <v>580</v>
      </c>
      <c r="T1316" s="2" t="s">
        <v>1618</v>
      </c>
      <c r="U1316" s="2" t="s">
        <v>136</v>
      </c>
      <c r="V1316" s="2" t="s">
        <v>35</v>
      </c>
      <c r="W1316" s="2" t="s">
        <v>914</v>
      </c>
      <c r="X1316" s="2" t="s">
        <v>1619</v>
      </c>
      <c r="Y1316" s="2" t="s">
        <v>1620</v>
      </c>
      <c r="Z1316" s="2" t="s">
        <v>38</v>
      </c>
      <c r="AA1316" s="4"/>
      <c r="AB1316" s="4">
        <v>32273</v>
      </c>
      <c r="AC1316" s="2" t="s">
        <v>1621</v>
      </c>
    </row>
    <row r="1317" spans="1:29" x14ac:dyDescent="0.25">
      <c r="A1317" s="2" t="s">
        <v>1615</v>
      </c>
      <c r="B1317" s="2" t="s">
        <v>29</v>
      </c>
      <c r="C1317" s="2" t="str">
        <f>VLOOKUP(B1317,'Species Lookup'!$A$3:$F$13,3,FALSE)</f>
        <v>Oncorhynchus kisutch</v>
      </c>
      <c r="D1317" s="2" t="str">
        <f>VLOOKUP(B1317,'Species Lookup'!$A$3:$F$13,4,FALSE)</f>
        <v>urn:lsid:marinespecies.org:taxname:127184</v>
      </c>
      <c r="E1317" s="2" t="str">
        <f>VLOOKUP(B1317,'Species Lookup'!$A$3:$F$13,5,FALSE)</f>
        <v>SDN:S11::S1173 (smolt)</v>
      </c>
      <c r="F1317" s="2" t="s">
        <v>40</v>
      </c>
      <c r="G1317" s="10" t="str">
        <f>VLOOKUP(A1317,'[1]LOG1987-1994'!$A$2:$I$3110,2,FALSE)</f>
        <v>1990-05-15T15:00-07:00</v>
      </c>
      <c r="H1317" s="2" t="s">
        <v>108</v>
      </c>
      <c r="I1317" s="3">
        <v>2</v>
      </c>
      <c r="J1317" s="3">
        <v>3</v>
      </c>
      <c r="K1317" s="7">
        <v>48.84</v>
      </c>
      <c r="L1317" s="7">
        <v>-125.1367</v>
      </c>
      <c r="M1317" s="3">
        <v>129</v>
      </c>
      <c r="N1317" s="3" t="b">
        <v>1</v>
      </c>
      <c r="O1317" s="3"/>
      <c r="P1317" s="3" t="s">
        <v>1622</v>
      </c>
      <c r="Q1317" s="3"/>
      <c r="R1317" s="2" t="s">
        <v>1623</v>
      </c>
      <c r="S1317" s="2" t="s">
        <v>580</v>
      </c>
      <c r="T1317" s="2" t="s">
        <v>1624</v>
      </c>
      <c r="U1317" s="2" t="s">
        <v>35</v>
      </c>
      <c r="V1317" s="2" t="s">
        <v>35</v>
      </c>
      <c r="W1317" s="2" t="s">
        <v>1194</v>
      </c>
      <c r="X1317" s="2" t="s">
        <v>37</v>
      </c>
      <c r="Y1317" s="2" t="s">
        <v>37</v>
      </c>
      <c r="Z1317" s="2" t="s">
        <v>38</v>
      </c>
      <c r="AA1317" s="4">
        <v>33000</v>
      </c>
      <c r="AB1317" s="4">
        <v>33002</v>
      </c>
      <c r="AC1317" s="2" t="s">
        <v>39</v>
      </c>
    </row>
    <row r="1318" spans="1:29" x14ac:dyDescent="0.25">
      <c r="A1318" s="2" t="s">
        <v>1615</v>
      </c>
      <c r="B1318" s="2" t="s">
        <v>29</v>
      </c>
      <c r="C1318" s="2" t="str">
        <f>VLOOKUP(B1318,'Species Lookup'!$A$3:$F$13,3,FALSE)</f>
        <v>Oncorhynchus kisutch</v>
      </c>
      <c r="D1318" s="2" t="str">
        <f>VLOOKUP(B1318,'Species Lookup'!$A$3:$F$13,4,FALSE)</f>
        <v>urn:lsid:marinespecies.org:taxname:127184</v>
      </c>
      <c r="E1318" s="2" t="str">
        <f>VLOOKUP(B1318,'Species Lookup'!$A$3:$F$13,5,FALSE)</f>
        <v>SDN:S11::S1173 (smolt)</v>
      </c>
      <c r="F1318" s="2" t="s">
        <v>30</v>
      </c>
      <c r="G1318" s="10" t="str">
        <f>VLOOKUP(A1318,'[1]LOG1987-1994'!$A$2:$I$3110,2,FALSE)</f>
        <v>1990-05-15T15:00-07:00</v>
      </c>
      <c r="H1318" s="2" t="s">
        <v>108</v>
      </c>
      <c r="I1318" s="3">
        <v>2</v>
      </c>
      <c r="J1318" s="3">
        <v>3</v>
      </c>
      <c r="K1318" s="7">
        <v>48.84</v>
      </c>
      <c r="L1318" s="7">
        <v>-125.1367</v>
      </c>
      <c r="M1318" s="3">
        <v>126</v>
      </c>
      <c r="N1318" s="3" t="b">
        <v>1</v>
      </c>
      <c r="O1318" s="3"/>
      <c r="P1318" s="3" t="s">
        <v>1625</v>
      </c>
      <c r="Q1318" s="3"/>
      <c r="R1318" s="2" t="s">
        <v>1626</v>
      </c>
      <c r="S1318" s="2" t="s">
        <v>580</v>
      </c>
      <c r="T1318" s="2" t="s">
        <v>1618</v>
      </c>
      <c r="U1318" s="2" t="s">
        <v>136</v>
      </c>
      <c r="V1318" s="2" t="s">
        <v>35</v>
      </c>
      <c r="W1318" s="2" t="s">
        <v>914</v>
      </c>
      <c r="X1318" s="2" t="s">
        <v>1619</v>
      </c>
      <c r="Y1318" s="2" t="s">
        <v>1620</v>
      </c>
      <c r="Z1318" s="2" t="s">
        <v>38</v>
      </c>
      <c r="AA1318" s="4"/>
      <c r="AB1318" s="4">
        <v>32273</v>
      </c>
      <c r="AC1318" s="2" t="s">
        <v>1627</v>
      </c>
    </row>
    <row r="1319" spans="1:29" x14ac:dyDescent="0.25">
      <c r="A1319" s="2" t="s">
        <v>1628</v>
      </c>
      <c r="B1319" s="2" t="s">
        <v>29</v>
      </c>
      <c r="C1319" s="2" t="str">
        <f>VLOOKUP(B1319,'Species Lookup'!$A$3:$F$13,3,FALSE)</f>
        <v>Oncorhynchus kisutch</v>
      </c>
      <c r="D1319" s="2" t="str">
        <f>VLOOKUP(B1319,'Species Lookup'!$A$3:$F$13,4,FALSE)</f>
        <v>urn:lsid:marinespecies.org:taxname:127184</v>
      </c>
      <c r="E1319" s="2" t="str">
        <f>VLOOKUP(B1319,'Species Lookup'!$A$3:$F$13,5,FALSE)</f>
        <v>SDN:S11::S1173 (smolt)</v>
      </c>
      <c r="F1319" s="2" t="s">
        <v>43</v>
      </c>
      <c r="G1319" s="10" t="str">
        <f>VLOOKUP(A1319,'[1]LOG1987-1994'!$A$2:$I$3110,2,FALSE)</f>
        <v>1990-05-16T06:05-07:00</v>
      </c>
      <c r="H1319" s="2" t="s">
        <v>981</v>
      </c>
      <c r="I1319" s="3">
        <v>2</v>
      </c>
      <c r="J1319" s="3">
        <v>3</v>
      </c>
      <c r="K1319" s="7">
        <v>48.959200000000003</v>
      </c>
      <c r="L1319" s="7">
        <v>-125.0317</v>
      </c>
      <c r="M1319" s="3">
        <v>134</v>
      </c>
      <c r="N1319" s="3" t="b">
        <v>0</v>
      </c>
      <c r="O1319" s="3"/>
      <c r="P1319" s="3"/>
      <c r="Q1319" s="3"/>
      <c r="R1319" s="2" t="s">
        <v>1629</v>
      </c>
      <c r="S1319" s="2" t="s">
        <v>580</v>
      </c>
      <c r="T1319" s="2"/>
      <c r="U1319" s="2" t="s">
        <v>39</v>
      </c>
      <c r="V1319" s="2" t="s">
        <v>35</v>
      </c>
      <c r="W1319" s="2" t="s">
        <v>39</v>
      </c>
      <c r="X1319" s="2" t="s">
        <v>39</v>
      </c>
      <c r="Y1319" s="2" t="s">
        <v>39</v>
      </c>
      <c r="Z1319" s="2" t="s">
        <v>39</v>
      </c>
      <c r="AA1319" s="4"/>
      <c r="AB1319" s="4"/>
      <c r="AC1319" s="2" t="s">
        <v>1585</v>
      </c>
    </row>
    <row r="1320" spans="1:29" x14ac:dyDescent="0.25">
      <c r="A1320" s="2" t="s">
        <v>1630</v>
      </c>
      <c r="B1320" s="2" t="s">
        <v>1187</v>
      </c>
      <c r="C1320" s="2" t="str">
        <f>VLOOKUP(B1320,'Species Lookup'!$A$3:$F$13,3,FALSE)</f>
        <v>Oncorhynchus tshawytscha</v>
      </c>
      <c r="D1320" s="2" t="str">
        <f>VLOOKUP(B1320,'Species Lookup'!$A$3:$F$13,4,FALSE)</f>
        <v>urn:lsid:marinespecies.org:taxname:158075</v>
      </c>
      <c r="E1320" s="2" t="str">
        <f>VLOOKUP(B1320,'Species Lookup'!$A$3:$F$13,5,FALSE)</f>
        <v>SDN:S11::S1127 (juvenile)</v>
      </c>
      <c r="F1320" s="2" t="s">
        <v>43</v>
      </c>
      <c r="G1320" s="10" t="str">
        <f>VLOOKUP(A1320,'[1]LOG1987-1994'!$A$2:$I$3110,2,FALSE)</f>
        <v>1990-05-16T08:00-07:00</v>
      </c>
      <c r="H1320" s="2" t="s">
        <v>364</v>
      </c>
      <c r="I1320" s="3">
        <v>3</v>
      </c>
      <c r="J1320" s="3">
        <v>3</v>
      </c>
      <c r="K1320" s="7">
        <v>48.87</v>
      </c>
      <c r="L1320" s="7">
        <v>-125.285</v>
      </c>
      <c r="M1320" s="3">
        <v>227</v>
      </c>
      <c r="N1320" s="3" t="b">
        <v>1</v>
      </c>
      <c r="O1320" s="3"/>
      <c r="P1320" s="3"/>
      <c r="Q1320" s="3"/>
      <c r="R1320" s="2" t="s">
        <v>1631</v>
      </c>
      <c r="S1320" s="2" t="s">
        <v>580</v>
      </c>
      <c r="T1320" s="2" t="s">
        <v>1632</v>
      </c>
      <c r="U1320" s="2" t="s">
        <v>136</v>
      </c>
      <c r="V1320" s="2" t="s">
        <v>137</v>
      </c>
      <c r="W1320" s="2" t="s">
        <v>1194</v>
      </c>
      <c r="X1320" s="2" t="s">
        <v>1155</v>
      </c>
      <c r="Y1320" s="2" t="s">
        <v>1156</v>
      </c>
      <c r="Z1320" s="2" t="s">
        <v>372</v>
      </c>
      <c r="AA1320" s="4">
        <v>32987</v>
      </c>
      <c r="AB1320" s="4">
        <v>32987</v>
      </c>
      <c r="AC1320" s="2" t="s">
        <v>39</v>
      </c>
    </row>
    <row r="1321" spans="1:29" x14ac:dyDescent="0.25">
      <c r="A1321" s="2" t="s">
        <v>1633</v>
      </c>
      <c r="B1321" s="2" t="s">
        <v>1187</v>
      </c>
      <c r="C1321" s="2" t="str">
        <f>VLOOKUP(B1321,'Species Lookup'!$A$3:$F$13,3,FALSE)</f>
        <v>Oncorhynchus tshawytscha</v>
      </c>
      <c r="D1321" s="2" t="str">
        <f>VLOOKUP(B1321,'Species Lookup'!$A$3:$F$13,4,FALSE)</f>
        <v>urn:lsid:marinespecies.org:taxname:158075</v>
      </c>
      <c r="E1321" s="2" t="str">
        <f>VLOOKUP(B1321,'Species Lookup'!$A$3:$F$13,5,FALSE)</f>
        <v>SDN:S11::S1127 (juvenile)</v>
      </c>
      <c r="F1321" s="2" t="s">
        <v>43</v>
      </c>
      <c r="G1321" s="10" t="str">
        <f>VLOOKUP(A1321,'[1]LOG1987-1994'!$A$2:$I$3110,2,FALSE)</f>
        <v>1990-05-16T10:12-07:00</v>
      </c>
      <c r="H1321" s="2" t="s">
        <v>1382</v>
      </c>
      <c r="I1321" s="3">
        <v>4</v>
      </c>
      <c r="J1321" s="3">
        <v>3</v>
      </c>
      <c r="K1321" s="7">
        <v>48.912500000000001</v>
      </c>
      <c r="L1321" s="7">
        <v>-125.4717</v>
      </c>
      <c r="M1321" s="3">
        <v>202</v>
      </c>
      <c r="N1321" s="3" t="b">
        <v>1</v>
      </c>
      <c r="O1321" s="3"/>
      <c r="P1321" s="3" t="s">
        <v>1634</v>
      </c>
      <c r="Q1321" s="3"/>
      <c r="R1321" s="2" t="s">
        <v>1635</v>
      </c>
      <c r="S1321" s="2" t="s">
        <v>580</v>
      </c>
      <c r="T1321" s="2" t="s">
        <v>1636</v>
      </c>
      <c r="U1321" s="2" t="s">
        <v>136</v>
      </c>
      <c r="V1321" s="2" t="s">
        <v>137</v>
      </c>
      <c r="W1321" s="2" t="s">
        <v>1194</v>
      </c>
      <c r="X1321" s="2" t="s">
        <v>1155</v>
      </c>
      <c r="Y1321" s="2" t="s">
        <v>1156</v>
      </c>
      <c r="Z1321" s="2" t="s">
        <v>372</v>
      </c>
      <c r="AA1321" s="4">
        <v>32987</v>
      </c>
      <c r="AB1321" s="4">
        <v>32987</v>
      </c>
      <c r="AC1321" s="2" t="s">
        <v>39</v>
      </c>
    </row>
    <row r="1322" spans="1:29" x14ac:dyDescent="0.25">
      <c r="A1322" s="2" t="s">
        <v>1637</v>
      </c>
      <c r="B1322" s="2" t="s">
        <v>2664</v>
      </c>
      <c r="C1322" s="2" t="str">
        <f>VLOOKUP(B1322,'Species Lookup'!$A$3:$F$13,3,FALSE)</f>
        <v>Oncorhynchus mykiss</v>
      </c>
      <c r="D1322" s="2" t="str">
        <f>VLOOKUP(B1322,'Species Lookup'!$A$3:$F$13,4,FALSE)</f>
        <v>urn:lsid:marinespecies.org:taxname:127185</v>
      </c>
      <c r="E1322" s="2" t="str">
        <f>VLOOKUP(B1322,'Species Lookup'!$A$3:$F$13,5,FALSE)</f>
        <v>SDN:S11::S1127 (juvenile)</v>
      </c>
      <c r="F1322" s="2" t="s">
        <v>43</v>
      </c>
      <c r="G1322" s="10" t="str">
        <f>VLOOKUP(A1322,'[1]LOG1987-1994'!$A$2:$I$3110,2,FALSE)</f>
        <v>1990-05-16T14:42-07:00</v>
      </c>
      <c r="H1322" s="2" t="s">
        <v>663</v>
      </c>
      <c r="I1322" s="3">
        <v>3</v>
      </c>
      <c r="J1322" s="3">
        <v>3</v>
      </c>
      <c r="K1322" s="7">
        <v>48.9283</v>
      </c>
      <c r="L1322" s="7">
        <v>-125.2192</v>
      </c>
      <c r="M1322" s="3">
        <v>213</v>
      </c>
      <c r="N1322" s="3" t="b">
        <v>0</v>
      </c>
      <c r="O1322" s="3"/>
      <c r="P1322" s="3" t="s">
        <v>1638</v>
      </c>
      <c r="Q1322" s="3"/>
      <c r="R1322" s="2" t="s">
        <v>1639</v>
      </c>
      <c r="S1322" s="2" t="s">
        <v>580</v>
      </c>
      <c r="T1322" s="2"/>
      <c r="U1322" s="2" t="s">
        <v>39</v>
      </c>
      <c r="V1322" s="2" t="s">
        <v>47</v>
      </c>
      <c r="W1322" s="2" t="s">
        <v>39</v>
      </c>
      <c r="X1322" s="2" t="s">
        <v>39</v>
      </c>
      <c r="Y1322" s="2" t="s">
        <v>39</v>
      </c>
      <c r="Z1322" s="2" t="s">
        <v>39</v>
      </c>
      <c r="AA1322" s="4"/>
      <c r="AB1322" s="4"/>
      <c r="AC1322" s="2" t="s">
        <v>1585</v>
      </c>
    </row>
    <row r="1323" spans="1:29" x14ac:dyDescent="0.25">
      <c r="A1323" s="2" t="s">
        <v>1640</v>
      </c>
      <c r="B1323" s="2" t="s">
        <v>132</v>
      </c>
      <c r="C1323" s="2" t="str">
        <f>VLOOKUP(B1323,'Species Lookup'!$A$3:$F$13,3,FALSE)</f>
        <v>Oncorhynchus tshawytscha</v>
      </c>
      <c r="D1323" s="2" t="str">
        <f>VLOOKUP(B1323,'Species Lookup'!$A$3:$F$13,4,FALSE)</f>
        <v>urn:lsid:marinespecies.org:taxname:158075</v>
      </c>
      <c r="E1323" s="2" t="str">
        <f>VLOOKUP(B1323,'Species Lookup'!$A$3:$F$13,5,FALSE)</f>
        <v>SDN:S11::S1173 (smolt)</v>
      </c>
      <c r="F1323" s="2" t="s">
        <v>43</v>
      </c>
      <c r="G1323" s="10" t="str">
        <f>VLOOKUP(A1323,'[1]LOG1987-1994'!$A$2:$I$3110,2,FALSE)</f>
        <v>1990-05-17T07:05-07:00</v>
      </c>
      <c r="H1323" s="2" t="s">
        <v>924</v>
      </c>
      <c r="I1323" s="3">
        <v>1</v>
      </c>
      <c r="J1323" s="3">
        <v>3</v>
      </c>
      <c r="K1323" s="7">
        <v>49.011699999999998</v>
      </c>
      <c r="L1323" s="7">
        <v>-124.86750000000001</v>
      </c>
      <c r="M1323" s="3">
        <v>69</v>
      </c>
      <c r="N1323" s="3" t="b">
        <v>1</v>
      </c>
      <c r="O1323" s="3"/>
      <c r="P1323" s="3" t="s">
        <v>1641</v>
      </c>
      <c r="Q1323" s="3"/>
      <c r="R1323" s="2" t="s">
        <v>1642</v>
      </c>
      <c r="S1323" s="2" t="s">
        <v>580</v>
      </c>
      <c r="T1323" s="2" t="s">
        <v>1643</v>
      </c>
      <c r="U1323" s="2" t="s">
        <v>136</v>
      </c>
      <c r="V1323" s="2" t="s">
        <v>137</v>
      </c>
      <c r="W1323" s="2" t="s">
        <v>1644</v>
      </c>
      <c r="X1323" s="2" t="s">
        <v>37</v>
      </c>
      <c r="Y1323" s="2" t="s">
        <v>1645</v>
      </c>
      <c r="Z1323" s="2" t="s">
        <v>38</v>
      </c>
      <c r="AA1323" s="4">
        <v>33009</v>
      </c>
      <c r="AB1323" s="4">
        <v>33009</v>
      </c>
      <c r="AC1323" s="2" t="s">
        <v>39</v>
      </c>
    </row>
    <row r="1324" spans="1:29" x14ac:dyDescent="0.25">
      <c r="A1324" s="2" t="s">
        <v>1640</v>
      </c>
      <c r="B1324" s="2" t="s">
        <v>132</v>
      </c>
      <c r="C1324" s="2" t="str">
        <f>VLOOKUP(B1324,'Species Lookup'!$A$3:$F$13,3,FALSE)</f>
        <v>Oncorhynchus tshawytscha</v>
      </c>
      <c r="D1324" s="2" t="str">
        <f>VLOOKUP(B1324,'Species Lookup'!$A$3:$F$13,4,FALSE)</f>
        <v>urn:lsid:marinespecies.org:taxname:158075</v>
      </c>
      <c r="E1324" s="2" t="str">
        <f>VLOOKUP(B1324,'Species Lookup'!$A$3:$F$13,5,FALSE)</f>
        <v>SDN:S11::S1173 (smolt)</v>
      </c>
      <c r="F1324" s="2" t="s">
        <v>40</v>
      </c>
      <c r="G1324" s="10" t="str">
        <f>VLOOKUP(A1324,'[1]LOG1987-1994'!$A$2:$I$3110,2,FALSE)</f>
        <v>1990-05-17T07:05-07:00</v>
      </c>
      <c r="H1324" s="2" t="s">
        <v>924</v>
      </c>
      <c r="I1324" s="3">
        <v>1</v>
      </c>
      <c r="J1324" s="3">
        <v>3</v>
      </c>
      <c r="K1324" s="7">
        <v>49.011699999999998</v>
      </c>
      <c r="L1324" s="7">
        <v>-124.86750000000001</v>
      </c>
      <c r="M1324" s="3">
        <v>71</v>
      </c>
      <c r="N1324" s="3" t="b">
        <v>1</v>
      </c>
      <c r="O1324" s="3"/>
      <c r="P1324" s="3"/>
      <c r="Q1324" s="3"/>
      <c r="R1324" s="2" t="s">
        <v>1646</v>
      </c>
      <c r="S1324" s="2" t="s">
        <v>580</v>
      </c>
      <c r="T1324" s="2" t="s">
        <v>1643</v>
      </c>
      <c r="U1324" s="2" t="s">
        <v>136</v>
      </c>
      <c r="V1324" s="2" t="s">
        <v>137</v>
      </c>
      <c r="W1324" s="2" t="s">
        <v>1644</v>
      </c>
      <c r="X1324" s="2" t="s">
        <v>37</v>
      </c>
      <c r="Y1324" s="2" t="s">
        <v>1645</v>
      </c>
      <c r="Z1324" s="2" t="s">
        <v>38</v>
      </c>
      <c r="AA1324" s="4">
        <v>33009</v>
      </c>
      <c r="AB1324" s="4">
        <v>33009</v>
      </c>
      <c r="AC1324" s="2" t="s">
        <v>1647</v>
      </c>
    </row>
    <row r="1325" spans="1:29" x14ac:dyDescent="0.25">
      <c r="A1325" s="2" t="s">
        <v>1640</v>
      </c>
      <c r="B1325" s="2" t="s">
        <v>132</v>
      </c>
      <c r="C1325" s="2" t="str">
        <f>VLOOKUP(B1325,'Species Lookup'!$A$3:$F$13,3,FALSE)</f>
        <v>Oncorhynchus tshawytscha</v>
      </c>
      <c r="D1325" s="2" t="str">
        <f>VLOOKUP(B1325,'Species Lookup'!$A$3:$F$13,4,FALSE)</f>
        <v>urn:lsid:marinespecies.org:taxname:158075</v>
      </c>
      <c r="E1325" s="2" t="str">
        <f>VLOOKUP(B1325,'Species Lookup'!$A$3:$F$13,5,FALSE)</f>
        <v>SDN:S11::S1173 (smolt)</v>
      </c>
      <c r="F1325" s="2" t="s">
        <v>30</v>
      </c>
      <c r="G1325" s="10" t="str">
        <f>VLOOKUP(A1325,'[1]LOG1987-1994'!$A$2:$I$3110,2,FALSE)</f>
        <v>1990-05-17T07:05-07:00</v>
      </c>
      <c r="H1325" s="2" t="s">
        <v>924</v>
      </c>
      <c r="I1325" s="3">
        <v>1</v>
      </c>
      <c r="J1325" s="3">
        <v>3</v>
      </c>
      <c r="K1325" s="7">
        <v>49.011699999999998</v>
      </c>
      <c r="L1325" s="7">
        <v>-124.86750000000001</v>
      </c>
      <c r="M1325" s="3">
        <v>73</v>
      </c>
      <c r="N1325" s="3" t="b">
        <v>1</v>
      </c>
      <c r="O1325" s="3"/>
      <c r="P1325" s="3" t="s">
        <v>1648</v>
      </c>
      <c r="Q1325" s="3"/>
      <c r="R1325" s="2" t="s">
        <v>1649</v>
      </c>
      <c r="S1325" s="2" t="s">
        <v>580</v>
      </c>
      <c r="T1325" s="2" t="s">
        <v>1643</v>
      </c>
      <c r="U1325" s="2" t="s">
        <v>136</v>
      </c>
      <c r="V1325" s="2" t="s">
        <v>137</v>
      </c>
      <c r="W1325" s="2" t="s">
        <v>1644</v>
      </c>
      <c r="X1325" s="2" t="s">
        <v>37</v>
      </c>
      <c r="Y1325" s="2" t="s">
        <v>1645</v>
      </c>
      <c r="Z1325" s="2" t="s">
        <v>38</v>
      </c>
      <c r="AA1325" s="4">
        <v>33009</v>
      </c>
      <c r="AB1325" s="4">
        <v>33009</v>
      </c>
      <c r="AC1325" s="2" t="s">
        <v>1650</v>
      </c>
    </row>
    <row r="1326" spans="1:29" x14ac:dyDescent="0.25">
      <c r="A1326" s="2" t="s">
        <v>1640</v>
      </c>
      <c r="B1326" s="2" t="s">
        <v>132</v>
      </c>
      <c r="C1326" s="2" t="str">
        <f>VLOOKUP(B1326,'Species Lookup'!$A$3:$F$13,3,FALSE)</f>
        <v>Oncorhynchus tshawytscha</v>
      </c>
      <c r="D1326" s="2" t="str">
        <f>VLOOKUP(B1326,'Species Lookup'!$A$3:$F$13,4,FALSE)</f>
        <v>urn:lsid:marinespecies.org:taxname:158075</v>
      </c>
      <c r="E1326" s="2" t="str">
        <f>VLOOKUP(B1326,'Species Lookup'!$A$3:$F$13,5,FALSE)</f>
        <v>SDN:S11::S1173 (smolt)</v>
      </c>
      <c r="F1326" s="2" t="s">
        <v>100</v>
      </c>
      <c r="G1326" s="10" t="str">
        <f>VLOOKUP(A1326,'[1]LOG1987-1994'!$A$2:$I$3110,2,FALSE)</f>
        <v>1990-05-17T07:05-07:00</v>
      </c>
      <c r="H1326" s="2" t="s">
        <v>924</v>
      </c>
      <c r="I1326" s="3">
        <v>1</v>
      </c>
      <c r="J1326" s="3">
        <v>3</v>
      </c>
      <c r="K1326" s="7">
        <v>49.011699999999998</v>
      </c>
      <c r="L1326" s="7">
        <v>-124.86750000000001</v>
      </c>
      <c r="M1326" s="3">
        <v>75</v>
      </c>
      <c r="N1326" s="3" t="b">
        <v>1</v>
      </c>
      <c r="O1326" s="3"/>
      <c r="P1326" s="3" t="s">
        <v>1651</v>
      </c>
      <c r="Q1326" s="3"/>
      <c r="R1326" s="2" t="s">
        <v>1652</v>
      </c>
      <c r="S1326" s="2" t="s">
        <v>580</v>
      </c>
      <c r="T1326" s="2" t="s">
        <v>1643</v>
      </c>
      <c r="U1326" s="2" t="s">
        <v>136</v>
      </c>
      <c r="V1326" s="2" t="s">
        <v>137</v>
      </c>
      <c r="W1326" s="2" t="s">
        <v>1644</v>
      </c>
      <c r="X1326" s="2" t="s">
        <v>37</v>
      </c>
      <c r="Y1326" s="2" t="s">
        <v>1645</v>
      </c>
      <c r="Z1326" s="2" t="s">
        <v>38</v>
      </c>
      <c r="AA1326" s="4">
        <v>33009</v>
      </c>
      <c r="AB1326" s="4">
        <v>33009</v>
      </c>
      <c r="AC1326" s="2" t="s">
        <v>1650</v>
      </c>
    </row>
    <row r="1327" spans="1:29" x14ac:dyDescent="0.25">
      <c r="A1327" s="2" t="s">
        <v>1653</v>
      </c>
      <c r="B1327" s="2" t="s">
        <v>132</v>
      </c>
      <c r="C1327" s="2" t="str">
        <f>VLOOKUP(B1327,'Species Lookup'!$A$3:$F$13,3,FALSE)</f>
        <v>Oncorhynchus tshawytscha</v>
      </c>
      <c r="D1327" s="2" t="str">
        <f>VLOOKUP(B1327,'Species Lookup'!$A$3:$F$13,4,FALSE)</f>
        <v>urn:lsid:marinespecies.org:taxname:158075</v>
      </c>
      <c r="E1327" s="2" t="str">
        <f>VLOOKUP(B1327,'Species Lookup'!$A$3:$F$13,5,FALSE)</f>
        <v>SDN:S11::S1173 (smolt)</v>
      </c>
      <c r="F1327" s="2" t="s">
        <v>43</v>
      </c>
      <c r="G1327" s="10" t="str">
        <f>VLOOKUP(A1327,'[1]LOG1987-1994'!$A$2:$I$3110,2,FALSE)</f>
        <v>1990-05-17T09:35-07:00</v>
      </c>
      <c r="H1327" s="2" t="s">
        <v>51</v>
      </c>
      <c r="I1327" s="3">
        <v>1</v>
      </c>
      <c r="J1327" s="3">
        <v>3</v>
      </c>
      <c r="K1327" s="7">
        <v>49.214199999999998</v>
      </c>
      <c r="L1327" s="7">
        <v>-124.81829999999999</v>
      </c>
      <c r="M1327" s="3">
        <v>75</v>
      </c>
      <c r="N1327" s="3" t="b">
        <v>1</v>
      </c>
      <c r="O1327" s="3"/>
      <c r="P1327" s="3" t="s">
        <v>1654</v>
      </c>
      <c r="Q1327" s="3"/>
      <c r="R1327" s="2" t="s">
        <v>1655</v>
      </c>
      <c r="S1327" s="2" t="s">
        <v>580</v>
      </c>
      <c r="T1327" s="2" t="s">
        <v>1656</v>
      </c>
      <c r="U1327" s="2" t="s">
        <v>136</v>
      </c>
      <c r="V1327" s="2" t="s">
        <v>137</v>
      </c>
      <c r="W1327" s="2" t="s">
        <v>1644</v>
      </c>
      <c r="X1327" s="2" t="s">
        <v>37</v>
      </c>
      <c r="Y1327" s="2" t="s">
        <v>37</v>
      </c>
      <c r="Z1327" s="2" t="s">
        <v>38</v>
      </c>
      <c r="AA1327" s="4">
        <v>33007</v>
      </c>
      <c r="AB1327" s="4">
        <v>33007</v>
      </c>
      <c r="AC1327" s="2" t="s">
        <v>39</v>
      </c>
    </row>
    <row r="1328" spans="1:29" x14ac:dyDescent="0.25">
      <c r="A1328" s="2" t="s">
        <v>1653</v>
      </c>
      <c r="B1328" s="2" t="s">
        <v>2662</v>
      </c>
      <c r="C1328" s="2" t="str">
        <f>VLOOKUP(B1328,'Species Lookup'!$A$3:$F$13,3,FALSE)</f>
        <v>Oncorhynchus mykiss</v>
      </c>
      <c r="D1328" s="2" t="str">
        <f>VLOOKUP(B1328,'Species Lookup'!$A$3:$F$13,4,FALSE)</f>
        <v>urn:lsid:marinespecies.org:taxname:127185</v>
      </c>
      <c r="E1328" s="2" t="str">
        <f>VLOOKUP(B1328,'Species Lookup'!$A$3:$F$13,5,FALSE)</f>
        <v>SDN:S11::S1173 (smolt)</v>
      </c>
      <c r="F1328" s="2" t="s">
        <v>40</v>
      </c>
      <c r="G1328" s="10" t="str">
        <f>VLOOKUP(A1328,'[1]LOG1987-1994'!$A$2:$I$3110,2,FALSE)</f>
        <v>1990-05-17T09:35-07:00</v>
      </c>
      <c r="H1328" s="2" t="s">
        <v>51</v>
      </c>
      <c r="I1328" s="3">
        <v>1</v>
      </c>
      <c r="J1328" s="3">
        <v>3</v>
      </c>
      <c r="K1328" s="7">
        <v>49.214199999999998</v>
      </c>
      <c r="L1328" s="7">
        <v>-124.81829999999999</v>
      </c>
      <c r="M1328" s="3">
        <v>162</v>
      </c>
      <c r="N1328" s="3" t="b">
        <v>0</v>
      </c>
      <c r="O1328" s="3"/>
      <c r="P1328" s="3" t="s">
        <v>1657</v>
      </c>
      <c r="Q1328" s="3"/>
      <c r="R1328" s="2" t="s">
        <v>1658</v>
      </c>
      <c r="S1328" s="2" t="s">
        <v>580</v>
      </c>
      <c r="T1328" s="2"/>
      <c r="U1328" s="2" t="s">
        <v>39</v>
      </c>
      <c r="V1328" s="2" t="s">
        <v>47</v>
      </c>
      <c r="W1328" s="2" t="s">
        <v>39</v>
      </c>
      <c r="X1328" s="2" t="s">
        <v>39</v>
      </c>
      <c r="Y1328" s="2" t="s">
        <v>39</v>
      </c>
      <c r="Z1328" s="2" t="s">
        <v>39</v>
      </c>
      <c r="AA1328" s="4"/>
      <c r="AB1328" s="4"/>
      <c r="AC1328" s="2" t="s">
        <v>1585</v>
      </c>
    </row>
    <row r="1329" spans="1:29" x14ac:dyDescent="0.25">
      <c r="A1329" s="2" t="s">
        <v>1653</v>
      </c>
      <c r="B1329" s="2" t="s">
        <v>2662</v>
      </c>
      <c r="C1329" s="2" t="str">
        <f>VLOOKUP(B1329,'Species Lookup'!$A$3:$F$13,3,FALSE)</f>
        <v>Oncorhynchus mykiss</v>
      </c>
      <c r="D1329" s="2" t="str">
        <f>VLOOKUP(B1329,'Species Lookup'!$A$3:$F$13,4,FALSE)</f>
        <v>urn:lsid:marinespecies.org:taxname:127185</v>
      </c>
      <c r="E1329" s="2" t="str">
        <f>VLOOKUP(B1329,'Species Lookup'!$A$3:$F$13,5,FALSE)</f>
        <v>SDN:S11::S1173 (smolt)</v>
      </c>
      <c r="F1329" s="2" t="s">
        <v>30</v>
      </c>
      <c r="G1329" s="10" t="str">
        <f>VLOOKUP(A1329,'[1]LOG1987-1994'!$A$2:$I$3110,2,FALSE)</f>
        <v>1990-05-17T09:35-07:00</v>
      </c>
      <c r="H1329" s="2" t="s">
        <v>51</v>
      </c>
      <c r="I1329" s="3">
        <v>1</v>
      </c>
      <c r="J1329" s="3">
        <v>3</v>
      </c>
      <c r="K1329" s="7">
        <v>49.214199999999998</v>
      </c>
      <c r="L1329" s="7">
        <v>-124.81829999999999</v>
      </c>
      <c r="M1329" s="3">
        <v>180</v>
      </c>
      <c r="N1329" s="3" t="b">
        <v>0</v>
      </c>
      <c r="O1329" s="3"/>
      <c r="P1329" s="3" t="s">
        <v>1659</v>
      </c>
      <c r="Q1329" s="3"/>
      <c r="R1329" s="2" t="s">
        <v>1660</v>
      </c>
      <c r="S1329" s="2" t="s">
        <v>580</v>
      </c>
      <c r="T1329" s="2"/>
      <c r="U1329" s="2" t="s">
        <v>39</v>
      </c>
      <c r="V1329" s="2" t="s">
        <v>47</v>
      </c>
      <c r="W1329" s="2" t="s">
        <v>39</v>
      </c>
      <c r="X1329" s="2" t="s">
        <v>39</v>
      </c>
      <c r="Y1329" s="2" t="s">
        <v>39</v>
      </c>
      <c r="Z1329" s="2" t="s">
        <v>39</v>
      </c>
      <c r="AA1329" s="4"/>
      <c r="AB1329" s="4"/>
      <c r="AC1329" s="2" t="s">
        <v>1585</v>
      </c>
    </row>
    <row r="1330" spans="1:29" x14ac:dyDescent="0.25">
      <c r="A1330" s="2" t="s">
        <v>1661</v>
      </c>
      <c r="B1330" s="2" t="s">
        <v>132</v>
      </c>
      <c r="C1330" s="2" t="str">
        <f>VLOOKUP(B1330,'Species Lookup'!$A$3:$F$13,3,FALSE)</f>
        <v>Oncorhynchus tshawytscha</v>
      </c>
      <c r="D1330" s="2" t="str">
        <f>VLOOKUP(B1330,'Species Lookup'!$A$3:$F$13,4,FALSE)</f>
        <v>urn:lsid:marinespecies.org:taxname:158075</v>
      </c>
      <c r="E1330" s="2" t="str">
        <f>VLOOKUP(B1330,'Species Lookup'!$A$3:$F$13,5,FALSE)</f>
        <v>SDN:S11::S1173 (smolt)</v>
      </c>
      <c r="F1330" s="2" t="s">
        <v>43</v>
      </c>
      <c r="G1330" s="10" t="str">
        <f>VLOOKUP(A1330,'[1]LOG1987-1994'!$A$2:$I$3110,2,FALSE)</f>
        <v>1990-05-17T10:40-07:00</v>
      </c>
      <c r="H1330" s="2" t="s">
        <v>305</v>
      </c>
      <c r="I1330" s="3">
        <v>1</v>
      </c>
      <c r="J1330" s="3">
        <v>3</v>
      </c>
      <c r="K1330" s="7">
        <v>49.154200000000003</v>
      </c>
      <c r="L1330" s="7">
        <v>-124.80329999999999</v>
      </c>
      <c r="M1330" s="3">
        <v>72</v>
      </c>
      <c r="N1330" s="3" t="b">
        <v>1</v>
      </c>
      <c r="O1330" s="3"/>
      <c r="P1330" s="3"/>
      <c r="Q1330" s="3"/>
      <c r="R1330" s="2"/>
      <c r="S1330" s="2" t="s">
        <v>33</v>
      </c>
      <c r="T1330" s="2" t="s">
        <v>1662</v>
      </c>
      <c r="U1330" s="2" t="s">
        <v>136</v>
      </c>
      <c r="V1330" s="2" t="s">
        <v>137</v>
      </c>
      <c r="W1330" s="2" t="s">
        <v>1644</v>
      </c>
      <c r="X1330" s="2" t="s">
        <v>37</v>
      </c>
      <c r="Y1330" s="2" t="s">
        <v>946</v>
      </c>
      <c r="Z1330" s="2" t="s">
        <v>38</v>
      </c>
      <c r="AA1330" s="4">
        <v>33010</v>
      </c>
      <c r="AB1330" s="4">
        <v>33010</v>
      </c>
      <c r="AC1330" s="2" t="s">
        <v>1663</v>
      </c>
    </row>
    <row r="1331" spans="1:29" x14ac:dyDescent="0.25">
      <c r="A1331" s="2" t="s">
        <v>1661</v>
      </c>
      <c r="B1331" s="2" t="s">
        <v>132</v>
      </c>
      <c r="C1331" s="2" t="str">
        <f>VLOOKUP(B1331,'Species Lookup'!$A$3:$F$13,3,FALSE)</f>
        <v>Oncorhynchus tshawytscha</v>
      </c>
      <c r="D1331" s="2" t="str">
        <f>VLOOKUP(B1331,'Species Lookup'!$A$3:$F$13,4,FALSE)</f>
        <v>urn:lsid:marinespecies.org:taxname:158075</v>
      </c>
      <c r="E1331" s="2" t="str">
        <f>VLOOKUP(B1331,'Species Lookup'!$A$3:$F$13,5,FALSE)</f>
        <v>SDN:S11::S1173 (smolt)</v>
      </c>
      <c r="F1331" s="2" t="s">
        <v>40</v>
      </c>
      <c r="G1331" s="10" t="str">
        <f>VLOOKUP(A1331,'[1]LOG1987-1994'!$A$2:$I$3110,2,FALSE)</f>
        <v>1990-05-17T10:40-07:00</v>
      </c>
      <c r="H1331" s="2" t="s">
        <v>305</v>
      </c>
      <c r="I1331" s="3">
        <v>1</v>
      </c>
      <c r="J1331" s="3">
        <v>3</v>
      </c>
      <c r="K1331" s="7">
        <v>49.154200000000003</v>
      </c>
      <c r="L1331" s="7">
        <v>-124.80329999999999</v>
      </c>
      <c r="M1331" s="3">
        <v>72</v>
      </c>
      <c r="N1331" s="3" t="b">
        <v>1</v>
      </c>
      <c r="O1331" s="3"/>
      <c r="P1331" s="3"/>
      <c r="Q1331" s="3"/>
      <c r="R1331" s="2"/>
      <c r="S1331" s="2" t="s">
        <v>33</v>
      </c>
      <c r="T1331" s="2" t="s">
        <v>1664</v>
      </c>
      <c r="U1331" s="2" t="s">
        <v>136</v>
      </c>
      <c r="V1331" s="2" t="s">
        <v>137</v>
      </c>
      <c r="W1331" s="2" t="s">
        <v>1644</v>
      </c>
      <c r="X1331" s="2" t="s">
        <v>37</v>
      </c>
      <c r="Y1331" s="2" t="s">
        <v>946</v>
      </c>
      <c r="Z1331" s="2" t="s">
        <v>38</v>
      </c>
      <c r="AA1331" s="4">
        <v>33010</v>
      </c>
      <c r="AB1331" s="4">
        <v>33010</v>
      </c>
      <c r="AC1331" s="2" t="s">
        <v>1663</v>
      </c>
    </row>
    <row r="1332" spans="1:29" x14ac:dyDescent="0.25">
      <c r="A1332" s="2" t="s">
        <v>1661</v>
      </c>
      <c r="B1332" s="2" t="s">
        <v>132</v>
      </c>
      <c r="C1332" s="2" t="str">
        <f>VLOOKUP(B1332,'Species Lookup'!$A$3:$F$13,3,FALSE)</f>
        <v>Oncorhynchus tshawytscha</v>
      </c>
      <c r="D1332" s="2" t="str">
        <f>VLOOKUP(B1332,'Species Lookup'!$A$3:$F$13,4,FALSE)</f>
        <v>urn:lsid:marinespecies.org:taxname:158075</v>
      </c>
      <c r="E1332" s="2" t="str">
        <f>VLOOKUP(B1332,'Species Lookup'!$A$3:$F$13,5,FALSE)</f>
        <v>SDN:S11::S1173 (smolt)</v>
      </c>
      <c r="F1332" s="2" t="s">
        <v>30</v>
      </c>
      <c r="G1332" s="10" t="str">
        <f>VLOOKUP(A1332,'[1]LOG1987-1994'!$A$2:$I$3110,2,FALSE)</f>
        <v>1990-05-17T10:40-07:00</v>
      </c>
      <c r="H1332" s="2" t="s">
        <v>305</v>
      </c>
      <c r="I1332" s="3">
        <v>1</v>
      </c>
      <c r="J1332" s="3">
        <v>3</v>
      </c>
      <c r="K1332" s="7">
        <v>49.154200000000003</v>
      </c>
      <c r="L1332" s="7">
        <v>-124.80329999999999</v>
      </c>
      <c r="M1332" s="3">
        <v>73</v>
      </c>
      <c r="N1332" s="3" t="b">
        <v>1</v>
      </c>
      <c r="O1332" s="3"/>
      <c r="P1332" s="3"/>
      <c r="Q1332" s="3"/>
      <c r="R1332" s="2"/>
      <c r="S1332" s="2" t="s">
        <v>33</v>
      </c>
      <c r="T1332" s="2" t="s">
        <v>1665</v>
      </c>
      <c r="U1332" s="2" t="s">
        <v>136</v>
      </c>
      <c r="V1332" s="2" t="s">
        <v>137</v>
      </c>
      <c r="W1332" s="2" t="s">
        <v>1644</v>
      </c>
      <c r="X1332" s="2" t="s">
        <v>37</v>
      </c>
      <c r="Y1332" s="2" t="s">
        <v>946</v>
      </c>
      <c r="Z1332" s="2" t="s">
        <v>38</v>
      </c>
      <c r="AA1332" s="4">
        <v>33010</v>
      </c>
      <c r="AB1332" s="4">
        <v>33010</v>
      </c>
      <c r="AC1332" s="2" t="s">
        <v>1663</v>
      </c>
    </row>
    <row r="1333" spans="1:29" x14ac:dyDescent="0.25">
      <c r="A1333" s="2" t="s">
        <v>1661</v>
      </c>
      <c r="B1333" s="2" t="s">
        <v>132</v>
      </c>
      <c r="C1333" s="2" t="str">
        <f>VLOOKUP(B1333,'Species Lookup'!$A$3:$F$13,3,FALSE)</f>
        <v>Oncorhynchus tshawytscha</v>
      </c>
      <c r="D1333" s="2" t="str">
        <f>VLOOKUP(B1333,'Species Lookup'!$A$3:$F$13,4,FALSE)</f>
        <v>urn:lsid:marinespecies.org:taxname:158075</v>
      </c>
      <c r="E1333" s="2" t="str">
        <f>VLOOKUP(B1333,'Species Lookup'!$A$3:$F$13,5,FALSE)</f>
        <v>SDN:S11::S1173 (smolt)</v>
      </c>
      <c r="F1333" s="2" t="s">
        <v>100</v>
      </c>
      <c r="G1333" s="10" t="str">
        <f>VLOOKUP(A1333,'[1]LOG1987-1994'!$A$2:$I$3110,2,FALSE)</f>
        <v>1990-05-17T10:40-07:00</v>
      </c>
      <c r="H1333" s="2" t="s">
        <v>305</v>
      </c>
      <c r="I1333" s="3">
        <v>1</v>
      </c>
      <c r="J1333" s="3">
        <v>3</v>
      </c>
      <c r="K1333" s="7">
        <v>49.154200000000003</v>
      </c>
      <c r="L1333" s="7">
        <v>-124.80329999999999</v>
      </c>
      <c r="M1333" s="3">
        <v>70</v>
      </c>
      <c r="N1333" s="3" t="b">
        <v>1</v>
      </c>
      <c r="O1333" s="3"/>
      <c r="P1333" s="3"/>
      <c r="Q1333" s="3"/>
      <c r="R1333" s="2"/>
      <c r="S1333" s="2" t="s">
        <v>33</v>
      </c>
      <c r="T1333" s="2" t="s">
        <v>1665</v>
      </c>
      <c r="U1333" s="2" t="s">
        <v>136</v>
      </c>
      <c r="V1333" s="2" t="s">
        <v>137</v>
      </c>
      <c r="W1333" s="2" t="s">
        <v>1644</v>
      </c>
      <c r="X1333" s="2" t="s">
        <v>37</v>
      </c>
      <c r="Y1333" s="2" t="s">
        <v>946</v>
      </c>
      <c r="Z1333" s="2" t="s">
        <v>38</v>
      </c>
      <c r="AA1333" s="4">
        <v>33010</v>
      </c>
      <c r="AB1333" s="4">
        <v>33010</v>
      </c>
      <c r="AC1333" s="2" t="s">
        <v>1663</v>
      </c>
    </row>
    <row r="1334" spans="1:29" x14ac:dyDescent="0.25">
      <c r="A1334" s="2" t="s">
        <v>1661</v>
      </c>
      <c r="B1334" s="2" t="s">
        <v>132</v>
      </c>
      <c r="C1334" s="2" t="str">
        <f>VLOOKUP(B1334,'Species Lookup'!$A$3:$F$13,3,FALSE)</f>
        <v>Oncorhynchus tshawytscha</v>
      </c>
      <c r="D1334" s="2" t="str">
        <f>VLOOKUP(B1334,'Species Lookup'!$A$3:$F$13,4,FALSE)</f>
        <v>urn:lsid:marinespecies.org:taxname:158075</v>
      </c>
      <c r="E1334" s="2" t="str">
        <f>VLOOKUP(B1334,'Species Lookup'!$A$3:$F$13,5,FALSE)</f>
        <v>SDN:S11::S1173 (smolt)</v>
      </c>
      <c r="F1334" s="2" t="s">
        <v>145</v>
      </c>
      <c r="G1334" s="10" t="str">
        <f>VLOOKUP(A1334,'[1]LOG1987-1994'!$A$2:$I$3110,2,FALSE)</f>
        <v>1990-05-17T10:40-07:00</v>
      </c>
      <c r="H1334" s="2" t="s">
        <v>305</v>
      </c>
      <c r="I1334" s="3">
        <v>1</v>
      </c>
      <c r="J1334" s="3">
        <v>3</v>
      </c>
      <c r="K1334" s="7">
        <v>49.154200000000003</v>
      </c>
      <c r="L1334" s="7">
        <v>-124.80329999999999</v>
      </c>
      <c r="M1334" s="3">
        <v>69</v>
      </c>
      <c r="N1334" s="3" t="b">
        <v>1</v>
      </c>
      <c r="O1334" s="3"/>
      <c r="P1334" s="3"/>
      <c r="Q1334" s="3"/>
      <c r="R1334" s="2"/>
      <c r="S1334" s="2" t="s">
        <v>33</v>
      </c>
      <c r="T1334" s="2" t="s">
        <v>1664</v>
      </c>
      <c r="U1334" s="2" t="s">
        <v>136</v>
      </c>
      <c r="V1334" s="2" t="s">
        <v>137</v>
      </c>
      <c r="W1334" s="2" t="s">
        <v>1644</v>
      </c>
      <c r="X1334" s="2" t="s">
        <v>37</v>
      </c>
      <c r="Y1334" s="2" t="s">
        <v>946</v>
      </c>
      <c r="Z1334" s="2" t="s">
        <v>38</v>
      </c>
      <c r="AA1334" s="4">
        <v>33010</v>
      </c>
      <c r="AB1334" s="4">
        <v>33010</v>
      </c>
      <c r="AC1334" s="2" t="s">
        <v>1663</v>
      </c>
    </row>
    <row r="1335" spans="1:29" x14ac:dyDescent="0.25">
      <c r="A1335" s="2" t="s">
        <v>1661</v>
      </c>
      <c r="B1335" s="2" t="s">
        <v>132</v>
      </c>
      <c r="C1335" s="2" t="str">
        <f>VLOOKUP(B1335,'Species Lookup'!$A$3:$F$13,3,FALSE)</f>
        <v>Oncorhynchus tshawytscha</v>
      </c>
      <c r="D1335" s="2" t="str">
        <f>VLOOKUP(B1335,'Species Lookup'!$A$3:$F$13,4,FALSE)</f>
        <v>urn:lsid:marinespecies.org:taxname:158075</v>
      </c>
      <c r="E1335" s="2" t="str">
        <f>VLOOKUP(B1335,'Species Lookup'!$A$3:$F$13,5,FALSE)</f>
        <v>SDN:S11::S1173 (smolt)</v>
      </c>
      <c r="F1335" s="2" t="s">
        <v>33</v>
      </c>
      <c r="G1335" s="10" t="str">
        <f>VLOOKUP(A1335,'[1]LOG1987-1994'!$A$2:$I$3110,2,FALSE)</f>
        <v>1990-05-17T10:40-07:00</v>
      </c>
      <c r="H1335" s="2" t="s">
        <v>305</v>
      </c>
      <c r="I1335" s="3">
        <v>1</v>
      </c>
      <c r="J1335" s="3">
        <v>3</v>
      </c>
      <c r="K1335" s="7">
        <v>49.154200000000003</v>
      </c>
      <c r="L1335" s="7">
        <v>-124.80329999999999</v>
      </c>
      <c r="M1335" s="3">
        <v>65</v>
      </c>
      <c r="N1335" s="3" t="b">
        <v>1</v>
      </c>
      <c r="O1335" s="3"/>
      <c r="P1335" s="3"/>
      <c r="Q1335" s="3"/>
      <c r="R1335" s="2"/>
      <c r="S1335" s="2" t="s">
        <v>33</v>
      </c>
      <c r="T1335" s="2" t="s">
        <v>1664</v>
      </c>
      <c r="U1335" s="2" t="s">
        <v>136</v>
      </c>
      <c r="V1335" s="2" t="s">
        <v>137</v>
      </c>
      <c r="W1335" s="2" t="s">
        <v>1644</v>
      </c>
      <c r="X1335" s="2" t="s">
        <v>37</v>
      </c>
      <c r="Y1335" s="2" t="s">
        <v>946</v>
      </c>
      <c r="Z1335" s="2" t="s">
        <v>38</v>
      </c>
      <c r="AA1335" s="4">
        <v>33010</v>
      </c>
      <c r="AB1335" s="4">
        <v>33010</v>
      </c>
      <c r="AC1335" s="2" t="s">
        <v>1663</v>
      </c>
    </row>
    <row r="1336" spans="1:29" x14ac:dyDescent="0.25">
      <c r="A1336" s="2" t="s">
        <v>1661</v>
      </c>
      <c r="B1336" s="2" t="s">
        <v>132</v>
      </c>
      <c r="C1336" s="2" t="str">
        <f>VLOOKUP(B1336,'Species Lookup'!$A$3:$F$13,3,FALSE)</f>
        <v>Oncorhynchus tshawytscha</v>
      </c>
      <c r="D1336" s="2" t="str">
        <f>VLOOKUP(B1336,'Species Lookup'!$A$3:$F$13,4,FALSE)</f>
        <v>urn:lsid:marinespecies.org:taxname:158075</v>
      </c>
      <c r="E1336" s="2" t="str">
        <f>VLOOKUP(B1336,'Species Lookup'!$A$3:$F$13,5,FALSE)</f>
        <v>SDN:S11::S1173 (smolt)</v>
      </c>
      <c r="F1336" s="2" t="s">
        <v>161</v>
      </c>
      <c r="G1336" s="10" t="str">
        <f>VLOOKUP(A1336,'[1]LOG1987-1994'!$A$2:$I$3110,2,FALSE)</f>
        <v>1990-05-17T10:40-07:00</v>
      </c>
      <c r="H1336" s="2" t="s">
        <v>305</v>
      </c>
      <c r="I1336" s="3">
        <v>1</v>
      </c>
      <c r="J1336" s="3">
        <v>3</v>
      </c>
      <c r="K1336" s="7">
        <v>49.154200000000003</v>
      </c>
      <c r="L1336" s="7">
        <v>-124.80329999999999</v>
      </c>
      <c r="M1336" s="3">
        <v>74</v>
      </c>
      <c r="N1336" s="3" t="b">
        <v>1</v>
      </c>
      <c r="O1336" s="3"/>
      <c r="P1336" s="3"/>
      <c r="Q1336" s="3"/>
      <c r="R1336" s="2"/>
      <c r="S1336" s="2" t="s">
        <v>33</v>
      </c>
      <c r="T1336" s="2" t="s">
        <v>1662</v>
      </c>
      <c r="U1336" s="2" t="s">
        <v>136</v>
      </c>
      <c r="V1336" s="2" t="s">
        <v>137</v>
      </c>
      <c r="W1336" s="2" t="s">
        <v>1644</v>
      </c>
      <c r="X1336" s="2" t="s">
        <v>37</v>
      </c>
      <c r="Y1336" s="2" t="s">
        <v>946</v>
      </c>
      <c r="Z1336" s="2" t="s">
        <v>38</v>
      </c>
      <c r="AA1336" s="4">
        <v>33010</v>
      </c>
      <c r="AB1336" s="4">
        <v>33010</v>
      </c>
      <c r="AC1336" s="2" t="s">
        <v>1663</v>
      </c>
    </row>
    <row r="1337" spans="1:29" x14ac:dyDescent="0.25">
      <c r="A1337" s="2" t="s">
        <v>1661</v>
      </c>
      <c r="B1337" s="2" t="s">
        <v>132</v>
      </c>
      <c r="C1337" s="2" t="str">
        <f>VLOOKUP(B1337,'Species Lookup'!$A$3:$F$13,3,FALSE)</f>
        <v>Oncorhynchus tshawytscha</v>
      </c>
      <c r="D1337" s="2" t="str">
        <f>VLOOKUP(B1337,'Species Lookup'!$A$3:$F$13,4,FALSE)</f>
        <v>urn:lsid:marinespecies.org:taxname:158075</v>
      </c>
      <c r="E1337" s="2" t="str">
        <f>VLOOKUP(B1337,'Species Lookup'!$A$3:$F$13,5,FALSE)</f>
        <v>SDN:S11::S1173 (smolt)</v>
      </c>
      <c r="F1337" s="2" t="s">
        <v>178</v>
      </c>
      <c r="G1337" s="10" t="str">
        <f>VLOOKUP(A1337,'[1]LOG1987-1994'!$A$2:$I$3110,2,FALSE)</f>
        <v>1990-05-17T10:40-07:00</v>
      </c>
      <c r="H1337" s="2" t="s">
        <v>305</v>
      </c>
      <c r="I1337" s="3">
        <v>1</v>
      </c>
      <c r="J1337" s="3">
        <v>3</v>
      </c>
      <c r="K1337" s="7">
        <v>49.154200000000003</v>
      </c>
      <c r="L1337" s="7">
        <v>-124.80329999999999</v>
      </c>
      <c r="M1337" s="3">
        <v>73</v>
      </c>
      <c r="N1337" s="3" t="b">
        <v>1</v>
      </c>
      <c r="O1337" s="3"/>
      <c r="P1337" s="3"/>
      <c r="Q1337" s="3"/>
      <c r="R1337" s="2"/>
      <c r="S1337" s="2" t="s">
        <v>33</v>
      </c>
      <c r="T1337" s="2" t="s">
        <v>1662</v>
      </c>
      <c r="U1337" s="2" t="s">
        <v>136</v>
      </c>
      <c r="V1337" s="2" t="s">
        <v>137</v>
      </c>
      <c r="W1337" s="2" t="s">
        <v>1644</v>
      </c>
      <c r="X1337" s="2" t="s">
        <v>37</v>
      </c>
      <c r="Y1337" s="2" t="s">
        <v>946</v>
      </c>
      <c r="Z1337" s="2" t="s">
        <v>38</v>
      </c>
      <c r="AA1337" s="4">
        <v>33010</v>
      </c>
      <c r="AB1337" s="4">
        <v>33010</v>
      </c>
      <c r="AC1337" s="2" t="s">
        <v>1663</v>
      </c>
    </row>
    <row r="1338" spans="1:29" x14ac:dyDescent="0.25">
      <c r="A1338" s="2" t="s">
        <v>1661</v>
      </c>
      <c r="B1338" s="2" t="s">
        <v>132</v>
      </c>
      <c r="C1338" s="2" t="str">
        <f>VLOOKUP(B1338,'Species Lookup'!$A$3:$F$13,3,FALSE)</f>
        <v>Oncorhynchus tshawytscha</v>
      </c>
      <c r="D1338" s="2" t="str">
        <f>VLOOKUP(B1338,'Species Lookup'!$A$3:$F$13,4,FALSE)</f>
        <v>urn:lsid:marinespecies.org:taxname:158075</v>
      </c>
      <c r="E1338" s="2" t="str">
        <f>VLOOKUP(B1338,'Species Lookup'!$A$3:$F$13,5,FALSE)</f>
        <v>SDN:S11::S1173 (smolt)</v>
      </c>
      <c r="F1338" s="2" t="s">
        <v>175</v>
      </c>
      <c r="G1338" s="10" t="str">
        <f>VLOOKUP(A1338,'[1]LOG1987-1994'!$A$2:$I$3110,2,FALSE)</f>
        <v>1990-05-17T10:40-07:00</v>
      </c>
      <c r="H1338" s="2" t="s">
        <v>305</v>
      </c>
      <c r="I1338" s="3">
        <v>1</v>
      </c>
      <c r="J1338" s="3">
        <v>3</v>
      </c>
      <c r="K1338" s="7">
        <v>49.154200000000003</v>
      </c>
      <c r="L1338" s="7">
        <v>-124.80329999999999</v>
      </c>
      <c r="M1338" s="3">
        <v>67</v>
      </c>
      <c r="N1338" s="3" t="b">
        <v>1</v>
      </c>
      <c r="O1338" s="3"/>
      <c r="P1338" s="3"/>
      <c r="Q1338" s="3"/>
      <c r="R1338" s="2"/>
      <c r="S1338" s="2" t="s">
        <v>33</v>
      </c>
      <c r="T1338" s="2" t="s">
        <v>1664</v>
      </c>
      <c r="U1338" s="2" t="s">
        <v>136</v>
      </c>
      <c r="V1338" s="2" t="s">
        <v>137</v>
      </c>
      <c r="W1338" s="2" t="s">
        <v>1644</v>
      </c>
      <c r="X1338" s="2" t="s">
        <v>37</v>
      </c>
      <c r="Y1338" s="2" t="s">
        <v>946</v>
      </c>
      <c r="Z1338" s="2" t="s">
        <v>38</v>
      </c>
      <c r="AA1338" s="4">
        <v>33010</v>
      </c>
      <c r="AB1338" s="4">
        <v>33010</v>
      </c>
      <c r="AC1338" s="2" t="s">
        <v>1663</v>
      </c>
    </row>
    <row r="1339" spans="1:29" x14ac:dyDescent="0.25">
      <c r="A1339" s="2" t="s">
        <v>1661</v>
      </c>
      <c r="B1339" s="2" t="s">
        <v>132</v>
      </c>
      <c r="C1339" s="2" t="str">
        <f>VLOOKUP(B1339,'Species Lookup'!$A$3:$F$13,3,FALSE)</f>
        <v>Oncorhynchus tshawytscha</v>
      </c>
      <c r="D1339" s="2" t="str">
        <f>VLOOKUP(B1339,'Species Lookup'!$A$3:$F$13,4,FALSE)</f>
        <v>urn:lsid:marinespecies.org:taxname:158075</v>
      </c>
      <c r="E1339" s="2" t="str">
        <f>VLOOKUP(B1339,'Species Lookup'!$A$3:$F$13,5,FALSE)</f>
        <v>SDN:S11::S1173 (smolt)</v>
      </c>
      <c r="F1339" s="2" t="s">
        <v>154</v>
      </c>
      <c r="G1339" s="10" t="str">
        <f>VLOOKUP(A1339,'[1]LOG1987-1994'!$A$2:$I$3110,2,FALSE)</f>
        <v>1990-05-17T10:40-07:00</v>
      </c>
      <c r="H1339" s="2" t="s">
        <v>305</v>
      </c>
      <c r="I1339" s="3">
        <v>1</v>
      </c>
      <c r="J1339" s="3">
        <v>3</v>
      </c>
      <c r="K1339" s="7">
        <v>49.154200000000003</v>
      </c>
      <c r="L1339" s="7">
        <v>-124.80329999999999</v>
      </c>
      <c r="M1339" s="3">
        <v>68</v>
      </c>
      <c r="N1339" s="3" t="b">
        <v>1</v>
      </c>
      <c r="O1339" s="3"/>
      <c r="P1339" s="3"/>
      <c r="Q1339" s="3"/>
      <c r="R1339" s="2"/>
      <c r="S1339" s="2" t="s">
        <v>33</v>
      </c>
      <c r="T1339" s="2" t="s">
        <v>1662</v>
      </c>
      <c r="U1339" s="2" t="s">
        <v>136</v>
      </c>
      <c r="V1339" s="2" t="s">
        <v>137</v>
      </c>
      <c r="W1339" s="2" t="s">
        <v>1644</v>
      </c>
      <c r="X1339" s="2" t="s">
        <v>37</v>
      </c>
      <c r="Y1339" s="2" t="s">
        <v>946</v>
      </c>
      <c r="Z1339" s="2" t="s">
        <v>38</v>
      </c>
      <c r="AA1339" s="4">
        <v>33010</v>
      </c>
      <c r="AB1339" s="4">
        <v>33010</v>
      </c>
      <c r="AC1339" s="2" t="s">
        <v>1663</v>
      </c>
    </row>
    <row r="1340" spans="1:29" x14ac:dyDescent="0.25">
      <c r="A1340" s="2" t="s">
        <v>1666</v>
      </c>
      <c r="B1340" s="2" t="s">
        <v>29</v>
      </c>
      <c r="C1340" s="2" t="str">
        <f>VLOOKUP(B1340,'Species Lookup'!$A$3:$F$13,3,FALSE)</f>
        <v>Oncorhynchus kisutch</v>
      </c>
      <c r="D1340" s="2" t="str">
        <f>VLOOKUP(B1340,'Species Lookup'!$A$3:$F$13,4,FALSE)</f>
        <v>urn:lsid:marinespecies.org:taxname:127184</v>
      </c>
      <c r="E1340" s="2" t="str">
        <f>VLOOKUP(B1340,'Species Lookup'!$A$3:$F$13,5,FALSE)</f>
        <v>SDN:S11::S1173 (smolt)</v>
      </c>
      <c r="F1340" s="2" t="s">
        <v>43</v>
      </c>
      <c r="G1340" s="10" t="str">
        <f>VLOOKUP(A1340,'[1]LOG1987-1994'!$A$2:$I$3110,2,FALSE)</f>
        <v>1990-05-17T11:40-07:00</v>
      </c>
      <c r="H1340" s="2" t="s">
        <v>433</v>
      </c>
      <c r="I1340" s="3">
        <v>1</v>
      </c>
      <c r="J1340" s="3">
        <v>3</v>
      </c>
      <c r="K1340" s="7">
        <v>49.058300000000003</v>
      </c>
      <c r="L1340" s="7">
        <v>-124.8633</v>
      </c>
      <c r="M1340" s="3">
        <v>126</v>
      </c>
      <c r="N1340" s="3" t="b">
        <v>1</v>
      </c>
      <c r="O1340" s="3"/>
      <c r="P1340" s="3" t="s">
        <v>1667</v>
      </c>
      <c r="Q1340" s="3"/>
      <c r="R1340" s="2" t="s">
        <v>1668</v>
      </c>
      <c r="S1340" s="2" t="s">
        <v>580</v>
      </c>
      <c r="T1340" s="2" t="s">
        <v>1669</v>
      </c>
      <c r="U1340" s="2" t="s">
        <v>35</v>
      </c>
      <c r="V1340" s="2" t="s">
        <v>35</v>
      </c>
      <c r="W1340" s="2" t="s">
        <v>1194</v>
      </c>
      <c r="X1340" s="2" t="s">
        <v>37</v>
      </c>
      <c r="Y1340" s="2" t="s">
        <v>37</v>
      </c>
      <c r="Z1340" s="2" t="s">
        <v>38</v>
      </c>
      <c r="AA1340" s="4">
        <v>33004</v>
      </c>
      <c r="AB1340" s="4">
        <v>33005</v>
      </c>
      <c r="AC1340" s="2" t="s">
        <v>39</v>
      </c>
    </row>
    <row r="1341" spans="1:29" x14ac:dyDescent="0.25">
      <c r="A1341" s="2" t="s">
        <v>1666</v>
      </c>
      <c r="B1341" s="2" t="s">
        <v>2662</v>
      </c>
      <c r="C1341" s="2" t="str">
        <f>VLOOKUP(B1341,'Species Lookup'!$A$3:$F$13,3,FALSE)</f>
        <v>Oncorhynchus mykiss</v>
      </c>
      <c r="D1341" s="2" t="str">
        <f>VLOOKUP(B1341,'Species Lookup'!$A$3:$F$13,4,FALSE)</f>
        <v>urn:lsid:marinespecies.org:taxname:127185</v>
      </c>
      <c r="E1341" s="2" t="str">
        <f>VLOOKUP(B1341,'Species Lookup'!$A$3:$F$13,5,FALSE)</f>
        <v>SDN:S11::S1173 (smolt)</v>
      </c>
      <c r="F1341" s="2" t="s">
        <v>40</v>
      </c>
      <c r="G1341" s="10" t="str">
        <f>VLOOKUP(A1341,'[1]LOG1987-1994'!$A$2:$I$3110,2,FALSE)</f>
        <v>1990-05-17T11:40-07:00</v>
      </c>
      <c r="H1341" s="2" t="s">
        <v>433</v>
      </c>
      <c r="I1341" s="3">
        <v>1</v>
      </c>
      <c r="J1341" s="3">
        <v>3</v>
      </c>
      <c r="K1341" s="7">
        <v>49.058300000000003</v>
      </c>
      <c r="L1341" s="7">
        <v>-124.8633</v>
      </c>
      <c r="M1341" s="3">
        <v>187</v>
      </c>
      <c r="N1341" s="3" t="b">
        <v>0</v>
      </c>
      <c r="O1341" s="3"/>
      <c r="P1341" s="3" t="s">
        <v>1670</v>
      </c>
      <c r="Q1341" s="3"/>
      <c r="R1341" s="2" t="s">
        <v>1671</v>
      </c>
      <c r="S1341" s="2" t="s">
        <v>580</v>
      </c>
      <c r="T1341" s="2"/>
      <c r="U1341" s="2" t="s">
        <v>39</v>
      </c>
      <c r="V1341" s="2" t="s">
        <v>47</v>
      </c>
      <c r="W1341" s="2" t="s">
        <v>39</v>
      </c>
      <c r="X1341" s="2" t="s">
        <v>39</v>
      </c>
      <c r="Y1341" s="2" t="s">
        <v>39</v>
      </c>
      <c r="Z1341" s="2" t="s">
        <v>39</v>
      </c>
      <c r="AA1341" s="4"/>
      <c r="AB1341" s="4"/>
      <c r="AC1341" s="2" t="s">
        <v>1585</v>
      </c>
    </row>
    <row r="1342" spans="1:29" x14ac:dyDescent="0.25">
      <c r="A1342" s="2" t="s">
        <v>1666</v>
      </c>
      <c r="B1342" s="2" t="s">
        <v>132</v>
      </c>
      <c r="C1342" s="2" t="str">
        <f>VLOOKUP(B1342,'Species Lookup'!$A$3:$F$13,3,FALSE)</f>
        <v>Oncorhynchus tshawytscha</v>
      </c>
      <c r="D1342" s="2" t="str">
        <f>VLOOKUP(B1342,'Species Lookup'!$A$3:$F$13,4,FALSE)</f>
        <v>urn:lsid:marinespecies.org:taxname:158075</v>
      </c>
      <c r="E1342" s="2" t="str">
        <f>VLOOKUP(B1342,'Species Lookup'!$A$3:$F$13,5,FALSE)</f>
        <v>SDN:S11::S1173 (smolt)</v>
      </c>
      <c r="F1342" s="2" t="s">
        <v>30</v>
      </c>
      <c r="G1342" s="10" t="str">
        <f>VLOOKUP(A1342,'[1]LOG1987-1994'!$A$2:$I$3110,2,FALSE)</f>
        <v>1990-05-17T11:40-07:00</v>
      </c>
      <c r="H1342" s="2" t="s">
        <v>433</v>
      </c>
      <c r="I1342" s="3">
        <v>1</v>
      </c>
      <c r="J1342" s="3">
        <v>3</v>
      </c>
      <c r="K1342" s="7">
        <v>49.058300000000003</v>
      </c>
      <c r="L1342" s="7">
        <v>-124.8633</v>
      </c>
      <c r="M1342" s="3">
        <v>76</v>
      </c>
      <c r="N1342" s="3" t="b">
        <v>1</v>
      </c>
      <c r="O1342" s="3"/>
      <c r="P1342" s="3" t="s">
        <v>1672</v>
      </c>
      <c r="Q1342" s="3"/>
      <c r="R1342" s="2" t="s">
        <v>1673</v>
      </c>
      <c r="S1342" s="2" t="s">
        <v>580</v>
      </c>
      <c r="T1342" s="2" t="s">
        <v>1643</v>
      </c>
      <c r="U1342" s="2" t="s">
        <v>136</v>
      </c>
      <c r="V1342" s="2" t="s">
        <v>137</v>
      </c>
      <c r="W1342" s="2" t="s">
        <v>1644</v>
      </c>
      <c r="X1342" s="2" t="s">
        <v>37</v>
      </c>
      <c r="Y1342" s="2" t="s">
        <v>1645</v>
      </c>
      <c r="Z1342" s="2" t="s">
        <v>38</v>
      </c>
      <c r="AA1342" s="4">
        <v>33009</v>
      </c>
      <c r="AB1342" s="4">
        <v>33009</v>
      </c>
      <c r="AC1342" s="2" t="s">
        <v>39</v>
      </c>
    </row>
    <row r="1343" spans="1:29" x14ac:dyDescent="0.25">
      <c r="A1343" s="2" t="s">
        <v>1666</v>
      </c>
      <c r="B1343" s="2" t="s">
        <v>132</v>
      </c>
      <c r="C1343" s="2" t="str">
        <f>VLOOKUP(B1343,'Species Lookup'!$A$3:$F$13,3,FALSE)</f>
        <v>Oncorhynchus tshawytscha</v>
      </c>
      <c r="D1343" s="2" t="str">
        <f>VLOOKUP(B1343,'Species Lookup'!$A$3:$F$13,4,FALSE)</f>
        <v>urn:lsid:marinespecies.org:taxname:158075</v>
      </c>
      <c r="E1343" s="2" t="str">
        <f>VLOOKUP(B1343,'Species Lookup'!$A$3:$F$13,5,FALSE)</f>
        <v>SDN:S11::S1173 (smolt)</v>
      </c>
      <c r="F1343" s="2" t="s">
        <v>100</v>
      </c>
      <c r="G1343" s="10" t="str">
        <f>VLOOKUP(A1343,'[1]LOG1987-1994'!$A$2:$I$3110,2,FALSE)</f>
        <v>1990-05-17T11:40-07:00</v>
      </c>
      <c r="H1343" s="2" t="s">
        <v>433</v>
      </c>
      <c r="I1343" s="3">
        <v>1</v>
      </c>
      <c r="J1343" s="3">
        <v>3</v>
      </c>
      <c r="K1343" s="7">
        <v>49.058300000000003</v>
      </c>
      <c r="L1343" s="7">
        <v>-124.8633</v>
      </c>
      <c r="M1343" s="3">
        <v>72</v>
      </c>
      <c r="N1343" s="3" t="b">
        <v>1</v>
      </c>
      <c r="O1343" s="3"/>
      <c r="P1343" s="3" t="s">
        <v>1674</v>
      </c>
      <c r="Q1343" s="3"/>
      <c r="R1343" s="2" t="s">
        <v>1675</v>
      </c>
      <c r="S1343" s="2" t="s">
        <v>580</v>
      </c>
      <c r="T1343" s="2" t="s">
        <v>1676</v>
      </c>
      <c r="U1343" s="2" t="s">
        <v>136</v>
      </c>
      <c r="V1343" s="2" t="s">
        <v>137</v>
      </c>
      <c r="W1343" s="2" t="s">
        <v>1644</v>
      </c>
      <c r="X1343" s="2" t="s">
        <v>37</v>
      </c>
      <c r="Y1343" s="2" t="s">
        <v>1677</v>
      </c>
      <c r="Z1343" s="2" t="s">
        <v>38</v>
      </c>
      <c r="AA1343" s="4">
        <v>33002</v>
      </c>
      <c r="AB1343" s="4">
        <v>33002</v>
      </c>
      <c r="AC1343" s="2" t="s">
        <v>39</v>
      </c>
    </row>
    <row r="1344" spans="1:29" x14ac:dyDescent="0.25">
      <c r="A1344" s="2" t="s">
        <v>1666</v>
      </c>
      <c r="B1344" s="2" t="s">
        <v>132</v>
      </c>
      <c r="C1344" s="2" t="str">
        <f>VLOOKUP(B1344,'Species Lookup'!$A$3:$F$13,3,FALSE)</f>
        <v>Oncorhynchus tshawytscha</v>
      </c>
      <c r="D1344" s="2" t="str">
        <f>VLOOKUP(B1344,'Species Lookup'!$A$3:$F$13,4,FALSE)</f>
        <v>urn:lsid:marinespecies.org:taxname:158075</v>
      </c>
      <c r="E1344" s="2" t="str">
        <f>VLOOKUP(B1344,'Species Lookup'!$A$3:$F$13,5,FALSE)</f>
        <v>SDN:S11::S1173 (smolt)</v>
      </c>
      <c r="F1344" s="2" t="s">
        <v>145</v>
      </c>
      <c r="G1344" s="10" t="str">
        <f>VLOOKUP(A1344,'[1]LOG1987-1994'!$A$2:$I$3110,2,FALSE)</f>
        <v>1990-05-17T11:40-07:00</v>
      </c>
      <c r="H1344" s="2" t="s">
        <v>433</v>
      </c>
      <c r="I1344" s="3">
        <v>1</v>
      </c>
      <c r="J1344" s="3">
        <v>3</v>
      </c>
      <c r="K1344" s="7">
        <v>49.058300000000003</v>
      </c>
      <c r="L1344" s="7">
        <v>-124.8633</v>
      </c>
      <c r="M1344" s="3">
        <v>72</v>
      </c>
      <c r="N1344" s="3" t="b">
        <v>1</v>
      </c>
      <c r="O1344" s="3"/>
      <c r="P1344" s="3" t="s">
        <v>1678</v>
      </c>
      <c r="Q1344" s="3"/>
      <c r="R1344" s="2" t="s">
        <v>1679</v>
      </c>
      <c r="S1344" s="2" t="s">
        <v>580</v>
      </c>
      <c r="T1344" s="2" t="s">
        <v>1643</v>
      </c>
      <c r="U1344" s="2" t="s">
        <v>136</v>
      </c>
      <c r="V1344" s="2" t="s">
        <v>137</v>
      </c>
      <c r="W1344" s="2" t="s">
        <v>1644</v>
      </c>
      <c r="X1344" s="2" t="s">
        <v>37</v>
      </c>
      <c r="Y1344" s="2" t="s">
        <v>1645</v>
      </c>
      <c r="Z1344" s="2" t="s">
        <v>38</v>
      </c>
      <c r="AA1344" s="4">
        <v>33009</v>
      </c>
      <c r="AB1344" s="4">
        <v>33009</v>
      </c>
      <c r="AC1344" s="2" t="s">
        <v>39</v>
      </c>
    </row>
    <row r="1345" spans="1:29" x14ac:dyDescent="0.25">
      <c r="A1345" s="2" t="s">
        <v>1666</v>
      </c>
      <c r="B1345" s="2" t="s">
        <v>132</v>
      </c>
      <c r="C1345" s="2" t="str">
        <f>VLOOKUP(B1345,'Species Lookup'!$A$3:$F$13,3,FALSE)</f>
        <v>Oncorhynchus tshawytscha</v>
      </c>
      <c r="D1345" s="2" t="str">
        <f>VLOOKUP(B1345,'Species Lookup'!$A$3:$F$13,4,FALSE)</f>
        <v>urn:lsid:marinespecies.org:taxname:158075</v>
      </c>
      <c r="E1345" s="2" t="str">
        <f>VLOOKUP(B1345,'Species Lookup'!$A$3:$F$13,5,FALSE)</f>
        <v>SDN:S11::S1173 (smolt)</v>
      </c>
      <c r="F1345" s="2" t="s">
        <v>33</v>
      </c>
      <c r="G1345" s="10" t="str">
        <f>VLOOKUP(A1345,'[1]LOG1987-1994'!$A$2:$I$3110,2,FALSE)</f>
        <v>1990-05-17T11:40-07:00</v>
      </c>
      <c r="H1345" s="2" t="s">
        <v>433</v>
      </c>
      <c r="I1345" s="3">
        <v>1</v>
      </c>
      <c r="J1345" s="3">
        <v>3</v>
      </c>
      <c r="K1345" s="7">
        <v>49.058300000000003</v>
      </c>
      <c r="L1345" s="7">
        <v>-124.8633</v>
      </c>
      <c r="M1345" s="3">
        <v>74</v>
      </c>
      <c r="N1345" s="3" t="b">
        <v>1</v>
      </c>
      <c r="O1345" s="3"/>
      <c r="P1345" s="3" t="s">
        <v>1680</v>
      </c>
      <c r="Q1345" s="3"/>
      <c r="R1345" s="2" t="s">
        <v>1681</v>
      </c>
      <c r="S1345" s="2" t="s">
        <v>580</v>
      </c>
      <c r="T1345" s="2" t="s">
        <v>1643</v>
      </c>
      <c r="U1345" s="2" t="s">
        <v>136</v>
      </c>
      <c r="V1345" s="2" t="s">
        <v>137</v>
      </c>
      <c r="W1345" s="2" t="s">
        <v>1644</v>
      </c>
      <c r="X1345" s="2" t="s">
        <v>37</v>
      </c>
      <c r="Y1345" s="2" t="s">
        <v>1645</v>
      </c>
      <c r="Z1345" s="2" t="s">
        <v>38</v>
      </c>
      <c r="AA1345" s="4">
        <v>33009</v>
      </c>
      <c r="AB1345" s="4">
        <v>33009</v>
      </c>
      <c r="AC1345" s="2" t="s">
        <v>39</v>
      </c>
    </row>
    <row r="1346" spans="1:29" x14ac:dyDescent="0.25">
      <c r="A1346" s="2" t="s">
        <v>1666</v>
      </c>
      <c r="B1346" s="2" t="s">
        <v>132</v>
      </c>
      <c r="C1346" s="2" t="str">
        <f>VLOOKUP(B1346,'Species Lookup'!$A$3:$F$13,3,FALSE)</f>
        <v>Oncorhynchus tshawytscha</v>
      </c>
      <c r="D1346" s="2" t="str">
        <f>VLOOKUP(B1346,'Species Lookup'!$A$3:$F$13,4,FALSE)</f>
        <v>urn:lsid:marinespecies.org:taxname:158075</v>
      </c>
      <c r="E1346" s="2" t="str">
        <f>VLOOKUP(B1346,'Species Lookup'!$A$3:$F$13,5,FALSE)</f>
        <v>SDN:S11::S1173 (smolt)</v>
      </c>
      <c r="F1346" s="2" t="s">
        <v>161</v>
      </c>
      <c r="G1346" s="10" t="str">
        <f>VLOOKUP(A1346,'[1]LOG1987-1994'!$A$2:$I$3110,2,FALSE)</f>
        <v>1990-05-17T11:40-07:00</v>
      </c>
      <c r="H1346" s="2" t="s">
        <v>433</v>
      </c>
      <c r="I1346" s="3">
        <v>1</v>
      </c>
      <c r="J1346" s="3">
        <v>3</v>
      </c>
      <c r="K1346" s="7">
        <v>49.058300000000003</v>
      </c>
      <c r="L1346" s="7">
        <v>-124.8633</v>
      </c>
      <c r="M1346" s="3">
        <v>68</v>
      </c>
      <c r="N1346" s="3" t="b">
        <v>1</v>
      </c>
      <c r="O1346" s="3"/>
      <c r="P1346" s="3" t="s">
        <v>1682</v>
      </c>
      <c r="Q1346" s="3"/>
      <c r="R1346" s="2" t="s">
        <v>1683</v>
      </c>
      <c r="S1346" s="2" t="s">
        <v>580</v>
      </c>
      <c r="T1346" s="2" t="s">
        <v>1643</v>
      </c>
      <c r="U1346" s="2" t="s">
        <v>136</v>
      </c>
      <c r="V1346" s="2" t="s">
        <v>137</v>
      </c>
      <c r="W1346" s="2" t="s">
        <v>1644</v>
      </c>
      <c r="X1346" s="2" t="s">
        <v>37</v>
      </c>
      <c r="Y1346" s="2" t="s">
        <v>1645</v>
      </c>
      <c r="Z1346" s="2" t="s">
        <v>38</v>
      </c>
      <c r="AA1346" s="4">
        <v>33009</v>
      </c>
      <c r="AB1346" s="4">
        <v>33009</v>
      </c>
      <c r="AC1346" s="2" t="s">
        <v>39</v>
      </c>
    </row>
    <row r="1347" spans="1:29" x14ac:dyDescent="0.25">
      <c r="A1347" s="2" t="s">
        <v>1666</v>
      </c>
      <c r="B1347" s="2" t="s">
        <v>132</v>
      </c>
      <c r="C1347" s="2" t="str">
        <f>VLOOKUP(B1347,'Species Lookup'!$A$3:$F$13,3,FALSE)</f>
        <v>Oncorhynchus tshawytscha</v>
      </c>
      <c r="D1347" s="2" t="str">
        <f>VLOOKUP(B1347,'Species Lookup'!$A$3:$F$13,4,FALSE)</f>
        <v>urn:lsid:marinespecies.org:taxname:158075</v>
      </c>
      <c r="E1347" s="2" t="str">
        <f>VLOOKUP(B1347,'Species Lookup'!$A$3:$F$13,5,FALSE)</f>
        <v>SDN:S11::S1173 (smolt)</v>
      </c>
      <c r="F1347" s="2" t="s">
        <v>178</v>
      </c>
      <c r="G1347" s="10" t="str">
        <f>VLOOKUP(A1347,'[1]LOG1987-1994'!$A$2:$I$3110,2,FALSE)</f>
        <v>1990-05-17T11:40-07:00</v>
      </c>
      <c r="H1347" s="2" t="s">
        <v>433</v>
      </c>
      <c r="I1347" s="3">
        <v>1</v>
      </c>
      <c r="J1347" s="3">
        <v>3</v>
      </c>
      <c r="K1347" s="7">
        <v>49.058300000000003</v>
      </c>
      <c r="L1347" s="7">
        <v>-124.8633</v>
      </c>
      <c r="M1347" s="3">
        <v>69</v>
      </c>
      <c r="N1347" s="3" t="b">
        <v>1</v>
      </c>
      <c r="O1347" s="3"/>
      <c r="P1347" s="3" t="s">
        <v>1684</v>
      </c>
      <c r="Q1347" s="3"/>
      <c r="R1347" s="2" t="s">
        <v>1685</v>
      </c>
      <c r="S1347" s="2" t="s">
        <v>580</v>
      </c>
      <c r="T1347" s="2" t="s">
        <v>1643</v>
      </c>
      <c r="U1347" s="2" t="s">
        <v>136</v>
      </c>
      <c r="V1347" s="2" t="s">
        <v>137</v>
      </c>
      <c r="W1347" s="2" t="s">
        <v>1644</v>
      </c>
      <c r="X1347" s="2" t="s">
        <v>37</v>
      </c>
      <c r="Y1347" s="2" t="s">
        <v>1645</v>
      </c>
      <c r="Z1347" s="2" t="s">
        <v>38</v>
      </c>
      <c r="AA1347" s="4">
        <v>33009</v>
      </c>
      <c r="AB1347" s="4">
        <v>33009</v>
      </c>
      <c r="AC1347" s="2" t="s">
        <v>39</v>
      </c>
    </row>
    <row r="1348" spans="1:29" x14ac:dyDescent="0.25">
      <c r="A1348" s="2" t="s">
        <v>1666</v>
      </c>
      <c r="B1348" s="2" t="s">
        <v>132</v>
      </c>
      <c r="C1348" s="2" t="str">
        <f>VLOOKUP(B1348,'Species Lookup'!$A$3:$F$13,3,FALSE)</f>
        <v>Oncorhynchus tshawytscha</v>
      </c>
      <c r="D1348" s="2" t="str">
        <f>VLOOKUP(B1348,'Species Lookup'!$A$3:$F$13,4,FALSE)</f>
        <v>urn:lsid:marinespecies.org:taxname:158075</v>
      </c>
      <c r="E1348" s="2" t="str">
        <f>VLOOKUP(B1348,'Species Lookup'!$A$3:$F$13,5,FALSE)</f>
        <v>SDN:S11::S1173 (smolt)</v>
      </c>
      <c r="F1348" s="2" t="s">
        <v>175</v>
      </c>
      <c r="G1348" s="10" t="str">
        <f>VLOOKUP(A1348,'[1]LOG1987-1994'!$A$2:$I$3110,2,FALSE)</f>
        <v>1990-05-17T11:40-07:00</v>
      </c>
      <c r="H1348" s="2" t="s">
        <v>433</v>
      </c>
      <c r="I1348" s="3">
        <v>1</v>
      </c>
      <c r="J1348" s="3">
        <v>3</v>
      </c>
      <c r="K1348" s="7">
        <v>49.058300000000003</v>
      </c>
      <c r="L1348" s="7">
        <v>-124.8633</v>
      </c>
      <c r="M1348" s="3">
        <v>70</v>
      </c>
      <c r="N1348" s="3" t="b">
        <v>1</v>
      </c>
      <c r="O1348" s="3"/>
      <c r="P1348" s="3" t="s">
        <v>1686</v>
      </c>
      <c r="Q1348" s="3"/>
      <c r="R1348" s="2" t="s">
        <v>1687</v>
      </c>
      <c r="S1348" s="2" t="s">
        <v>580</v>
      </c>
      <c r="T1348" s="2" t="s">
        <v>1643</v>
      </c>
      <c r="U1348" s="2" t="s">
        <v>136</v>
      </c>
      <c r="V1348" s="2" t="s">
        <v>137</v>
      </c>
      <c r="W1348" s="2" t="s">
        <v>1644</v>
      </c>
      <c r="X1348" s="2" t="s">
        <v>37</v>
      </c>
      <c r="Y1348" s="2" t="s">
        <v>1645</v>
      </c>
      <c r="Z1348" s="2" t="s">
        <v>38</v>
      </c>
      <c r="AA1348" s="4">
        <v>33009</v>
      </c>
      <c r="AB1348" s="4">
        <v>33009</v>
      </c>
      <c r="AC1348" s="2" t="s">
        <v>39</v>
      </c>
    </row>
    <row r="1349" spans="1:29" x14ac:dyDescent="0.25">
      <c r="A1349" s="2" t="s">
        <v>1666</v>
      </c>
      <c r="B1349" s="2" t="s">
        <v>132</v>
      </c>
      <c r="C1349" s="2" t="str">
        <f>VLOOKUP(B1349,'Species Lookup'!$A$3:$F$13,3,FALSE)</f>
        <v>Oncorhynchus tshawytscha</v>
      </c>
      <c r="D1349" s="2" t="str">
        <f>VLOOKUP(B1349,'Species Lookup'!$A$3:$F$13,4,FALSE)</f>
        <v>urn:lsid:marinespecies.org:taxname:158075</v>
      </c>
      <c r="E1349" s="2" t="str">
        <f>VLOOKUP(B1349,'Species Lookup'!$A$3:$F$13,5,FALSE)</f>
        <v>SDN:S11::S1173 (smolt)</v>
      </c>
      <c r="F1349" s="2" t="s">
        <v>154</v>
      </c>
      <c r="G1349" s="10" t="str">
        <f>VLOOKUP(A1349,'[1]LOG1987-1994'!$A$2:$I$3110,2,FALSE)</f>
        <v>1990-05-17T11:40-07:00</v>
      </c>
      <c r="H1349" s="2" t="s">
        <v>433</v>
      </c>
      <c r="I1349" s="3">
        <v>1</v>
      </c>
      <c r="J1349" s="3">
        <v>3</v>
      </c>
      <c r="K1349" s="7">
        <v>49.058300000000003</v>
      </c>
      <c r="L1349" s="7">
        <v>-124.8633</v>
      </c>
      <c r="M1349" s="3">
        <v>67</v>
      </c>
      <c r="N1349" s="3" t="b">
        <v>1</v>
      </c>
      <c r="O1349" s="3"/>
      <c r="P1349" s="3" t="s">
        <v>1688</v>
      </c>
      <c r="Q1349" s="3"/>
      <c r="R1349" s="2" t="s">
        <v>1689</v>
      </c>
      <c r="S1349" s="2" t="s">
        <v>580</v>
      </c>
      <c r="T1349" s="2" t="s">
        <v>1676</v>
      </c>
      <c r="U1349" s="2" t="s">
        <v>136</v>
      </c>
      <c r="V1349" s="2" t="s">
        <v>137</v>
      </c>
      <c r="W1349" s="2" t="s">
        <v>1644</v>
      </c>
      <c r="X1349" s="2" t="s">
        <v>37</v>
      </c>
      <c r="Y1349" s="2" t="s">
        <v>1677</v>
      </c>
      <c r="Z1349" s="2" t="s">
        <v>38</v>
      </c>
      <c r="AA1349" s="4">
        <v>33002</v>
      </c>
      <c r="AB1349" s="4">
        <v>33002</v>
      </c>
      <c r="AC1349" s="2" t="s">
        <v>39</v>
      </c>
    </row>
    <row r="1350" spans="1:29" x14ac:dyDescent="0.25">
      <c r="A1350" s="2" t="s">
        <v>1666</v>
      </c>
      <c r="B1350" s="2" t="s">
        <v>132</v>
      </c>
      <c r="C1350" s="2" t="str">
        <f>VLOOKUP(B1350,'Species Lookup'!$A$3:$F$13,3,FALSE)</f>
        <v>Oncorhynchus tshawytscha</v>
      </c>
      <c r="D1350" s="2" t="str">
        <f>VLOOKUP(B1350,'Species Lookup'!$A$3:$F$13,4,FALSE)</f>
        <v>urn:lsid:marinespecies.org:taxname:158075</v>
      </c>
      <c r="E1350" s="2" t="str">
        <f>VLOOKUP(B1350,'Species Lookup'!$A$3:$F$13,5,FALSE)</f>
        <v>SDN:S11::S1173 (smolt)</v>
      </c>
      <c r="F1350" s="2" t="s">
        <v>151</v>
      </c>
      <c r="G1350" s="10" t="str">
        <f>VLOOKUP(A1350,'[1]LOG1987-1994'!$A$2:$I$3110,2,FALSE)</f>
        <v>1990-05-17T11:40-07:00</v>
      </c>
      <c r="H1350" s="2" t="s">
        <v>433</v>
      </c>
      <c r="I1350" s="3">
        <v>1</v>
      </c>
      <c r="J1350" s="3">
        <v>3</v>
      </c>
      <c r="K1350" s="7">
        <v>49.058300000000003</v>
      </c>
      <c r="L1350" s="7">
        <v>-124.8633</v>
      </c>
      <c r="M1350" s="3">
        <v>67</v>
      </c>
      <c r="N1350" s="3" t="b">
        <v>1</v>
      </c>
      <c r="O1350" s="3"/>
      <c r="P1350" s="3" t="s">
        <v>1690</v>
      </c>
      <c r="Q1350" s="3"/>
      <c r="R1350" s="2" t="s">
        <v>1691</v>
      </c>
      <c r="S1350" s="2" t="s">
        <v>580</v>
      </c>
      <c r="T1350" s="2" t="s">
        <v>1643</v>
      </c>
      <c r="U1350" s="2" t="s">
        <v>136</v>
      </c>
      <c r="V1350" s="2" t="s">
        <v>137</v>
      </c>
      <c r="W1350" s="2" t="s">
        <v>1644</v>
      </c>
      <c r="X1350" s="2" t="s">
        <v>37</v>
      </c>
      <c r="Y1350" s="2" t="s">
        <v>1645</v>
      </c>
      <c r="Z1350" s="2" t="s">
        <v>38</v>
      </c>
      <c r="AA1350" s="4">
        <v>33009</v>
      </c>
      <c r="AB1350" s="4">
        <v>33009</v>
      </c>
      <c r="AC1350" s="2" t="s">
        <v>39</v>
      </c>
    </row>
    <row r="1351" spans="1:29" x14ac:dyDescent="0.25">
      <c r="A1351" s="2" t="s">
        <v>1666</v>
      </c>
      <c r="B1351" s="2" t="s">
        <v>132</v>
      </c>
      <c r="C1351" s="2" t="str">
        <f>VLOOKUP(B1351,'Species Lookup'!$A$3:$F$13,3,FALSE)</f>
        <v>Oncorhynchus tshawytscha</v>
      </c>
      <c r="D1351" s="2" t="str">
        <f>VLOOKUP(B1351,'Species Lookup'!$A$3:$F$13,4,FALSE)</f>
        <v>urn:lsid:marinespecies.org:taxname:158075</v>
      </c>
      <c r="E1351" s="2" t="str">
        <f>VLOOKUP(B1351,'Species Lookup'!$A$3:$F$13,5,FALSE)</f>
        <v>SDN:S11::S1173 (smolt)</v>
      </c>
      <c r="F1351" s="2" t="s">
        <v>159</v>
      </c>
      <c r="G1351" s="10" t="str">
        <f>VLOOKUP(A1351,'[1]LOG1987-1994'!$A$2:$I$3110,2,FALSE)</f>
        <v>1990-05-17T11:40-07:00</v>
      </c>
      <c r="H1351" s="2" t="s">
        <v>433</v>
      </c>
      <c r="I1351" s="3">
        <v>1</v>
      </c>
      <c r="J1351" s="3">
        <v>3</v>
      </c>
      <c r="K1351" s="7">
        <v>49.058300000000003</v>
      </c>
      <c r="L1351" s="7">
        <v>-124.8633</v>
      </c>
      <c r="M1351" s="3">
        <v>70</v>
      </c>
      <c r="N1351" s="3" t="b">
        <v>1</v>
      </c>
      <c r="O1351" s="3"/>
      <c r="P1351" s="3"/>
      <c r="Q1351" s="3"/>
      <c r="R1351" s="2" t="s">
        <v>1692</v>
      </c>
      <c r="S1351" s="2" t="s">
        <v>580</v>
      </c>
      <c r="T1351" s="2" t="s">
        <v>1676</v>
      </c>
      <c r="U1351" s="2" t="s">
        <v>136</v>
      </c>
      <c r="V1351" s="2" t="s">
        <v>137</v>
      </c>
      <c r="W1351" s="2" t="s">
        <v>1644</v>
      </c>
      <c r="X1351" s="2" t="s">
        <v>37</v>
      </c>
      <c r="Y1351" s="2" t="s">
        <v>1677</v>
      </c>
      <c r="Z1351" s="2" t="s">
        <v>38</v>
      </c>
      <c r="AA1351" s="4">
        <v>33002</v>
      </c>
      <c r="AB1351" s="4">
        <v>33002</v>
      </c>
      <c r="AC1351" s="2" t="s">
        <v>39</v>
      </c>
    </row>
    <row r="1352" spans="1:29" x14ac:dyDescent="0.25">
      <c r="A1352" s="2" t="s">
        <v>1666</v>
      </c>
      <c r="B1352" s="2" t="s">
        <v>132</v>
      </c>
      <c r="C1352" s="2" t="str">
        <f>VLOOKUP(B1352,'Species Lookup'!$A$3:$F$13,3,FALSE)</f>
        <v>Oncorhynchus tshawytscha</v>
      </c>
      <c r="D1352" s="2" t="str">
        <f>VLOOKUP(B1352,'Species Lookup'!$A$3:$F$13,4,FALSE)</f>
        <v>urn:lsid:marinespecies.org:taxname:158075</v>
      </c>
      <c r="E1352" s="2" t="str">
        <f>VLOOKUP(B1352,'Species Lookup'!$A$3:$F$13,5,FALSE)</f>
        <v>SDN:S11::S1173 (smolt)</v>
      </c>
      <c r="F1352" s="2" t="s">
        <v>172</v>
      </c>
      <c r="G1352" s="10" t="str">
        <f>VLOOKUP(A1352,'[1]LOG1987-1994'!$A$2:$I$3110,2,FALSE)</f>
        <v>1990-05-17T11:40-07:00</v>
      </c>
      <c r="H1352" s="2" t="s">
        <v>433</v>
      </c>
      <c r="I1352" s="3">
        <v>1</v>
      </c>
      <c r="J1352" s="3">
        <v>3</v>
      </c>
      <c r="K1352" s="7">
        <v>49.058300000000003</v>
      </c>
      <c r="L1352" s="7">
        <v>-124.8633</v>
      </c>
      <c r="M1352" s="3">
        <v>68</v>
      </c>
      <c r="N1352" s="3" t="b">
        <v>1</v>
      </c>
      <c r="O1352" s="3"/>
      <c r="P1352" s="3" t="s">
        <v>1693</v>
      </c>
      <c r="Q1352" s="3"/>
      <c r="R1352" s="2" t="s">
        <v>1694</v>
      </c>
      <c r="S1352" s="2" t="s">
        <v>580</v>
      </c>
      <c r="T1352" s="2" t="s">
        <v>1676</v>
      </c>
      <c r="U1352" s="2" t="s">
        <v>136</v>
      </c>
      <c r="V1352" s="2" t="s">
        <v>137</v>
      </c>
      <c r="W1352" s="2" t="s">
        <v>1644</v>
      </c>
      <c r="X1352" s="2" t="s">
        <v>37</v>
      </c>
      <c r="Y1352" s="2" t="s">
        <v>1677</v>
      </c>
      <c r="Z1352" s="2" t="s">
        <v>38</v>
      </c>
      <c r="AA1352" s="4">
        <v>33002</v>
      </c>
      <c r="AB1352" s="4">
        <v>33002</v>
      </c>
      <c r="AC1352" s="2" t="s">
        <v>39</v>
      </c>
    </row>
    <row r="1353" spans="1:29" x14ac:dyDescent="0.25">
      <c r="A1353" s="2" t="s">
        <v>1666</v>
      </c>
      <c r="B1353" s="2" t="s">
        <v>132</v>
      </c>
      <c r="C1353" s="2" t="str">
        <f>VLOOKUP(B1353,'Species Lookup'!$A$3:$F$13,3,FALSE)</f>
        <v>Oncorhynchus tshawytscha</v>
      </c>
      <c r="D1353" s="2" t="str">
        <f>VLOOKUP(B1353,'Species Lookup'!$A$3:$F$13,4,FALSE)</f>
        <v>urn:lsid:marinespecies.org:taxname:158075</v>
      </c>
      <c r="E1353" s="2" t="str">
        <f>VLOOKUP(B1353,'Species Lookup'!$A$3:$F$13,5,FALSE)</f>
        <v>SDN:S11::S1173 (smolt)</v>
      </c>
      <c r="F1353" s="2" t="s">
        <v>169</v>
      </c>
      <c r="G1353" s="10" t="str">
        <f>VLOOKUP(A1353,'[1]LOG1987-1994'!$A$2:$I$3110,2,FALSE)</f>
        <v>1990-05-17T11:40-07:00</v>
      </c>
      <c r="H1353" s="2" t="s">
        <v>433</v>
      </c>
      <c r="I1353" s="3">
        <v>1</v>
      </c>
      <c r="J1353" s="3">
        <v>3</v>
      </c>
      <c r="K1353" s="7">
        <v>49.058300000000003</v>
      </c>
      <c r="L1353" s="7">
        <v>-124.8633</v>
      </c>
      <c r="M1353" s="3">
        <v>67</v>
      </c>
      <c r="N1353" s="3" t="b">
        <v>1</v>
      </c>
      <c r="O1353" s="3"/>
      <c r="P1353" s="3" t="s">
        <v>1695</v>
      </c>
      <c r="Q1353" s="3"/>
      <c r="R1353" s="2" t="s">
        <v>1696</v>
      </c>
      <c r="S1353" s="2" t="s">
        <v>580</v>
      </c>
      <c r="T1353" s="2" t="s">
        <v>1643</v>
      </c>
      <c r="U1353" s="2" t="s">
        <v>136</v>
      </c>
      <c r="V1353" s="2" t="s">
        <v>137</v>
      </c>
      <c r="W1353" s="2" t="s">
        <v>1644</v>
      </c>
      <c r="X1353" s="2" t="s">
        <v>37</v>
      </c>
      <c r="Y1353" s="2" t="s">
        <v>1645</v>
      </c>
      <c r="Z1353" s="2" t="s">
        <v>38</v>
      </c>
      <c r="AA1353" s="4">
        <v>33009</v>
      </c>
      <c r="AB1353" s="4">
        <v>33009</v>
      </c>
      <c r="AC1353" s="2" t="s">
        <v>1650</v>
      </c>
    </row>
    <row r="1354" spans="1:29" x14ac:dyDescent="0.25">
      <c r="A1354" s="2" t="s">
        <v>1666</v>
      </c>
      <c r="B1354" s="2" t="s">
        <v>132</v>
      </c>
      <c r="C1354" s="2" t="str">
        <f>VLOOKUP(B1354,'Species Lookup'!$A$3:$F$13,3,FALSE)</f>
        <v>Oncorhynchus tshawytscha</v>
      </c>
      <c r="D1354" s="2" t="str">
        <f>VLOOKUP(B1354,'Species Lookup'!$A$3:$F$13,4,FALSE)</f>
        <v>urn:lsid:marinespecies.org:taxname:158075</v>
      </c>
      <c r="E1354" s="2" t="str">
        <f>VLOOKUP(B1354,'Species Lookup'!$A$3:$F$13,5,FALSE)</f>
        <v>SDN:S11::S1173 (smolt)</v>
      </c>
      <c r="F1354" s="2" t="s">
        <v>164</v>
      </c>
      <c r="G1354" s="10" t="str">
        <f>VLOOKUP(A1354,'[1]LOG1987-1994'!$A$2:$I$3110,2,FALSE)</f>
        <v>1990-05-17T11:40-07:00</v>
      </c>
      <c r="H1354" s="2" t="s">
        <v>433</v>
      </c>
      <c r="I1354" s="3">
        <v>1</v>
      </c>
      <c r="J1354" s="3">
        <v>3</v>
      </c>
      <c r="K1354" s="7">
        <v>49.058300000000003</v>
      </c>
      <c r="L1354" s="7">
        <v>-124.8633</v>
      </c>
      <c r="M1354" s="3">
        <v>66</v>
      </c>
      <c r="N1354" s="3" t="b">
        <v>1</v>
      </c>
      <c r="O1354" s="3"/>
      <c r="P1354" s="3" t="s">
        <v>1697</v>
      </c>
      <c r="Q1354" s="3"/>
      <c r="R1354" s="2" t="s">
        <v>1698</v>
      </c>
      <c r="S1354" s="2" t="s">
        <v>580</v>
      </c>
      <c r="T1354" s="2" t="s">
        <v>1676</v>
      </c>
      <c r="U1354" s="2" t="s">
        <v>136</v>
      </c>
      <c r="V1354" s="2" t="s">
        <v>137</v>
      </c>
      <c r="W1354" s="2" t="s">
        <v>1644</v>
      </c>
      <c r="X1354" s="2" t="s">
        <v>37</v>
      </c>
      <c r="Y1354" s="2" t="s">
        <v>1677</v>
      </c>
      <c r="Z1354" s="2" t="s">
        <v>38</v>
      </c>
      <c r="AA1354" s="4">
        <v>33002</v>
      </c>
      <c r="AB1354" s="4">
        <v>33002</v>
      </c>
      <c r="AC1354" s="2" t="s">
        <v>39</v>
      </c>
    </row>
    <row r="1355" spans="1:29" x14ac:dyDescent="0.25">
      <c r="A1355" s="2" t="s">
        <v>1666</v>
      </c>
      <c r="B1355" s="2" t="s">
        <v>132</v>
      </c>
      <c r="C1355" s="2" t="str">
        <f>VLOOKUP(B1355,'Species Lookup'!$A$3:$F$13,3,FALSE)</f>
        <v>Oncorhynchus tshawytscha</v>
      </c>
      <c r="D1355" s="2" t="str">
        <f>VLOOKUP(B1355,'Species Lookup'!$A$3:$F$13,4,FALSE)</f>
        <v>urn:lsid:marinespecies.org:taxname:158075</v>
      </c>
      <c r="E1355" s="2" t="str">
        <f>VLOOKUP(B1355,'Species Lookup'!$A$3:$F$13,5,FALSE)</f>
        <v>SDN:S11::S1173 (smolt)</v>
      </c>
      <c r="F1355" s="2" t="s">
        <v>167</v>
      </c>
      <c r="G1355" s="10" t="str">
        <f>VLOOKUP(A1355,'[1]LOG1987-1994'!$A$2:$I$3110,2,FALSE)</f>
        <v>1990-05-17T11:40-07:00</v>
      </c>
      <c r="H1355" s="2" t="s">
        <v>433</v>
      </c>
      <c r="I1355" s="3">
        <v>1</v>
      </c>
      <c r="J1355" s="3">
        <v>3</v>
      </c>
      <c r="K1355" s="7">
        <v>49.058300000000003</v>
      </c>
      <c r="L1355" s="7">
        <v>-124.8633</v>
      </c>
      <c r="M1355" s="3">
        <v>62</v>
      </c>
      <c r="N1355" s="3" t="b">
        <v>1</v>
      </c>
      <c r="O1355" s="3"/>
      <c r="P1355" s="3" t="s">
        <v>1699</v>
      </c>
      <c r="Q1355" s="3"/>
      <c r="R1355" s="2" t="s">
        <v>1700</v>
      </c>
      <c r="S1355" s="2" t="s">
        <v>580</v>
      </c>
      <c r="T1355" s="2" t="s">
        <v>1676</v>
      </c>
      <c r="U1355" s="2" t="s">
        <v>136</v>
      </c>
      <c r="V1355" s="2" t="s">
        <v>137</v>
      </c>
      <c r="W1355" s="2" t="s">
        <v>1644</v>
      </c>
      <c r="X1355" s="2" t="s">
        <v>37</v>
      </c>
      <c r="Y1355" s="2" t="s">
        <v>1677</v>
      </c>
      <c r="Z1355" s="2" t="s">
        <v>38</v>
      </c>
      <c r="AA1355" s="4">
        <v>33002</v>
      </c>
      <c r="AB1355" s="4">
        <v>33002</v>
      </c>
      <c r="AC1355" s="2" t="s">
        <v>39</v>
      </c>
    </row>
    <row r="1356" spans="1:29" x14ac:dyDescent="0.25">
      <c r="A1356" s="2" t="s">
        <v>1666</v>
      </c>
      <c r="B1356" s="2" t="s">
        <v>132</v>
      </c>
      <c r="C1356" s="2" t="str">
        <f>VLOOKUP(B1356,'Species Lookup'!$A$3:$F$13,3,FALSE)</f>
        <v>Oncorhynchus tshawytscha</v>
      </c>
      <c r="D1356" s="2" t="str">
        <f>VLOOKUP(B1356,'Species Lookup'!$A$3:$F$13,4,FALSE)</f>
        <v>urn:lsid:marinespecies.org:taxname:158075</v>
      </c>
      <c r="E1356" s="2" t="str">
        <f>VLOOKUP(B1356,'Species Lookup'!$A$3:$F$13,5,FALSE)</f>
        <v>SDN:S11::S1173 (smolt)</v>
      </c>
      <c r="F1356" s="2" t="s">
        <v>188</v>
      </c>
      <c r="G1356" s="10" t="str">
        <f>VLOOKUP(A1356,'[1]LOG1987-1994'!$A$2:$I$3110,2,FALSE)</f>
        <v>1990-05-17T11:40-07:00</v>
      </c>
      <c r="H1356" s="2" t="s">
        <v>433</v>
      </c>
      <c r="I1356" s="3">
        <v>1</v>
      </c>
      <c r="J1356" s="3">
        <v>3</v>
      </c>
      <c r="K1356" s="7">
        <v>49.058300000000003</v>
      </c>
      <c r="L1356" s="7">
        <v>-124.8633</v>
      </c>
      <c r="M1356" s="3">
        <v>73</v>
      </c>
      <c r="N1356" s="3" t="b">
        <v>0</v>
      </c>
      <c r="O1356" s="3"/>
      <c r="P1356" s="3"/>
      <c r="Q1356" s="3"/>
      <c r="R1356" s="2" t="s">
        <v>1701</v>
      </c>
      <c r="S1356" s="2" t="s">
        <v>580</v>
      </c>
      <c r="T1356" s="2"/>
      <c r="U1356" s="2" t="s">
        <v>39</v>
      </c>
      <c r="V1356" s="2" t="s">
        <v>137</v>
      </c>
      <c r="W1356" s="2" t="s">
        <v>39</v>
      </c>
      <c r="X1356" s="2" t="s">
        <v>39</v>
      </c>
      <c r="Y1356" s="2" t="s">
        <v>39</v>
      </c>
      <c r="Z1356" s="2" t="s">
        <v>39</v>
      </c>
      <c r="AA1356" s="4"/>
      <c r="AB1356" s="4"/>
      <c r="AC1356" s="2" t="s">
        <v>1585</v>
      </c>
    </row>
    <row r="1357" spans="1:29" x14ac:dyDescent="0.25">
      <c r="A1357" s="2" t="s">
        <v>1702</v>
      </c>
      <c r="B1357" s="2" t="s">
        <v>1177</v>
      </c>
      <c r="C1357" s="2" t="str">
        <f>VLOOKUP(B1357,'Species Lookup'!$A$3:$F$13,3,FALSE)</f>
        <v>Oncorhynchus kisutch</v>
      </c>
      <c r="D1357" s="2" t="str">
        <f>VLOOKUP(B1357,'Species Lookup'!$A$3:$F$13,4,FALSE)</f>
        <v>urn:lsid:marinespecies.org:taxname:127184</v>
      </c>
      <c r="E1357" s="2" t="str">
        <f>VLOOKUP(B1357,'Species Lookup'!$A$3:$F$13,5,FALSE)</f>
        <v>SDN:S11::S1127 (juvenile)</v>
      </c>
      <c r="F1357" s="2" t="s">
        <v>43</v>
      </c>
      <c r="G1357" s="10" t="str">
        <f>VLOOKUP(A1357,'[1]LOG1987-1994'!$A$2:$I$3110,2,FALSE)</f>
        <v>1990-05-25T03:24-07:00/1990-05-25T03:54-07:00</v>
      </c>
      <c r="H1357" s="2" t="s">
        <v>1703</v>
      </c>
      <c r="I1357" s="3">
        <v>3</v>
      </c>
      <c r="J1357" s="3">
        <v>3</v>
      </c>
      <c r="K1357" s="7">
        <v>48.928800000000003</v>
      </c>
      <c r="L1357" s="7">
        <v>-125.1942</v>
      </c>
      <c r="M1357" s="3"/>
      <c r="N1357" s="3" t="b">
        <v>1</v>
      </c>
      <c r="O1357" s="3"/>
      <c r="P1357" s="3"/>
      <c r="Q1357" s="3"/>
      <c r="R1357" s="2"/>
      <c r="S1357" s="2" t="s">
        <v>580</v>
      </c>
      <c r="T1357" s="2" t="s">
        <v>1704</v>
      </c>
      <c r="U1357" s="2" t="s">
        <v>35</v>
      </c>
      <c r="V1357" s="2" t="s">
        <v>35</v>
      </c>
      <c r="W1357" s="2" t="s">
        <v>914</v>
      </c>
      <c r="X1357" s="2" t="s">
        <v>337</v>
      </c>
      <c r="Y1357" s="2" t="s">
        <v>1705</v>
      </c>
      <c r="Z1357" s="2" t="s">
        <v>38</v>
      </c>
      <c r="AA1357" s="4">
        <v>32654</v>
      </c>
      <c r="AB1357" s="4">
        <v>32660</v>
      </c>
      <c r="AC1357" s="2" t="s">
        <v>1614</v>
      </c>
    </row>
    <row r="1358" spans="1:29" x14ac:dyDescent="0.25">
      <c r="A1358" s="2" t="s">
        <v>1706</v>
      </c>
      <c r="B1358" s="2" t="s">
        <v>132</v>
      </c>
      <c r="C1358" s="2" t="str">
        <f>VLOOKUP(B1358,'Species Lookup'!$A$3:$F$13,3,FALSE)</f>
        <v>Oncorhynchus tshawytscha</v>
      </c>
      <c r="D1358" s="2" t="str">
        <f>VLOOKUP(B1358,'Species Lookup'!$A$3:$F$13,4,FALSE)</f>
        <v>urn:lsid:marinespecies.org:taxname:158075</v>
      </c>
      <c r="E1358" s="2" t="str">
        <f>VLOOKUP(B1358,'Species Lookup'!$A$3:$F$13,5,FALSE)</f>
        <v>SDN:S11::S1173 (smolt)</v>
      </c>
      <c r="F1358" s="2" t="s">
        <v>43</v>
      </c>
      <c r="G1358" s="10" t="str">
        <f>VLOOKUP(A1358,'[1]LOG1987-1994'!$A$2:$I$3110,2,FALSE)</f>
        <v>1990-05-25T04:19-07:00/1990-05-25T04:49-07:00</v>
      </c>
      <c r="H1358" s="2" t="s">
        <v>1707</v>
      </c>
      <c r="I1358" s="3">
        <v>3</v>
      </c>
      <c r="J1358" s="3">
        <v>3</v>
      </c>
      <c r="K1358" s="7">
        <v>48.960799999999999</v>
      </c>
      <c r="L1358" s="7">
        <v>-125.1765</v>
      </c>
      <c r="M1358" s="3"/>
      <c r="N1358" s="3" t="b">
        <v>1</v>
      </c>
      <c r="O1358" s="3"/>
      <c r="P1358" s="3" t="s">
        <v>1708</v>
      </c>
      <c r="Q1358" s="3"/>
      <c r="R1358" s="2"/>
      <c r="S1358" s="2" t="s">
        <v>580</v>
      </c>
      <c r="T1358" s="2" t="s">
        <v>1709</v>
      </c>
      <c r="U1358" s="2" t="s">
        <v>136</v>
      </c>
      <c r="V1358" s="2" t="s">
        <v>137</v>
      </c>
      <c r="W1358" s="2" t="s">
        <v>1194</v>
      </c>
      <c r="X1358" s="2" t="s">
        <v>1710</v>
      </c>
      <c r="Y1358" s="2" t="s">
        <v>1711</v>
      </c>
      <c r="Z1358" s="2" t="s">
        <v>751</v>
      </c>
      <c r="AA1358" s="4"/>
      <c r="AB1358" s="4">
        <v>32938</v>
      </c>
      <c r="AC1358" s="2" t="s">
        <v>1614</v>
      </c>
    </row>
    <row r="1359" spans="1:29" x14ac:dyDescent="0.25">
      <c r="A1359" s="2" t="s">
        <v>1712</v>
      </c>
      <c r="B1359" s="2" t="s">
        <v>132</v>
      </c>
      <c r="C1359" s="2" t="str">
        <f>VLOOKUP(B1359,'Species Lookup'!$A$3:$F$13,3,FALSE)</f>
        <v>Oncorhynchus tshawytscha</v>
      </c>
      <c r="D1359" s="2" t="str">
        <f>VLOOKUP(B1359,'Species Lookup'!$A$3:$F$13,4,FALSE)</f>
        <v>urn:lsid:marinespecies.org:taxname:158075</v>
      </c>
      <c r="E1359" s="2" t="str">
        <f>VLOOKUP(B1359,'Species Lookup'!$A$3:$F$13,5,FALSE)</f>
        <v>SDN:S11::S1173 (smolt)</v>
      </c>
      <c r="F1359" s="2" t="s">
        <v>43</v>
      </c>
      <c r="G1359" s="10" t="str">
        <f>VLOOKUP(A1359,'[1]LOG1987-1994'!$A$2:$I$3110,2,FALSE)</f>
        <v>1990-05-29T13:35-07:00</v>
      </c>
      <c r="H1359" s="2" t="s">
        <v>1019</v>
      </c>
      <c r="I1359" s="3">
        <v>4</v>
      </c>
      <c r="J1359" s="3">
        <v>3</v>
      </c>
      <c r="K1359" s="7">
        <v>48.981699999999996</v>
      </c>
      <c r="L1359" s="7">
        <v>-125.3017</v>
      </c>
      <c r="M1359" s="3">
        <v>84</v>
      </c>
      <c r="N1359" s="3" t="b">
        <v>1</v>
      </c>
      <c r="O1359" s="3"/>
      <c r="P1359" s="3" t="s">
        <v>1713</v>
      </c>
      <c r="Q1359" s="3"/>
      <c r="R1359" s="2" t="s">
        <v>1714</v>
      </c>
      <c r="S1359" s="2" t="s">
        <v>580</v>
      </c>
      <c r="T1359" s="2" t="s">
        <v>1715</v>
      </c>
      <c r="U1359" s="2" t="s">
        <v>136</v>
      </c>
      <c r="V1359" s="2" t="s">
        <v>137</v>
      </c>
      <c r="W1359" s="2" t="s">
        <v>1644</v>
      </c>
      <c r="X1359" s="2" t="s">
        <v>37</v>
      </c>
      <c r="Y1359" s="2" t="s">
        <v>1716</v>
      </c>
      <c r="Z1359" s="2" t="s">
        <v>38</v>
      </c>
      <c r="AA1359" s="4">
        <v>33010</v>
      </c>
      <c r="AB1359" s="4">
        <v>33010</v>
      </c>
      <c r="AC1359" s="2" t="s">
        <v>39</v>
      </c>
    </row>
    <row r="1360" spans="1:29" x14ac:dyDescent="0.25">
      <c r="A1360" s="2" t="s">
        <v>1712</v>
      </c>
      <c r="B1360" s="2" t="s">
        <v>132</v>
      </c>
      <c r="C1360" s="2" t="str">
        <f>VLOOKUP(B1360,'Species Lookup'!$A$3:$F$13,3,FALSE)</f>
        <v>Oncorhynchus tshawytscha</v>
      </c>
      <c r="D1360" s="2" t="str">
        <f>VLOOKUP(B1360,'Species Lookup'!$A$3:$F$13,4,FALSE)</f>
        <v>urn:lsid:marinespecies.org:taxname:158075</v>
      </c>
      <c r="E1360" s="2" t="str">
        <f>VLOOKUP(B1360,'Species Lookup'!$A$3:$F$13,5,FALSE)</f>
        <v>SDN:S11::S1173 (smolt)</v>
      </c>
      <c r="F1360" s="2" t="s">
        <v>40</v>
      </c>
      <c r="G1360" s="10" t="str">
        <f>VLOOKUP(A1360,'[1]LOG1987-1994'!$A$2:$I$3110,2,FALSE)</f>
        <v>1990-05-29T13:35-07:00</v>
      </c>
      <c r="H1360" s="2" t="s">
        <v>1019</v>
      </c>
      <c r="I1360" s="3">
        <v>4</v>
      </c>
      <c r="J1360" s="3">
        <v>3</v>
      </c>
      <c r="K1360" s="7">
        <v>48.981699999999996</v>
      </c>
      <c r="L1360" s="7">
        <v>-125.3017</v>
      </c>
      <c r="M1360" s="3">
        <v>79</v>
      </c>
      <c r="N1360" s="3" t="b">
        <v>1</v>
      </c>
      <c r="O1360" s="3"/>
      <c r="P1360" s="3" t="s">
        <v>1717</v>
      </c>
      <c r="Q1360" s="3"/>
      <c r="R1360" s="2" t="s">
        <v>1718</v>
      </c>
      <c r="S1360" s="2" t="s">
        <v>580</v>
      </c>
      <c r="T1360" s="2" t="s">
        <v>1715</v>
      </c>
      <c r="U1360" s="2" t="s">
        <v>136</v>
      </c>
      <c r="V1360" s="2" t="s">
        <v>137</v>
      </c>
      <c r="W1360" s="2" t="s">
        <v>1644</v>
      </c>
      <c r="X1360" s="2" t="s">
        <v>37</v>
      </c>
      <c r="Y1360" s="2" t="s">
        <v>1716</v>
      </c>
      <c r="Z1360" s="2" t="s">
        <v>38</v>
      </c>
      <c r="AA1360" s="4">
        <v>33010</v>
      </c>
      <c r="AB1360" s="4">
        <v>33010</v>
      </c>
      <c r="AC1360" s="2" t="s">
        <v>39</v>
      </c>
    </row>
    <row r="1361" spans="1:29" x14ac:dyDescent="0.25">
      <c r="A1361" s="2" t="s">
        <v>1712</v>
      </c>
      <c r="B1361" s="2" t="s">
        <v>132</v>
      </c>
      <c r="C1361" s="2" t="str">
        <f>VLOOKUP(B1361,'Species Lookup'!$A$3:$F$13,3,FALSE)</f>
        <v>Oncorhynchus tshawytscha</v>
      </c>
      <c r="D1361" s="2" t="str">
        <f>VLOOKUP(B1361,'Species Lookup'!$A$3:$F$13,4,FALSE)</f>
        <v>urn:lsid:marinespecies.org:taxname:158075</v>
      </c>
      <c r="E1361" s="2" t="str">
        <f>VLOOKUP(B1361,'Species Lookup'!$A$3:$F$13,5,FALSE)</f>
        <v>SDN:S11::S1173 (smolt)</v>
      </c>
      <c r="F1361" s="2" t="s">
        <v>30</v>
      </c>
      <c r="G1361" s="10" t="str">
        <f>VLOOKUP(A1361,'[1]LOG1987-1994'!$A$2:$I$3110,2,FALSE)</f>
        <v>1990-05-29T13:35-07:00</v>
      </c>
      <c r="H1361" s="2" t="s">
        <v>1019</v>
      </c>
      <c r="I1361" s="3">
        <v>4</v>
      </c>
      <c r="J1361" s="3">
        <v>3</v>
      </c>
      <c r="K1361" s="7">
        <v>48.981699999999996</v>
      </c>
      <c r="L1361" s="7">
        <v>-125.3017</v>
      </c>
      <c r="M1361" s="3">
        <v>73</v>
      </c>
      <c r="N1361" s="3" t="b">
        <v>1</v>
      </c>
      <c r="O1361" s="3"/>
      <c r="P1361" s="3" t="s">
        <v>1719</v>
      </c>
      <c r="Q1361" s="3"/>
      <c r="R1361" s="2" t="s">
        <v>1720</v>
      </c>
      <c r="S1361" s="2" t="s">
        <v>580</v>
      </c>
      <c r="T1361" s="2" t="s">
        <v>1715</v>
      </c>
      <c r="U1361" s="2" t="s">
        <v>136</v>
      </c>
      <c r="V1361" s="2" t="s">
        <v>137</v>
      </c>
      <c r="W1361" s="2" t="s">
        <v>1644</v>
      </c>
      <c r="X1361" s="2" t="s">
        <v>37</v>
      </c>
      <c r="Y1361" s="2" t="s">
        <v>1716</v>
      </c>
      <c r="Z1361" s="2" t="s">
        <v>38</v>
      </c>
      <c r="AA1361" s="4">
        <v>33010</v>
      </c>
      <c r="AB1361" s="4">
        <v>33010</v>
      </c>
      <c r="AC1361" s="2" t="s">
        <v>39</v>
      </c>
    </row>
    <row r="1362" spans="1:29" x14ac:dyDescent="0.25">
      <c r="A1362" s="2" t="s">
        <v>1721</v>
      </c>
      <c r="B1362" s="2" t="s">
        <v>2662</v>
      </c>
      <c r="C1362" s="2" t="str">
        <f>VLOOKUP(B1362,'Species Lookup'!$A$3:$F$13,3,FALSE)</f>
        <v>Oncorhynchus mykiss</v>
      </c>
      <c r="D1362" s="2" t="str">
        <f>VLOOKUP(B1362,'Species Lookup'!$A$3:$F$13,4,FALSE)</f>
        <v>urn:lsid:marinespecies.org:taxname:127185</v>
      </c>
      <c r="E1362" s="2" t="str">
        <f>VLOOKUP(B1362,'Species Lookup'!$A$3:$F$13,5,FALSE)</f>
        <v>SDN:S11::S1173 (smolt)</v>
      </c>
      <c r="F1362" s="2" t="s">
        <v>43</v>
      </c>
      <c r="G1362" s="10" t="str">
        <f>VLOOKUP(A1362,'[1]LOG1987-1994'!$A$2:$I$3110,2,FALSE)</f>
        <v>1990-05-30T09:40-07:00</v>
      </c>
      <c r="H1362" s="2" t="s">
        <v>940</v>
      </c>
      <c r="I1362" s="3">
        <v>2</v>
      </c>
      <c r="J1362" s="3">
        <v>4</v>
      </c>
      <c r="K1362" s="7">
        <v>48.864199999999997</v>
      </c>
      <c r="L1362" s="7">
        <v>-125.1583</v>
      </c>
      <c r="M1362" s="3"/>
      <c r="N1362" s="3" t="b">
        <v>0</v>
      </c>
      <c r="O1362" s="3"/>
      <c r="P1362" s="3" t="s">
        <v>1722</v>
      </c>
      <c r="Q1362" s="3"/>
      <c r="R1362" s="2"/>
      <c r="S1362" s="2" t="s">
        <v>580</v>
      </c>
      <c r="T1362" s="2"/>
      <c r="U1362" s="2" t="s">
        <v>39</v>
      </c>
      <c r="V1362" s="2" t="s">
        <v>47</v>
      </c>
      <c r="W1362" s="2" t="s">
        <v>39</v>
      </c>
      <c r="X1362" s="2" t="s">
        <v>39</v>
      </c>
      <c r="Y1362" s="2" t="s">
        <v>39</v>
      </c>
      <c r="Z1362" s="2" t="s">
        <v>39</v>
      </c>
      <c r="AA1362" s="4"/>
      <c r="AB1362" s="4"/>
      <c r="AC1362" s="2" t="s">
        <v>1723</v>
      </c>
    </row>
    <row r="1363" spans="1:29" x14ac:dyDescent="0.25">
      <c r="A1363" s="2" t="s">
        <v>1721</v>
      </c>
      <c r="B1363" s="2" t="s">
        <v>2662</v>
      </c>
      <c r="C1363" s="2" t="str">
        <f>VLOOKUP(B1363,'Species Lookup'!$A$3:$F$13,3,FALSE)</f>
        <v>Oncorhynchus mykiss</v>
      </c>
      <c r="D1363" s="2" t="str">
        <f>VLOOKUP(B1363,'Species Lookup'!$A$3:$F$13,4,FALSE)</f>
        <v>urn:lsid:marinespecies.org:taxname:127185</v>
      </c>
      <c r="E1363" s="2" t="str">
        <f>VLOOKUP(B1363,'Species Lookup'!$A$3:$F$13,5,FALSE)</f>
        <v>SDN:S11::S1173 (smolt)</v>
      </c>
      <c r="F1363" s="2" t="s">
        <v>40</v>
      </c>
      <c r="G1363" s="10" t="str">
        <f>VLOOKUP(A1363,'[1]LOG1987-1994'!$A$2:$I$3110,2,FALSE)</f>
        <v>1990-05-30T09:40-07:00</v>
      </c>
      <c r="H1363" s="2" t="s">
        <v>940</v>
      </c>
      <c r="I1363" s="3">
        <v>2</v>
      </c>
      <c r="J1363" s="3">
        <v>4</v>
      </c>
      <c r="K1363" s="7">
        <v>48.864199999999997</v>
      </c>
      <c r="L1363" s="7">
        <v>-125.1583</v>
      </c>
      <c r="M1363" s="3">
        <v>162</v>
      </c>
      <c r="N1363" s="3" t="b">
        <v>0</v>
      </c>
      <c r="O1363" s="3"/>
      <c r="P1363" s="3" t="s">
        <v>1724</v>
      </c>
      <c r="Q1363" s="3"/>
      <c r="R1363" s="2" t="s">
        <v>1725</v>
      </c>
      <c r="S1363" s="2" t="s">
        <v>580</v>
      </c>
      <c r="T1363" s="2"/>
      <c r="U1363" s="2" t="s">
        <v>39</v>
      </c>
      <c r="V1363" s="2" t="s">
        <v>47</v>
      </c>
      <c r="W1363" s="2" t="s">
        <v>39</v>
      </c>
      <c r="X1363" s="2" t="s">
        <v>39</v>
      </c>
      <c r="Y1363" s="2" t="s">
        <v>39</v>
      </c>
      <c r="Z1363" s="2" t="s">
        <v>39</v>
      </c>
      <c r="AA1363" s="4"/>
      <c r="AB1363" s="4"/>
      <c r="AC1363" s="2" t="s">
        <v>1585</v>
      </c>
    </row>
    <row r="1364" spans="1:29" x14ac:dyDescent="0.25">
      <c r="A1364" s="2" t="s">
        <v>1721</v>
      </c>
      <c r="B1364" s="2" t="s">
        <v>29</v>
      </c>
      <c r="C1364" s="2" t="str">
        <f>VLOOKUP(B1364,'Species Lookup'!$A$3:$F$13,3,FALSE)</f>
        <v>Oncorhynchus kisutch</v>
      </c>
      <c r="D1364" s="2" t="str">
        <f>VLOOKUP(B1364,'Species Lookup'!$A$3:$F$13,4,FALSE)</f>
        <v>urn:lsid:marinespecies.org:taxname:127184</v>
      </c>
      <c r="E1364" s="2" t="str">
        <f>VLOOKUP(B1364,'Species Lookup'!$A$3:$F$13,5,FALSE)</f>
        <v>SDN:S11::S1173 (smolt)</v>
      </c>
      <c r="F1364" s="2" t="s">
        <v>30</v>
      </c>
      <c r="G1364" s="10" t="str">
        <f>VLOOKUP(A1364,'[1]LOG1987-1994'!$A$2:$I$3110,2,FALSE)</f>
        <v>1990-05-30T09:40-07:00</v>
      </c>
      <c r="H1364" s="2" t="s">
        <v>940</v>
      </c>
      <c r="I1364" s="3">
        <v>2</v>
      </c>
      <c r="J1364" s="3">
        <v>4</v>
      </c>
      <c r="K1364" s="7">
        <v>48.864199999999997</v>
      </c>
      <c r="L1364" s="7">
        <v>-125.1583</v>
      </c>
      <c r="M1364" s="3">
        <v>154</v>
      </c>
      <c r="N1364" s="3" t="b">
        <v>1</v>
      </c>
      <c r="O1364" s="3"/>
      <c r="P1364" s="3" t="s">
        <v>1726</v>
      </c>
      <c r="Q1364" s="3"/>
      <c r="R1364" s="2" t="s">
        <v>1727</v>
      </c>
      <c r="S1364" s="2" t="s">
        <v>580</v>
      </c>
      <c r="T1364" s="2" t="s">
        <v>1624</v>
      </c>
      <c r="U1364" s="2" t="s">
        <v>35</v>
      </c>
      <c r="V1364" s="2" t="s">
        <v>35</v>
      </c>
      <c r="W1364" s="2" t="s">
        <v>1194</v>
      </c>
      <c r="X1364" s="2" t="s">
        <v>37</v>
      </c>
      <c r="Y1364" s="2" t="s">
        <v>37</v>
      </c>
      <c r="Z1364" s="2" t="s">
        <v>38</v>
      </c>
      <c r="AA1364" s="4">
        <v>33000</v>
      </c>
      <c r="AB1364" s="4">
        <v>33002</v>
      </c>
      <c r="AC1364" s="2" t="s">
        <v>39</v>
      </c>
    </row>
    <row r="1365" spans="1:29" x14ac:dyDescent="0.25">
      <c r="A1365" s="2" t="s">
        <v>1721</v>
      </c>
      <c r="B1365" s="2" t="s">
        <v>132</v>
      </c>
      <c r="C1365" s="2" t="str">
        <f>VLOOKUP(B1365,'Species Lookup'!$A$3:$F$13,3,FALSE)</f>
        <v>Oncorhynchus tshawytscha</v>
      </c>
      <c r="D1365" s="2" t="str">
        <f>VLOOKUP(B1365,'Species Lookup'!$A$3:$F$13,4,FALSE)</f>
        <v>urn:lsid:marinespecies.org:taxname:158075</v>
      </c>
      <c r="E1365" s="2" t="str">
        <f>VLOOKUP(B1365,'Species Lookup'!$A$3:$F$13,5,FALSE)</f>
        <v>SDN:S11::S1173 (smolt)</v>
      </c>
      <c r="F1365" s="2" t="s">
        <v>100</v>
      </c>
      <c r="G1365" s="10" t="str">
        <f>VLOOKUP(A1365,'[1]LOG1987-1994'!$A$2:$I$3110,2,FALSE)</f>
        <v>1990-05-30T09:40-07:00</v>
      </c>
      <c r="H1365" s="2" t="s">
        <v>940</v>
      </c>
      <c r="I1365" s="3">
        <v>2</v>
      </c>
      <c r="J1365" s="3">
        <v>4</v>
      </c>
      <c r="K1365" s="7">
        <v>48.864199999999997</v>
      </c>
      <c r="L1365" s="7">
        <v>-125.1583</v>
      </c>
      <c r="M1365" s="3"/>
      <c r="N1365" s="3" t="b">
        <v>1</v>
      </c>
      <c r="O1365" s="3"/>
      <c r="P1365" s="3" t="s">
        <v>1728</v>
      </c>
      <c r="Q1365" s="3"/>
      <c r="R1365" s="2"/>
      <c r="S1365" s="2" t="s">
        <v>580</v>
      </c>
      <c r="T1365" s="2" t="s">
        <v>1729</v>
      </c>
      <c r="U1365" s="2" t="s">
        <v>136</v>
      </c>
      <c r="V1365" s="2" t="s">
        <v>137</v>
      </c>
      <c r="W1365" s="2" t="s">
        <v>1194</v>
      </c>
      <c r="X1365" s="2" t="s">
        <v>1155</v>
      </c>
      <c r="Y1365" s="2" t="s">
        <v>1156</v>
      </c>
      <c r="Z1365" s="2" t="s">
        <v>372</v>
      </c>
      <c r="AA1365" s="4">
        <v>32987</v>
      </c>
      <c r="AB1365" s="4">
        <v>32987</v>
      </c>
      <c r="AC1365" s="2" t="s">
        <v>1614</v>
      </c>
    </row>
    <row r="1366" spans="1:29" x14ac:dyDescent="0.25">
      <c r="A1366" s="2" t="s">
        <v>1730</v>
      </c>
      <c r="B1366" s="2" t="s">
        <v>29</v>
      </c>
      <c r="C1366" s="2" t="str">
        <f>VLOOKUP(B1366,'Species Lookup'!$A$3:$F$13,3,FALSE)</f>
        <v>Oncorhynchus kisutch</v>
      </c>
      <c r="D1366" s="2" t="str">
        <f>VLOOKUP(B1366,'Species Lookup'!$A$3:$F$13,4,FALSE)</f>
        <v>urn:lsid:marinespecies.org:taxname:127184</v>
      </c>
      <c r="E1366" s="2" t="str">
        <f>VLOOKUP(B1366,'Species Lookup'!$A$3:$F$13,5,FALSE)</f>
        <v>SDN:S11::S1173 (smolt)</v>
      </c>
      <c r="F1366" s="2" t="s">
        <v>43</v>
      </c>
      <c r="G1366" s="10" t="str">
        <f>VLOOKUP(A1366,'[1]LOG1987-1994'!$A$2:$I$3110,2,FALSE)</f>
        <v>1990-05-30T11:48-07:00</v>
      </c>
      <c r="H1366" s="2" t="s">
        <v>108</v>
      </c>
      <c r="I1366" s="3">
        <v>2</v>
      </c>
      <c r="J1366" s="3">
        <v>4</v>
      </c>
      <c r="K1366" s="7">
        <v>48.84</v>
      </c>
      <c r="L1366" s="7">
        <v>-125.1367</v>
      </c>
      <c r="M1366" s="3"/>
      <c r="N1366" s="3" t="b">
        <v>1</v>
      </c>
      <c r="O1366" s="3"/>
      <c r="P1366" s="3" t="s">
        <v>1731</v>
      </c>
      <c r="Q1366" s="3"/>
      <c r="R1366" s="2"/>
      <c r="S1366" s="2" t="s">
        <v>580</v>
      </c>
      <c r="T1366" s="2" t="s">
        <v>1669</v>
      </c>
      <c r="U1366" s="2" t="s">
        <v>35</v>
      </c>
      <c r="V1366" s="2" t="s">
        <v>35</v>
      </c>
      <c r="W1366" s="2" t="s">
        <v>1194</v>
      </c>
      <c r="X1366" s="2" t="s">
        <v>37</v>
      </c>
      <c r="Y1366" s="2" t="s">
        <v>37</v>
      </c>
      <c r="Z1366" s="2" t="s">
        <v>38</v>
      </c>
      <c r="AA1366" s="4">
        <v>33004</v>
      </c>
      <c r="AB1366" s="4">
        <v>33005</v>
      </c>
      <c r="AC1366" s="2" t="s">
        <v>1614</v>
      </c>
    </row>
    <row r="1367" spans="1:29" x14ac:dyDescent="0.25">
      <c r="A1367" s="2" t="s">
        <v>1730</v>
      </c>
      <c r="B1367" s="2" t="s">
        <v>29</v>
      </c>
      <c r="C1367" s="2" t="str">
        <f>VLOOKUP(B1367,'Species Lookup'!$A$3:$F$13,3,FALSE)</f>
        <v>Oncorhynchus kisutch</v>
      </c>
      <c r="D1367" s="2" t="str">
        <f>VLOOKUP(B1367,'Species Lookup'!$A$3:$F$13,4,FALSE)</f>
        <v>urn:lsid:marinespecies.org:taxname:127184</v>
      </c>
      <c r="E1367" s="2" t="str">
        <f>VLOOKUP(B1367,'Species Lookup'!$A$3:$F$13,5,FALSE)</f>
        <v>SDN:S11::S1173 (smolt)</v>
      </c>
      <c r="F1367" s="2" t="s">
        <v>40</v>
      </c>
      <c r="G1367" s="10" t="str">
        <f>VLOOKUP(A1367,'[1]LOG1987-1994'!$A$2:$I$3110,2,FALSE)</f>
        <v>1990-05-30T11:48-07:00</v>
      </c>
      <c r="H1367" s="2" t="s">
        <v>108</v>
      </c>
      <c r="I1367" s="3">
        <v>2</v>
      </c>
      <c r="J1367" s="3">
        <v>4</v>
      </c>
      <c r="K1367" s="7">
        <v>48.84</v>
      </c>
      <c r="L1367" s="7">
        <v>-125.1367</v>
      </c>
      <c r="M1367" s="3">
        <v>130</v>
      </c>
      <c r="N1367" s="3" t="b">
        <v>1</v>
      </c>
      <c r="O1367" s="3"/>
      <c r="P1367" s="3" t="s">
        <v>1732</v>
      </c>
      <c r="Q1367" s="3"/>
      <c r="R1367" s="2" t="s">
        <v>1733</v>
      </c>
      <c r="S1367" s="2" t="s">
        <v>580</v>
      </c>
      <c r="T1367" s="2" t="s">
        <v>1669</v>
      </c>
      <c r="U1367" s="2" t="s">
        <v>35</v>
      </c>
      <c r="V1367" s="2" t="s">
        <v>35</v>
      </c>
      <c r="W1367" s="2" t="s">
        <v>1194</v>
      </c>
      <c r="X1367" s="2" t="s">
        <v>37</v>
      </c>
      <c r="Y1367" s="2" t="s">
        <v>37</v>
      </c>
      <c r="Z1367" s="2" t="s">
        <v>38</v>
      </c>
      <c r="AA1367" s="4">
        <v>33004</v>
      </c>
      <c r="AB1367" s="4">
        <v>33005</v>
      </c>
      <c r="AC1367" s="2" t="s">
        <v>39</v>
      </c>
    </row>
    <row r="1368" spans="1:29" x14ac:dyDescent="0.25">
      <c r="A1368" s="2" t="s">
        <v>1730</v>
      </c>
      <c r="B1368" s="2" t="s">
        <v>29</v>
      </c>
      <c r="C1368" s="2" t="str">
        <f>VLOOKUP(B1368,'Species Lookup'!$A$3:$F$13,3,FALSE)</f>
        <v>Oncorhynchus kisutch</v>
      </c>
      <c r="D1368" s="2" t="str">
        <f>VLOOKUP(B1368,'Species Lookup'!$A$3:$F$13,4,FALSE)</f>
        <v>urn:lsid:marinespecies.org:taxname:127184</v>
      </c>
      <c r="E1368" s="2" t="str">
        <f>VLOOKUP(B1368,'Species Lookup'!$A$3:$F$13,5,FALSE)</f>
        <v>SDN:S11::S1173 (smolt)</v>
      </c>
      <c r="F1368" s="2" t="s">
        <v>30</v>
      </c>
      <c r="G1368" s="10" t="str">
        <f>VLOOKUP(A1368,'[1]LOG1987-1994'!$A$2:$I$3110,2,FALSE)</f>
        <v>1990-05-30T11:48-07:00</v>
      </c>
      <c r="H1368" s="2" t="s">
        <v>108</v>
      </c>
      <c r="I1368" s="3">
        <v>2</v>
      </c>
      <c r="J1368" s="3">
        <v>4</v>
      </c>
      <c r="K1368" s="7">
        <v>48.84</v>
      </c>
      <c r="L1368" s="7">
        <v>-125.1367</v>
      </c>
      <c r="M1368" s="3">
        <v>148</v>
      </c>
      <c r="N1368" s="3" t="b">
        <v>1</v>
      </c>
      <c r="O1368" s="3"/>
      <c r="P1368" s="3" t="s">
        <v>1734</v>
      </c>
      <c r="Q1368" s="3"/>
      <c r="R1368" s="2" t="s">
        <v>1735</v>
      </c>
      <c r="S1368" s="2" t="s">
        <v>580</v>
      </c>
      <c r="T1368" s="2" t="s">
        <v>1669</v>
      </c>
      <c r="U1368" s="2" t="s">
        <v>35</v>
      </c>
      <c r="V1368" s="2" t="s">
        <v>35</v>
      </c>
      <c r="W1368" s="2" t="s">
        <v>1194</v>
      </c>
      <c r="X1368" s="2" t="s">
        <v>37</v>
      </c>
      <c r="Y1368" s="2" t="s">
        <v>37</v>
      </c>
      <c r="Z1368" s="2" t="s">
        <v>38</v>
      </c>
      <c r="AA1368" s="4">
        <v>33004</v>
      </c>
      <c r="AB1368" s="4">
        <v>33005</v>
      </c>
      <c r="AC1368" s="2" t="s">
        <v>39</v>
      </c>
    </row>
    <row r="1369" spans="1:29" x14ac:dyDescent="0.25">
      <c r="A1369" s="2" t="s">
        <v>1730</v>
      </c>
      <c r="B1369" s="2" t="s">
        <v>29</v>
      </c>
      <c r="C1369" s="2" t="str">
        <f>VLOOKUP(B1369,'Species Lookup'!$A$3:$F$13,3,FALSE)</f>
        <v>Oncorhynchus kisutch</v>
      </c>
      <c r="D1369" s="2" t="str">
        <f>VLOOKUP(B1369,'Species Lookup'!$A$3:$F$13,4,FALSE)</f>
        <v>urn:lsid:marinespecies.org:taxname:127184</v>
      </c>
      <c r="E1369" s="2" t="str">
        <f>VLOOKUP(B1369,'Species Lookup'!$A$3:$F$13,5,FALSE)</f>
        <v>SDN:S11::S1173 (smolt)</v>
      </c>
      <c r="F1369" s="2" t="s">
        <v>100</v>
      </c>
      <c r="G1369" s="10" t="str">
        <f>VLOOKUP(A1369,'[1]LOG1987-1994'!$A$2:$I$3110,2,FALSE)</f>
        <v>1990-05-30T11:48-07:00</v>
      </c>
      <c r="H1369" s="2" t="s">
        <v>108</v>
      </c>
      <c r="I1369" s="3">
        <v>2</v>
      </c>
      <c r="J1369" s="3">
        <v>4</v>
      </c>
      <c r="K1369" s="7">
        <v>48.84</v>
      </c>
      <c r="L1369" s="7">
        <v>-125.1367</v>
      </c>
      <c r="M1369" s="3">
        <v>151</v>
      </c>
      <c r="N1369" s="3" t="b">
        <v>1</v>
      </c>
      <c r="O1369" s="3"/>
      <c r="P1369" s="3" t="s">
        <v>1736</v>
      </c>
      <c r="Q1369" s="3"/>
      <c r="R1369" s="2" t="s">
        <v>1737</v>
      </c>
      <c r="S1369" s="2" t="s">
        <v>580</v>
      </c>
      <c r="T1369" s="2" t="s">
        <v>1624</v>
      </c>
      <c r="U1369" s="2" t="s">
        <v>35</v>
      </c>
      <c r="V1369" s="2" t="s">
        <v>35</v>
      </c>
      <c r="W1369" s="2" t="s">
        <v>1194</v>
      </c>
      <c r="X1369" s="2" t="s">
        <v>37</v>
      </c>
      <c r="Y1369" s="2" t="s">
        <v>37</v>
      </c>
      <c r="Z1369" s="2" t="s">
        <v>38</v>
      </c>
      <c r="AA1369" s="4">
        <v>33000</v>
      </c>
      <c r="AB1369" s="4">
        <v>33002</v>
      </c>
      <c r="AC1369" s="2" t="s">
        <v>39</v>
      </c>
    </row>
    <row r="1370" spans="1:29" x14ac:dyDescent="0.25">
      <c r="A1370" s="2" t="s">
        <v>1738</v>
      </c>
      <c r="B1370" s="2" t="s">
        <v>132</v>
      </c>
      <c r="C1370" s="2" t="str">
        <f>VLOOKUP(B1370,'Species Lookup'!$A$3:$F$13,3,FALSE)</f>
        <v>Oncorhynchus tshawytscha</v>
      </c>
      <c r="D1370" s="2" t="str">
        <f>VLOOKUP(B1370,'Species Lookup'!$A$3:$F$13,4,FALSE)</f>
        <v>urn:lsid:marinespecies.org:taxname:158075</v>
      </c>
      <c r="E1370" s="2" t="str">
        <f>VLOOKUP(B1370,'Species Lookup'!$A$3:$F$13,5,FALSE)</f>
        <v>SDN:S11::S1173 (smolt)</v>
      </c>
      <c r="F1370" s="2" t="s">
        <v>43</v>
      </c>
      <c r="G1370" s="10" t="str">
        <f>VLOOKUP(A1370,'[1]LOG1987-1994'!$A$2:$I$3110,2,FALSE)</f>
        <v>1990-05-30T14:55-07:00</v>
      </c>
      <c r="H1370" s="2" t="s">
        <v>407</v>
      </c>
      <c r="I1370" s="3">
        <v>2</v>
      </c>
      <c r="J1370" s="3">
        <v>4</v>
      </c>
      <c r="K1370" s="7">
        <v>48.918300000000002</v>
      </c>
      <c r="L1370" s="7">
        <v>-125.02079999999999</v>
      </c>
      <c r="M1370" s="3">
        <v>80</v>
      </c>
      <c r="N1370" s="3" t="b">
        <v>1</v>
      </c>
      <c r="O1370" s="3"/>
      <c r="P1370" s="3" t="s">
        <v>1739</v>
      </c>
      <c r="Q1370" s="3"/>
      <c r="R1370" s="2" t="s">
        <v>1740</v>
      </c>
      <c r="S1370" s="2" t="s">
        <v>580</v>
      </c>
      <c r="T1370" s="2" t="s">
        <v>1741</v>
      </c>
      <c r="U1370" s="2" t="s">
        <v>136</v>
      </c>
      <c r="V1370" s="2" t="s">
        <v>137</v>
      </c>
      <c r="W1370" s="2" t="s">
        <v>1644</v>
      </c>
      <c r="X1370" s="2" t="s">
        <v>37</v>
      </c>
      <c r="Y1370" s="2" t="s">
        <v>1260</v>
      </c>
      <c r="Z1370" s="2" t="s">
        <v>38</v>
      </c>
      <c r="AA1370" s="4">
        <v>33012</v>
      </c>
      <c r="AB1370" s="4">
        <v>33012</v>
      </c>
      <c r="AC1370" s="2" t="s">
        <v>39</v>
      </c>
    </row>
    <row r="1371" spans="1:29" x14ac:dyDescent="0.25">
      <c r="A1371" s="2" t="s">
        <v>1738</v>
      </c>
      <c r="B1371" s="2" t="s">
        <v>132</v>
      </c>
      <c r="C1371" s="2" t="str">
        <f>VLOOKUP(B1371,'Species Lookup'!$A$3:$F$13,3,FALSE)</f>
        <v>Oncorhynchus tshawytscha</v>
      </c>
      <c r="D1371" s="2" t="str">
        <f>VLOOKUP(B1371,'Species Lookup'!$A$3:$F$13,4,FALSE)</f>
        <v>urn:lsid:marinespecies.org:taxname:158075</v>
      </c>
      <c r="E1371" s="2" t="str">
        <f>VLOOKUP(B1371,'Species Lookup'!$A$3:$F$13,5,FALSE)</f>
        <v>SDN:S11::S1173 (smolt)</v>
      </c>
      <c r="F1371" s="2" t="s">
        <v>40</v>
      </c>
      <c r="G1371" s="10" t="str">
        <f>VLOOKUP(A1371,'[1]LOG1987-1994'!$A$2:$I$3110,2,FALSE)</f>
        <v>1990-05-30T14:55-07:00</v>
      </c>
      <c r="H1371" s="2" t="s">
        <v>407</v>
      </c>
      <c r="I1371" s="3">
        <v>2</v>
      </c>
      <c r="J1371" s="3">
        <v>4</v>
      </c>
      <c r="K1371" s="7">
        <v>48.918300000000002</v>
      </c>
      <c r="L1371" s="7">
        <v>-125.02079999999999</v>
      </c>
      <c r="M1371" s="3">
        <v>80</v>
      </c>
      <c r="N1371" s="3" t="b">
        <v>1</v>
      </c>
      <c r="O1371" s="3"/>
      <c r="P1371" s="3" t="s">
        <v>1742</v>
      </c>
      <c r="Q1371" s="3"/>
      <c r="R1371" s="2" t="s">
        <v>1743</v>
      </c>
      <c r="S1371" s="2" t="s">
        <v>580</v>
      </c>
      <c r="T1371" s="2" t="s">
        <v>1741</v>
      </c>
      <c r="U1371" s="2" t="s">
        <v>136</v>
      </c>
      <c r="V1371" s="2" t="s">
        <v>137</v>
      </c>
      <c r="W1371" s="2" t="s">
        <v>1644</v>
      </c>
      <c r="X1371" s="2" t="s">
        <v>37</v>
      </c>
      <c r="Y1371" s="2" t="s">
        <v>1260</v>
      </c>
      <c r="Z1371" s="2" t="s">
        <v>38</v>
      </c>
      <c r="AA1371" s="4">
        <v>33012</v>
      </c>
      <c r="AB1371" s="4">
        <v>33012</v>
      </c>
      <c r="AC1371" s="2" t="s">
        <v>39</v>
      </c>
    </row>
    <row r="1372" spans="1:29" x14ac:dyDescent="0.25">
      <c r="A1372" s="2" t="s">
        <v>1738</v>
      </c>
      <c r="B1372" s="2" t="s">
        <v>132</v>
      </c>
      <c r="C1372" s="2" t="str">
        <f>VLOOKUP(B1372,'Species Lookup'!$A$3:$F$13,3,FALSE)</f>
        <v>Oncorhynchus tshawytscha</v>
      </c>
      <c r="D1372" s="2" t="str">
        <f>VLOOKUP(B1372,'Species Lookup'!$A$3:$F$13,4,FALSE)</f>
        <v>urn:lsid:marinespecies.org:taxname:158075</v>
      </c>
      <c r="E1372" s="2" t="str">
        <f>VLOOKUP(B1372,'Species Lookup'!$A$3:$F$13,5,FALSE)</f>
        <v>SDN:S11::S1173 (smolt)</v>
      </c>
      <c r="F1372" s="2" t="s">
        <v>30</v>
      </c>
      <c r="G1372" s="10" t="str">
        <f>VLOOKUP(A1372,'[1]LOG1987-1994'!$A$2:$I$3110,2,FALSE)</f>
        <v>1990-05-30T14:55-07:00</v>
      </c>
      <c r="H1372" s="2" t="s">
        <v>407</v>
      </c>
      <c r="I1372" s="3">
        <v>2</v>
      </c>
      <c r="J1372" s="3">
        <v>4</v>
      </c>
      <c r="K1372" s="7">
        <v>48.918300000000002</v>
      </c>
      <c r="L1372" s="7">
        <v>-125.02079999999999</v>
      </c>
      <c r="M1372" s="3">
        <v>77</v>
      </c>
      <c r="N1372" s="3" t="b">
        <v>1</v>
      </c>
      <c r="O1372" s="3"/>
      <c r="P1372" s="3" t="s">
        <v>1744</v>
      </c>
      <c r="Q1372" s="3"/>
      <c r="R1372" s="2" t="s">
        <v>1745</v>
      </c>
      <c r="S1372" s="2" t="s">
        <v>580</v>
      </c>
      <c r="T1372" s="2" t="s">
        <v>1746</v>
      </c>
      <c r="U1372" s="2" t="s">
        <v>136</v>
      </c>
      <c r="V1372" s="2" t="s">
        <v>137</v>
      </c>
      <c r="W1372" s="2" t="s">
        <v>1644</v>
      </c>
      <c r="X1372" s="2" t="s">
        <v>37</v>
      </c>
      <c r="Y1372" s="2" t="s">
        <v>1260</v>
      </c>
      <c r="Z1372" s="2" t="s">
        <v>38</v>
      </c>
      <c r="AA1372" s="4">
        <v>33012</v>
      </c>
      <c r="AB1372" s="4">
        <v>33012</v>
      </c>
      <c r="AC1372" s="2" t="s">
        <v>39</v>
      </c>
    </row>
    <row r="1373" spans="1:29" x14ac:dyDescent="0.25">
      <c r="A1373" s="2" t="s">
        <v>1738</v>
      </c>
      <c r="B1373" s="2" t="s">
        <v>132</v>
      </c>
      <c r="C1373" s="2" t="str">
        <f>VLOOKUP(B1373,'Species Lookup'!$A$3:$F$13,3,FALSE)</f>
        <v>Oncorhynchus tshawytscha</v>
      </c>
      <c r="D1373" s="2" t="str">
        <f>VLOOKUP(B1373,'Species Lookup'!$A$3:$F$13,4,FALSE)</f>
        <v>urn:lsid:marinespecies.org:taxname:158075</v>
      </c>
      <c r="E1373" s="2" t="str">
        <f>VLOOKUP(B1373,'Species Lookup'!$A$3:$F$13,5,FALSE)</f>
        <v>SDN:S11::S1173 (smolt)</v>
      </c>
      <c r="F1373" s="2" t="s">
        <v>100</v>
      </c>
      <c r="G1373" s="10" t="str">
        <f>VLOOKUP(A1373,'[1]LOG1987-1994'!$A$2:$I$3110,2,FALSE)</f>
        <v>1990-05-30T14:55-07:00</v>
      </c>
      <c r="H1373" s="2" t="s">
        <v>407</v>
      </c>
      <c r="I1373" s="3">
        <v>2</v>
      </c>
      <c r="J1373" s="3">
        <v>4</v>
      </c>
      <c r="K1373" s="7">
        <v>48.918300000000002</v>
      </c>
      <c r="L1373" s="7">
        <v>-125.02079999999999</v>
      </c>
      <c r="M1373" s="3">
        <v>78</v>
      </c>
      <c r="N1373" s="3" t="b">
        <v>1</v>
      </c>
      <c r="O1373" s="3"/>
      <c r="P1373" s="3" t="s">
        <v>1747</v>
      </c>
      <c r="Q1373" s="3"/>
      <c r="R1373" s="2" t="s">
        <v>1748</v>
      </c>
      <c r="S1373" s="2" t="s">
        <v>580</v>
      </c>
      <c r="T1373" s="2" t="s">
        <v>1749</v>
      </c>
      <c r="U1373" s="2" t="s">
        <v>136</v>
      </c>
      <c r="V1373" s="2" t="s">
        <v>137</v>
      </c>
      <c r="W1373" s="2" t="s">
        <v>1644</v>
      </c>
      <c r="X1373" s="2" t="s">
        <v>37</v>
      </c>
      <c r="Y1373" s="2" t="s">
        <v>1260</v>
      </c>
      <c r="Z1373" s="2" t="s">
        <v>38</v>
      </c>
      <c r="AA1373" s="4">
        <v>33012</v>
      </c>
      <c r="AB1373" s="4">
        <v>33012</v>
      </c>
      <c r="AC1373" s="2" t="s">
        <v>39</v>
      </c>
    </row>
    <row r="1374" spans="1:29" x14ac:dyDescent="0.25">
      <c r="A1374" s="2" t="s">
        <v>1738</v>
      </c>
      <c r="B1374" s="2" t="s">
        <v>132</v>
      </c>
      <c r="C1374" s="2" t="str">
        <f>VLOOKUP(B1374,'Species Lookup'!$A$3:$F$13,3,FALSE)</f>
        <v>Oncorhynchus tshawytscha</v>
      </c>
      <c r="D1374" s="2" t="str">
        <f>VLOOKUP(B1374,'Species Lookup'!$A$3:$F$13,4,FALSE)</f>
        <v>urn:lsid:marinespecies.org:taxname:158075</v>
      </c>
      <c r="E1374" s="2" t="str">
        <f>VLOOKUP(B1374,'Species Lookup'!$A$3:$F$13,5,FALSE)</f>
        <v>SDN:S11::S1173 (smolt)</v>
      </c>
      <c r="F1374" s="2" t="s">
        <v>145</v>
      </c>
      <c r="G1374" s="10" t="str">
        <f>VLOOKUP(A1374,'[1]LOG1987-1994'!$A$2:$I$3110,2,FALSE)</f>
        <v>1990-05-30T14:55-07:00</v>
      </c>
      <c r="H1374" s="2" t="s">
        <v>407</v>
      </c>
      <c r="I1374" s="3">
        <v>2</v>
      </c>
      <c r="J1374" s="3">
        <v>4</v>
      </c>
      <c r="K1374" s="7">
        <v>48.918300000000002</v>
      </c>
      <c r="L1374" s="7">
        <v>-125.02079999999999</v>
      </c>
      <c r="M1374" s="3">
        <v>73</v>
      </c>
      <c r="N1374" s="3" t="b">
        <v>1</v>
      </c>
      <c r="O1374" s="3"/>
      <c r="P1374" s="3" t="s">
        <v>1750</v>
      </c>
      <c r="Q1374" s="3"/>
      <c r="R1374" s="2" t="s">
        <v>1751</v>
      </c>
      <c r="S1374" s="2" t="s">
        <v>580</v>
      </c>
      <c r="T1374" s="2" t="s">
        <v>1741</v>
      </c>
      <c r="U1374" s="2" t="s">
        <v>136</v>
      </c>
      <c r="V1374" s="2" t="s">
        <v>137</v>
      </c>
      <c r="W1374" s="2" t="s">
        <v>1644</v>
      </c>
      <c r="X1374" s="2" t="s">
        <v>37</v>
      </c>
      <c r="Y1374" s="2" t="s">
        <v>1260</v>
      </c>
      <c r="Z1374" s="2" t="s">
        <v>38</v>
      </c>
      <c r="AA1374" s="4">
        <v>33012</v>
      </c>
      <c r="AB1374" s="4">
        <v>33012</v>
      </c>
      <c r="AC1374" s="2" t="s">
        <v>39</v>
      </c>
    </row>
    <row r="1375" spans="1:29" x14ac:dyDescent="0.25">
      <c r="A1375" s="2" t="s">
        <v>1752</v>
      </c>
      <c r="B1375" s="2" t="s">
        <v>132</v>
      </c>
      <c r="C1375" s="2" t="str">
        <f>VLOOKUP(B1375,'Species Lookup'!$A$3:$F$13,3,FALSE)</f>
        <v>Oncorhynchus tshawytscha</v>
      </c>
      <c r="D1375" s="2" t="str">
        <f>VLOOKUP(B1375,'Species Lookup'!$A$3:$F$13,4,FALSE)</f>
        <v>urn:lsid:marinespecies.org:taxname:158075</v>
      </c>
      <c r="E1375" s="2" t="str">
        <f>VLOOKUP(B1375,'Species Lookup'!$A$3:$F$13,5,FALSE)</f>
        <v>SDN:S11::S1173 (smolt)</v>
      </c>
      <c r="F1375" s="2" t="s">
        <v>43</v>
      </c>
      <c r="G1375" s="10" t="str">
        <f>VLOOKUP(A1375,'[1]LOG1987-1994'!$A$2:$I$3110,2,FALSE)</f>
        <v>1990-05-30T16:20-07:00</v>
      </c>
      <c r="H1375" s="2" t="s">
        <v>974</v>
      </c>
      <c r="I1375" s="3">
        <v>1</v>
      </c>
      <c r="J1375" s="3">
        <v>4</v>
      </c>
      <c r="K1375" s="7">
        <v>48.947499999999998</v>
      </c>
      <c r="L1375" s="7">
        <v>-124.9975</v>
      </c>
      <c r="M1375" s="3">
        <v>74</v>
      </c>
      <c r="N1375" s="3" t="b">
        <v>1</v>
      </c>
      <c r="O1375" s="3"/>
      <c r="P1375" s="3" t="s">
        <v>1753</v>
      </c>
      <c r="Q1375" s="3"/>
      <c r="R1375" s="2" t="s">
        <v>1754</v>
      </c>
      <c r="S1375" s="2" t="s">
        <v>580</v>
      </c>
      <c r="T1375" s="2" t="s">
        <v>1643</v>
      </c>
      <c r="U1375" s="2" t="s">
        <v>136</v>
      </c>
      <c r="V1375" s="2" t="s">
        <v>137</v>
      </c>
      <c r="W1375" s="2" t="s">
        <v>1644</v>
      </c>
      <c r="X1375" s="2" t="s">
        <v>37</v>
      </c>
      <c r="Y1375" s="2" t="s">
        <v>1645</v>
      </c>
      <c r="Z1375" s="2" t="s">
        <v>38</v>
      </c>
      <c r="AA1375" s="4">
        <v>33009</v>
      </c>
      <c r="AB1375" s="4">
        <v>33009</v>
      </c>
      <c r="AC1375" s="2" t="s">
        <v>39</v>
      </c>
    </row>
    <row r="1376" spans="1:29" x14ac:dyDescent="0.25">
      <c r="A1376" s="2" t="s">
        <v>1752</v>
      </c>
      <c r="B1376" s="2" t="s">
        <v>132</v>
      </c>
      <c r="C1376" s="2" t="str">
        <f>VLOOKUP(B1376,'Species Lookup'!$A$3:$F$13,3,FALSE)</f>
        <v>Oncorhynchus tshawytscha</v>
      </c>
      <c r="D1376" s="2" t="str">
        <f>VLOOKUP(B1376,'Species Lookup'!$A$3:$F$13,4,FALSE)</f>
        <v>urn:lsid:marinespecies.org:taxname:158075</v>
      </c>
      <c r="E1376" s="2" t="str">
        <f>VLOOKUP(B1376,'Species Lookup'!$A$3:$F$13,5,FALSE)</f>
        <v>SDN:S11::S1173 (smolt)</v>
      </c>
      <c r="F1376" s="2" t="s">
        <v>40</v>
      </c>
      <c r="G1376" s="10" t="str">
        <f>VLOOKUP(A1376,'[1]LOG1987-1994'!$A$2:$I$3110,2,FALSE)</f>
        <v>1990-05-30T16:20-07:00</v>
      </c>
      <c r="H1376" s="2" t="s">
        <v>974</v>
      </c>
      <c r="I1376" s="3">
        <v>1</v>
      </c>
      <c r="J1376" s="3">
        <v>4</v>
      </c>
      <c r="K1376" s="7">
        <v>48.947499999999998</v>
      </c>
      <c r="L1376" s="7">
        <v>-124.9975</v>
      </c>
      <c r="M1376" s="3">
        <v>80</v>
      </c>
      <c r="N1376" s="3" t="b">
        <v>1</v>
      </c>
      <c r="O1376" s="3"/>
      <c r="P1376" s="3" t="s">
        <v>1755</v>
      </c>
      <c r="Q1376" s="3"/>
      <c r="R1376" s="2" t="s">
        <v>1756</v>
      </c>
      <c r="S1376" s="2" t="s">
        <v>580</v>
      </c>
      <c r="T1376" s="2" t="s">
        <v>1643</v>
      </c>
      <c r="U1376" s="2" t="s">
        <v>136</v>
      </c>
      <c r="V1376" s="2" t="s">
        <v>137</v>
      </c>
      <c r="W1376" s="2" t="s">
        <v>1644</v>
      </c>
      <c r="X1376" s="2" t="s">
        <v>37</v>
      </c>
      <c r="Y1376" s="2" t="s">
        <v>1645</v>
      </c>
      <c r="Z1376" s="2" t="s">
        <v>38</v>
      </c>
      <c r="AA1376" s="4">
        <v>33009</v>
      </c>
      <c r="AB1376" s="4">
        <v>33009</v>
      </c>
      <c r="AC1376" s="2" t="s">
        <v>39</v>
      </c>
    </row>
    <row r="1377" spans="1:29" x14ac:dyDescent="0.25">
      <c r="A1377" s="2" t="s">
        <v>1752</v>
      </c>
      <c r="B1377" s="2" t="s">
        <v>132</v>
      </c>
      <c r="C1377" s="2" t="str">
        <f>VLOOKUP(B1377,'Species Lookup'!$A$3:$F$13,3,FALSE)</f>
        <v>Oncorhynchus tshawytscha</v>
      </c>
      <c r="D1377" s="2" t="str">
        <f>VLOOKUP(B1377,'Species Lookup'!$A$3:$F$13,4,FALSE)</f>
        <v>urn:lsid:marinespecies.org:taxname:158075</v>
      </c>
      <c r="E1377" s="2" t="str">
        <f>VLOOKUP(B1377,'Species Lookup'!$A$3:$F$13,5,FALSE)</f>
        <v>SDN:S11::S1173 (smolt)</v>
      </c>
      <c r="F1377" s="2" t="s">
        <v>30</v>
      </c>
      <c r="G1377" s="10" t="str">
        <f>VLOOKUP(A1377,'[1]LOG1987-1994'!$A$2:$I$3110,2,FALSE)</f>
        <v>1990-05-30T16:20-07:00</v>
      </c>
      <c r="H1377" s="2" t="s">
        <v>974</v>
      </c>
      <c r="I1377" s="3">
        <v>1</v>
      </c>
      <c r="J1377" s="3">
        <v>4</v>
      </c>
      <c r="K1377" s="7">
        <v>48.947499999999998</v>
      </c>
      <c r="L1377" s="7">
        <v>-124.9975</v>
      </c>
      <c r="M1377" s="3">
        <v>75</v>
      </c>
      <c r="N1377" s="3" t="b">
        <v>1</v>
      </c>
      <c r="O1377" s="3"/>
      <c r="P1377" s="3" t="s">
        <v>1757</v>
      </c>
      <c r="Q1377" s="3"/>
      <c r="R1377" s="2" t="s">
        <v>1758</v>
      </c>
      <c r="S1377" s="2" t="s">
        <v>580</v>
      </c>
      <c r="T1377" s="2" t="s">
        <v>1749</v>
      </c>
      <c r="U1377" s="2" t="s">
        <v>136</v>
      </c>
      <c r="V1377" s="2" t="s">
        <v>137</v>
      </c>
      <c r="W1377" s="2" t="s">
        <v>1644</v>
      </c>
      <c r="X1377" s="2" t="s">
        <v>37</v>
      </c>
      <c r="Y1377" s="2" t="s">
        <v>1260</v>
      </c>
      <c r="Z1377" s="2" t="s">
        <v>38</v>
      </c>
      <c r="AA1377" s="4">
        <v>33012</v>
      </c>
      <c r="AB1377" s="4">
        <v>33012</v>
      </c>
      <c r="AC1377" s="2" t="s">
        <v>39</v>
      </c>
    </row>
    <row r="1378" spans="1:29" x14ac:dyDescent="0.25">
      <c r="A1378" s="2" t="s">
        <v>1752</v>
      </c>
      <c r="B1378" s="2" t="s">
        <v>132</v>
      </c>
      <c r="C1378" s="2" t="str">
        <f>VLOOKUP(B1378,'Species Lookup'!$A$3:$F$13,3,FALSE)</f>
        <v>Oncorhynchus tshawytscha</v>
      </c>
      <c r="D1378" s="2" t="str">
        <f>VLOOKUP(B1378,'Species Lookup'!$A$3:$F$13,4,FALSE)</f>
        <v>urn:lsid:marinespecies.org:taxname:158075</v>
      </c>
      <c r="E1378" s="2" t="str">
        <f>VLOOKUP(B1378,'Species Lookup'!$A$3:$F$13,5,FALSE)</f>
        <v>SDN:S11::S1173 (smolt)</v>
      </c>
      <c r="F1378" s="2" t="s">
        <v>100</v>
      </c>
      <c r="G1378" s="10" t="str">
        <f>VLOOKUP(A1378,'[1]LOG1987-1994'!$A$2:$I$3110,2,FALSE)</f>
        <v>1990-05-30T16:20-07:00</v>
      </c>
      <c r="H1378" s="2" t="s">
        <v>974</v>
      </c>
      <c r="I1378" s="3">
        <v>1</v>
      </c>
      <c r="J1378" s="3">
        <v>4</v>
      </c>
      <c r="K1378" s="7">
        <v>48.947499999999998</v>
      </c>
      <c r="L1378" s="7">
        <v>-124.9975</v>
      </c>
      <c r="M1378" s="3">
        <v>85</v>
      </c>
      <c r="N1378" s="3" t="b">
        <v>1</v>
      </c>
      <c r="O1378" s="3"/>
      <c r="P1378" s="3" t="s">
        <v>1759</v>
      </c>
      <c r="Q1378" s="3"/>
      <c r="R1378" s="2" t="s">
        <v>1760</v>
      </c>
      <c r="S1378" s="2" t="s">
        <v>580</v>
      </c>
      <c r="T1378" s="2" t="s">
        <v>1741</v>
      </c>
      <c r="U1378" s="2" t="s">
        <v>136</v>
      </c>
      <c r="V1378" s="2" t="s">
        <v>137</v>
      </c>
      <c r="W1378" s="2" t="s">
        <v>1644</v>
      </c>
      <c r="X1378" s="2" t="s">
        <v>37</v>
      </c>
      <c r="Y1378" s="2" t="s">
        <v>1260</v>
      </c>
      <c r="Z1378" s="2" t="s">
        <v>38</v>
      </c>
      <c r="AA1378" s="4">
        <v>33012</v>
      </c>
      <c r="AB1378" s="4">
        <v>33012</v>
      </c>
      <c r="AC1378" s="2" t="s">
        <v>39</v>
      </c>
    </row>
    <row r="1379" spans="1:29" x14ac:dyDescent="0.25">
      <c r="A1379" s="2" t="s">
        <v>1752</v>
      </c>
      <c r="B1379" s="2" t="s">
        <v>29</v>
      </c>
      <c r="C1379" s="2" t="str">
        <f>VLOOKUP(B1379,'Species Lookup'!$A$3:$F$13,3,FALSE)</f>
        <v>Oncorhynchus kisutch</v>
      </c>
      <c r="D1379" s="2" t="str">
        <f>VLOOKUP(B1379,'Species Lookup'!$A$3:$F$13,4,FALSE)</f>
        <v>urn:lsid:marinespecies.org:taxname:127184</v>
      </c>
      <c r="E1379" s="2" t="str">
        <f>VLOOKUP(B1379,'Species Lookup'!$A$3:$F$13,5,FALSE)</f>
        <v>SDN:S11::S1173 (smolt)</v>
      </c>
      <c r="F1379" s="2" t="s">
        <v>145</v>
      </c>
      <c r="G1379" s="10" t="str">
        <f>VLOOKUP(A1379,'[1]LOG1987-1994'!$A$2:$I$3110,2,FALSE)</f>
        <v>1990-05-30T16:20-07:00</v>
      </c>
      <c r="H1379" s="2" t="s">
        <v>974</v>
      </c>
      <c r="I1379" s="3">
        <v>1</v>
      </c>
      <c r="J1379" s="3">
        <v>4</v>
      </c>
      <c r="K1379" s="7">
        <v>48.947499999999998</v>
      </c>
      <c r="L1379" s="7">
        <v>-124.9975</v>
      </c>
      <c r="M1379" s="3">
        <v>112</v>
      </c>
      <c r="N1379" s="3" t="b">
        <v>1</v>
      </c>
      <c r="O1379" s="3"/>
      <c r="P1379" s="3" t="s">
        <v>1761</v>
      </c>
      <c r="Q1379" s="3"/>
      <c r="R1379" s="2" t="s">
        <v>1762</v>
      </c>
      <c r="S1379" s="2" t="s">
        <v>580</v>
      </c>
      <c r="T1379" s="2" t="s">
        <v>1624</v>
      </c>
      <c r="U1379" s="2" t="s">
        <v>35</v>
      </c>
      <c r="V1379" s="2" t="s">
        <v>35</v>
      </c>
      <c r="W1379" s="2" t="s">
        <v>1194</v>
      </c>
      <c r="X1379" s="2" t="s">
        <v>37</v>
      </c>
      <c r="Y1379" s="2" t="s">
        <v>37</v>
      </c>
      <c r="Z1379" s="2" t="s">
        <v>38</v>
      </c>
      <c r="AA1379" s="4">
        <v>33000</v>
      </c>
      <c r="AB1379" s="4">
        <v>33002</v>
      </c>
      <c r="AC1379" s="2" t="s">
        <v>39</v>
      </c>
    </row>
    <row r="1380" spans="1:29" x14ac:dyDescent="0.25">
      <c r="A1380" s="2" t="s">
        <v>1763</v>
      </c>
      <c r="B1380" s="2" t="s">
        <v>132</v>
      </c>
      <c r="C1380" s="2" t="str">
        <f>VLOOKUP(B1380,'Species Lookup'!$A$3:$F$13,3,FALSE)</f>
        <v>Oncorhynchus tshawytscha</v>
      </c>
      <c r="D1380" s="2" t="str">
        <f>VLOOKUP(B1380,'Species Lookup'!$A$3:$F$13,4,FALSE)</f>
        <v>urn:lsid:marinespecies.org:taxname:158075</v>
      </c>
      <c r="E1380" s="2" t="str">
        <f>VLOOKUP(B1380,'Species Lookup'!$A$3:$F$13,5,FALSE)</f>
        <v>SDN:S11::S1173 (smolt)</v>
      </c>
      <c r="F1380" s="2" t="s">
        <v>43</v>
      </c>
      <c r="G1380" s="10" t="str">
        <f>VLOOKUP(A1380,'[1]LOG1987-1994'!$A$2:$I$3110,2,FALSE)</f>
        <v>1990-05-30T17:03-07:00</v>
      </c>
      <c r="H1380" s="2" t="s">
        <v>981</v>
      </c>
      <c r="I1380" s="3">
        <v>2</v>
      </c>
      <c r="J1380" s="3">
        <v>4</v>
      </c>
      <c r="K1380" s="7">
        <v>48.959200000000003</v>
      </c>
      <c r="L1380" s="7">
        <v>-125.0317</v>
      </c>
      <c r="M1380" s="3">
        <v>80</v>
      </c>
      <c r="N1380" s="3" t="b">
        <v>1</v>
      </c>
      <c r="O1380" s="3"/>
      <c r="P1380" s="3" t="s">
        <v>1764</v>
      </c>
      <c r="Q1380" s="3"/>
      <c r="R1380" s="2" t="s">
        <v>1765</v>
      </c>
      <c r="S1380" s="2" t="s">
        <v>580</v>
      </c>
      <c r="T1380" s="2" t="s">
        <v>1643</v>
      </c>
      <c r="U1380" s="2" t="s">
        <v>136</v>
      </c>
      <c r="V1380" s="2" t="s">
        <v>137</v>
      </c>
      <c r="W1380" s="2" t="s">
        <v>1644</v>
      </c>
      <c r="X1380" s="2" t="s">
        <v>37</v>
      </c>
      <c r="Y1380" s="2" t="s">
        <v>1645</v>
      </c>
      <c r="Z1380" s="2" t="s">
        <v>38</v>
      </c>
      <c r="AA1380" s="4">
        <v>33009</v>
      </c>
      <c r="AB1380" s="4">
        <v>33009</v>
      </c>
      <c r="AC1380" s="2" t="s">
        <v>39</v>
      </c>
    </row>
    <row r="1381" spans="1:29" x14ac:dyDescent="0.25">
      <c r="A1381" s="2" t="s">
        <v>1763</v>
      </c>
      <c r="B1381" s="2" t="s">
        <v>132</v>
      </c>
      <c r="C1381" s="2" t="str">
        <f>VLOOKUP(B1381,'Species Lookup'!$A$3:$F$13,3,FALSE)</f>
        <v>Oncorhynchus tshawytscha</v>
      </c>
      <c r="D1381" s="2" t="str">
        <f>VLOOKUP(B1381,'Species Lookup'!$A$3:$F$13,4,FALSE)</f>
        <v>urn:lsid:marinespecies.org:taxname:158075</v>
      </c>
      <c r="E1381" s="2" t="str">
        <f>VLOOKUP(B1381,'Species Lookup'!$A$3:$F$13,5,FALSE)</f>
        <v>SDN:S11::S1173 (smolt)</v>
      </c>
      <c r="F1381" s="2" t="s">
        <v>40</v>
      </c>
      <c r="G1381" s="10" t="str">
        <f>VLOOKUP(A1381,'[1]LOG1987-1994'!$A$2:$I$3110,2,FALSE)</f>
        <v>1990-05-30T17:03-07:00</v>
      </c>
      <c r="H1381" s="2" t="s">
        <v>981</v>
      </c>
      <c r="I1381" s="3">
        <v>2</v>
      </c>
      <c r="J1381" s="3">
        <v>4</v>
      </c>
      <c r="K1381" s="7">
        <v>48.959200000000003</v>
      </c>
      <c r="L1381" s="7">
        <v>-125.0317</v>
      </c>
      <c r="M1381" s="3">
        <v>82</v>
      </c>
      <c r="N1381" s="3" t="b">
        <v>1</v>
      </c>
      <c r="O1381" s="3"/>
      <c r="P1381" s="3" t="s">
        <v>1766</v>
      </c>
      <c r="Q1381" s="3"/>
      <c r="R1381" s="2" t="s">
        <v>1767</v>
      </c>
      <c r="S1381" s="2" t="s">
        <v>580</v>
      </c>
      <c r="T1381" s="2" t="s">
        <v>1665</v>
      </c>
      <c r="U1381" s="2" t="s">
        <v>136</v>
      </c>
      <c r="V1381" s="2" t="s">
        <v>137</v>
      </c>
      <c r="W1381" s="2" t="s">
        <v>1644</v>
      </c>
      <c r="X1381" s="2" t="s">
        <v>37</v>
      </c>
      <c r="Y1381" s="2" t="s">
        <v>946</v>
      </c>
      <c r="Z1381" s="2" t="s">
        <v>38</v>
      </c>
      <c r="AA1381" s="4">
        <v>33010</v>
      </c>
      <c r="AB1381" s="4">
        <v>33010</v>
      </c>
      <c r="AC1381" s="2" t="s">
        <v>39</v>
      </c>
    </row>
    <row r="1382" spans="1:29" x14ac:dyDescent="0.25">
      <c r="A1382" s="2" t="s">
        <v>1763</v>
      </c>
      <c r="B1382" s="2" t="s">
        <v>132</v>
      </c>
      <c r="C1382" s="2" t="str">
        <f>VLOOKUP(B1382,'Species Lookup'!$A$3:$F$13,3,FALSE)</f>
        <v>Oncorhynchus tshawytscha</v>
      </c>
      <c r="D1382" s="2" t="str">
        <f>VLOOKUP(B1382,'Species Lookup'!$A$3:$F$13,4,FALSE)</f>
        <v>urn:lsid:marinespecies.org:taxname:158075</v>
      </c>
      <c r="E1382" s="2" t="str">
        <f>VLOOKUP(B1382,'Species Lookup'!$A$3:$F$13,5,FALSE)</f>
        <v>SDN:S11::S1173 (smolt)</v>
      </c>
      <c r="F1382" s="2" t="s">
        <v>30</v>
      </c>
      <c r="G1382" s="10" t="str">
        <f>VLOOKUP(A1382,'[1]LOG1987-1994'!$A$2:$I$3110,2,FALSE)</f>
        <v>1990-05-30T17:03-07:00</v>
      </c>
      <c r="H1382" s="2" t="s">
        <v>981</v>
      </c>
      <c r="I1382" s="3">
        <v>2</v>
      </c>
      <c r="J1382" s="3">
        <v>4</v>
      </c>
      <c r="K1382" s="7">
        <v>48.959200000000003</v>
      </c>
      <c r="L1382" s="7">
        <v>-125.0317</v>
      </c>
      <c r="M1382" s="3">
        <v>81</v>
      </c>
      <c r="N1382" s="3" t="b">
        <v>1</v>
      </c>
      <c r="O1382" s="3"/>
      <c r="P1382" s="3" t="s">
        <v>1768</v>
      </c>
      <c r="Q1382" s="3"/>
      <c r="R1382" s="2" t="s">
        <v>1769</v>
      </c>
      <c r="S1382" s="2" t="s">
        <v>580</v>
      </c>
      <c r="T1382" s="2" t="s">
        <v>1676</v>
      </c>
      <c r="U1382" s="2" t="s">
        <v>136</v>
      </c>
      <c r="V1382" s="2" t="s">
        <v>137</v>
      </c>
      <c r="W1382" s="2" t="s">
        <v>1644</v>
      </c>
      <c r="X1382" s="2" t="s">
        <v>37</v>
      </c>
      <c r="Y1382" s="2" t="s">
        <v>1677</v>
      </c>
      <c r="Z1382" s="2" t="s">
        <v>38</v>
      </c>
      <c r="AA1382" s="4">
        <v>33002</v>
      </c>
      <c r="AB1382" s="4">
        <v>33002</v>
      </c>
      <c r="AC1382" s="2" t="s">
        <v>39</v>
      </c>
    </row>
    <row r="1383" spans="1:29" x14ac:dyDescent="0.25">
      <c r="A1383" s="2" t="s">
        <v>1763</v>
      </c>
      <c r="B1383" s="2" t="s">
        <v>132</v>
      </c>
      <c r="C1383" s="2" t="str">
        <f>VLOOKUP(B1383,'Species Lookup'!$A$3:$F$13,3,FALSE)</f>
        <v>Oncorhynchus tshawytscha</v>
      </c>
      <c r="D1383" s="2" t="str">
        <f>VLOOKUP(B1383,'Species Lookup'!$A$3:$F$13,4,FALSE)</f>
        <v>urn:lsid:marinespecies.org:taxname:158075</v>
      </c>
      <c r="E1383" s="2" t="str">
        <f>VLOOKUP(B1383,'Species Lookup'!$A$3:$F$13,5,FALSE)</f>
        <v>SDN:S11::S1173 (smolt)</v>
      </c>
      <c r="F1383" s="2" t="s">
        <v>100</v>
      </c>
      <c r="G1383" s="10" t="str">
        <f>VLOOKUP(A1383,'[1]LOG1987-1994'!$A$2:$I$3110,2,FALSE)</f>
        <v>1990-05-30T17:03-07:00</v>
      </c>
      <c r="H1383" s="2" t="s">
        <v>981</v>
      </c>
      <c r="I1383" s="3">
        <v>2</v>
      </c>
      <c r="J1383" s="3">
        <v>4</v>
      </c>
      <c r="K1383" s="7">
        <v>48.959200000000003</v>
      </c>
      <c r="L1383" s="7">
        <v>-125.0317</v>
      </c>
      <c r="M1383" s="3">
        <v>78</v>
      </c>
      <c r="N1383" s="3" t="b">
        <v>1</v>
      </c>
      <c r="O1383" s="3"/>
      <c r="P1383" s="3"/>
      <c r="Q1383" s="3"/>
      <c r="R1383" s="2" t="s">
        <v>1770</v>
      </c>
      <c r="S1383" s="2" t="s">
        <v>580</v>
      </c>
      <c r="T1383" s="2" t="s">
        <v>1643</v>
      </c>
      <c r="U1383" s="2" t="s">
        <v>136</v>
      </c>
      <c r="V1383" s="2" t="s">
        <v>137</v>
      </c>
      <c r="W1383" s="2" t="s">
        <v>1644</v>
      </c>
      <c r="X1383" s="2" t="s">
        <v>37</v>
      </c>
      <c r="Y1383" s="2" t="s">
        <v>1645</v>
      </c>
      <c r="Z1383" s="2" t="s">
        <v>38</v>
      </c>
      <c r="AA1383" s="4">
        <v>33009</v>
      </c>
      <c r="AB1383" s="4">
        <v>33009</v>
      </c>
      <c r="AC1383" s="2" t="s">
        <v>39</v>
      </c>
    </row>
    <row r="1384" spans="1:29" x14ac:dyDescent="0.25">
      <c r="A1384" s="2" t="s">
        <v>1763</v>
      </c>
      <c r="B1384" s="2" t="s">
        <v>132</v>
      </c>
      <c r="C1384" s="2" t="str">
        <f>VLOOKUP(B1384,'Species Lookup'!$A$3:$F$13,3,FALSE)</f>
        <v>Oncorhynchus tshawytscha</v>
      </c>
      <c r="D1384" s="2" t="str">
        <f>VLOOKUP(B1384,'Species Lookup'!$A$3:$F$13,4,FALSE)</f>
        <v>urn:lsid:marinespecies.org:taxname:158075</v>
      </c>
      <c r="E1384" s="2" t="str">
        <f>VLOOKUP(B1384,'Species Lookup'!$A$3:$F$13,5,FALSE)</f>
        <v>SDN:S11::S1173 (smolt)</v>
      </c>
      <c r="F1384" s="2" t="s">
        <v>145</v>
      </c>
      <c r="G1384" s="10" t="str">
        <f>VLOOKUP(A1384,'[1]LOG1987-1994'!$A$2:$I$3110,2,FALSE)</f>
        <v>1990-05-30T17:03-07:00</v>
      </c>
      <c r="H1384" s="2" t="s">
        <v>981</v>
      </c>
      <c r="I1384" s="3">
        <v>2</v>
      </c>
      <c r="J1384" s="3">
        <v>4</v>
      </c>
      <c r="K1384" s="7">
        <v>48.959200000000003</v>
      </c>
      <c r="L1384" s="7">
        <v>-125.0317</v>
      </c>
      <c r="M1384" s="3">
        <v>84</v>
      </c>
      <c r="N1384" s="3" t="b">
        <v>1</v>
      </c>
      <c r="O1384" s="3"/>
      <c r="P1384" s="3" t="s">
        <v>1771</v>
      </c>
      <c r="Q1384" s="3"/>
      <c r="R1384" s="2" t="s">
        <v>1772</v>
      </c>
      <c r="S1384" s="2" t="s">
        <v>580</v>
      </c>
      <c r="T1384" s="2" t="s">
        <v>1643</v>
      </c>
      <c r="U1384" s="2" t="s">
        <v>136</v>
      </c>
      <c r="V1384" s="2" t="s">
        <v>137</v>
      </c>
      <c r="W1384" s="2" t="s">
        <v>1644</v>
      </c>
      <c r="X1384" s="2" t="s">
        <v>37</v>
      </c>
      <c r="Y1384" s="2" t="s">
        <v>1645</v>
      </c>
      <c r="Z1384" s="2" t="s">
        <v>38</v>
      </c>
      <c r="AA1384" s="4">
        <v>33009</v>
      </c>
      <c r="AB1384" s="4">
        <v>33009</v>
      </c>
      <c r="AC1384" s="2" t="s">
        <v>39</v>
      </c>
    </row>
    <row r="1385" spans="1:29" x14ac:dyDescent="0.25">
      <c r="A1385" s="2" t="s">
        <v>1763</v>
      </c>
      <c r="B1385" s="2" t="s">
        <v>132</v>
      </c>
      <c r="C1385" s="2" t="str">
        <f>VLOOKUP(B1385,'Species Lookup'!$A$3:$F$13,3,FALSE)</f>
        <v>Oncorhynchus tshawytscha</v>
      </c>
      <c r="D1385" s="2" t="str">
        <f>VLOOKUP(B1385,'Species Lookup'!$A$3:$F$13,4,FALSE)</f>
        <v>urn:lsid:marinespecies.org:taxname:158075</v>
      </c>
      <c r="E1385" s="2" t="str">
        <f>VLOOKUP(B1385,'Species Lookup'!$A$3:$F$13,5,FALSE)</f>
        <v>SDN:S11::S1173 (smolt)</v>
      </c>
      <c r="F1385" s="2" t="s">
        <v>33</v>
      </c>
      <c r="G1385" s="10" t="str">
        <f>VLOOKUP(A1385,'[1]LOG1987-1994'!$A$2:$I$3110,2,FALSE)</f>
        <v>1990-05-30T17:03-07:00</v>
      </c>
      <c r="H1385" s="2" t="s">
        <v>981</v>
      </c>
      <c r="I1385" s="3">
        <v>2</v>
      </c>
      <c r="J1385" s="3">
        <v>4</v>
      </c>
      <c r="K1385" s="7">
        <v>48.959200000000003</v>
      </c>
      <c r="L1385" s="7">
        <v>-125.0317</v>
      </c>
      <c r="M1385" s="3">
        <v>80</v>
      </c>
      <c r="N1385" s="3" t="b">
        <v>1</v>
      </c>
      <c r="O1385" s="3"/>
      <c r="P1385" s="3" t="s">
        <v>1773</v>
      </c>
      <c r="Q1385" s="3"/>
      <c r="R1385" s="2" t="s">
        <v>1774</v>
      </c>
      <c r="S1385" s="2" t="s">
        <v>580</v>
      </c>
      <c r="T1385" s="2" t="s">
        <v>1749</v>
      </c>
      <c r="U1385" s="2" t="s">
        <v>136</v>
      </c>
      <c r="V1385" s="2" t="s">
        <v>137</v>
      </c>
      <c r="W1385" s="2" t="s">
        <v>1644</v>
      </c>
      <c r="X1385" s="2" t="s">
        <v>37</v>
      </c>
      <c r="Y1385" s="2" t="s">
        <v>1260</v>
      </c>
      <c r="Z1385" s="2" t="s">
        <v>38</v>
      </c>
      <c r="AA1385" s="4">
        <v>33012</v>
      </c>
      <c r="AB1385" s="4">
        <v>33012</v>
      </c>
      <c r="AC1385" s="2" t="s">
        <v>39</v>
      </c>
    </row>
    <row r="1386" spans="1:29" x14ac:dyDescent="0.25">
      <c r="A1386" s="2" t="s">
        <v>1763</v>
      </c>
      <c r="B1386" s="2" t="s">
        <v>132</v>
      </c>
      <c r="C1386" s="2" t="str">
        <f>VLOOKUP(B1386,'Species Lookup'!$A$3:$F$13,3,FALSE)</f>
        <v>Oncorhynchus tshawytscha</v>
      </c>
      <c r="D1386" s="2" t="str">
        <f>VLOOKUP(B1386,'Species Lookup'!$A$3:$F$13,4,FALSE)</f>
        <v>urn:lsid:marinespecies.org:taxname:158075</v>
      </c>
      <c r="E1386" s="2" t="str">
        <f>VLOOKUP(B1386,'Species Lookup'!$A$3:$F$13,5,FALSE)</f>
        <v>SDN:S11::S1173 (smolt)</v>
      </c>
      <c r="F1386" s="2" t="s">
        <v>161</v>
      </c>
      <c r="G1386" s="10" t="str">
        <f>VLOOKUP(A1386,'[1]LOG1987-1994'!$A$2:$I$3110,2,FALSE)</f>
        <v>1990-05-30T17:03-07:00</v>
      </c>
      <c r="H1386" s="2" t="s">
        <v>981</v>
      </c>
      <c r="I1386" s="3">
        <v>2</v>
      </c>
      <c r="J1386" s="3">
        <v>4</v>
      </c>
      <c r="K1386" s="7">
        <v>48.959200000000003</v>
      </c>
      <c r="L1386" s="7">
        <v>-125.0317</v>
      </c>
      <c r="M1386" s="3">
        <v>78</v>
      </c>
      <c r="N1386" s="3" t="b">
        <v>1</v>
      </c>
      <c r="O1386" s="3"/>
      <c r="P1386" s="3" t="s">
        <v>1775</v>
      </c>
      <c r="Q1386" s="3"/>
      <c r="R1386" s="2" t="s">
        <v>1776</v>
      </c>
      <c r="S1386" s="2" t="s">
        <v>580</v>
      </c>
      <c r="T1386" s="2" t="s">
        <v>1676</v>
      </c>
      <c r="U1386" s="2" t="s">
        <v>136</v>
      </c>
      <c r="V1386" s="2" t="s">
        <v>137</v>
      </c>
      <c r="W1386" s="2" t="s">
        <v>1644</v>
      </c>
      <c r="X1386" s="2" t="s">
        <v>37</v>
      </c>
      <c r="Y1386" s="2" t="s">
        <v>1677</v>
      </c>
      <c r="Z1386" s="2" t="s">
        <v>38</v>
      </c>
      <c r="AA1386" s="4">
        <v>33002</v>
      </c>
      <c r="AB1386" s="4">
        <v>33002</v>
      </c>
      <c r="AC1386" s="2" t="s">
        <v>39</v>
      </c>
    </row>
    <row r="1387" spans="1:29" x14ac:dyDescent="0.25">
      <c r="A1387" s="2" t="s">
        <v>1763</v>
      </c>
      <c r="B1387" s="2" t="s">
        <v>132</v>
      </c>
      <c r="C1387" s="2" t="str">
        <f>VLOOKUP(B1387,'Species Lookup'!$A$3:$F$13,3,FALSE)</f>
        <v>Oncorhynchus tshawytscha</v>
      </c>
      <c r="D1387" s="2" t="str">
        <f>VLOOKUP(B1387,'Species Lookup'!$A$3:$F$13,4,FALSE)</f>
        <v>urn:lsid:marinespecies.org:taxname:158075</v>
      </c>
      <c r="E1387" s="2" t="str">
        <f>VLOOKUP(B1387,'Species Lookup'!$A$3:$F$13,5,FALSE)</f>
        <v>SDN:S11::S1173 (smolt)</v>
      </c>
      <c r="F1387" s="2" t="s">
        <v>178</v>
      </c>
      <c r="G1387" s="10" t="str">
        <f>VLOOKUP(A1387,'[1]LOG1987-1994'!$A$2:$I$3110,2,FALSE)</f>
        <v>1990-05-30T17:03-07:00</v>
      </c>
      <c r="H1387" s="2" t="s">
        <v>981</v>
      </c>
      <c r="I1387" s="3">
        <v>2</v>
      </c>
      <c r="J1387" s="3">
        <v>4</v>
      </c>
      <c r="K1387" s="7">
        <v>48.959200000000003</v>
      </c>
      <c r="L1387" s="7">
        <v>-125.0317</v>
      </c>
      <c r="M1387" s="3">
        <v>80</v>
      </c>
      <c r="N1387" s="3" t="b">
        <v>1</v>
      </c>
      <c r="O1387" s="3"/>
      <c r="P1387" s="3" t="s">
        <v>1777</v>
      </c>
      <c r="Q1387" s="3"/>
      <c r="R1387" s="2" t="s">
        <v>1778</v>
      </c>
      <c r="S1387" s="2" t="s">
        <v>580</v>
      </c>
      <c r="T1387" s="2" t="s">
        <v>1741</v>
      </c>
      <c r="U1387" s="2" t="s">
        <v>136</v>
      </c>
      <c r="V1387" s="2" t="s">
        <v>137</v>
      </c>
      <c r="W1387" s="2" t="s">
        <v>1644</v>
      </c>
      <c r="X1387" s="2" t="s">
        <v>37</v>
      </c>
      <c r="Y1387" s="2" t="s">
        <v>1260</v>
      </c>
      <c r="Z1387" s="2" t="s">
        <v>38</v>
      </c>
      <c r="AA1387" s="4">
        <v>33012</v>
      </c>
      <c r="AB1387" s="4">
        <v>33012</v>
      </c>
      <c r="AC1387" s="2" t="s">
        <v>39</v>
      </c>
    </row>
    <row r="1388" spans="1:29" x14ac:dyDescent="0.25">
      <c r="A1388" s="2" t="s">
        <v>1763</v>
      </c>
      <c r="B1388" s="2" t="s">
        <v>132</v>
      </c>
      <c r="C1388" s="2" t="str">
        <f>VLOOKUP(B1388,'Species Lookup'!$A$3:$F$13,3,FALSE)</f>
        <v>Oncorhynchus tshawytscha</v>
      </c>
      <c r="D1388" s="2" t="str">
        <f>VLOOKUP(B1388,'Species Lookup'!$A$3:$F$13,4,FALSE)</f>
        <v>urn:lsid:marinespecies.org:taxname:158075</v>
      </c>
      <c r="E1388" s="2" t="str">
        <f>VLOOKUP(B1388,'Species Lookup'!$A$3:$F$13,5,FALSE)</f>
        <v>SDN:S11::S1173 (smolt)</v>
      </c>
      <c r="F1388" s="2" t="s">
        <v>175</v>
      </c>
      <c r="G1388" s="10" t="str">
        <f>VLOOKUP(A1388,'[1]LOG1987-1994'!$A$2:$I$3110,2,FALSE)</f>
        <v>1990-05-30T17:03-07:00</v>
      </c>
      <c r="H1388" s="2" t="s">
        <v>981</v>
      </c>
      <c r="I1388" s="3">
        <v>2</v>
      </c>
      <c r="J1388" s="3">
        <v>4</v>
      </c>
      <c r="K1388" s="7">
        <v>48.959200000000003</v>
      </c>
      <c r="L1388" s="7">
        <v>-125.0317</v>
      </c>
      <c r="M1388" s="3">
        <v>79</v>
      </c>
      <c r="N1388" s="3" t="b">
        <v>1</v>
      </c>
      <c r="O1388" s="3"/>
      <c r="P1388" s="3" t="s">
        <v>1779</v>
      </c>
      <c r="Q1388" s="3"/>
      <c r="R1388" s="2" t="s">
        <v>1780</v>
      </c>
      <c r="S1388" s="2" t="s">
        <v>580</v>
      </c>
      <c r="T1388" s="2" t="s">
        <v>1643</v>
      </c>
      <c r="U1388" s="2" t="s">
        <v>136</v>
      </c>
      <c r="V1388" s="2" t="s">
        <v>137</v>
      </c>
      <c r="W1388" s="2" t="s">
        <v>1644</v>
      </c>
      <c r="X1388" s="2" t="s">
        <v>37</v>
      </c>
      <c r="Y1388" s="2" t="s">
        <v>1645</v>
      </c>
      <c r="Z1388" s="2" t="s">
        <v>38</v>
      </c>
      <c r="AA1388" s="4">
        <v>33009</v>
      </c>
      <c r="AB1388" s="4">
        <v>33009</v>
      </c>
      <c r="AC1388" s="2" t="s">
        <v>39</v>
      </c>
    </row>
    <row r="1389" spans="1:29" x14ac:dyDescent="0.25">
      <c r="A1389" s="2" t="s">
        <v>1763</v>
      </c>
      <c r="B1389" s="2" t="s">
        <v>132</v>
      </c>
      <c r="C1389" s="2" t="str">
        <f>VLOOKUP(B1389,'Species Lookup'!$A$3:$F$13,3,FALSE)</f>
        <v>Oncorhynchus tshawytscha</v>
      </c>
      <c r="D1389" s="2" t="str">
        <f>VLOOKUP(B1389,'Species Lookup'!$A$3:$F$13,4,FALSE)</f>
        <v>urn:lsid:marinespecies.org:taxname:158075</v>
      </c>
      <c r="E1389" s="2" t="str">
        <f>VLOOKUP(B1389,'Species Lookup'!$A$3:$F$13,5,FALSE)</f>
        <v>SDN:S11::S1173 (smolt)</v>
      </c>
      <c r="F1389" s="2" t="s">
        <v>154</v>
      </c>
      <c r="G1389" s="10" t="str">
        <f>VLOOKUP(A1389,'[1]LOG1987-1994'!$A$2:$I$3110,2,FALSE)</f>
        <v>1990-05-30T17:03-07:00</v>
      </c>
      <c r="H1389" s="2" t="s">
        <v>981</v>
      </c>
      <c r="I1389" s="3">
        <v>2</v>
      </c>
      <c r="J1389" s="3">
        <v>4</v>
      </c>
      <c r="K1389" s="7">
        <v>48.959200000000003</v>
      </c>
      <c r="L1389" s="7">
        <v>-125.0317</v>
      </c>
      <c r="M1389" s="3">
        <v>83</v>
      </c>
      <c r="N1389" s="3" t="b">
        <v>1</v>
      </c>
      <c r="O1389" s="3"/>
      <c r="P1389" s="3" t="s">
        <v>1781</v>
      </c>
      <c r="Q1389" s="3"/>
      <c r="R1389" s="2" t="s">
        <v>1782</v>
      </c>
      <c r="S1389" s="2" t="s">
        <v>580</v>
      </c>
      <c r="T1389" s="2" t="s">
        <v>1749</v>
      </c>
      <c r="U1389" s="2" t="s">
        <v>136</v>
      </c>
      <c r="V1389" s="2" t="s">
        <v>137</v>
      </c>
      <c r="W1389" s="2" t="s">
        <v>1644</v>
      </c>
      <c r="X1389" s="2" t="s">
        <v>37</v>
      </c>
      <c r="Y1389" s="2" t="s">
        <v>1260</v>
      </c>
      <c r="Z1389" s="2" t="s">
        <v>38</v>
      </c>
      <c r="AA1389" s="4">
        <v>33012</v>
      </c>
      <c r="AB1389" s="4">
        <v>33012</v>
      </c>
      <c r="AC1389" s="2" t="s">
        <v>39</v>
      </c>
    </row>
    <row r="1390" spans="1:29" x14ac:dyDescent="0.25">
      <c r="A1390" s="2" t="s">
        <v>1763</v>
      </c>
      <c r="B1390" s="2" t="s">
        <v>132</v>
      </c>
      <c r="C1390" s="2" t="str">
        <f>VLOOKUP(B1390,'Species Lookup'!$A$3:$F$13,3,FALSE)</f>
        <v>Oncorhynchus tshawytscha</v>
      </c>
      <c r="D1390" s="2" t="str">
        <f>VLOOKUP(B1390,'Species Lookup'!$A$3:$F$13,4,FALSE)</f>
        <v>urn:lsid:marinespecies.org:taxname:158075</v>
      </c>
      <c r="E1390" s="2" t="str">
        <f>VLOOKUP(B1390,'Species Lookup'!$A$3:$F$13,5,FALSE)</f>
        <v>SDN:S11::S1173 (smolt)</v>
      </c>
      <c r="F1390" s="2" t="s">
        <v>151</v>
      </c>
      <c r="G1390" s="10" t="str">
        <f>VLOOKUP(A1390,'[1]LOG1987-1994'!$A$2:$I$3110,2,FALSE)</f>
        <v>1990-05-30T17:03-07:00</v>
      </c>
      <c r="H1390" s="2" t="s">
        <v>981</v>
      </c>
      <c r="I1390" s="3">
        <v>2</v>
      </c>
      <c r="J1390" s="3">
        <v>4</v>
      </c>
      <c r="K1390" s="7">
        <v>48.959200000000003</v>
      </c>
      <c r="L1390" s="7">
        <v>-125.0317</v>
      </c>
      <c r="M1390" s="3">
        <v>83</v>
      </c>
      <c r="N1390" s="3" t="b">
        <v>1</v>
      </c>
      <c r="O1390" s="3"/>
      <c r="P1390" s="3"/>
      <c r="Q1390" s="3"/>
      <c r="R1390" s="2" t="s">
        <v>1783</v>
      </c>
      <c r="S1390" s="2" t="s">
        <v>580</v>
      </c>
      <c r="T1390" s="2" t="s">
        <v>1643</v>
      </c>
      <c r="U1390" s="2" t="s">
        <v>136</v>
      </c>
      <c r="V1390" s="2" t="s">
        <v>137</v>
      </c>
      <c r="W1390" s="2" t="s">
        <v>1644</v>
      </c>
      <c r="X1390" s="2" t="s">
        <v>37</v>
      </c>
      <c r="Y1390" s="2" t="s">
        <v>1645</v>
      </c>
      <c r="Z1390" s="2" t="s">
        <v>38</v>
      </c>
      <c r="AA1390" s="4">
        <v>33009</v>
      </c>
      <c r="AB1390" s="4">
        <v>33009</v>
      </c>
      <c r="AC1390" s="2" t="s">
        <v>39</v>
      </c>
    </row>
    <row r="1391" spans="1:29" x14ac:dyDescent="0.25">
      <c r="A1391" s="2" t="s">
        <v>1784</v>
      </c>
      <c r="B1391" s="2" t="s">
        <v>132</v>
      </c>
      <c r="C1391" s="2" t="str">
        <f>VLOOKUP(B1391,'Species Lookup'!$A$3:$F$13,3,FALSE)</f>
        <v>Oncorhynchus tshawytscha</v>
      </c>
      <c r="D1391" s="2" t="str">
        <f>VLOOKUP(B1391,'Species Lookup'!$A$3:$F$13,4,FALSE)</f>
        <v>urn:lsid:marinespecies.org:taxname:158075</v>
      </c>
      <c r="E1391" s="2" t="str">
        <f>VLOOKUP(B1391,'Species Lookup'!$A$3:$F$13,5,FALSE)</f>
        <v>SDN:S11::S1173 (smolt)</v>
      </c>
      <c r="F1391" s="2" t="s">
        <v>43</v>
      </c>
      <c r="G1391" s="10" t="str">
        <f>VLOOKUP(A1391,'[1]LOG1987-1994'!$A$2:$I$3110,2,FALSE)</f>
        <v>1990-05-31T08:10-07:00</v>
      </c>
      <c r="H1391" s="2" t="s">
        <v>56</v>
      </c>
      <c r="I1391" s="3">
        <v>1</v>
      </c>
      <c r="J1391" s="3">
        <v>4</v>
      </c>
      <c r="K1391" s="7">
        <v>49.11</v>
      </c>
      <c r="L1391" s="7">
        <v>-124.815</v>
      </c>
      <c r="M1391" s="3">
        <v>77</v>
      </c>
      <c r="N1391" s="3" t="b">
        <v>1</v>
      </c>
      <c r="O1391" s="3"/>
      <c r="P1391" s="3" t="s">
        <v>1785</v>
      </c>
      <c r="Q1391" s="3"/>
      <c r="R1391" s="2" t="s">
        <v>1786</v>
      </c>
      <c r="S1391" s="2" t="s">
        <v>580</v>
      </c>
      <c r="T1391" s="2" t="s">
        <v>1787</v>
      </c>
      <c r="U1391" s="2" t="s">
        <v>136</v>
      </c>
      <c r="V1391" s="2" t="s">
        <v>137</v>
      </c>
      <c r="W1391" s="2" t="s">
        <v>1644</v>
      </c>
      <c r="X1391" s="2" t="s">
        <v>37</v>
      </c>
      <c r="Y1391" s="2" t="s">
        <v>37</v>
      </c>
      <c r="Z1391" s="2" t="s">
        <v>38</v>
      </c>
      <c r="AA1391" s="4">
        <v>33021</v>
      </c>
      <c r="AB1391" s="4">
        <v>33029</v>
      </c>
      <c r="AC1391" s="2" t="s">
        <v>39</v>
      </c>
    </row>
    <row r="1392" spans="1:29" x14ac:dyDescent="0.25">
      <c r="A1392" s="2" t="s">
        <v>1784</v>
      </c>
      <c r="B1392" s="2" t="s">
        <v>132</v>
      </c>
      <c r="C1392" s="2" t="str">
        <f>VLOOKUP(B1392,'Species Lookup'!$A$3:$F$13,3,FALSE)</f>
        <v>Oncorhynchus tshawytscha</v>
      </c>
      <c r="D1392" s="2" t="str">
        <f>VLOOKUP(B1392,'Species Lookup'!$A$3:$F$13,4,FALSE)</f>
        <v>urn:lsid:marinespecies.org:taxname:158075</v>
      </c>
      <c r="E1392" s="2" t="str">
        <f>VLOOKUP(B1392,'Species Lookup'!$A$3:$F$13,5,FALSE)</f>
        <v>SDN:S11::S1173 (smolt)</v>
      </c>
      <c r="F1392" s="2" t="s">
        <v>40</v>
      </c>
      <c r="G1392" s="10" t="str">
        <f>VLOOKUP(A1392,'[1]LOG1987-1994'!$A$2:$I$3110,2,FALSE)</f>
        <v>1990-05-31T08:10-07:00</v>
      </c>
      <c r="H1392" s="2" t="s">
        <v>56</v>
      </c>
      <c r="I1392" s="3">
        <v>1</v>
      </c>
      <c r="J1392" s="3">
        <v>4</v>
      </c>
      <c r="K1392" s="7">
        <v>49.11</v>
      </c>
      <c r="L1392" s="7">
        <v>-124.815</v>
      </c>
      <c r="M1392" s="3">
        <v>80</v>
      </c>
      <c r="N1392" s="3" t="b">
        <v>1</v>
      </c>
      <c r="O1392" s="3"/>
      <c r="P1392" s="3" t="s">
        <v>1788</v>
      </c>
      <c r="Q1392" s="3"/>
      <c r="R1392" s="2" t="s">
        <v>1789</v>
      </c>
      <c r="S1392" s="2" t="s">
        <v>580</v>
      </c>
      <c r="T1392" s="2" t="s">
        <v>1643</v>
      </c>
      <c r="U1392" s="2" t="s">
        <v>136</v>
      </c>
      <c r="V1392" s="2" t="s">
        <v>137</v>
      </c>
      <c r="W1392" s="2" t="s">
        <v>1644</v>
      </c>
      <c r="X1392" s="2" t="s">
        <v>37</v>
      </c>
      <c r="Y1392" s="2" t="s">
        <v>1645</v>
      </c>
      <c r="Z1392" s="2" t="s">
        <v>38</v>
      </c>
      <c r="AA1392" s="4">
        <v>33009</v>
      </c>
      <c r="AB1392" s="4">
        <v>33009</v>
      </c>
      <c r="AC1392" s="2" t="s">
        <v>39</v>
      </c>
    </row>
    <row r="1393" spans="1:29" x14ac:dyDescent="0.25">
      <c r="A1393" s="2" t="s">
        <v>1784</v>
      </c>
      <c r="B1393" s="2" t="s">
        <v>132</v>
      </c>
      <c r="C1393" s="2" t="str">
        <f>VLOOKUP(B1393,'Species Lookup'!$A$3:$F$13,3,FALSE)</f>
        <v>Oncorhynchus tshawytscha</v>
      </c>
      <c r="D1393" s="2" t="str">
        <f>VLOOKUP(B1393,'Species Lookup'!$A$3:$F$13,4,FALSE)</f>
        <v>urn:lsid:marinespecies.org:taxname:158075</v>
      </c>
      <c r="E1393" s="2" t="str">
        <f>VLOOKUP(B1393,'Species Lookup'!$A$3:$F$13,5,FALSE)</f>
        <v>SDN:S11::S1173 (smolt)</v>
      </c>
      <c r="F1393" s="2" t="s">
        <v>30</v>
      </c>
      <c r="G1393" s="10" t="str">
        <f>VLOOKUP(A1393,'[1]LOG1987-1994'!$A$2:$I$3110,2,FALSE)</f>
        <v>1990-05-31T08:10-07:00</v>
      </c>
      <c r="H1393" s="2" t="s">
        <v>56</v>
      </c>
      <c r="I1393" s="3">
        <v>1</v>
      </c>
      <c r="J1393" s="3">
        <v>4</v>
      </c>
      <c r="K1393" s="7">
        <v>49.11</v>
      </c>
      <c r="L1393" s="7">
        <v>-124.815</v>
      </c>
      <c r="M1393" s="3">
        <v>77</v>
      </c>
      <c r="N1393" s="3" t="b">
        <v>1</v>
      </c>
      <c r="O1393" s="3"/>
      <c r="P1393" s="3" t="s">
        <v>1790</v>
      </c>
      <c r="Q1393" s="3"/>
      <c r="R1393" s="2" t="s">
        <v>1791</v>
      </c>
      <c r="S1393" s="2" t="s">
        <v>580</v>
      </c>
      <c r="T1393" s="2" t="s">
        <v>1662</v>
      </c>
      <c r="U1393" s="2" t="s">
        <v>136</v>
      </c>
      <c r="V1393" s="2" t="s">
        <v>137</v>
      </c>
      <c r="W1393" s="2" t="s">
        <v>1644</v>
      </c>
      <c r="X1393" s="2" t="s">
        <v>37</v>
      </c>
      <c r="Y1393" s="2" t="s">
        <v>946</v>
      </c>
      <c r="Z1393" s="2" t="s">
        <v>38</v>
      </c>
      <c r="AA1393" s="4">
        <v>33010</v>
      </c>
      <c r="AB1393" s="4">
        <v>33010</v>
      </c>
      <c r="AC1393" s="2" t="s">
        <v>39</v>
      </c>
    </row>
    <row r="1394" spans="1:29" x14ac:dyDescent="0.25">
      <c r="A1394" s="2" t="s">
        <v>1784</v>
      </c>
      <c r="B1394" s="2" t="s">
        <v>132</v>
      </c>
      <c r="C1394" s="2" t="str">
        <f>VLOOKUP(B1394,'Species Lookup'!$A$3:$F$13,3,FALSE)</f>
        <v>Oncorhynchus tshawytscha</v>
      </c>
      <c r="D1394" s="2" t="str">
        <f>VLOOKUP(B1394,'Species Lookup'!$A$3:$F$13,4,FALSE)</f>
        <v>urn:lsid:marinespecies.org:taxname:158075</v>
      </c>
      <c r="E1394" s="2" t="str">
        <f>VLOOKUP(B1394,'Species Lookup'!$A$3:$F$13,5,FALSE)</f>
        <v>SDN:S11::S1173 (smolt)</v>
      </c>
      <c r="F1394" s="2" t="s">
        <v>100</v>
      </c>
      <c r="G1394" s="10" t="str">
        <f>VLOOKUP(A1394,'[1]LOG1987-1994'!$A$2:$I$3110,2,FALSE)</f>
        <v>1990-05-31T08:10-07:00</v>
      </c>
      <c r="H1394" s="2" t="s">
        <v>56</v>
      </c>
      <c r="I1394" s="3">
        <v>1</v>
      </c>
      <c r="J1394" s="3">
        <v>4</v>
      </c>
      <c r="K1394" s="7">
        <v>49.11</v>
      </c>
      <c r="L1394" s="7">
        <v>-124.815</v>
      </c>
      <c r="M1394" s="3">
        <v>76</v>
      </c>
      <c r="N1394" s="3" t="b">
        <v>1</v>
      </c>
      <c r="O1394" s="3"/>
      <c r="P1394" s="3" t="s">
        <v>1792</v>
      </c>
      <c r="Q1394" s="3"/>
      <c r="R1394" s="2" t="s">
        <v>1793</v>
      </c>
      <c r="S1394" s="2" t="s">
        <v>580</v>
      </c>
      <c r="T1394" s="2" t="s">
        <v>1664</v>
      </c>
      <c r="U1394" s="2" t="s">
        <v>136</v>
      </c>
      <c r="V1394" s="2" t="s">
        <v>137</v>
      </c>
      <c r="W1394" s="2" t="s">
        <v>1644</v>
      </c>
      <c r="X1394" s="2" t="s">
        <v>37</v>
      </c>
      <c r="Y1394" s="2" t="s">
        <v>946</v>
      </c>
      <c r="Z1394" s="2" t="s">
        <v>38</v>
      </c>
      <c r="AA1394" s="4">
        <v>33010</v>
      </c>
      <c r="AB1394" s="4">
        <v>33010</v>
      </c>
      <c r="AC1394" s="2" t="s">
        <v>39</v>
      </c>
    </row>
    <row r="1395" spans="1:29" x14ac:dyDescent="0.25">
      <c r="A1395" s="2" t="s">
        <v>1784</v>
      </c>
      <c r="B1395" s="2" t="s">
        <v>132</v>
      </c>
      <c r="C1395" s="2" t="str">
        <f>VLOOKUP(B1395,'Species Lookup'!$A$3:$F$13,3,FALSE)</f>
        <v>Oncorhynchus tshawytscha</v>
      </c>
      <c r="D1395" s="2" t="str">
        <f>VLOOKUP(B1395,'Species Lookup'!$A$3:$F$13,4,FALSE)</f>
        <v>urn:lsid:marinespecies.org:taxname:158075</v>
      </c>
      <c r="E1395" s="2" t="str">
        <f>VLOOKUP(B1395,'Species Lookup'!$A$3:$F$13,5,FALSE)</f>
        <v>SDN:S11::S1173 (smolt)</v>
      </c>
      <c r="F1395" s="2" t="s">
        <v>145</v>
      </c>
      <c r="G1395" s="10" t="str">
        <f>VLOOKUP(A1395,'[1]LOG1987-1994'!$A$2:$I$3110,2,FALSE)</f>
        <v>1990-05-31T08:10-07:00</v>
      </c>
      <c r="H1395" s="2" t="s">
        <v>56</v>
      </c>
      <c r="I1395" s="3">
        <v>1</v>
      </c>
      <c r="J1395" s="3">
        <v>4</v>
      </c>
      <c r="K1395" s="7">
        <v>49.11</v>
      </c>
      <c r="L1395" s="7">
        <v>-124.815</v>
      </c>
      <c r="M1395" s="3">
        <v>80</v>
      </c>
      <c r="N1395" s="3" t="b">
        <v>1</v>
      </c>
      <c r="O1395" s="3"/>
      <c r="P1395" s="3" t="s">
        <v>1794</v>
      </c>
      <c r="Q1395" s="3"/>
      <c r="R1395" s="2" t="s">
        <v>1795</v>
      </c>
      <c r="S1395" s="2" t="s">
        <v>580</v>
      </c>
      <c r="T1395" s="2" t="s">
        <v>1665</v>
      </c>
      <c r="U1395" s="2" t="s">
        <v>136</v>
      </c>
      <c r="V1395" s="2" t="s">
        <v>137</v>
      </c>
      <c r="W1395" s="2" t="s">
        <v>1644</v>
      </c>
      <c r="X1395" s="2" t="s">
        <v>37</v>
      </c>
      <c r="Y1395" s="2" t="s">
        <v>946</v>
      </c>
      <c r="Z1395" s="2" t="s">
        <v>38</v>
      </c>
      <c r="AA1395" s="4">
        <v>33010</v>
      </c>
      <c r="AB1395" s="4">
        <v>33010</v>
      </c>
      <c r="AC1395" s="2" t="s">
        <v>39</v>
      </c>
    </row>
    <row r="1396" spans="1:29" x14ac:dyDescent="0.25">
      <c r="A1396" s="2" t="s">
        <v>1784</v>
      </c>
      <c r="B1396" s="2" t="s">
        <v>132</v>
      </c>
      <c r="C1396" s="2" t="str">
        <f>VLOOKUP(B1396,'Species Lookup'!$A$3:$F$13,3,FALSE)</f>
        <v>Oncorhynchus tshawytscha</v>
      </c>
      <c r="D1396" s="2" t="str">
        <f>VLOOKUP(B1396,'Species Lookup'!$A$3:$F$13,4,FALSE)</f>
        <v>urn:lsid:marinespecies.org:taxname:158075</v>
      </c>
      <c r="E1396" s="2" t="str">
        <f>VLOOKUP(B1396,'Species Lookup'!$A$3:$F$13,5,FALSE)</f>
        <v>SDN:S11::S1173 (smolt)</v>
      </c>
      <c r="F1396" s="2" t="s">
        <v>33</v>
      </c>
      <c r="G1396" s="10" t="str">
        <f>VLOOKUP(A1396,'[1]LOG1987-1994'!$A$2:$I$3110,2,FALSE)</f>
        <v>1990-05-31T08:10-07:00</v>
      </c>
      <c r="H1396" s="2" t="s">
        <v>56</v>
      </c>
      <c r="I1396" s="3">
        <v>1</v>
      </c>
      <c r="J1396" s="3">
        <v>4</v>
      </c>
      <c r="K1396" s="7">
        <v>49.11</v>
      </c>
      <c r="L1396" s="7">
        <v>-124.815</v>
      </c>
      <c r="M1396" s="3">
        <v>79</v>
      </c>
      <c r="N1396" s="3" t="b">
        <v>1</v>
      </c>
      <c r="O1396" s="3"/>
      <c r="P1396" s="3" t="s">
        <v>1796</v>
      </c>
      <c r="Q1396" s="3"/>
      <c r="R1396" s="2" t="s">
        <v>1797</v>
      </c>
      <c r="S1396" s="2" t="s">
        <v>580</v>
      </c>
      <c r="T1396" s="2" t="s">
        <v>1798</v>
      </c>
      <c r="U1396" s="2" t="s">
        <v>136</v>
      </c>
      <c r="V1396" s="2" t="s">
        <v>137</v>
      </c>
      <c r="W1396" s="2" t="s">
        <v>1644</v>
      </c>
      <c r="X1396" s="2" t="s">
        <v>37</v>
      </c>
      <c r="Y1396" s="2" t="s">
        <v>37</v>
      </c>
      <c r="Z1396" s="2" t="s">
        <v>38</v>
      </c>
      <c r="AA1396" s="4">
        <v>33021</v>
      </c>
      <c r="AB1396" s="4">
        <v>33029</v>
      </c>
      <c r="AC1396" s="2" t="s">
        <v>39</v>
      </c>
    </row>
    <row r="1397" spans="1:29" x14ac:dyDescent="0.25">
      <c r="A1397" s="2" t="s">
        <v>1784</v>
      </c>
      <c r="B1397" s="2" t="s">
        <v>132</v>
      </c>
      <c r="C1397" s="2" t="str">
        <f>VLOOKUP(B1397,'Species Lookup'!$A$3:$F$13,3,FALSE)</f>
        <v>Oncorhynchus tshawytscha</v>
      </c>
      <c r="D1397" s="2" t="str">
        <f>VLOOKUP(B1397,'Species Lookup'!$A$3:$F$13,4,FALSE)</f>
        <v>urn:lsid:marinespecies.org:taxname:158075</v>
      </c>
      <c r="E1397" s="2" t="str">
        <f>VLOOKUP(B1397,'Species Lookup'!$A$3:$F$13,5,FALSE)</f>
        <v>SDN:S11::S1173 (smolt)</v>
      </c>
      <c r="F1397" s="2" t="s">
        <v>161</v>
      </c>
      <c r="G1397" s="10" t="str">
        <f>VLOOKUP(A1397,'[1]LOG1987-1994'!$A$2:$I$3110,2,FALSE)</f>
        <v>1990-05-31T08:10-07:00</v>
      </c>
      <c r="H1397" s="2" t="s">
        <v>56</v>
      </c>
      <c r="I1397" s="3">
        <v>1</v>
      </c>
      <c r="J1397" s="3">
        <v>4</v>
      </c>
      <c r="K1397" s="7">
        <v>49.11</v>
      </c>
      <c r="L1397" s="7">
        <v>-124.815</v>
      </c>
      <c r="M1397" s="3">
        <v>79</v>
      </c>
      <c r="N1397" s="3" t="b">
        <v>1</v>
      </c>
      <c r="O1397" s="3"/>
      <c r="P1397" s="3" t="s">
        <v>1799</v>
      </c>
      <c r="Q1397" s="3"/>
      <c r="R1397" s="2" t="s">
        <v>1800</v>
      </c>
      <c r="S1397" s="2" t="s">
        <v>580</v>
      </c>
      <c r="T1397" s="2" t="s">
        <v>1643</v>
      </c>
      <c r="U1397" s="2" t="s">
        <v>136</v>
      </c>
      <c r="V1397" s="2" t="s">
        <v>137</v>
      </c>
      <c r="W1397" s="2" t="s">
        <v>1644</v>
      </c>
      <c r="X1397" s="2" t="s">
        <v>37</v>
      </c>
      <c r="Y1397" s="2" t="s">
        <v>1645</v>
      </c>
      <c r="Z1397" s="2" t="s">
        <v>38</v>
      </c>
      <c r="AA1397" s="4">
        <v>33009</v>
      </c>
      <c r="AB1397" s="4">
        <v>33009</v>
      </c>
      <c r="AC1397" s="2" t="s">
        <v>39</v>
      </c>
    </row>
    <row r="1398" spans="1:29" x14ac:dyDescent="0.25">
      <c r="A1398" s="2" t="s">
        <v>1784</v>
      </c>
      <c r="B1398" s="2" t="s">
        <v>132</v>
      </c>
      <c r="C1398" s="2" t="str">
        <f>VLOOKUP(B1398,'Species Lookup'!$A$3:$F$13,3,FALSE)</f>
        <v>Oncorhynchus tshawytscha</v>
      </c>
      <c r="D1398" s="2" t="str">
        <f>VLOOKUP(B1398,'Species Lookup'!$A$3:$F$13,4,FALSE)</f>
        <v>urn:lsid:marinespecies.org:taxname:158075</v>
      </c>
      <c r="E1398" s="2" t="str">
        <f>VLOOKUP(B1398,'Species Lookup'!$A$3:$F$13,5,FALSE)</f>
        <v>SDN:S11::S1173 (smolt)</v>
      </c>
      <c r="F1398" s="2" t="s">
        <v>178</v>
      </c>
      <c r="G1398" s="10" t="str">
        <f>VLOOKUP(A1398,'[1]LOG1987-1994'!$A$2:$I$3110,2,FALSE)</f>
        <v>1990-05-31T08:10-07:00</v>
      </c>
      <c r="H1398" s="2" t="s">
        <v>56</v>
      </c>
      <c r="I1398" s="3">
        <v>1</v>
      </c>
      <c r="J1398" s="3">
        <v>4</v>
      </c>
      <c r="K1398" s="7">
        <v>49.11</v>
      </c>
      <c r="L1398" s="7">
        <v>-124.815</v>
      </c>
      <c r="M1398" s="3">
        <v>73</v>
      </c>
      <c r="N1398" s="3" t="b">
        <v>1</v>
      </c>
      <c r="O1398" s="3"/>
      <c r="P1398" s="3" t="s">
        <v>1801</v>
      </c>
      <c r="Q1398" s="3"/>
      <c r="R1398" s="2" t="s">
        <v>1802</v>
      </c>
      <c r="S1398" s="2" t="s">
        <v>580</v>
      </c>
      <c r="T1398" s="2" t="s">
        <v>1676</v>
      </c>
      <c r="U1398" s="2" t="s">
        <v>136</v>
      </c>
      <c r="V1398" s="2" t="s">
        <v>137</v>
      </c>
      <c r="W1398" s="2" t="s">
        <v>1644</v>
      </c>
      <c r="X1398" s="2" t="s">
        <v>37</v>
      </c>
      <c r="Y1398" s="2" t="s">
        <v>1677</v>
      </c>
      <c r="Z1398" s="2" t="s">
        <v>38</v>
      </c>
      <c r="AA1398" s="4">
        <v>33002</v>
      </c>
      <c r="AB1398" s="4">
        <v>33002</v>
      </c>
      <c r="AC1398" s="2" t="s">
        <v>39</v>
      </c>
    </row>
    <row r="1399" spans="1:29" x14ac:dyDescent="0.25">
      <c r="A1399" s="2" t="s">
        <v>1784</v>
      </c>
      <c r="B1399" s="2" t="s">
        <v>132</v>
      </c>
      <c r="C1399" s="2" t="str">
        <f>VLOOKUP(B1399,'Species Lookup'!$A$3:$F$13,3,FALSE)</f>
        <v>Oncorhynchus tshawytscha</v>
      </c>
      <c r="D1399" s="2" t="str">
        <f>VLOOKUP(B1399,'Species Lookup'!$A$3:$F$13,4,FALSE)</f>
        <v>urn:lsid:marinespecies.org:taxname:158075</v>
      </c>
      <c r="E1399" s="2" t="str">
        <f>VLOOKUP(B1399,'Species Lookup'!$A$3:$F$13,5,FALSE)</f>
        <v>SDN:S11::S1173 (smolt)</v>
      </c>
      <c r="F1399" s="2" t="s">
        <v>175</v>
      </c>
      <c r="G1399" s="10" t="str">
        <f>VLOOKUP(A1399,'[1]LOG1987-1994'!$A$2:$I$3110,2,FALSE)</f>
        <v>1990-05-31T08:10-07:00</v>
      </c>
      <c r="H1399" s="2" t="s">
        <v>56</v>
      </c>
      <c r="I1399" s="3">
        <v>1</v>
      </c>
      <c r="J1399" s="3">
        <v>4</v>
      </c>
      <c r="K1399" s="7">
        <v>49.11</v>
      </c>
      <c r="L1399" s="7">
        <v>-124.815</v>
      </c>
      <c r="M1399" s="3">
        <v>70</v>
      </c>
      <c r="N1399" s="3" t="b">
        <v>1</v>
      </c>
      <c r="O1399" s="3"/>
      <c r="P1399" s="3" t="s">
        <v>1803</v>
      </c>
      <c r="Q1399" s="3"/>
      <c r="R1399" s="2" t="s">
        <v>1804</v>
      </c>
      <c r="S1399" s="2" t="s">
        <v>580</v>
      </c>
      <c r="T1399" s="2" t="s">
        <v>1662</v>
      </c>
      <c r="U1399" s="2" t="s">
        <v>136</v>
      </c>
      <c r="V1399" s="2" t="s">
        <v>137</v>
      </c>
      <c r="W1399" s="2" t="s">
        <v>1644</v>
      </c>
      <c r="X1399" s="2" t="s">
        <v>37</v>
      </c>
      <c r="Y1399" s="2" t="s">
        <v>946</v>
      </c>
      <c r="Z1399" s="2" t="s">
        <v>38</v>
      </c>
      <c r="AA1399" s="4">
        <v>33010</v>
      </c>
      <c r="AB1399" s="4">
        <v>33010</v>
      </c>
      <c r="AC1399" s="2" t="s">
        <v>39</v>
      </c>
    </row>
    <row r="1400" spans="1:29" x14ac:dyDescent="0.25">
      <c r="A1400" s="2" t="s">
        <v>1784</v>
      </c>
      <c r="B1400" s="2" t="s">
        <v>132</v>
      </c>
      <c r="C1400" s="2" t="str">
        <f>VLOOKUP(B1400,'Species Lookup'!$A$3:$F$13,3,FALSE)</f>
        <v>Oncorhynchus tshawytscha</v>
      </c>
      <c r="D1400" s="2" t="str">
        <f>VLOOKUP(B1400,'Species Lookup'!$A$3:$F$13,4,FALSE)</f>
        <v>urn:lsid:marinespecies.org:taxname:158075</v>
      </c>
      <c r="E1400" s="2" t="str">
        <f>VLOOKUP(B1400,'Species Lookup'!$A$3:$F$13,5,FALSE)</f>
        <v>SDN:S11::S1173 (smolt)</v>
      </c>
      <c r="F1400" s="2" t="s">
        <v>154</v>
      </c>
      <c r="G1400" s="10" t="str">
        <f>VLOOKUP(A1400,'[1]LOG1987-1994'!$A$2:$I$3110,2,FALSE)</f>
        <v>1990-05-31T08:10-07:00</v>
      </c>
      <c r="H1400" s="2" t="s">
        <v>56</v>
      </c>
      <c r="I1400" s="3">
        <v>1</v>
      </c>
      <c r="J1400" s="3">
        <v>4</v>
      </c>
      <c r="K1400" s="7">
        <v>49.11</v>
      </c>
      <c r="L1400" s="7">
        <v>-124.815</v>
      </c>
      <c r="M1400" s="3">
        <v>82</v>
      </c>
      <c r="N1400" s="3" t="b">
        <v>1</v>
      </c>
      <c r="O1400" s="3"/>
      <c r="P1400" s="3" t="s">
        <v>1805</v>
      </c>
      <c r="Q1400" s="3"/>
      <c r="R1400" s="2" t="s">
        <v>1806</v>
      </c>
      <c r="S1400" s="2" t="s">
        <v>580</v>
      </c>
      <c r="T1400" s="2" t="s">
        <v>1665</v>
      </c>
      <c r="U1400" s="2" t="s">
        <v>136</v>
      </c>
      <c r="V1400" s="2" t="s">
        <v>137</v>
      </c>
      <c r="W1400" s="2" t="s">
        <v>1644</v>
      </c>
      <c r="X1400" s="2" t="s">
        <v>37</v>
      </c>
      <c r="Y1400" s="2" t="s">
        <v>946</v>
      </c>
      <c r="Z1400" s="2" t="s">
        <v>38</v>
      </c>
      <c r="AA1400" s="4">
        <v>33010</v>
      </c>
      <c r="AB1400" s="4">
        <v>33010</v>
      </c>
      <c r="AC1400" s="2" t="s">
        <v>39</v>
      </c>
    </row>
    <row r="1401" spans="1:29" x14ac:dyDescent="0.25">
      <c r="A1401" s="2" t="s">
        <v>1807</v>
      </c>
      <c r="B1401" s="2" t="s">
        <v>132</v>
      </c>
      <c r="C1401" s="2" t="str">
        <f>VLOOKUP(B1401,'Species Lookup'!$A$3:$F$13,3,FALSE)</f>
        <v>Oncorhynchus tshawytscha</v>
      </c>
      <c r="D1401" s="2" t="str">
        <f>VLOOKUP(B1401,'Species Lookup'!$A$3:$F$13,4,FALSE)</f>
        <v>urn:lsid:marinespecies.org:taxname:158075</v>
      </c>
      <c r="E1401" s="2" t="str">
        <f>VLOOKUP(B1401,'Species Lookup'!$A$3:$F$13,5,FALSE)</f>
        <v>SDN:S11::S1173 (smolt)</v>
      </c>
      <c r="F1401" s="2" t="s">
        <v>43</v>
      </c>
      <c r="G1401" s="10" t="str">
        <f>VLOOKUP(A1401,'[1]LOG1987-1994'!$A$2:$I$3110,2,FALSE)</f>
        <v>1990-05-31T09:35-07:00</v>
      </c>
      <c r="H1401" s="2" t="s">
        <v>51</v>
      </c>
      <c r="I1401" s="3">
        <v>1</v>
      </c>
      <c r="J1401" s="3">
        <v>4</v>
      </c>
      <c r="K1401" s="7">
        <v>49.214199999999998</v>
      </c>
      <c r="L1401" s="7">
        <v>-124.81829999999999</v>
      </c>
      <c r="M1401" s="3">
        <v>78</v>
      </c>
      <c r="N1401" s="3" t="b">
        <v>1</v>
      </c>
      <c r="O1401" s="3"/>
      <c r="P1401" s="3" t="s">
        <v>1808</v>
      </c>
      <c r="Q1401" s="3"/>
      <c r="R1401" s="2" t="s">
        <v>1809</v>
      </c>
      <c r="S1401" s="2" t="s">
        <v>580</v>
      </c>
      <c r="T1401" s="2" t="s">
        <v>1810</v>
      </c>
      <c r="U1401" s="2" t="s">
        <v>136</v>
      </c>
      <c r="V1401" s="2" t="s">
        <v>137</v>
      </c>
      <c r="W1401" s="2" t="s">
        <v>1644</v>
      </c>
      <c r="X1401" s="2" t="s">
        <v>37</v>
      </c>
      <c r="Y1401" s="2" t="s">
        <v>37</v>
      </c>
      <c r="Z1401" s="2" t="s">
        <v>38</v>
      </c>
      <c r="AA1401" s="4">
        <v>33007</v>
      </c>
      <c r="AB1401" s="4">
        <v>33007</v>
      </c>
      <c r="AC1401" s="2" t="s">
        <v>39</v>
      </c>
    </row>
    <row r="1402" spans="1:29" x14ac:dyDescent="0.25">
      <c r="A1402" s="2" t="s">
        <v>1807</v>
      </c>
      <c r="B1402" s="2" t="s">
        <v>132</v>
      </c>
      <c r="C1402" s="2" t="str">
        <f>VLOOKUP(B1402,'Species Lookup'!$A$3:$F$13,3,FALSE)</f>
        <v>Oncorhynchus tshawytscha</v>
      </c>
      <c r="D1402" s="2" t="str">
        <f>VLOOKUP(B1402,'Species Lookup'!$A$3:$F$13,4,FALSE)</f>
        <v>urn:lsid:marinespecies.org:taxname:158075</v>
      </c>
      <c r="E1402" s="2" t="str">
        <f>VLOOKUP(B1402,'Species Lookup'!$A$3:$F$13,5,FALSE)</f>
        <v>SDN:S11::S1173 (smolt)</v>
      </c>
      <c r="F1402" s="2" t="s">
        <v>40</v>
      </c>
      <c r="G1402" s="10" t="str">
        <f>VLOOKUP(A1402,'[1]LOG1987-1994'!$A$2:$I$3110,2,FALSE)</f>
        <v>1990-05-31T09:35-07:00</v>
      </c>
      <c r="H1402" s="2" t="s">
        <v>51</v>
      </c>
      <c r="I1402" s="3">
        <v>1</v>
      </c>
      <c r="J1402" s="3">
        <v>4</v>
      </c>
      <c r="K1402" s="7">
        <v>49.214199999999998</v>
      </c>
      <c r="L1402" s="7">
        <v>-124.81829999999999</v>
      </c>
      <c r="M1402" s="3">
        <v>82</v>
      </c>
      <c r="N1402" s="3" t="b">
        <v>1</v>
      </c>
      <c r="O1402" s="3"/>
      <c r="P1402" s="3" t="s">
        <v>1811</v>
      </c>
      <c r="Q1402" s="3"/>
      <c r="R1402" s="2" t="s">
        <v>1812</v>
      </c>
      <c r="S1402" s="2" t="s">
        <v>580</v>
      </c>
      <c r="T1402" s="2" t="s">
        <v>1656</v>
      </c>
      <c r="U1402" s="2" t="s">
        <v>136</v>
      </c>
      <c r="V1402" s="2" t="s">
        <v>137</v>
      </c>
      <c r="W1402" s="2" t="s">
        <v>1644</v>
      </c>
      <c r="X1402" s="2" t="s">
        <v>37</v>
      </c>
      <c r="Y1402" s="2" t="s">
        <v>37</v>
      </c>
      <c r="Z1402" s="2" t="s">
        <v>38</v>
      </c>
      <c r="AA1402" s="4">
        <v>33007</v>
      </c>
      <c r="AB1402" s="4">
        <v>33007</v>
      </c>
      <c r="AC1402" s="2" t="s">
        <v>39</v>
      </c>
    </row>
    <row r="1403" spans="1:29" x14ac:dyDescent="0.25">
      <c r="A1403" s="2" t="s">
        <v>1807</v>
      </c>
      <c r="B1403" s="2" t="s">
        <v>132</v>
      </c>
      <c r="C1403" s="2" t="str">
        <f>VLOOKUP(B1403,'Species Lookup'!$A$3:$F$13,3,FALSE)</f>
        <v>Oncorhynchus tshawytscha</v>
      </c>
      <c r="D1403" s="2" t="str">
        <f>VLOOKUP(B1403,'Species Lookup'!$A$3:$F$13,4,FALSE)</f>
        <v>urn:lsid:marinespecies.org:taxname:158075</v>
      </c>
      <c r="E1403" s="2" t="str">
        <f>VLOOKUP(B1403,'Species Lookup'!$A$3:$F$13,5,FALSE)</f>
        <v>SDN:S11::S1173 (smolt)</v>
      </c>
      <c r="F1403" s="2" t="s">
        <v>30</v>
      </c>
      <c r="G1403" s="10" t="str">
        <f>VLOOKUP(A1403,'[1]LOG1987-1994'!$A$2:$I$3110,2,FALSE)</f>
        <v>1990-05-31T09:35-07:00</v>
      </c>
      <c r="H1403" s="2" t="s">
        <v>51</v>
      </c>
      <c r="I1403" s="3">
        <v>1</v>
      </c>
      <c r="J1403" s="3">
        <v>4</v>
      </c>
      <c r="K1403" s="7">
        <v>49.214199999999998</v>
      </c>
      <c r="L1403" s="7">
        <v>-124.81829999999999</v>
      </c>
      <c r="M1403" s="3">
        <v>81</v>
      </c>
      <c r="N1403" s="3" t="b">
        <v>1</v>
      </c>
      <c r="O1403" s="3"/>
      <c r="P1403" s="3" t="s">
        <v>1813</v>
      </c>
      <c r="Q1403" s="3"/>
      <c r="R1403" s="2" t="s">
        <v>1814</v>
      </c>
      <c r="S1403" s="2" t="s">
        <v>580</v>
      </c>
      <c r="T1403" s="2" t="s">
        <v>1815</v>
      </c>
      <c r="U1403" s="2" t="s">
        <v>136</v>
      </c>
      <c r="V1403" s="2" t="s">
        <v>137</v>
      </c>
      <c r="W1403" s="2" t="s">
        <v>1644</v>
      </c>
      <c r="X1403" s="2" t="s">
        <v>37</v>
      </c>
      <c r="Y1403" s="2" t="s">
        <v>37</v>
      </c>
      <c r="Z1403" s="2" t="s">
        <v>38</v>
      </c>
      <c r="AA1403" s="4">
        <v>33016</v>
      </c>
      <c r="AB1403" s="4">
        <v>33029</v>
      </c>
      <c r="AC1403" s="2" t="s">
        <v>39</v>
      </c>
    </row>
    <row r="1404" spans="1:29" x14ac:dyDescent="0.25">
      <c r="A1404" s="2" t="s">
        <v>1807</v>
      </c>
      <c r="B1404" s="2" t="s">
        <v>132</v>
      </c>
      <c r="C1404" s="2" t="str">
        <f>VLOOKUP(B1404,'Species Lookup'!$A$3:$F$13,3,FALSE)</f>
        <v>Oncorhynchus tshawytscha</v>
      </c>
      <c r="D1404" s="2" t="str">
        <f>VLOOKUP(B1404,'Species Lookup'!$A$3:$F$13,4,FALSE)</f>
        <v>urn:lsid:marinespecies.org:taxname:158075</v>
      </c>
      <c r="E1404" s="2" t="str">
        <f>VLOOKUP(B1404,'Species Lookup'!$A$3:$F$13,5,FALSE)</f>
        <v>SDN:S11::S1173 (smolt)</v>
      </c>
      <c r="F1404" s="2" t="s">
        <v>100</v>
      </c>
      <c r="G1404" s="10" t="str">
        <f>VLOOKUP(A1404,'[1]LOG1987-1994'!$A$2:$I$3110,2,FALSE)</f>
        <v>1990-05-31T09:35-07:00</v>
      </c>
      <c r="H1404" s="2" t="s">
        <v>51</v>
      </c>
      <c r="I1404" s="3">
        <v>1</v>
      </c>
      <c r="J1404" s="3">
        <v>4</v>
      </c>
      <c r="K1404" s="7">
        <v>49.214199999999998</v>
      </c>
      <c r="L1404" s="7">
        <v>-124.81829999999999</v>
      </c>
      <c r="M1404" s="3">
        <v>83</v>
      </c>
      <c r="N1404" s="3" t="b">
        <v>1</v>
      </c>
      <c r="O1404" s="3"/>
      <c r="P1404" s="3" t="s">
        <v>1816</v>
      </c>
      <c r="Q1404" s="3"/>
      <c r="R1404" s="2" t="s">
        <v>1817</v>
      </c>
      <c r="S1404" s="2" t="s">
        <v>580</v>
      </c>
      <c r="T1404" s="2" t="s">
        <v>1810</v>
      </c>
      <c r="U1404" s="2" t="s">
        <v>136</v>
      </c>
      <c r="V1404" s="2" t="s">
        <v>137</v>
      </c>
      <c r="W1404" s="2" t="s">
        <v>1644</v>
      </c>
      <c r="X1404" s="2" t="s">
        <v>37</v>
      </c>
      <c r="Y1404" s="2" t="s">
        <v>37</v>
      </c>
      <c r="Z1404" s="2" t="s">
        <v>38</v>
      </c>
      <c r="AA1404" s="4">
        <v>33007</v>
      </c>
      <c r="AB1404" s="4">
        <v>33007</v>
      </c>
      <c r="AC1404" s="2" t="s">
        <v>39</v>
      </c>
    </row>
    <row r="1405" spans="1:29" x14ac:dyDescent="0.25">
      <c r="A1405" s="2" t="s">
        <v>1807</v>
      </c>
      <c r="B1405" s="2" t="s">
        <v>132</v>
      </c>
      <c r="C1405" s="2" t="str">
        <f>VLOOKUP(B1405,'Species Lookup'!$A$3:$F$13,3,FALSE)</f>
        <v>Oncorhynchus tshawytscha</v>
      </c>
      <c r="D1405" s="2" t="str">
        <f>VLOOKUP(B1405,'Species Lookup'!$A$3:$F$13,4,FALSE)</f>
        <v>urn:lsid:marinespecies.org:taxname:158075</v>
      </c>
      <c r="E1405" s="2" t="str">
        <f>VLOOKUP(B1405,'Species Lookup'!$A$3:$F$13,5,FALSE)</f>
        <v>SDN:S11::S1173 (smolt)</v>
      </c>
      <c r="F1405" s="2" t="s">
        <v>145</v>
      </c>
      <c r="G1405" s="10" t="str">
        <f>VLOOKUP(A1405,'[1]LOG1987-1994'!$A$2:$I$3110,2,FALSE)</f>
        <v>1990-05-31T09:35-07:00</v>
      </c>
      <c r="H1405" s="2" t="s">
        <v>51</v>
      </c>
      <c r="I1405" s="3">
        <v>1</v>
      </c>
      <c r="J1405" s="3">
        <v>4</v>
      </c>
      <c r="K1405" s="7">
        <v>49.214199999999998</v>
      </c>
      <c r="L1405" s="7">
        <v>-124.81829999999999</v>
      </c>
      <c r="M1405" s="3">
        <v>86</v>
      </c>
      <c r="N1405" s="3" t="b">
        <v>1</v>
      </c>
      <c r="O1405" s="3"/>
      <c r="P1405" s="3" t="s">
        <v>1818</v>
      </c>
      <c r="Q1405" s="3"/>
      <c r="R1405" s="2" t="s">
        <v>1819</v>
      </c>
      <c r="S1405" s="2" t="s">
        <v>580</v>
      </c>
      <c r="T1405" s="2" t="s">
        <v>1820</v>
      </c>
      <c r="U1405" s="2" t="s">
        <v>136</v>
      </c>
      <c r="V1405" s="2" t="s">
        <v>137</v>
      </c>
      <c r="W1405" s="2" t="s">
        <v>1644</v>
      </c>
      <c r="X1405" s="2" t="s">
        <v>37</v>
      </c>
      <c r="Y1405" s="2" t="s">
        <v>37</v>
      </c>
      <c r="Z1405" s="2" t="s">
        <v>38</v>
      </c>
      <c r="AA1405" s="4">
        <v>33020</v>
      </c>
      <c r="AB1405" s="4">
        <v>33029</v>
      </c>
      <c r="AC1405" s="2" t="s">
        <v>39</v>
      </c>
    </row>
    <row r="1406" spans="1:29" x14ac:dyDescent="0.25">
      <c r="A1406" s="2" t="s">
        <v>1821</v>
      </c>
      <c r="B1406" s="2" t="s">
        <v>132</v>
      </c>
      <c r="C1406" s="2" t="str">
        <f>VLOOKUP(B1406,'Species Lookup'!$A$3:$F$13,3,FALSE)</f>
        <v>Oncorhynchus tshawytscha</v>
      </c>
      <c r="D1406" s="2" t="str">
        <f>VLOOKUP(B1406,'Species Lookup'!$A$3:$F$13,4,FALSE)</f>
        <v>urn:lsid:marinespecies.org:taxname:158075</v>
      </c>
      <c r="E1406" s="2" t="str">
        <f>VLOOKUP(B1406,'Species Lookup'!$A$3:$F$13,5,FALSE)</f>
        <v>SDN:S11::S1173 (smolt)</v>
      </c>
      <c r="F1406" s="2" t="s">
        <v>43</v>
      </c>
      <c r="G1406" s="10" t="str">
        <f>VLOOKUP(A1406,'[1]LOG1987-1994'!$A$2:$I$3110,2,FALSE)</f>
        <v>1990-05-31T10:39-07:00</v>
      </c>
      <c r="H1406" s="2" t="s">
        <v>305</v>
      </c>
      <c r="I1406" s="3">
        <v>1</v>
      </c>
      <c r="J1406" s="3">
        <v>4</v>
      </c>
      <c r="K1406" s="7">
        <v>49.154200000000003</v>
      </c>
      <c r="L1406" s="7">
        <v>-124.80329999999999</v>
      </c>
      <c r="M1406" s="3">
        <v>84</v>
      </c>
      <c r="N1406" s="3" t="b">
        <v>1</v>
      </c>
      <c r="O1406" s="3"/>
      <c r="P1406" s="3" t="s">
        <v>1822</v>
      </c>
      <c r="Q1406" s="3"/>
      <c r="R1406" s="2" t="s">
        <v>1823</v>
      </c>
      <c r="S1406" s="2" t="s">
        <v>580</v>
      </c>
      <c r="T1406" s="2" t="s">
        <v>1810</v>
      </c>
      <c r="U1406" s="2" t="s">
        <v>136</v>
      </c>
      <c r="V1406" s="2" t="s">
        <v>137</v>
      </c>
      <c r="W1406" s="2" t="s">
        <v>1644</v>
      </c>
      <c r="X1406" s="2" t="s">
        <v>37</v>
      </c>
      <c r="Y1406" s="2" t="s">
        <v>37</v>
      </c>
      <c r="Z1406" s="2" t="s">
        <v>38</v>
      </c>
      <c r="AA1406" s="4">
        <v>33007</v>
      </c>
      <c r="AB1406" s="4">
        <v>33007</v>
      </c>
      <c r="AC1406" s="2" t="s">
        <v>39</v>
      </c>
    </row>
    <row r="1407" spans="1:29" x14ac:dyDescent="0.25">
      <c r="A1407" s="2" t="s">
        <v>1821</v>
      </c>
      <c r="B1407" s="2" t="s">
        <v>132</v>
      </c>
      <c r="C1407" s="2" t="str">
        <f>VLOOKUP(B1407,'Species Lookup'!$A$3:$F$13,3,FALSE)</f>
        <v>Oncorhynchus tshawytscha</v>
      </c>
      <c r="D1407" s="2" t="str">
        <f>VLOOKUP(B1407,'Species Lookup'!$A$3:$F$13,4,FALSE)</f>
        <v>urn:lsid:marinespecies.org:taxname:158075</v>
      </c>
      <c r="E1407" s="2" t="str">
        <f>VLOOKUP(B1407,'Species Lookup'!$A$3:$F$13,5,FALSE)</f>
        <v>SDN:S11::S1173 (smolt)</v>
      </c>
      <c r="F1407" s="2" t="s">
        <v>40</v>
      </c>
      <c r="G1407" s="10" t="str">
        <f>VLOOKUP(A1407,'[1]LOG1987-1994'!$A$2:$I$3110,2,FALSE)</f>
        <v>1990-05-31T10:39-07:00</v>
      </c>
      <c r="H1407" s="2" t="s">
        <v>305</v>
      </c>
      <c r="I1407" s="3">
        <v>1</v>
      </c>
      <c r="J1407" s="3">
        <v>4</v>
      </c>
      <c r="K1407" s="7">
        <v>49.154200000000003</v>
      </c>
      <c r="L1407" s="7">
        <v>-124.80329999999999</v>
      </c>
      <c r="M1407" s="3">
        <v>81</v>
      </c>
      <c r="N1407" s="3" t="b">
        <v>1</v>
      </c>
      <c r="O1407" s="3"/>
      <c r="P1407" s="3" t="s">
        <v>1824</v>
      </c>
      <c r="Q1407" s="3"/>
      <c r="R1407" s="2" t="s">
        <v>1825</v>
      </c>
      <c r="S1407" s="2" t="s">
        <v>580</v>
      </c>
      <c r="T1407" s="2" t="s">
        <v>1656</v>
      </c>
      <c r="U1407" s="2" t="s">
        <v>136</v>
      </c>
      <c r="V1407" s="2" t="s">
        <v>137</v>
      </c>
      <c r="W1407" s="2" t="s">
        <v>1644</v>
      </c>
      <c r="X1407" s="2" t="s">
        <v>37</v>
      </c>
      <c r="Y1407" s="2" t="s">
        <v>37</v>
      </c>
      <c r="Z1407" s="2" t="s">
        <v>38</v>
      </c>
      <c r="AA1407" s="4">
        <v>33007</v>
      </c>
      <c r="AB1407" s="4">
        <v>33007</v>
      </c>
      <c r="AC1407" s="2" t="s">
        <v>39</v>
      </c>
    </row>
    <row r="1408" spans="1:29" x14ac:dyDescent="0.25">
      <c r="A1408" s="2" t="s">
        <v>1821</v>
      </c>
      <c r="B1408" s="2" t="s">
        <v>132</v>
      </c>
      <c r="C1408" s="2" t="str">
        <f>VLOOKUP(B1408,'Species Lookup'!$A$3:$F$13,3,FALSE)</f>
        <v>Oncorhynchus tshawytscha</v>
      </c>
      <c r="D1408" s="2" t="str">
        <f>VLOOKUP(B1408,'Species Lookup'!$A$3:$F$13,4,FALSE)</f>
        <v>urn:lsid:marinespecies.org:taxname:158075</v>
      </c>
      <c r="E1408" s="2" t="str">
        <f>VLOOKUP(B1408,'Species Lookup'!$A$3:$F$13,5,FALSE)</f>
        <v>SDN:S11::S1173 (smolt)</v>
      </c>
      <c r="F1408" s="2" t="s">
        <v>30</v>
      </c>
      <c r="G1408" s="10" t="str">
        <f>VLOOKUP(A1408,'[1]LOG1987-1994'!$A$2:$I$3110,2,FALSE)</f>
        <v>1990-05-31T10:39-07:00</v>
      </c>
      <c r="H1408" s="2" t="s">
        <v>305</v>
      </c>
      <c r="I1408" s="3">
        <v>1</v>
      </c>
      <c r="J1408" s="3">
        <v>4</v>
      </c>
      <c r="K1408" s="7">
        <v>49.154200000000003</v>
      </c>
      <c r="L1408" s="7">
        <v>-124.80329999999999</v>
      </c>
      <c r="M1408" s="3">
        <v>79</v>
      </c>
      <c r="N1408" s="3" t="b">
        <v>1</v>
      </c>
      <c r="O1408" s="3"/>
      <c r="P1408" s="3" t="s">
        <v>1826</v>
      </c>
      <c r="Q1408" s="3"/>
      <c r="R1408" s="2" t="s">
        <v>1827</v>
      </c>
      <c r="S1408" s="2" t="s">
        <v>580</v>
      </c>
      <c r="T1408" s="2" t="s">
        <v>1643</v>
      </c>
      <c r="U1408" s="2" t="s">
        <v>136</v>
      </c>
      <c r="V1408" s="2" t="s">
        <v>137</v>
      </c>
      <c r="W1408" s="2" t="s">
        <v>1644</v>
      </c>
      <c r="X1408" s="2" t="s">
        <v>37</v>
      </c>
      <c r="Y1408" s="2" t="s">
        <v>1645</v>
      </c>
      <c r="Z1408" s="2" t="s">
        <v>38</v>
      </c>
      <c r="AA1408" s="4">
        <v>33009</v>
      </c>
      <c r="AB1408" s="4">
        <v>33009</v>
      </c>
      <c r="AC1408" s="2" t="s">
        <v>39</v>
      </c>
    </row>
    <row r="1409" spans="1:29" x14ac:dyDescent="0.25">
      <c r="A1409" s="2" t="s">
        <v>1821</v>
      </c>
      <c r="B1409" s="2" t="s">
        <v>132</v>
      </c>
      <c r="C1409" s="2" t="str">
        <f>VLOOKUP(B1409,'Species Lookup'!$A$3:$F$13,3,FALSE)</f>
        <v>Oncorhynchus tshawytscha</v>
      </c>
      <c r="D1409" s="2" t="str">
        <f>VLOOKUP(B1409,'Species Lookup'!$A$3:$F$13,4,FALSE)</f>
        <v>urn:lsid:marinespecies.org:taxname:158075</v>
      </c>
      <c r="E1409" s="2" t="str">
        <f>VLOOKUP(B1409,'Species Lookup'!$A$3:$F$13,5,FALSE)</f>
        <v>SDN:S11::S1173 (smolt)</v>
      </c>
      <c r="F1409" s="2" t="s">
        <v>100</v>
      </c>
      <c r="G1409" s="10" t="str">
        <f>VLOOKUP(A1409,'[1]LOG1987-1994'!$A$2:$I$3110,2,FALSE)</f>
        <v>1990-05-31T10:39-07:00</v>
      </c>
      <c r="H1409" s="2" t="s">
        <v>305</v>
      </c>
      <c r="I1409" s="3">
        <v>1</v>
      </c>
      <c r="J1409" s="3">
        <v>4</v>
      </c>
      <c r="K1409" s="7">
        <v>49.154200000000003</v>
      </c>
      <c r="L1409" s="7">
        <v>-124.80329999999999</v>
      </c>
      <c r="M1409" s="3">
        <v>80</v>
      </c>
      <c r="N1409" s="3" t="b">
        <v>1</v>
      </c>
      <c r="O1409" s="3"/>
      <c r="P1409" s="3" t="s">
        <v>1828</v>
      </c>
      <c r="Q1409" s="3"/>
      <c r="R1409" s="2" t="s">
        <v>1829</v>
      </c>
      <c r="S1409" s="2" t="s">
        <v>580</v>
      </c>
      <c r="T1409" s="2" t="s">
        <v>1656</v>
      </c>
      <c r="U1409" s="2" t="s">
        <v>136</v>
      </c>
      <c r="V1409" s="2" t="s">
        <v>137</v>
      </c>
      <c r="W1409" s="2" t="s">
        <v>1644</v>
      </c>
      <c r="X1409" s="2" t="s">
        <v>37</v>
      </c>
      <c r="Y1409" s="2" t="s">
        <v>37</v>
      </c>
      <c r="Z1409" s="2" t="s">
        <v>38</v>
      </c>
      <c r="AA1409" s="4">
        <v>33007</v>
      </c>
      <c r="AB1409" s="4">
        <v>33007</v>
      </c>
      <c r="AC1409" s="2" t="s">
        <v>39</v>
      </c>
    </row>
    <row r="1410" spans="1:29" x14ac:dyDescent="0.25">
      <c r="A1410" s="2" t="s">
        <v>1821</v>
      </c>
      <c r="B1410" s="2" t="s">
        <v>132</v>
      </c>
      <c r="C1410" s="2" t="str">
        <f>VLOOKUP(B1410,'Species Lookup'!$A$3:$F$13,3,FALSE)</f>
        <v>Oncorhynchus tshawytscha</v>
      </c>
      <c r="D1410" s="2" t="str">
        <f>VLOOKUP(B1410,'Species Lookup'!$A$3:$F$13,4,FALSE)</f>
        <v>urn:lsid:marinespecies.org:taxname:158075</v>
      </c>
      <c r="E1410" s="2" t="str">
        <f>VLOOKUP(B1410,'Species Lookup'!$A$3:$F$13,5,FALSE)</f>
        <v>SDN:S11::S1173 (smolt)</v>
      </c>
      <c r="F1410" s="2" t="s">
        <v>145</v>
      </c>
      <c r="G1410" s="10" t="str">
        <f>VLOOKUP(A1410,'[1]LOG1987-1994'!$A$2:$I$3110,2,FALSE)</f>
        <v>1990-05-31T10:39-07:00</v>
      </c>
      <c r="H1410" s="2" t="s">
        <v>305</v>
      </c>
      <c r="I1410" s="3">
        <v>1</v>
      </c>
      <c r="J1410" s="3">
        <v>4</v>
      </c>
      <c r="K1410" s="7">
        <v>49.154200000000003</v>
      </c>
      <c r="L1410" s="7">
        <v>-124.80329999999999</v>
      </c>
      <c r="M1410" s="3">
        <v>79</v>
      </c>
      <c r="N1410" s="3" t="b">
        <v>1</v>
      </c>
      <c r="O1410" s="3"/>
      <c r="P1410" s="3" t="s">
        <v>1830</v>
      </c>
      <c r="Q1410" s="3"/>
      <c r="R1410" s="2" t="s">
        <v>1831</v>
      </c>
      <c r="S1410" s="2" t="s">
        <v>580</v>
      </c>
      <c r="T1410" s="2" t="s">
        <v>1798</v>
      </c>
      <c r="U1410" s="2" t="s">
        <v>136</v>
      </c>
      <c r="V1410" s="2" t="s">
        <v>137</v>
      </c>
      <c r="W1410" s="2" t="s">
        <v>1644</v>
      </c>
      <c r="X1410" s="2" t="s">
        <v>37</v>
      </c>
      <c r="Y1410" s="2" t="s">
        <v>37</v>
      </c>
      <c r="Z1410" s="2" t="s">
        <v>38</v>
      </c>
      <c r="AA1410" s="4">
        <v>33021</v>
      </c>
      <c r="AB1410" s="4">
        <v>33029</v>
      </c>
      <c r="AC1410" s="2" t="s">
        <v>39</v>
      </c>
    </row>
    <row r="1411" spans="1:29" x14ac:dyDescent="0.25">
      <c r="A1411" s="2" t="s">
        <v>1821</v>
      </c>
      <c r="B1411" s="2" t="s">
        <v>132</v>
      </c>
      <c r="C1411" s="2" t="str">
        <f>VLOOKUP(B1411,'Species Lookup'!$A$3:$F$13,3,FALSE)</f>
        <v>Oncorhynchus tshawytscha</v>
      </c>
      <c r="D1411" s="2" t="str">
        <f>VLOOKUP(B1411,'Species Lookup'!$A$3:$F$13,4,FALSE)</f>
        <v>urn:lsid:marinespecies.org:taxname:158075</v>
      </c>
      <c r="E1411" s="2" t="str">
        <f>VLOOKUP(B1411,'Species Lookup'!$A$3:$F$13,5,FALSE)</f>
        <v>SDN:S11::S1173 (smolt)</v>
      </c>
      <c r="F1411" s="2" t="s">
        <v>33</v>
      </c>
      <c r="G1411" s="10" t="str">
        <f>VLOOKUP(A1411,'[1]LOG1987-1994'!$A$2:$I$3110,2,FALSE)</f>
        <v>1990-05-31T10:39-07:00</v>
      </c>
      <c r="H1411" s="2" t="s">
        <v>305</v>
      </c>
      <c r="I1411" s="3">
        <v>1</v>
      </c>
      <c r="J1411" s="3">
        <v>4</v>
      </c>
      <c r="K1411" s="7">
        <v>49.154200000000003</v>
      </c>
      <c r="L1411" s="7">
        <v>-124.80329999999999</v>
      </c>
      <c r="M1411" s="3">
        <v>78</v>
      </c>
      <c r="N1411" s="3" t="b">
        <v>1</v>
      </c>
      <c r="O1411" s="3"/>
      <c r="P1411" s="3" t="s">
        <v>1832</v>
      </c>
      <c r="Q1411" s="3"/>
      <c r="R1411" s="2" t="s">
        <v>1833</v>
      </c>
      <c r="S1411" s="2" t="s">
        <v>580</v>
      </c>
      <c r="T1411" s="2" t="s">
        <v>1810</v>
      </c>
      <c r="U1411" s="2" t="s">
        <v>136</v>
      </c>
      <c r="V1411" s="2" t="s">
        <v>137</v>
      </c>
      <c r="W1411" s="2" t="s">
        <v>1644</v>
      </c>
      <c r="X1411" s="2" t="s">
        <v>37</v>
      </c>
      <c r="Y1411" s="2" t="s">
        <v>37</v>
      </c>
      <c r="Z1411" s="2" t="s">
        <v>38</v>
      </c>
      <c r="AA1411" s="4">
        <v>33007</v>
      </c>
      <c r="AB1411" s="4">
        <v>33007</v>
      </c>
      <c r="AC1411" s="2" t="s">
        <v>39</v>
      </c>
    </row>
    <row r="1412" spans="1:29" x14ac:dyDescent="0.25">
      <c r="A1412" s="2" t="s">
        <v>1821</v>
      </c>
      <c r="B1412" s="2" t="s">
        <v>132</v>
      </c>
      <c r="C1412" s="2" t="str">
        <f>VLOOKUP(B1412,'Species Lookup'!$A$3:$F$13,3,FALSE)</f>
        <v>Oncorhynchus tshawytscha</v>
      </c>
      <c r="D1412" s="2" t="str">
        <f>VLOOKUP(B1412,'Species Lookup'!$A$3:$F$13,4,FALSE)</f>
        <v>urn:lsid:marinespecies.org:taxname:158075</v>
      </c>
      <c r="E1412" s="2" t="str">
        <f>VLOOKUP(B1412,'Species Lookup'!$A$3:$F$13,5,FALSE)</f>
        <v>SDN:S11::S1173 (smolt)</v>
      </c>
      <c r="F1412" s="2" t="s">
        <v>161</v>
      </c>
      <c r="G1412" s="10" t="str">
        <f>VLOOKUP(A1412,'[1]LOG1987-1994'!$A$2:$I$3110,2,FALSE)</f>
        <v>1990-05-31T10:39-07:00</v>
      </c>
      <c r="H1412" s="2" t="s">
        <v>305</v>
      </c>
      <c r="I1412" s="3">
        <v>1</v>
      </c>
      <c r="J1412" s="3">
        <v>4</v>
      </c>
      <c r="K1412" s="7">
        <v>49.154200000000003</v>
      </c>
      <c r="L1412" s="7">
        <v>-124.80329999999999</v>
      </c>
      <c r="M1412" s="3">
        <v>74</v>
      </c>
      <c r="N1412" s="3" t="b">
        <v>1</v>
      </c>
      <c r="O1412" s="3"/>
      <c r="P1412" s="3" t="s">
        <v>1834</v>
      </c>
      <c r="Q1412" s="3"/>
      <c r="R1412" s="2" t="s">
        <v>1835</v>
      </c>
      <c r="S1412" s="2" t="s">
        <v>580</v>
      </c>
      <c r="T1412" s="2" t="s">
        <v>1664</v>
      </c>
      <c r="U1412" s="2" t="s">
        <v>136</v>
      </c>
      <c r="V1412" s="2" t="s">
        <v>137</v>
      </c>
      <c r="W1412" s="2" t="s">
        <v>1644</v>
      </c>
      <c r="X1412" s="2" t="s">
        <v>37</v>
      </c>
      <c r="Y1412" s="2" t="s">
        <v>946</v>
      </c>
      <c r="Z1412" s="2" t="s">
        <v>38</v>
      </c>
      <c r="AA1412" s="4">
        <v>33010</v>
      </c>
      <c r="AB1412" s="4">
        <v>33010</v>
      </c>
      <c r="AC1412" s="2" t="s">
        <v>39</v>
      </c>
    </row>
    <row r="1413" spans="1:29" x14ac:dyDescent="0.25">
      <c r="A1413" s="2" t="s">
        <v>1836</v>
      </c>
      <c r="B1413" s="2" t="s">
        <v>132</v>
      </c>
      <c r="C1413" s="2" t="str">
        <f>VLOOKUP(B1413,'Species Lookup'!$A$3:$F$13,3,FALSE)</f>
        <v>Oncorhynchus tshawytscha</v>
      </c>
      <c r="D1413" s="2" t="str">
        <f>VLOOKUP(B1413,'Species Lookup'!$A$3:$F$13,4,FALSE)</f>
        <v>urn:lsid:marinespecies.org:taxname:158075</v>
      </c>
      <c r="E1413" s="2" t="str">
        <f>VLOOKUP(B1413,'Species Lookup'!$A$3:$F$13,5,FALSE)</f>
        <v>SDN:S11::S1173 (smolt)</v>
      </c>
      <c r="F1413" s="2" t="s">
        <v>43</v>
      </c>
      <c r="G1413" s="10" t="str">
        <f>VLOOKUP(A1413,'[1]LOG1987-1994'!$A$2:$I$3110,2,FALSE)</f>
        <v>1990-05-31T11:58-07:00</v>
      </c>
      <c r="H1413" s="2" t="s">
        <v>433</v>
      </c>
      <c r="I1413" s="3">
        <v>1</v>
      </c>
      <c r="J1413" s="3">
        <v>4</v>
      </c>
      <c r="K1413" s="7">
        <v>49.058300000000003</v>
      </c>
      <c r="L1413" s="7">
        <v>-124.8633</v>
      </c>
      <c r="M1413" s="3">
        <v>73</v>
      </c>
      <c r="N1413" s="3" t="b">
        <v>1</v>
      </c>
      <c r="O1413" s="3"/>
      <c r="P1413" s="3" t="s">
        <v>1837</v>
      </c>
      <c r="Q1413" s="3"/>
      <c r="R1413" s="2" t="s">
        <v>1838</v>
      </c>
      <c r="S1413" s="2" t="s">
        <v>580</v>
      </c>
      <c r="T1413" s="2" t="s">
        <v>1676</v>
      </c>
      <c r="U1413" s="2" t="s">
        <v>136</v>
      </c>
      <c r="V1413" s="2" t="s">
        <v>137</v>
      </c>
      <c r="W1413" s="2" t="s">
        <v>1644</v>
      </c>
      <c r="X1413" s="2" t="s">
        <v>37</v>
      </c>
      <c r="Y1413" s="2" t="s">
        <v>1677</v>
      </c>
      <c r="Z1413" s="2" t="s">
        <v>38</v>
      </c>
      <c r="AA1413" s="4">
        <v>33002</v>
      </c>
      <c r="AB1413" s="4">
        <v>33002</v>
      </c>
      <c r="AC1413" s="2" t="s">
        <v>39</v>
      </c>
    </row>
    <row r="1414" spans="1:29" x14ac:dyDescent="0.25">
      <c r="A1414" s="2" t="s">
        <v>1836</v>
      </c>
      <c r="B1414" s="2" t="s">
        <v>132</v>
      </c>
      <c r="C1414" s="2" t="str">
        <f>VLOOKUP(B1414,'Species Lookup'!$A$3:$F$13,3,FALSE)</f>
        <v>Oncorhynchus tshawytscha</v>
      </c>
      <c r="D1414" s="2" t="str">
        <f>VLOOKUP(B1414,'Species Lookup'!$A$3:$F$13,4,FALSE)</f>
        <v>urn:lsid:marinespecies.org:taxname:158075</v>
      </c>
      <c r="E1414" s="2" t="str">
        <f>VLOOKUP(B1414,'Species Lookup'!$A$3:$F$13,5,FALSE)</f>
        <v>SDN:S11::S1173 (smolt)</v>
      </c>
      <c r="F1414" s="2" t="s">
        <v>40</v>
      </c>
      <c r="G1414" s="10" t="str">
        <f>VLOOKUP(A1414,'[1]LOG1987-1994'!$A$2:$I$3110,2,FALSE)</f>
        <v>1990-05-31T11:58-07:00</v>
      </c>
      <c r="H1414" s="2" t="s">
        <v>433</v>
      </c>
      <c r="I1414" s="3">
        <v>1</v>
      </c>
      <c r="J1414" s="3">
        <v>4</v>
      </c>
      <c r="K1414" s="7">
        <v>49.058300000000003</v>
      </c>
      <c r="L1414" s="7">
        <v>-124.8633</v>
      </c>
      <c r="M1414" s="3">
        <v>76</v>
      </c>
      <c r="N1414" s="3" t="b">
        <v>1</v>
      </c>
      <c r="O1414" s="3"/>
      <c r="P1414" s="3" t="s">
        <v>1839</v>
      </c>
      <c r="Q1414" s="3"/>
      <c r="R1414" s="2" t="s">
        <v>1840</v>
      </c>
      <c r="S1414" s="2" t="s">
        <v>580</v>
      </c>
      <c r="T1414" s="2" t="s">
        <v>1676</v>
      </c>
      <c r="U1414" s="2" t="s">
        <v>136</v>
      </c>
      <c r="V1414" s="2" t="s">
        <v>137</v>
      </c>
      <c r="W1414" s="2" t="s">
        <v>1644</v>
      </c>
      <c r="X1414" s="2" t="s">
        <v>37</v>
      </c>
      <c r="Y1414" s="2" t="s">
        <v>1677</v>
      </c>
      <c r="Z1414" s="2" t="s">
        <v>38</v>
      </c>
      <c r="AA1414" s="4">
        <v>33002</v>
      </c>
      <c r="AB1414" s="4">
        <v>33002</v>
      </c>
      <c r="AC1414" s="2" t="s">
        <v>39</v>
      </c>
    </row>
    <row r="1415" spans="1:29" x14ac:dyDescent="0.25">
      <c r="A1415" s="2" t="s">
        <v>1836</v>
      </c>
      <c r="B1415" s="2" t="s">
        <v>132</v>
      </c>
      <c r="C1415" s="2" t="str">
        <f>VLOOKUP(B1415,'Species Lookup'!$A$3:$F$13,3,FALSE)</f>
        <v>Oncorhynchus tshawytscha</v>
      </c>
      <c r="D1415" s="2" t="str">
        <f>VLOOKUP(B1415,'Species Lookup'!$A$3:$F$13,4,FALSE)</f>
        <v>urn:lsid:marinespecies.org:taxname:158075</v>
      </c>
      <c r="E1415" s="2" t="str">
        <f>VLOOKUP(B1415,'Species Lookup'!$A$3:$F$13,5,FALSE)</f>
        <v>SDN:S11::S1173 (smolt)</v>
      </c>
      <c r="F1415" s="2" t="s">
        <v>30</v>
      </c>
      <c r="G1415" s="10" t="str">
        <f>VLOOKUP(A1415,'[1]LOG1987-1994'!$A$2:$I$3110,2,FALSE)</f>
        <v>1990-05-31T11:58-07:00</v>
      </c>
      <c r="H1415" s="2" t="s">
        <v>433</v>
      </c>
      <c r="I1415" s="3">
        <v>1</v>
      </c>
      <c r="J1415" s="3">
        <v>4</v>
      </c>
      <c r="K1415" s="7">
        <v>49.058300000000003</v>
      </c>
      <c r="L1415" s="7">
        <v>-124.8633</v>
      </c>
      <c r="M1415" s="3">
        <v>74</v>
      </c>
      <c r="N1415" s="3" t="b">
        <v>1</v>
      </c>
      <c r="O1415" s="3"/>
      <c r="P1415" s="3" t="s">
        <v>1841</v>
      </c>
      <c r="Q1415" s="3"/>
      <c r="R1415" s="2" t="s">
        <v>1842</v>
      </c>
      <c r="S1415" s="2" t="s">
        <v>580</v>
      </c>
      <c r="T1415" s="2" t="s">
        <v>1643</v>
      </c>
      <c r="U1415" s="2" t="s">
        <v>136</v>
      </c>
      <c r="V1415" s="2" t="s">
        <v>137</v>
      </c>
      <c r="W1415" s="2" t="s">
        <v>1644</v>
      </c>
      <c r="X1415" s="2" t="s">
        <v>37</v>
      </c>
      <c r="Y1415" s="2" t="s">
        <v>1645</v>
      </c>
      <c r="Z1415" s="2" t="s">
        <v>38</v>
      </c>
      <c r="AA1415" s="4">
        <v>33009</v>
      </c>
      <c r="AB1415" s="4">
        <v>33009</v>
      </c>
      <c r="AC1415" s="2" t="s">
        <v>39</v>
      </c>
    </row>
    <row r="1416" spans="1:29" x14ac:dyDescent="0.25">
      <c r="A1416" s="2" t="s">
        <v>1836</v>
      </c>
      <c r="B1416" s="2" t="s">
        <v>132</v>
      </c>
      <c r="C1416" s="2" t="str">
        <f>VLOOKUP(B1416,'Species Lookup'!$A$3:$F$13,3,FALSE)</f>
        <v>Oncorhynchus tshawytscha</v>
      </c>
      <c r="D1416" s="2" t="str">
        <f>VLOOKUP(B1416,'Species Lookup'!$A$3:$F$13,4,FALSE)</f>
        <v>urn:lsid:marinespecies.org:taxname:158075</v>
      </c>
      <c r="E1416" s="2" t="str">
        <f>VLOOKUP(B1416,'Species Lookup'!$A$3:$F$13,5,FALSE)</f>
        <v>SDN:S11::S1173 (smolt)</v>
      </c>
      <c r="F1416" s="2" t="s">
        <v>100</v>
      </c>
      <c r="G1416" s="10" t="str">
        <f>VLOOKUP(A1416,'[1]LOG1987-1994'!$A$2:$I$3110,2,FALSE)</f>
        <v>1990-05-31T11:58-07:00</v>
      </c>
      <c r="H1416" s="2" t="s">
        <v>433</v>
      </c>
      <c r="I1416" s="3">
        <v>1</v>
      </c>
      <c r="J1416" s="3">
        <v>4</v>
      </c>
      <c r="K1416" s="7">
        <v>49.058300000000003</v>
      </c>
      <c r="L1416" s="7">
        <v>-124.8633</v>
      </c>
      <c r="M1416" s="3">
        <v>77</v>
      </c>
      <c r="N1416" s="3" t="b">
        <v>1</v>
      </c>
      <c r="O1416" s="3"/>
      <c r="P1416" s="3" t="s">
        <v>1843</v>
      </c>
      <c r="Q1416" s="3"/>
      <c r="R1416" s="2" t="s">
        <v>1844</v>
      </c>
      <c r="S1416" s="2" t="s">
        <v>580</v>
      </c>
      <c r="T1416" s="2" t="s">
        <v>1676</v>
      </c>
      <c r="U1416" s="2" t="s">
        <v>136</v>
      </c>
      <c r="V1416" s="2" t="s">
        <v>137</v>
      </c>
      <c r="W1416" s="2" t="s">
        <v>1644</v>
      </c>
      <c r="X1416" s="2" t="s">
        <v>37</v>
      </c>
      <c r="Y1416" s="2" t="s">
        <v>1677</v>
      </c>
      <c r="Z1416" s="2" t="s">
        <v>38</v>
      </c>
      <c r="AA1416" s="4">
        <v>33002</v>
      </c>
      <c r="AB1416" s="4">
        <v>33002</v>
      </c>
      <c r="AC1416" s="2" t="s">
        <v>39</v>
      </c>
    </row>
    <row r="1417" spans="1:29" x14ac:dyDescent="0.25">
      <c r="A1417" s="2" t="s">
        <v>1836</v>
      </c>
      <c r="B1417" s="2" t="s">
        <v>132</v>
      </c>
      <c r="C1417" s="2" t="str">
        <f>VLOOKUP(B1417,'Species Lookup'!$A$3:$F$13,3,FALSE)</f>
        <v>Oncorhynchus tshawytscha</v>
      </c>
      <c r="D1417" s="2" t="str">
        <f>VLOOKUP(B1417,'Species Lookup'!$A$3:$F$13,4,FALSE)</f>
        <v>urn:lsid:marinespecies.org:taxname:158075</v>
      </c>
      <c r="E1417" s="2" t="str">
        <f>VLOOKUP(B1417,'Species Lookup'!$A$3:$F$13,5,FALSE)</f>
        <v>SDN:S11::S1173 (smolt)</v>
      </c>
      <c r="F1417" s="2" t="s">
        <v>145</v>
      </c>
      <c r="G1417" s="10" t="str">
        <f>VLOOKUP(A1417,'[1]LOG1987-1994'!$A$2:$I$3110,2,FALSE)</f>
        <v>1990-05-31T11:58-07:00</v>
      </c>
      <c r="H1417" s="2" t="s">
        <v>433</v>
      </c>
      <c r="I1417" s="3">
        <v>1</v>
      </c>
      <c r="J1417" s="3">
        <v>4</v>
      </c>
      <c r="K1417" s="7">
        <v>49.058300000000003</v>
      </c>
      <c r="L1417" s="7">
        <v>-124.8633</v>
      </c>
      <c r="M1417" s="3">
        <v>84</v>
      </c>
      <c r="N1417" s="3" t="b">
        <v>1</v>
      </c>
      <c r="O1417" s="3"/>
      <c r="P1417" s="3" t="s">
        <v>1845</v>
      </c>
      <c r="Q1417" s="3"/>
      <c r="R1417" s="2" t="s">
        <v>1846</v>
      </c>
      <c r="S1417" s="2" t="s">
        <v>580</v>
      </c>
      <c r="T1417" s="2" t="s">
        <v>1643</v>
      </c>
      <c r="U1417" s="2" t="s">
        <v>136</v>
      </c>
      <c r="V1417" s="2" t="s">
        <v>137</v>
      </c>
      <c r="W1417" s="2" t="s">
        <v>1644</v>
      </c>
      <c r="X1417" s="2" t="s">
        <v>37</v>
      </c>
      <c r="Y1417" s="2" t="s">
        <v>1645</v>
      </c>
      <c r="Z1417" s="2" t="s">
        <v>38</v>
      </c>
      <c r="AA1417" s="4">
        <v>33009</v>
      </c>
      <c r="AB1417" s="4">
        <v>33009</v>
      </c>
      <c r="AC1417" s="2" t="s">
        <v>39</v>
      </c>
    </row>
    <row r="1418" spans="1:29" x14ac:dyDescent="0.25">
      <c r="A1418" s="2" t="s">
        <v>1836</v>
      </c>
      <c r="B1418" s="2" t="s">
        <v>132</v>
      </c>
      <c r="C1418" s="2" t="str">
        <f>VLOOKUP(B1418,'Species Lookup'!$A$3:$F$13,3,FALSE)</f>
        <v>Oncorhynchus tshawytscha</v>
      </c>
      <c r="D1418" s="2" t="str">
        <f>VLOOKUP(B1418,'Species Lookup'!$A$3:$F$13,4,FALSE)</f>
        <v>urn:lsid:marinespecies.org:taxname:158075</v>
      </c>
      <c r="E1418" s="2" t="str">
        <f>VLOOKUP(B1418,'Species Lookup'!$A$3:$F$13,5,FALSE)</f>
        <v>SDN:S11::S1173 (smolt)</v>
      </c>
      <c r="F1418" s="2" t="s">
        <v>33</v>
      </c>
      <c r="G1418" s="10" t="str">
        <f>VLOOKUP(A1418,'[1]LOG1987-1994'!$A$2:$I$3110,2,FALSE)</f>
        <v>1990-05-31T11:58-07:00</v>
      </c>
      <c r="H1418" s="2" t="s">
        <v>433</v>
      </c>
      <c r="I1418" s="3">
        <v>1</v>
      </c>
      <c r="J1418" s="3">
        <v>4</v>
      </c>
      <c r="K1418" s="7">
        <v>49.058300000000003</v>
      </c>
      <c r="L1418" s="7">
        <v>-124.8633</v>
      </c>
      <c r="M1418" s="3">
        <v>78</v>
      </c>
      <c r="N1418" s="3" t="b">
        <v>1</v>
      </c>
      <c r="O1418" s="3"/>
      <c r="P1418" s="3" t="s">
        <v>1847</v>
      </c>
      <c r="Q1418" s="3"/>
      <c r="R1418" s="2" t="s">
        <v>1848</v>
      </c>
      <c r="S1418" s="2" t="s">
        <v>580</v>
      </c>
      <c r="T1418" s="2" t="s">
        <v>1676</v>
      </c>
      <c r="U1418" s="2" t="s">
        <v>136</v>
      </c>
      <c r="V1418" s="2" t="s">
        <v>137</v>
      </c>
      <c r="W1418" s="2" t="s">
        <v>1644</v>
      </c>
      <c r="X1418" s="2" t="s">
        <v>37</v>
      </c>
      <c r="Y1418" s="2" t="s">
        <v>1677</v>
      </c>
      <c r="Z1418" s="2" t="s">
        <v>38</v>
      </c>
      <c r="AA1418" s="4">
        <v>33002</v>
      </c>
      <c r="AB1418" s="4">
        <v>33002</v>
      </c>
      <c r="AC1418" s="2" t="s">
        <v>39</v>
      </c>
    </row>
    <row r="1419" spans="1:29" x14ac:dyDescent="0.25">
      <c r="A1419" s="2" t="s">
        <v>1836</v>
      </c>
      <c r="B1419" s="2" t="s">
        <v>132</v>
      </c>
      <c r="C1419" s="2" t="str">
        <f>VLOOKUP(B1419,'Species Lookup'!$A$3:$F$13,3,FALSE)</f>
        <v>Oncorhynchus tshawytscha</v>
      </c>
      <c r="D1419" s="2" t="str">
        <f>VLOOKUP(B1419,'Species Lookup'!$A$3:$F$13,4,FALSE)</f>
        <v>urn:lsid:marinespecies.org:taxname:158075</v>
      </c>
      <c r="E1419" s="2" t="str">
        <f>VLOOKUP(B1419,'Species Lookup'!$A$3:$F$13,5,FALSE)</f>
        <v>SDN:S11::S1173 (smolt)</v>
      </c>
      <c r="F1419" s="2" t="s">
        <v>161</v>
      </c>
      <c r="G1419" s="10" t="str">
        <f>VLOOKUP(A1419,'[1]LOG1987-1994'!$A$2:$I$3110,2,FALSE)</f>
        <v>1990-05-31T11:58-07:00</v>
      </c>
      <c r="H1419" s="2" t="s">
        <v>433</v>
      </c>
      <c r="I1419" s="3">
        <v>1</v>
      </c>
      <c r="J1419" s="3">
        <v>4</v>
      </c>
      <c r="K1419" s="7">
        <v>49.058300000000003</v>
      </c>
      <c r="L1419" s="7">
        <v>-124.8633</v>
      </c>
      <c r="M1419" s="3">
        <v>83</v>
      </c>
      <c r="N1419" s="3" t="b">
        <v>1</v>
      </c>
      <c r="O1419" s="3"/>
      <c r="P1419" s="3" t="s">
        <v>1849</v>
      </c>
      <c r="Q1419" s="3"/>
      <c r="R1419" s="2" t="s">
        <v>1850</v>
      </c>
      <c r="S1419" s="2" t="s">
        <v>580</v>
      </c>
      <c r="T1419" s="2" t="s">
        <v>1643</v>
      </c>
      <c r="U1419" s="2" t="s">
        <v>136</v>
      </c>
      <c r="V1419" s="2" t="s">
        <v>137</v>
      </c>
      <c r="W1419" s="2" t="s">
        <v>1644</v>
      </c>
      <c r="X1419" s="2" t="s">
        <v>37</v>
      </c>
      <c r="Y1419" s="2" t="s">
        <v>1645</v>
      </c>
      <c r="Z1419" s="2" t="s">
        <v>38</v>
      </c>
      <c r="AA1419" s="4">
        <v>33009</v>
      </c>
      <c r="AB1419" s="4">
        <v>33009</v>
      </c>
      <c r="AC1419" s="2" t="s">
        <v>39</v>
      </c>
    </row>
    <row r="1420" spans="1:29" x14ac:dyDescent="0.25">
      <c r="A1420" s="2" t="s">
        <v>1836</v>
      </c>
      <c r="B1420" s="2" t="s">
        <v>132</v>
      </c>
      <c r="C1420" s="2" t="str">
        <f>VLOOKUP(B1420,'Species Lookup'!$A$3:$F$13,3,FALSE)</f>
        <v>Oncorhynchus tshawytscha</v>
      </c>
      <c r="D1420" s="2" t="str">
        <f>VLOOKUP(B1420,'Species Lookup'!$A$3:$F$13,4,FALSE)</f>
        <v>urn:lsid:marinespecies.org:taxname:158075</v>
      </c>
      <c r="E1420" s="2" t="str">
        <f>VLOOKUP(B1420,'Species Lookup'!$A$3:$F$13,5,FALSE)</f>
        <v>SDN:S11::S1173 (smolt)</v>
      </c>
      <c r="F1420" s="2" t="s">
        <v>178</v>
      </c>
      <c r="G1420" s="10" t="str">
        <f>VLOOKUP(A1420,'[1]LOG1987-1994'!$A$2:$I$3110,2,FALSE)</f>
        <v>1990-05-31T11:58-07:00</v>
      </c>
      <c r="H1420" s="2" t="s">
        <v>433</v>
      </c>
      <c r="I1420" s="3">
        <v>1</v>
      </c>
      <c r="J1420" s="3">
        <v>4</v>
      </c>
      <c r="K1420" s="7">
        <v>49.058300000000003</v>
      </c>
      <c r="L1420" s="7">
        <v>-124.8633</v>
      </c>
      <c r="M1420" s="3">
        <v>71</v>
      </c>
      <c r="N1420" s="3" t="b">
        <v>1</v>
      </c>
      <c r="O1420" s="3"/>
      <c r="P1420" s="3" t="s">
        <v>1851</v>
      </c>
      <c r="Q1420" s="3"/>
      <c r="R1420" s="2" t="s">
        <v>1852</v>
      </c>
      <c r="S1420" s="2" t="s">
        <v>580</v>
      </c>
      <c r="T1420" s="2" t="s">
        <v>1676</v>
      </c>
      <c r="U1420" s="2" t="s">
        <v>136</v>
      </c>
      <c r="V1420" s="2" t="s">
        <v>137</v>
      </c>
      <c r="W1420" s="2" t="s">
        <v>1644</v>
      </c>
      <c r="X1420" s="2" t="s">
        <v>37</v>
      </c>
      <c r="Y1420" s="2" t="s">
        <v>1677</v>
      </c>
      <c r="Z1420" s="2" t="s">
        <v>38</v>
      </c>
      <c r="AA1420" s="4">
        <v>33002</v>
      </c>
      <c r="AB1420" s="4">
        <v>33002</v>
      </c>
      <c r="AC1420" s="2" t="s">
        <v>39</v>
      </c>
    </row>
    <row r="1421" spans="1:29" x14ac:dyDescent="0.25">
      <c r="A1421" s="2" t="s">
        <v>1836</v>
      </c>
      <c r="B1421" s="2" t="s">
        <v>132</v>
      </c>
      <c r="C1421" s="2" t="str">
        <f>VLOOKUP(B1421,'Species Lookup'!$A$3:$F$13,3,FALSE)</f>
        <v>Oncorhynchus tshawytscha</v>
      </c>
      <c r="D1421" s="2" t="str">
        <f>VLOOKUP(B1421,'Species Lookup'!$A$3:$F$13,4,FALSE)</f>
        <v>urn:lsid:marinespecies.org:taxname:158075</v>
      </c>
      <c r="E1421" s="2" t="str">
        <f>VLOOKUP(B1421,'Species Lookup'!$A$3:$F$13,5,FALSE)</f>
        <v>SDN:S11::S1173 (smolt)</v>
      </c>
      <c r="F1421" s="2" t="s">
        <v>175</v>
      </c>
      <c r="G1421" s="10" t="str">
        <f>VLOOKUP(A1421,'[1]LOG1987-1994'!$A$2:$I$3110,2,FALSE)</f>
        <v>1990-05-31T11:58-07:00</v>
      </c>
      <c r="H1421" s="2" t="s">
        <v>433</v>
      </c>
      <c r="I1421" s="3">
        <v>1</v>
      </c>
      <c r="J1421" s="3">
        <v>4</v>
      </c>
      <c r="K1421" s="7">
        <v>49.058300000000003</v>
      </c>
      <c r="L1421" s="7">
        <v>-124.8633</v>
      </c>
      <c r="M1421" s="3">
        <v>71</v>
      </c>
      <c r="N1421" s="3" t="b">
        <v>1</v>
      </c>
      <c r="O1421" s="3"/>
      <c r="P1421" s="3" t="s">
        <v>1853</v>
      </c>
      <c r="Q1421" s="3"/>
      <c r="R1421" s="2" t="s">
        <v>1854</v>
      </c>
      <c r="S1421" s="2" t="s">
        <v>580</v>
      </c>
      <c r="T1421" s="2" t="s">
        <v>1676</v>
      </c>
      <c r="U1421" s="2" t="s">
        <v>136</v>
      </c>
      <c r="V1421" s="2" t="s">
        <v>137</v>
      </c>
      <c r="W1421" s="2" t="s">
        <v>1644</v>
      </c>
      <c r="X1421" s="2" t="s">
        <v>37</v>
      </c>
      <c r="Y1421" s="2" t="s">
        <v>1677</v>
      </c>
      <c r="Z1421" s="2" t="s">
        <v>38</v>
      </c>
      <c r="AA1421" s="4">
        <v>33002</v>
      </c>
      <c r="AB1421" s="4">
        <v>33002</v>
      </c>
      <c r="AC1421" s="2" t="s">
        <v>39</v>
      </c>
    </row>
    <row r="1422" spans="1:29" x14ac:dyDescent="0.25">
      <c r="A1422" s="2" t="s">
        <v>1836</v>
      </c>
      <c r="B1422" s="2" t="s">
        <v>132</v>
      </c>
      <c r="C1422" s="2" t="str">
        <f>VLOOKUP(B1422,'Species Lookup'!$A$3:$F$13,3,FALSE)</f>
        <v>Oncorhynchus tshawytscha</v>
      </c>
      <c r="D1422" s="2" t="str">
        <f>VLOOKUP(B1422,'Species Lookup'!$A$3:$F$13,4,FALSE)</f>
        <v>urn:lsid:marinespecies.org:taxname:158075</v>
      </c>
      <c r="E1422" s="2" t="str">
        <f>VLOOKUP(B1422,'Species Lookup'!$A$3:$F$13,5,FALSE)</f>
        <v>SDN:S11::S1173 (smolt)</v>
      </c>
      <c r="F1422" s="2" t="s">
        <v>154</v>
      </c>
      <c r="G1422" s="10" t="str">
        <f>VLOOKUP(A1422,'[1]LOG1987-1994'!$A$2:$I$3110,2,FALSE)</f>
        <v>1990-05-31T11:58-07:00</v>
      </c>
      <c r="H1422" s="2" t="s">
        <v>433</v>
      </c>
      <c r="I1422" s="3">
        <v>1</v>
      </c>
      <c r="J1422" s="3">
        <v>4</v>
      </c>
      <c r="K1422" s="7">
        <v>49.058300000000003</v>
      </c>
      <c r="L1422" s="7">
        <v>-124.8633</v>
      </c>
      <c r="M1422" s="3">
        <v>74</v>
      </c>
      <c r="N1422" s="3" t="b">
        <v>1</v>
      </c>
      <c r="O1422" s="3"/>
      <c r="P1422" s="3" t="s">
        <v>1855</v>
      </c>
      <c r="Q1422" s="3"/>
      <c r="R1422" s="2" t="s">
        <v>1856</v>
      </c>
      <c r="S1422" s="2" t="s">
        <v>580</v>
      </c>
      <c r="T1422" s="2" t="s">
        <v>1676</v>
      </c>
      <c r="U1422" s="2" t="s">
        <v>136</v>
      </c>
      <c r="V1422" s="2" t="s">
        <v>137</v>
      </c>
      <c r="W1422" s="2" t="s">
        <v>1644</v>
      </c>
      <c r="X1422" s="2" t="s">
        <v>37</v>
      </c>
      <c r="Y1422" s="2" t="s">
        <v>1677</v>
      </c>
      <c r="Z1422" s="2" t="s">
        <v>38</v>
      </c>
      <c r="AA1422" s="4">
        <v>33002</v>
      </c>
      <c r="AB1422" s="4">
        <v>33002</v>
      </c>
      <c r="AC1422" s="2" t="s">
        <v>39</v>
      </c>
    </row>
    <row r="1423" spans="1:29" x14ac:dyDescent="0.25">
      <c r="A1423" s="2" t="s">
        <v>1836</v>
      </c>
      <c r="B1423" s="2" t="s">
        <v>132</v>
      </c>
      <c r="C1423" s="2" t="str">
        <f>VLOOKUP(B1423,'Species Lookup'!$A$3:$F$13,3,FALSE)</f>
        <v>Oncorhynchus tshawytscha</v>
      </c>
      <c r="D1423" s="2" t="str">
        <f>VLOOKUP(B1423,'Species Lookup'!$A$3:$F$13,4,FALSE)</f>
        <v>urn:lsid:marinespecies.org:taxname:158075</v>
      </c>
      <c r="E1423" s="2" t="str">
        <f>VLOOKUP(B1423,'Species Lookup'!$A$3:$F$13,5,FALSE)</f>
        <v>SDN:S11::S1173 (smolt)</v>
      </c>
      <c r="F1423" s="2" t="s">
        <v>151</v>
      </c>
      <c r="G1423" s="10" t="str">
        <f>VLOOKUP(A1423,'[1]LOG1987-1994'!$A$2:$I$3110,2,FALSE)</f>
        <v>1990-05-31T11:58-07:00</v>
      </c>
      <c r="H1423" s="2" t="s">
        <v>433</v>
      </c>
      <c r="I1423" s="3">
        <v>1</v>
      </c>
      <c r="J1423" s="3">
        <v>4</v>
      </c>
      <c r="K1423" s="7">
        <v>49.058300000000003</v>
      </c>
      <c r="L1423" s="7">
        <v>-124.8633</v>
      </c>
      <c r="M1423" s="3">
        <v>76</v>
      </c>
      <c r="N1423" s="3" t="b">
        <v>1</v>
      </c>
      <c r="O1423" s="3"/>
      <c r="P1423" s="3" t="s">
        <v>1857</v>
      </c>
      <c r="Q1423" s="3"/>
      <c r="R1423" s="2" t="s">
        <v>1858</v>
      </c>
      <c r="S1423" s="2" t="s">
        <v>580</v>
      </c>
      <c r="T1423" s="2" t="s">
        <v>1676</v>
      </c>
      <c r="U1423" s="2" t="s">
        <v>136</v>
      </c>
      <c r="V1423" s="2" t="s">
        <v>137</v>
      </c>
      <c r="W1423" s="2" t="s">
        <v>1644</v>
      </c>
      <c r="X1423" s="2" t="s">
        <v>37</v>
      </c>
      <c r="Y1423" s="2" t="s">
        <v>1677</v>
      </c>
      <c r="Z1423" s="2" t="s">
        <v>38</v>
      </c>
      <c r="AA1423" s="4">
        <v>33002</v>
      </c>
      <c r="AB1423" s="4">
        <v>33002</v>
      </c>
      <c r="AC1423" s="2" t="s">
        <v>39</v>
      </c>
    </row>
    <row r="1424" spans="1:29" x14ac:dyDescent="0.25">
      <c r="A1424" s="2" t="s">
        <v>1836</v>
      </c>
      <c r="B1424" s="2" t="s">
        <v>132</v>
      </c>
      <c r="C1424" s="2" t="str">
        <f>VLOOKUP(B1424,'Species Lookup'!$A$3:$F$13,3,FALSE)</f>
        <v>Oncorhynchus tshawytscha</v>
      </c>
      <c r="D1424" s="2" t="str">
        <f>VLOOKUP(B1424,'Species Lookup'!$A$3:$F$13,4,FALSE)</f>
        <v>urn:lsid:marinespecies.org:taxname:158075</v>
      </c>
      <c r="E1424" s="2" t="str">
        <f>VLOOKUP(B1424,'Species Lookup'!$A$3:$F$13,5,FALSE)</f>
        <v>SDN:S11::S1173 (smolt)</v>
      </c>
      <c r="F1424" s="2" t="s">
        <v>159</v>
      </c>
      <c r="G1424" s="10" t="str">
        <f>VLOOKUP(A1424,'[1]LOG1987-1994'!$A$2:$I$3110,2,FALSE)</f>
        <v>1990-05-31T11:58-07:00</v>
      </c>
      <c r="H1424" s="2" t="s">
        <v>433</v>
      </c>
      <c r="I1424" s="3">
        <v>1</v>
      </c>
      <c r="J1424" s="3">
        <v>4</v>
      </c>
      <c r="K1424" s="7">
        <v>49.058300000000003</v>
      </c>
      <c r="L1424" s="7">
        <v>-124.8633</v>
      </c>
      <c r="M1424" s="3">
        <v>72</v>
      </c>
      <c r="N1424" s="3" t="b">
        <v>1</v>
      </c>
      <c r="O1424" s="3"/>
      <c r="P1424" s="3" t="s">
        <v>1859</v>
      </c>
      <c r="Q1424" s="3"/>
      <c r="R1424" s="2" t="s">
        <v>1860</v>
      </c>
      <c r="S1424" s="2" t="s">
        <v>580</v>
      </c>
      <c r="T1424" s="2" t="s">
        <v>1676</v>
      </c>
      <c r="U1424" s="2" t="s">
        <v>136</v>
      </c>
      <c r="V1424" s="2" t="s">
        <v>137</v>
      </c>
      <c r="W1424" s="2" t="s">
        <v>1644</v>
      </c>
      <c r="X1424" s="2" t="s">
        <v>37</v>
      </c>
      <c r="Y1424" s="2" t="s">
        <v>1677</v>
      </c>
      <c r="Z1424" s="2" t="s">
        <v>38</v>
      </c>
      <c r="AA1424" s="4">
        <v>33002</v>
      </c>
      <c r="AB1424" s="4">
        <v>33002</v>
      </c>
      <c r="AC1424" s="2" t="s">
        <v>39</v>
      </c>
    </row>
    <row r="1425" spans="1:29" x14ac:dyDescent="0.25">
      <c r="A1425" s="2" t="s">
        <v>1836</v>
      </c>
      <c r="B1425" s="2" t="s">
        <v>132</v>
      </c>
      <c r="C1425" s="2" t="str">
        <f>VLOOKUP(B1425,'Species Lookup'!$A$3:$F$13,3,FALSE)</f>
        <v>Oncorhynchus tshawytscha</v>
      </c>
      <c r="D1425" s="2" t="str">
        <f>VLOOKUP(B1425,'Species Lookup'!$A$3:$F$13,4,FALSE)</f>
        <v>urn:lsid:marinespecies.org:taxname:158075</v>
      </c>
      <c r="E1425" s="2" t="str">
        <f>VLOOKUP(B1425,'Species Lookup'!$A$3:$F$13,5,FALSE)</f>
        <v>SDN:S11::S1173 (smolt)</v>
      </c>
      <c r="F1425" s="2" t="s">
        <v>172</v>
      </c>
      <c r="G1425" s="10" t="str">
        <f>VLOOKUP(A1425,'[1]LOG1987-1994'!$A$2:$I$3110,2,FALSE)</f>
        <v>1990-05-31T11:58-07:00</v>
      </c>
      <c r="H1425" s="2" t="s">
        <v>433</v>
      </c>
      <c r="I1425" s="3">
        <v>1</v>
      </c>
      <c r="J1425" s="3">
        <v>4</v>
      </c>
      <c r="K1425" s="7">
        <v>49.058300000000003</v>
      </c>
      <c r="L1425" s="7">
        <v>-124.8633</v>
      </c>
      <c r="M1425" s="3">
        <v>85</v>
      </c>
      <c r="N1425" s="3" t="b">
        <v>1</v>
      </c>
      <c r="O1425" s="3"/>
      <c r="P1425" s="3" t="s">
        <v>1861</v>
      </c>
      <c r="Q1425" s="3"/>
      <c r="R1425" s="2" t="s">
        <v>1862</v>
      </c>
      <c r="S1425" s="2" t="s">
        <v>580</v>
      </c>
      <c r="T1425" s="2" t="s">
        <v>1643</v>
      </c>
      <c r="U1425" s="2" t="s">
        <v>136</v>
      </c>
      <c r="V1425" s="2" t="s">
        <v>137</v>
      </c>
      <c r="W1425" s="2" t="s">
        <v>1644</v>
      </c>
      <c r="X1425" s="2" t="s">
        <v>37</v>
      </c>
      <c r="Y1425" s="2" t="s">
        <v>1645</v>
      </c>
      <c r="Z1425" s="2" t="s">
        <v>38</v>
      </c>
      <c r="AA1425" s="4">
        <v>33009</v>
      </c>
      <c r="AB1425" s="4">
        <v>33009</v>
      </c>
      <c r="AC1425" s="2" t="s">
        <v>39</v>
      </c>
    </row>
    <row r="1426" spans="1:29" x14ac:dyDescent="0.25">
      <c r="A1426" s="2" t="s">
        <v>1836</v>
      </c>
      <c r="B1426" s="2" t="s">
        <v>132</v>
      </c>
      <c r="C1426" s="2" t="str">
        <f>VLOOKUP(B1426,'Species Lookup'!$A$3:$F$13,3,FALSE)</f>
        <v>Oncorhynchus tshawytscha</v>
      </c>
      <c r="D1426" s="2" t="str">
        <f>VLOOKUP(B1426,'Species Lookup'!$A$3:$F$13,4,FALSE)</f>
        <v>urn:lsid:marinespecies.org:taxname:158075</v>
      </c>
      <c r="E1426" s="2" t="str">
        <f>VLOOKUP(B1426,'Species Lookup'!$A$3:$F$13,5,FALSE)</f>
        <v>SDN:S11::S1173 (smolt)</v>
      </c>
      <c r="F1426" s="2" t="s">
        <v>169</v>
      </c>
      <c r="G1426" s="10" t="str">
        <f>VLOOKUP(A1426,'[1]LOG1987-1994'!$A$2:$I$3110,2,FALSE)</f>
        <v>1990-05-31T11:58-07:00</v>
      </c>
      <c r="H1426" s="2" t="s">
        <v>433</v>
      </c>
      <c r="I1426" s="3">
        <v>1</v>
      </c>
      <c r="J1426" s="3">
        <v>4</v>
      </c>
      <c r="K1426" s="7">
        <v>49.058300000000003</v>
      </c>
      <c r="L1426" s="7">
        <v>-124.8633</v>
      </c>
      <c r="M1426" s="3">
        <v>70</v>
      </c>
      <c r="N1426" s="3" t="b">
        <v>1</v>
      </c>
      <c r="O1426" s="3"/>
      <c r="P1426" s="3" t="s">
        <v>1863</v>
      </c>
      <c r="Q1426" s="3"/>
      <c r="R1426" s="2" t="s">
        <v>1864</v>
      </c>
      <c r="S1426" s="2" t="s">
        <v>580</v>
      </c>
      <c r="T1426" s="2" t="s">
        <v>1676</v>
      </c>
      <c r="U1426" s="2" t="s">
        <v>136</v>
      </c>
      <c r="V1426" s="2" t="s">
        <v>137</v>
      </c>
      <c r="W1426" s="2" t="s">
        <v>1644</v>
      </c>
      <c r="X1426" s="2" t="s">
        <v>37</v>
      </c>
      <c r="Y1426" s="2" t="s">
        <v>1677</v>
      </c>
      <c r="Z1426" s="2" t="s">
        <v>38</v>
      </c>
      <c r="AA1426" s="4">
        <v>33002</v>
      </c>
      <c r="AB1426" s="4">
        <v>33002</v>
      </c>
      <c r="AC1426" s="2" t="s">
        <v>39</v>
      </c>
    </row>
    <row r="1427" spans="1:29" x14ac:dyDescent="0.25">
      <c r="A1427" s="2" t="s">
        <v>1836</v>
      </c>
      <c r="B1427" s="2" t="s">
        <v>132</v>
      </c>
      <c r="C1427" s="2" t="str">
        <f>VLOOKUP(B1427,'Species Lookup'!$A$3:$F$13,3,FALSE)</f>
        <v>Oncorhynchus tshawytscha</v>
      </c>
      <c r="D1427" s="2" t="str">
        <f>VLOOKUP(B1427,'Species Lookup'!$A$3:$F$13,4,FALSE)</f>
        <v>urn:lsid:marinespecies.org:taxname:158075</v>
      </c>
      <c r="E1427" s="2" t="str">
        <f>VLOOKUP(B1427,'Species Lookup'!$A$3:$F$13,5,FALSE)</f>
        <v>SDN:S11::S1173 (smolt)</v>
      </c>
      <c r="F1427" s="2" t="s">
        <v>164</v>
      </c>
      <c r="G1427" s="10" t="str">
        <f>VLOOKUP(A1427,'[1]LOG1987-1994'!$A$2:$I$3110,2,FALSE)</f>
        <v>1990-05-31T11:58-07:00</v>
      </c>
      <c r="H1427" s="2" t="s">
        <v>433</v>
      </c>
      <c r="I1427" s="3">
        <v>1</v>
      </c>
      <c r="J1427" s="3">
        <v>4</v>
      </c>
      <c r="K1427" s="7">
        <v>49.058300000000003</v>
      </c>
      <c r="L1427" s="7">
        <v>-124.8633</v>
      </c>
      <c r="M1427" s="3">
        <v>69</v>
      </c>
      <c r="N1427" s="3" t="b">
        <v>1</v>
      </c>
      <c r="O1427" s="3"/>
      <c r="P1427" s="3" t="s">
        <v>1865</v>
      </c>
      <c r="Q1427" s="3"/>
      <c r="R1427" s="2" t="s">
        <v>1866</v>
      </c>
      <c r="S1427" s="2" t="s">
        <v>580</v>
      </c>
      <c r="T1427" s="2" t="s">
        <v>1676</v>
      </c>
      <c r="U1427" s="2" t="s">
        <v>136</v>
      </c>
      <c r="V1427" s="2" t="s">
        <v>137</v>
      </c>
      <c r="W1427" s="2" t="s">
        <v>1644</v>
      </c>
      <c r="X1427" s="2" t="s">
        <v>37</v>
      </c>
      <c r="Y1427" s="2" t="s">
        <v>1677</v>
      </c>
      <c r="Z1427" s="2" t="s">
        <v>38</v>
      </c>
      <c r="AA1427" s="4">
        <v>33002</v>
      </c>
      <c r="AB1427" s="4">
        <v>33002</v>
      </c>
      <c r="AC1427" s="2" t="s">
        <v>39</v>
      </c>
    </row>
    <row r="1428" spans="1:29" x14ac:dyDescent="0.25">
      <c r="A1428" s="2" t="s">
        <v>1867</v>
      </c>
      <c r="B1428" s="2" t="s">
        <v>132</v>
      </c>
      <c r="C1428" s="2" t="str">
        <f>VLOOKUP(B1428,'Species Lookup'!$A$3:$F$13,3,FALSE)</f>
        <v>Oncorhynchus tshawytscha</v>
      </c>
      <c r="D1428" s="2" t="str">
        <f>VLOOKUP(B1428,'Species Lookup'!$A$3:$F$13,4,FALSE)</f>
        <v>urn:lsid:marinespecies.org:taxname:158075</v>
      </c>
      <c r="E1428" s="2" t="str">
        <f>VLOOKUP(B1428,'Species Lookup'!$A$3:$F$13,5,FALSE)</f>
        <v>SDN:S11::S1173 (smolt)</v>
      </c>
      <c r="F1428" s="2" t="s">
        <v>43</v>
      </c>
      <c r="G1428" s="10" t="str">
        <f>VLOOKUP(A1428,'[1]LOG1987-1994'!$A$2:$I$3110,2,FALSE)</f>
        <v>1990-06-06T03:14-07:00/1990-06-06T03:44-07:00</v>
      </c>
      <c r="H1428" s="2" t="s">
        <v>312</v>
      </c>
      <c r="I1428" s="3">
        <v>1</v>
      </c>
      <c r="J1428" s="3">
        <v>4</v>
      </c>
      <c r="K1428" s="7">
        <v>48.978299999999997</v>
      </c>
      <c r="L1428" s="7">
        <v>-124.9892</v>
      </c>
      <c r="M1428" s="3"/>
      <c r="N1428" s="3" t="b">
        <v>1</v>
      </c>
      <c r="O1428" s="3"/>
      <c r="P1428" s="3"/>
      <c r="Q1428" s="3"/>
      <c r="R1428" s="2" t="s">
        <v>1868</v>
      </c>
      <c r="S1428" s="2" t="s">
        <v>33</v>
      </c>
      <c r="T1428" s="2" t="s">
        <v>1869</v>
      </c>
      <c r="U1428" s="2" t="s">
        <v>136</v>
      </c>
      <c r="V1428" s="2" t="s">
        <v>137</v>
      </c>
      <c r="W1428" s="2" t="s">
        <v>914</v>
      </c>
      <c r="X1428" s="2" t="s">
        <v>1075</v>
      </c>
      <c r="Y1428" s="2" t="s">
        <v>1076</v>
      </c>
      <c r="Z1428" s="2" t="s">
        <v>372</v>
      </c>
      <c r="AA1428" s="4">
        <v>32616</v>
      </c>
      <c r="AB1428" s="4">
        <v>32616</v>
      </c>
      <c r="AC1428" s="2" t="s">
        <v>1663</v>
      </c>
    </row>
    <row r="1429" spans="1:29" x14ac:dyDescent="0.25">
      <c r="A1429" s="2" t="s">
        <v>1870</v>
      </c>
      <c r="B1429" s="2" t="s">
        <v>29</v>
      </c>
      <c r="C1429" s="2" t="str">
        <f>VLOOKUP(B1429,'Species Lookup'!$A$3:$F$13,3,FALSE)</f>
        <v>Oncorhynchus kisutch</v>
      </c>
      <c r="D1429" s="2" t="str">
        <f>VLOOKUP(B1429,'Species Lookup'!$A$3:$F$13,4,FALSE)</f>
        <v>urn:lsid:marinespecies.org:taxname:127184</v>
      </c>
      <c r="E1429" s="2" t="str">
        <f>VLOOKUP(B1429,'Species Lookup'!$A$3:$F$13,5,FALSE)</f>
        <v>SDN:S11::S1173 (smolt)</v>
      </c>
      <c r="F1429" s="2" t="s">
        <v>43</v>
      </c>
      <c r="G1429" s="10" t="str">
        <f>VLOOKUP(A1429,'[1]LOG1987-1994'!$A$2:$I$3110,2,FALSE)</f>
        <v>1990-06-12T06:37-07:00</v>
      </c>
      <c r="H1429" s="2" t="s">
        <v>550</v>
      </c>
      <c r="I1429" s="3">
        <v>3</v>
      </c>
      <c r="J1429" s="3">
        <v>4</v>
      </c>
      <c r="K1429" s="7">
        <v>48.995800000000003</v>
      </c>
      <c r="L1429" s="7">
        <v>-125.1417</v>
      </c>
      <c r="M1429" s="3">
        <v>173</v>
      </c>
      <c r="N1429" s="3" t="b">
        <v>1</v>
      </c>
      <c r="O1429" s="3"/>
      <c r="P1429" s="3" t="s">
        <v>1871</v>
      </c>
      <c r="Q1429" s="3"/>
      <c r="R1429" s="2" t="s">
        <v>1872</v>
      </c>
      <c r="S1429" s="2" t="s">
        <v>580</v>
      </c>
      <c r="T1429" s="2" t="s">
        <v>1669</v>
      </c>
      <c r="U1429" s="2" t="s">
        <v>35</v>
      </c>
      <c r="V1429" s="2" t="s">
        <v>35</v>
      </c>
      <c r="W1429" s="2" t="s">
        <v>1194</v>
      </c>
      <c r="X1429" s="2" t="s">
        <v>37</v>
      </c>
      <c r="Y1429" s="2" t="s">
        <v>37</v>
      </c>
      <c r="Z1429" s="2" t="s">
        <v>38</v>
      </c>
      <c r="AA1429" s="4">
        <v>33004</v>
      </c>
      <c r="AB1429" s="4">
        <v>33005</v>
      </c>
      <c r="AC1429" s="2" t="s">
        <v>39</v>
      </c>
    </row>
    <row r="1430" spans="1:29" x14ac:dyDescent="0.25">
      <c r="A1430" s="2" t="s">
        <v>1873</v>
      </c>
      <c r="B1430" s="2" t="s">
        <v>132</v>
      </c>
      <c r="C1430" s="2" t="str">
        <f>VLOOKUP(B1430,'Species Lookup'!$A$3:$F$13,3,FALSE)</f>
        <v>Oncorhynchus tshawytscha</v>
      </c>
      <c r="D1430" s="2" t="str">
        <f>VLOOKUP(B1430,'Species Lookup'!$A$3:$F$13,4,FALSE)</f>
        <v>urn:lsid:marinespecies.org:taxname:158075</v>
      </c>
      <c r="E1430" s="2" t="str">
        <f>VLOOKUP(B1430,'Species Lookup'!$A$3:$F$13,5,FALSE)</f>
        <v>SDN:S11::S1173 (smolt)</v>
      </c>
      <c r="F1430" s="2" t="s">
        <v>43</v>
      </c>
      <c r="G1430" s="10" t="str">
        <f>VLOOKUP(A1430,'[1]LOG1987-1994'!$A$2:$I$3110,2,FALSE)</f>
        <v>1990-06-12T15:38-07:00</v>
      </c>
      <c r="H1430" s="2" t="s">
        <v>84</v>
      </c>
      <c r="I1430" s="3">
        <v>2</v>
      </c>
      <c r="J1430" s="3">
        <v>4</v>
      </c>
      <c r="K1430" s="7">
        <v>48.8825</v>
      </c>
      <c r="L1430" s="7">
        <v>-125.0767</v>
      </c>
      <c r="M1430" s="3">
        <v>97</v>
      </c>
      <c r="N1430" s="3" t="b">
        <v>1</v>
      </c>
      <c r="O1430" s="3"/>
      <c r="P1430" s="3" t="s">
        <v>1874</v>
      </c>
      <c r="Q1430" s="3"/>
      <c r="R1430" s="2" t="s">
        <v>1875</v>
      </c>
      <c r="S1430" s="2" t="s">
        <v>580</v>
      </c>
      <c r="T1430" s="2" t="s">
        <v>1741</v>
      </c>
      <c r="U1430" s="2" t="s">
        <v>136</v>
      </c>
      <c r="V1430" s="2" t="s">
        <v>137</v>
      </c>
      <c r="W1430" s="2" t="s">
        <v>1644</v>
      </c>
      <c r="X1430" s="2" t="s">
        <v>37</v>
      </c>
      <c r="Y1430" s="2" t="s">
        <v>1260</v>
      </c>
      <c r="Z1430" s="2" t="s">
        <v>38</v>
      </c>
      <c r="AA1430" s="4">
        <v>33012</v>
      </c>
      <c r="AB1430" s="4">
        <v>33012</v>
      </c>
      <c r="AC1430" s="2" t="s">
        <v>39</v>
      </c>
    </row>
    <row r="1431" spans="1:29" x14ac:dyDescent="0.25">
      <c r="A1431" s="2" t="s">
        <v>1876</v>
      </c>
      <c r="B1431" s="2" t="s">
        <v>132</v>
      </c>
      <c r="C1431" s="2" t="str">
        <f>VLOOKUP(B1431,'Species Lookup'!$A$3:$F$13,3,FALSE)</f>
        <v>Oncorhynchus tshawytscha</v>
      </c>
      <c r="D1431" s="2" t="str">
        <f>VLOOKUP(B1431,'Species Lookup'!$A$3:$F$13,4,FALSE)</f>
        <v>urn:lsid:marinespecies.org:taxname:158075</v>
      </c>
      <c r="E1431" s="2" t="str">
        <f>VLOOKUP(B1431,'Species Lookup'!$A$3:$F$13,5,FALSE)</f>
        <v>SDN:S11::S1173 (smolt)</v>
      </c>
      <c r="F1431" s="2" t="s">
        <v>43</v>
      </c>
      <c r="G1431" s="10" t="str">
        <f>VLOOKUP(A1431,'[1]LOG1987-1994'!$A$2:$I$3110,2,FALSE)</f>
        <v>1990-06-12T16:49-07:00</v>
      </c>
      <c r="H1431" s="2" t="s">
        <v>407</v>
      </c>
      <c r="I1431" s="3">
        <v>2</v>
      </c>
      <c r="J1431" s="3">
        <v>4</v>
      </c>
      <c r="K1431" s="7">
        <v>48.918300000000002</v>
      </c>
      <c r="L1431" s="7">
        <v>-125.02079999999999</v>
      </c>
      <c r="M1431" s="3">
        <v>91</v>
      </c>
      <c r="N1431" s="3" t="b">
        <v>1</v>
      </c>
      <c r="O1431" s="3"/>
      <c r="P1431" s="3" t="s">
        <v>1877</v>
      </c>
      <c r="Q1431" s="3"/>
      <c r="R1431" s="2" t="s">
        <v>1878</v>
      </c>
      <c r="S1431" s="2" t="s">
        <v>580</v>
      </c>
      <c r="T1431" s="2" t="s">
        <v>1664</v>
      </c>
      <c r="U1431" s="2" t="s">
        <v>136</v>
      </c>
      <c r="V1431" s="2" t="s">
        <v>137</v>
      </c>
      <c r="W1431" s="2" t="s">
        <v>1644</v>
      </c>
      <c r="X1431" s="2" t="s">
        <v>37</v>
      </c>
      <c r="Y1431" s="2" t="s">
        <v>946</v>
      </c>
      <c r="Z1431" s="2" t="s">
        <v>38</v>
      </c>
      <c r="AA1431" s="4">
        <v>33010</v>
      </c>
      <c r="AB1431" s="4">
        <v>33010</v>
      </c>
      <c r="AC1431" s="2" t="s">
        <v>39</v>
      </c>
    </row>
    <row r="1432" spans="1:29" x14ac:dyDescent="0.25">
      <c r="A1432" s="2" t="s">
        <v>1876</v>
      </c>
      <c r="B1432" s="2" t="s">
        <v>132</v>
      </c>
      <c r="C1432" s="2" t="str">
        <f>VLOOKUP(B1432,'Species Lookup'!$A$3:$F$13,3,FALSE)</f>
        <v>Oncorhynchus tshawytscha</v>
      </c>
      <c r="D1432" s="2" t="str">
        <f>VLOOKUP(B1432,'Species Lookup'!$A$3:$F$13,4,FALSE)</f>
        <v>urn:lsid:marinespecies.org:taxname:158075</v>
      </c>
      <c r="E1432" s="2" t="str">
        <f>VLOOKUP(B1432,'Species Lookup'!$A$3:$F$13,5,FALSE)</f>
        <v>SDN:S11::S1173 (smolt)</v>
      </c>
      <c r="F1432" s="2" t="s">
        <v>40</v>
      </c>
      <c r="G1432" s="10" t="str">
        <f>VLOOKUP(A1432,'[1]LOG1987-1994'!$A$2:$I$3110,2,FALSE)</f>
        <v>1990-06-12T16:49-07:00</v>
      </c>
      <c r="H1432" s="2" t="s">
        <v>407</v>
      </c>
      <c r="I1432" s="3">
        <v>2</v>
      </c>
      <c r="J1432" s="3">
        <v>4</v>
      </c>
      <c r="K1432" s="7">
        <v>48.918300000000002</v>
      </c>
      <c r="L1432" s="7">
        <v>-125.02079999999999</v>
      </c>
      <c r="M1432" s="3">
        <v>91</v>
      </c>
      <c r="N1432" s="3" t="b">
        <v>1</v>
      </c>
      <c r="O1432" s="3"/>
      <c r="P1432" s="3" t="s">
        <v>1879</v>
      </c>
      <c r="Q1432" s="3"/>
      <c r="R1432" s="2" t="s">
        <v>1880</v>
      </c>
      <c r="S1432" s="2" t="s">
        <v>580</v>
      </c>
      <c r="T1432" s="2" t="s">
        <v>1815</v>
      </c>
      <c r="U1432" s="2" t="s">
        <v>136</v>
      </c>
      <c r="V1432" s="2" t="s">
        <v>137</v>
      </c>
      <c r="W1432" s="2" t="s">
        <v>1644</v>
      </c>
      <c r="X1432" s="2" t="s">
        <v>37</v>
      </c>
      <c r="Y1432" s="2" t="s">
        <v>37</v>
      </c>
      <c r="Z1432" s="2" t="s">
        <v>38</v>
      </c>
      <c r="AA1432" s="4">
        <v>33016</v>
      </c>
      <c r="AB1432" s="4">
        <v>33029</v>
      </c>
      <c r="AC1432" s="2" t="s">
        <v>39</v>
      </c>
    </row>
    <row r="1433" spans="1:29" x14ac:dyDescent="0.25">
      <c r="A1433" s="2" t="s">
        <v>1876</v>
      </c>
      <c r="B1433" s="2" t="s">
        <v>132</v>
      </c>
      <c r="C1433" s="2" t="str">
        <f>VLOOKUP(B1433,'Species Lookup'!$A$3:$F$13,3,FALSE)</f>
        <v>Oncorhynchus tshawytscha</v>
      </c>
      <c r="D1433" s="2" t="str">
        <f>VLOOKUP(B1433,'Species Lookup'!$A$3:$F$13,4,FALSE)</f>
        <v>urn:lsid:marinespecies.org:taxname:158075</v>
      </c>
      <c r="E1433" s="2" t="str">
        <f>VLOOKUP(B1433,'Species Lookup'!$A$3:$F$13,5,FALSE)</f>
        <v>SDN:S11::S1173 (smolt)</v>
      </c>
      <c r="F1433" s="2" t="s">
        <v>30</v>
      </c>
      <c r="G1433" s="10" t="str">
        <f>VLOOKUP(A1433,'[1]LOG1987-1994'!$A$2:$I$3110,2,FALSE)</f>
        <v>1990-06-12T16:49-07:00</v>
      </c>
      <c r="H1433" s="2" t="s">
        <v>407</v>
      </c>
      <c r="I1433" s="3">
        <v>2</v>
      </c>
      <c r="J1433" s="3">
        <v>4</v>
      </c>
      <c r="K1433" s="7">
        <v>48.918300000000002</v>
      </c>
      <c r="L1433" s="7">
        <v>-125.02079999999999</v>
      </c>
      <c r="M1433" s="3">
        <v>91</v>
      </c>
      <c r="N1433" s="3" t="b">
        <v>1</v>
      </c>
      <c r="O1433" s="3"/>
      <c r="P1433" s="3" t="s">
        <v>1881</v>
      </c>
      <c r="Q1433" s="3"/>
      <c r="R1433" s="2" t="s">
        <v>1882</v>
      </c>
      <c r="S1433" s="2" t="s">
        <v>580</v>
      </c>
      <c r="T1433" s="2" t="s">
        <v>1883</v>
      </c>
      <c r="U1433" s="2" t="s">
        <v>136</v>
      </c>
      <c r="V1433" s="2" t="s">
        <v>137</v>
      </c>
      <c r="W1433" s="2" t="s">
        <v>1644</v>
      </c>
      <c r="X1433" s="2" t="s">
        <v>37</v>
      </c>
      <c r="Y1433" s="2" t="s">
        <v>37</v>
      </c>
      <c r="Z1433" s="2" t="s">
        <v>38</v>
      </c>
      <c r="AA1433" s="4">
        <v>33020</v>
      </c>
      <c r="AB1433" s="4">
        <v>33029</v>
      </c>
      <c r="AC1433" s="2" t="s">
        <v>1884</v>
      </c>
    </row>
    <row r="1434" spans="1:29" x14ac:dyDescent="0.25">
      <c r="A1434" s="2" t="s">
        <v>1885</v>
      </c>
      <c r="B1434" s="2" t="s">
        <v>132</v>
      </c>
      <c r="C1434" s="2" t="str">
        <f>VLOOKUP(B1434,'Species Lookup'!$A$3:$F$13,3,FALSE)</f>
        <v>Oncorhynchus tshawytscha</v>
      </c>
      <c r="D1434" s="2" t="str">
        <f>VLOOKUP(B1434,'Species Lookup'!$A$3:$F$13,4,FALSE)</f>
        <v>urn:lsid:marinespecies.org:taxname:158075</v>
      </c>
      <c r="E1434" s="2" t="str">
        <f>VLOOKUP(B1434,'Species Lookup'!$A$3:$F$13,5,FALSE)</f>
        <v>SDN:S11::S1173 (smolt)</v>
      </c>
      <c r="F1434" s="2" t="s">
        <v>43</v>
      </c>
      <c r="G1434" s="10" t="str">
        <f>VLOOKUP(A1434,'[1]LOG1987-1994'!$A$2:$I$3110,2,FALSE)</f>
        <v>1990-06-12T18:00-07:00</v>
      </c>
      <c r="H1434" s="2" t="s">
        <v>974</v>
      </c>
      <c r="I1434" s="3">
        <v>1</v>
      </c>
      <c r="J1434" s="3">
        <v>4</v>
      </c>
      <c r="K1434" s="7">
        <v>48.947499999999998</v>
      </c>
      <c r="L1434" s="7">
        <v>-124.9975</v>
      </c>
      <c r="M1434" s="3">
        <v>91</v>
      </c>
      <c r="N1434" s="3" t="b">
        <v>1</v>
      </c>
      <c r="O1434" s="3"/>
      <c r="P1434" s="3" t="s">
        <v>1886</v>
      </c>
      <c r="Q1434" s="3"/>
      <c r="R1434" s="2" t="s">
        <v>1887</v>
      </c>
      <c r="S1434" s="2" t="s">
        <v>580</v>
      </c>
      <c r="T1434" s="2" t="s">
        <v>1643</v>
      </c>
      <c r="U1434" s="2" t="s">
        <v>136</v>
      </c>
      <c r="V1434" s="2" t="s">
        <v>137</v>
      </c>
      <c r="W1434" s="2" t="s">
        <v>1644</v>
      </c>
      <c r="X1434" s="2" t="s">
        <v>37</v>
      </c>
      <c r="Y1434" s="2" t="s">
        <v>1645</v>
      </c>
      <c r="Z1434" s="2" t="s">
        <v>38</v>
      </c>
      <c r="AA1434" s="4">
        <v>33009</v>
      </c>
      <c r="AB1434" s="4">
        <v>33009</v>
      </c>
      <c r="AC1434" s="2" t="s">
        <v>39</v>
      </c>
    </row>
    <row r="1435" spans="1:29" x14ac:dyDescent="0.25">
      <c r="A1435" s="2" t="s">
        <v>1885</v>
      </c>
      <c r="B1435" s="2" t="s">
        <v>132</v>
      </c>
      <c r="C1435" s="2" t="str">
        <f>VLOOKUP(B1435,'Species Lookup'!$A$3:$F$13,3,FALSE)</f>
        <v>Oncorhynchus tshawytscha</v>
      </c>
      <c r="D1435" s="2" t="str">
        <f>VLOOKUP(B1435,'Species Lookup'!$A$3:$F$13,4,FALSE)</f>
        <v>urn:lsid:marinespecies.org:taxname:158075</v>
      </c>
      <c r="E1435" s="2" t="str">
        <f>VLOOKUP(B1435,'Species Lookup'!$A$3:$F$13,5,FALSE)</f>
        <v>SDN:S11::S1173 (smolt)</v>
      </c>
      <c r="F1435" s="2" t="s">
        <v>40</v>
      </c>
      <c r="G1435" s="10" t="str">
        <f>VLOOKUP(A1435,'[1]LOG1987-1994'!$A$2:$I$3110,2,FALSE)</f>
        <v>1990-06-12T18:00-07:00</v>
      </c>
      <c r="H1435" s="2" t="s">
        <v>974</v>
      </c>
      <c r="I1435" s="3">
        <v>1</v>
      </c>
      <c r="J1435" s="3">
        <v>4</v>
      </c>
      <c r="K1435" s="7">
        <v>48.947499999999998</v>
      </c>
      <c r="L1435" s="7">
        <v>-124.9975</v>
      </c>
      <c r="M1435" s="3">
        <v>91</v>
      </c>
      <c r="N1435" s="3" t="b">
        <v>1</v>
      </c>
      <c r="O1435" s="3"/>
      <c r="P1435" s="3" t="s">
        <v>1888</v>
      </c>
      <c r="Q1435" s="3"/>
      <c r="R1435" s="2" t="s">
        <v>1889</v>
      </c>
      <c r="S1435" s="2" t="s">
        <v>580</v>
      </c>
      <c r="T1435" s="2" t="s">
        <v>1741</v>
      </c>
      <c r="U1435" s="2" t="s">
        <v>136</v>
      </c>
      <c r="V1435" s="2" t="s">
        <v>137</v>
      </c>
      <c r="W1435" s="2" t="s">
        <v>1644</v>
      </c>
      <c r="X1435" s="2" t="s">
        <v>37</v>
      </c>
      <c r="Y1435" s="2" t="s">
        <v>1260</v>
      </c>
      <c r="Z1435" s="2" t="s">
        <v>38</v>
      </c>
      <c r="AA1435" s="4">
        <v>33012</v>
      </c>
      <c r="AB1435" s="4">
        <v>33012</v>
      </c>
      <c r="AC1435" s="2" t="s">
        <v>39</v>
      </c>
    </row>
    <row r="1436" spans="1:29" x14ac:dyDescent="0.25">
      <c r="A1436" s="2" t="s">
        <v>1885</v>
      </c>
      <c r="B1436" s="2" t="s">
        <v>132</v>
      </c>
      <c r="C1436" s="2" t="str">
        <f>VLOOKUP(B1436,'Species Lookup'!$A$3:$F$13,3,FALSE)</f>
        <v>Oncorhynchus tshawytscha</v>
      </c>
      <c r="D1436" s="2" t="str">
        <f>VLOOKUP(B1436,'Species Lookup'!$A$3:$F$13,4,FALSE)</f>
        <v>urn:lsid:marinespecies.org:taxname:158075</v>
      </c>
      <c r="E1436" s="2" t="str">
        <f>VLOOKUP(B1436,'Species Lookup'!$A$3:$F$13,5,FALSE)</f>
        <v>SDN:S11::S1173 (smolt)</v>
      </c>
      <c r="F1436" s="2" t="s">
        <v>30</v>
      </c>
      <c r="G1436" s="10" t="str">
        <f>VLOOKUP(A1436,'[1]LOG1987-1994'!$A$2:$I$3110,2,FALSE)</f>
        <v>1990-06-12T18:00-07:00</v>
      </c>
      <c r="H1436" s="2" t="s">
        <v>974</v>
      </c>
      <c r="I1436" s="3">
        <v>1</v>
      </c>
      <c r="J1436" s="3">
        <v>4</v>
      </c>
      <c r="K1436" s="7">
        <v>48.947499999999998</v>
      </c>
      <c r="L1436" s="7">
        <v>-124.9975</v>
      </c>
      <c r="M1436" s="3">
        <v>89</v>
      </c>
      <c r="N1436" s="3" t="b">
        <v>1</v>
      </c>
      <c r="O1436" s="3"/>
      <c r="P1436" s="3" t="s">
        <v>1890</v>
      </c>
      <c r="Q1436" s="3"/>
      <c r="R1436" s="2" t="s">
        <v>1891</v>
      </c>
      <c r="S1436" s="2" t="s">
        <v>580</v>
      </c>
      <c r="T1436" s="2" t="s">
        <v>1662</v>
      </c>
      <c r="U1436" s="2" t="s">
        <v>136</v>
      </c>
      <c r="V1436" s="2" t="s">
        <v>137</v>
      </c>
      <c r="W1436" s="2" t="s">
        <v>1644</v>
      </c>
      <c r="X1436" s="2" t="s">
        <v>37</v>
      </c>
      <c r="Y1436" s="2" t="s">
        <v>946</v>
      </c>
      <c r="Z1436" s="2" t="s">
        <v>38</v>
      </c>
      <c r="AA1436" s="4">
        <v>33010</v>
      </c>
      <c r="AB1436" s="4">
        <v>33010</v>
      </c>
      <c r="AC1436" s="2" t="s">
        <v>39</v>
      </c>
    </row>
    <row r="1437" spans="1:29" x14ac:dyDescent="0.25">
      <c r="A1437" s="2" t="s">
        <v>1885</v>
      </c>
      <c r="B1437" s="2" t="s">
        <v>132</v>
      </c>
      <c r="C1437" s="2" t="str">
        <f>VLOOKUP(B1437,'Species Lookup'!$A$3:$F$13,3,FALSE)</f>
        <v>Oncorhynchus tshawytscha</v>
      </c>
      <c r="D1437" s="2" t="str">
        <f>VLOOKUP(B1437,'Species Lookup'!$A$3:$F$13,4,FALSE)</f>
        <v>urn:lsid:marinespecies.org:taxname:158075</v>
      </c>
      <c r="E1437" s="2" t="str">
        <f>VLOOKUP(B1437,'Species Lookup'!$A$3:$F$13,5,FALSE)</f>
        <v>SDN:S11::S1173 (smolt)</v>
      </c>
      <c r="F1437" s="2" t="s">
        <v>100</v>
      </c>
      <c r="G1437" s="10" t="str">
        <f>VLOOKUP(A1437,'[1]LOG1987-1994'!$A$2:$I$3110,2,FALSE)</f>
        <v>1990-06-12T18:00-07:00</v>
      </c>
      <c r="H1437" s="2" t="s">
        <v>974</v>
      </c>
      <c r="I1437" s="3">
        <v>1</v>
      </c>
      <c r="J1437" s="3">
        <v>4</v>
      </c>
      <c r="K1437" s="7">
        <v>48.947499999999998</v>
      </c>
      <c r="L1437" s="7">
        <v>-124.9975</v>
      </c>
      <c r="M1437" s="3">
        <v>90</v>
      </c>
      <c r="N1437" s="3" t="b">
        <v>1</v>
      </c>
      <c r="O1437" s="3"/>
      <c r="P1437" s="3" t="s">
        <v>1892</v>
      </c>
      <c r="Q1437" s="3"/>
      <c r="R1437" s="2" t="s">
        <v>1893</v>
      </c>
      <c r="S1437" s="2" t="s">
        <v>580</v>
      </c>
      <c r="T1437" s="2" t="s">
        <v>1741</v>
      </c>
      <c r="U1437" s="2" t="s">
        <v>136</v>
      </c>
      <c r="V1437" s="2" t="s">
        <v>137</v>
      </c>
      <c r="W1437" s="2" t="s">
        <v>1644</v>
      </c>
      <c r="X1437" s="2" t="s">
        <v>37</v>
      </c>
      <c r="Y1437" s="2" t="s">
        <v>1260</v>
      </c>
      <c r="Z1437" s="2" t="s">
        <v>38</v>
      </c>
      <c r="AA1437" s="4">
        <v>33012</v>
      </c>
      <c r="AB1437" s="4">
        <v>33012</v>
      </c>
      <c r="AC1437" s="2" t="s">
        <v>39</v>
      </c>
    </row>
    <row r="1438" spans="1:29" x14ac:dyDescent="0.25">
      <c r="A1438" s="2" t="s">
        <v>1894</v>
      </c>
      <c r="B1438" s="2" t="s">
        <v>132</v>
      </c>
      <c r="C1438" s="2" t="str">
        <f>VLOOKUP(B1438,'Species Lookup'!$A$3:$F$13,3,FALSE)</f>
        <v>Oncorhynchus tshawytscha</v>
      </c>
      <c r="D1438" s="2" t="str">
        <f>VLOOKUP(B1438,'Species Lookup'!$A$3:$F$13,4,FALSE)</f>
        <v>urn:lsid:marinespecies.org:taxname:158075</v>
      </c>
      <c r="E1438" s="2" t="str">
        <f>VLOOKUP(B1438,'Species Lookup'!$A$3:$F$13,5,FALSE)</f>
        <v>SDN:S11::S1173 (smolt)</v>
      </c>
      <c r="F1438" s="2" t="s">
        <v>43</v>
      </c>
      <c r="G1438" s="10" t="str">
        <f>VLOOKUP(A1438,'[1]LOG1987-1994'!$A$2:$I$3110,2,FALSE)</f>
        <v>1990-06-13T17:45-07:00</v>
      </c>
      <c r="H1438" s="2" t="s">
        <v>981</v>
      </c>
      <c r="I1438" s="3">
        <v>2</v>
      </c>
      <c r="J1438" s="3">
        <v>4</v>
      </c>
      <c r="K1438" s="7">
        <v>48.959200000000003</v>
      </c>
      <c r="L1438" s="7">
        <v>-125.0317</v>
      </c>
      <c r="M1438" s="3"/>
      <c r="N1438" s="3" t="b">
        <v>1</v>
      </c>
      <c r="O1438" s="3"/>
      <c r="P1438" s="3" t="s">
        <v>1895</v>
      </c>
      <c r="Q1438" s="3"/>
      <c r="R1438" s="2"/>
      <c r="S1438" s="2" t="s">
        <v>580</v>
      </c>
      <c r="T1438" s="2" t="s">
        <v>1896</v>
      </c>
      <c r="U1438" s="2" t="s">
        <v>136</v>
      </c>
      <c r="V1438" s="2" t="s">
        <v>137</v>
      </c>
      <c r="W1438" s="2" t="s">
        <v>1194</v>
      </c>
      <c r="X1438" s="2" t="s">
        <v>1897</v>
      </c>
      <c r="Y1438" s="2" t="s">
        <v>1898</v>
      </c>
      <c r="Z1438" s="2" t="s">
        <v>38</v>
      </c>
      <c r="AA1438" s="4"/>
      <c r="AB1438" s="4">
        <v>32649</v>
      </c>
      <c r="AC1438" s="2" t="s">
        <v>1614</v>
      </c>
    </row>
    <row r="1439" spans="1:29" x14ac:dyDescent="0.25">
      <c r="A1439" s="2" t="s">
        <v>1894</v>
      </c>
      <c r="B1439" s="2" t="s">
        <v>798</v>
      </c>
      <c r="C1439" s="2" t="str">
        <f>VLOOKUP(B1439,'Species Lookup'!$A$3:$F$13,3,FALSE)</f>
        <v>Oncorhynchus keta</v>
      </c>
      <c r="D1439" s="2" t="str">
        <f>VLOOKUP(B1439,'Species Lookup'!$A$3:$F$13,4,FALSE)</f>
        <v>urn:lsid:marinespecies.org:taxname:127183</v>
      </c>
      <c r="E1439" s="2" t="str">
        <f>VLOOKUP(B1439,'Species Lookup'!$A$3:$F$13,5,FALSE)</f>
        <v>SDN:S11::S1173 (smolt)</v>
      </c>
      <c r="F1439" s="2" t="s">
        <v>40</v>
      </c>
      <c r="G1439" s="10" t="str">
        <f>VLOOKUP(A1439,'[1]LOG1987-1994'!$A$2:$I$3110,2,FALSE)</f>
        <v>1990-06-13T17:45-07:00</v>
      </c>
      <c r="H1439" s="2" t="s">
        <v>981</v>
      </c>
      <c r="I1439" s="3">
        <v>2</v>
      </c>
      <c r="J1439" s="3">
        <v>4</v>
      </c>
      <c r="K1439" s="7">
        <v>48.959200000000003</v>
      </c>
      <c r="L1439" s="7">
        <v>-125.0317</v>
      </c>
      <c r="M1439" s="3">
        <v>85</v>
      </c>
      <c r="N1439" s="3" t="b">
        <v>1</v>
      </c>
      <c r="O1439" s="3"/>
      <c r="P1439" s="3" t="s">
        <v>1899</v>
      </c>
      <c r="Q1439" s="3"/>
      <c r="R1439" s="2" t="s">
        <v>1900</v>
      </c>
      <c r="S1439" s="2" t="s">
        <v>580</v>
      </c>
      <c r="T1439" s="2" t="s">
        <v>1901</v>
      </c>
      <c r="U1439" s="2" t="s">
        <v>800</v>
      </c>
      <c r="V1439" s="2" t="s">
        <v>800</v>
      </c>
      <c r="W1439" s="2" t="s">
        <v>1644</v>
      </c>
      <c r="X1439" s="2" t="s">
        <v>643</v>
      </c>
      <c r="Y1439" s="2" t="s">
        <v>1902</v>
      </c>
      <c r="Z1439" s="2" t="s">
        <v>38</v>
      </c>
      <c r="AA1439" s="4">
        <v>33002</v>
      </c>
      <c r="AB1439" s="4">
        <v>33004</v>
      </c>
      <c r="AC1439" s="2" t="s">
        <v>39</v>
      </c>
    </row>
    <row r="1440" spans="1:29" x14ac:dyDescent="0.25">
      <c r="A1440" s="2" t="s">
        <v>1894</v>
      </c>
      <c r="B1440" s="2" t="s">
        <v>132</v>
      </c>
      <c r="C1440" s="2" t="str">
        <f>VLOOKUP(B1440,'Species Lookup'!$A$3:$F$13,3,FALSE)</f>
        <v>Oncorhynchus tshawytscha</v>
      </c>
      <c r="D1440" s="2" t="str">
        <f>VLOOKUP(B1440,'Species Lookup'!$A$3:$F$13,4,FALSE)</f>
        <v>urn:lsid:marinespecies.org:taxname:158075</v>
      </c>
      <c r="E1440" s="2" t="str">
        <f>VLOOKUP(B1440,'Species Lookup'!$A$3:$F$13,5,FALSE)</f>
        <v>SDN:S11::S1173 (smolt)</v>
      </c>
      <c r="F1440" s="2" t="s">
        <v>30</v>
      </c>
      <c r="G1440" s="10" t="str">
        <f>VLOOKUP(A1440,'[1]LOG1987-1994'!$A$2:$I$3110,2,FALSE)</f>
        <v>1990-06-13T17:45-07:00</v>
      </c>
      <c r="H1440" s="2" t="s">
        <v>981</v>
      </c>
      <c r="I1440" s="3">
        <v>2</v>
      </c>
      <c r="J1440" s="3">
        <v>4</v>
      </c>
      <c r="K1440" s="7">
        <v>48.959200000000003</v>
      </c>
      <c r="L1440" s="7">
        <v>-125.0317</v>
      </c>
      <c r="M1440" s="3">
        <v>86</v>
      </c>
      <c r="N1440" s="3" t="b">
        <v>1</v>
      </c>
      <c r="O1440" s="3"/>
      <c r="P1440" s="3" t="s">
        <v>1903</v>
      </c>
      <c r="Q1440" s="3"/>
      <c r="R1440" s="2" t="s">
        <v>1904</v>
      </c>
      <c r="S1440" s="2" t="s">
        <v>580</v>
      </c>
      <c r="T1440" s="2" t="s">
        <v>1676</v>
      </c>
      <c r="U1440" s="2" t="s">
        <v>136</v>
      </c>
      <c r="V1440" s="2" t="s">
        <v>137</v>
      </c>
      <c r="W1440" s="2" t="s">
        <v>1644</v>
      </c>
      <c r="X1440" s="2" t="s">
        <v>37</v>
      </c>
      <c r="Y1440" s="2" t="s">
        <v>1677</v>
      </c>
      <c r="Z1440" s="2" t="s">
        <v>38</v>
      </c>
      <c r="AA1440" s="4">
        <v>33002</v>
      </c>
      <c r="AB1440" s="4">
        <v>33002</v>
      </c>
      <c r="AC1440" s="2" t="s">
        <v>39</v>
      </c>
    </row>
    <row r="1441" spans="1:29" x14ac:dyDescent="0.25">
      <c r="A1441" s="2" t="s">
        <v>1894</v>
      </c>
      <c r="B1441" s="2" t="s">
        <v>132</v>
      </c>
      <c r="C1441" s="2" t="str">
        <f>VLOOKUP(B1441,'Species Lookup'!$A$3:$F$13,3,FALSE)</f>
        <v>Oncorhynchus tshawytscha</v>
      </c>
      <c r="D1441" s="2" t="str">
        <f>VLOOKUP(B1441,'Species Lookup'!$A$3:$F$13,4,FALSE)</f>
        <v>urn:lsid:marinespecies.org:taxname:158075</v>
      </c>
      <c r="E1441" s="2" t="str">
        <f>VLOOKUP(B1441,'Species Lookup'!$A$3:$F$13,5,FALSE)</f>
        <v>SDN:S11::S1173 (smolt)</v>
      </c>
      <c r="F1441" s="2" t="s">
        <v>100</v>
      </c>
      <c r="G1441" s="10" t="str">
        <f>VLOOKUP(A1441,'[1]LOG1987-1994'!$A$2:$I$3110,2,FALSE)</f>
        <v>1990-06-13T17:45-07:00</v>
      </c>
      <c r="H1441" s="2" t="s">
        <v>981</v>
      </c>
      <c r="I1441" s="3">
        <v>2</v>
      </c>
      <c r="J1441" s="3">
        <v>4</v>
      </c>
      <c r="K1441" s="7">
        <v>48.959200000000003</v>
      </c>
      <c r="L1441" s="7">
        <v>-125.0317</v>
      </c>
      <c r="M1441" s="3">
        <v>90</v>
      </c>
      <c r="N1441" s="3" t="b">
        <v>1</v>
      </c>
      <c r="O1441" s="3"/>
      <c r="P1441" s="3" t="s">
        <v>1905</v>
      </c>
      <c r="Q1441" s="3"/>
      <c r="R1441" s="2" t="s">
        <v>1906</v>
      </c>
      <c r="S1441" s="2" t="s">
        <v>580</v>
      </c>
      <c r="T1441" s="2" t="s">
        <v>1676</v>
      </c>
      <c r="U1441" s="2" t="s">
        <v>136</v>
      </c>
      <c r="V1441" s="2" t="s">
        <v>137</v>
      </c>
      <c r="W1441" s="2" t="s">
        <v>1644</v>
      </c>
      <c r="X1441" s="2" t="s">
        <v>37</v>
      </c>
      <c r="Y1441" s="2" t="s">
        <v>1677</v>
      </c>
      <c r="Z1441" s="2" t="s">
        <v>38</v>
      </c>
      <c r="AA1441" s="4">
        <v>33002</v>
      </c>
      <c r="AB1441" s="4">
        <v>33002</v>
      </c>
      <c r="AC1441" s="2" t="s">
        <v>1884</v>
      </c>
    </row>
    <row r="1442" spans="1:29" x14ac:dyDescent="0.25">
      <c r="A1442" s="2" t="s">
        <v>1894</v>
      </c>
      <c r="B1442" s="2" t="s">
        <v>132</v>
      </c>
      <c r="C1442" s="2" t="str">
        <f>VLOOKUP(B1442,'Species Lookup'!$A$3:$F$13,3,FALSE)</f>
        <v>Oncorhynchus tshawytscha</v>
      </c>
      <c r="D1442" s="2" t="str">
        <f>VLOOKUP(B1442,'Species Lookup'!$A$3:$F$13,4,FALSE)</f>
        <v>urn:lsid:marinespecies.org:taxname:158075</v>
      </c>
      <c r="E1442" s="2" t="str">
        <f>VLOOKUP(B1442,'Species Lookup'!$A$3:$F$13,5,FALSE)</f>
        <v>SDN:S11::S1173 (smolt)</v>
      </c>
      <c r="F1442" s="2" t="s">
        <v>145</v>
      </c>
      <c r="G1442" s="10" t="str">
        <f>VLOOKUP(A1442,'[1]LOG1987-1994'!$A$2:$I$3110,2,FALSE)</f>
        <v>1990-06-13T17:45-07:00</v>
      </c>
      <c r="H1442" s="2" t="s">
        <v>981</v>
      </c>
      <c r="I1442" s="3">
        <v>2</v>
      </c>
      <c r="J1442" s="3">
        <v>4</v>
      </c>
      <c r="K1442" s="7">
        <v>48.959200000000003</v>
      </c>
      <c r="L1442" s="7">
        <v>-125.0317</v>
      </c>
      <c r="M1442" s="3">
        <v>92</v>
      </c>
      <c r="N1442" s="3" t="b">
        <v>1</v>
      </c>
      <c r="O1442" s="3"/>
      <c r="P1442" s="3" t="s">
        <v>1907</v>
      </c>
      <c r="Q1442" s="3"/>
      <c r="R1442" s="2" t="s">
        <v>1908</v>
      </c>
      <c r="S1442" s="2" t="s">
        <v>580</v>
      </c>
      <c r="T1442" s="2" t="s">
        <v>1883</v>
      </c>
      <c r="U1442" s="2" t="s">
        <v>136</v>
      </c>
      <c r="V1442" s="2" t="s">
        <v>137</v>
      </c>
      <c r="W1442" s="2" t="s">
        <v>1644</v>
      </c>
      <c r="X1442" s="2" t="s">
        <v>37</v>
      </c>
      <c r="Y1442" s="2" t="s">
        <v>37</v>
      </c>
      <c r="Z1442" s="2" t="s">
        <v>38</v>
      </c>
      <c r="AA1442" s="4">
        <v>33020</v>
      </c>
      <c r="AB1442" s="4">
        <v>33029</v>
      </c>
      <c r="AC1442" s="2" t="s">
        <v>39</v>
      </c>
    </row>
    <row r="1443" spans="1:29" x14ac:dyDescent="0.25">
      <c r="A1443" s="2" t="s">
        <v>1894</v>
      </c>
      <c r="B1443" s="2" t="s">
        <v>132</v>
      </c>
      <c r="C1443" s="2" t="str">
        <f>VLOOKUP(B1443,'Species Lookup'!$A$3:$F$13,3,FALSE)</f>
        <v>Oncorhynchus tshawytscha</v>
      </c>
      <c r="D1443" s="2" t="str">
        <f>VLOOKUP(B1443,'Species Lookup'!$A$3:$F$13,4,FALSE)</f>
        <v>urn:lsid:marinespecies.org:taxname:158075</v>
      </c>
      <c r="E1443" s="2" t="str">
        <f>VLOOKUP(B1443,'Species Lookup'!$A$3:$F$13,5,FALSE)</f>
        <v>SDN:S11::S1173 (smolt)</v>
      </c>
      <c r="F1443" s="2" t="s">
        <v>33</v>
      </c>
      <c r="G1443" s="10" t="str">
        <f>VLOOKUP(A1443,'[1]LOG1987-1994'!$A$2:$I$3110,2,FALSE)</f>
        <v>1990-06-13T17:45-07:00</v>
      </c>
      <c r="H1443" s="2" t="s">
        <v>981</v>
      </c>
      <c r="I1443" s="3">
        <v>2</v>
      </c>
      <c r="J1443" s="3">
        <v>4</v>
      </c>
      <c r="K1443" s="7">
        <v>48.959200000000003</v>
      </c>
      <c r="L1443" s="7">
        <v>-125.0317</v>
      </c>
      <c r="M1443" s="3">
        <v>99</v>
      </c>
      <c r="N1443" s="3" t="b">
        <v>1</v>
      </c>
      <c r="O1443" s="3"/>
      <c r="P1443" s="3" t="s">
        <v>1909</v>
      </c>
      <c r="Q1443" s="3"/>
      <c r="R1443" s="2" t="s">
        <v>1910</v>
      </c>
      <c r="S1443" s="2" t="s">
        <v>580</v>
      </c>
      <c r="T1443" s="2" t="s">
        <v>1815</v>
      </c>
      <c r="U1443" s="2" t="s">
        <v>136</v>
      </c>
      <c r="V1443" s="2" t="s">
        <v>137</v>
      </c>
      <c r="W1443" s="2" t="s">
        <v>1644</v>
      </c>
      <c r="X1443" s="2" t="s">
        <v>37</v>
      </c>
      <c r="Y1443" s="2" t="s">
        <v>37</v>
      </c>
      <c r="Z1443" s="2" t="s">
        <v>38</v>
      </c>
      <c r="AA1443" s="4">
        <v>33016</v>
      </c>
      <c r="AB1443" s="4">
        <v>33029</v>
      </c>
      <c r="AC1443" s="2" t="s">
        <v>1884</v>
      </c>
    </row>
    <row r="1444" spans="1:29" x14ac:dyDescent="0.25">
      <c r="A1444" s="2" t="s">
        <v>1894</v>
      </c>
      <c r="B1444" s="2" t="s">
        <v>132</v>
      </c>
      <c r="C1444" s="2" t="str">
        <f>VLOOKUP(B1444,'Species Lookup'!$A$3:$F$13,3,FALSE)</f>
        <v>Oncorhynchus tshawytscha</v>
      </c>
      <c r="D1444" s="2" t="str">
        <f>VLOOKUP(B1444,'Species Lookup'!$A$3:$F$13,4,FALSE)</f>
        <v>urn:lsid:marinespecies.org:taxname:158075</v>
      </c>
      <c r="E1444" s="2" t="str">
        <f>VLOOKUP(B1444,'Species Lookup'!$A$3:$F$13,5,FALSE)</f>
        <v>SDN:S11::S1173 (smolt)</v>
      </c>
      <c r="F1444" s="2" t="s">
        <v>161</v>
      </c>
      <c r="G1444" s="10" t="str">
        <f>VLOOKUP(A1444,'[1]LOG1987-1994'!$A$2:$I$3110,2,FALSE)</f>
        <v>1990-06-13T17:45-07:00</v>
      </c>
      <c r="H1444" s="2" t="s">
        <v>981</v>
      </c>
      <c r="I1444" s="3">
        <v>2</v>
      </c>
      <c r="J1444" s="3">
        <v>4</v>
      </c>
      <c r="K1444" s="7">
        <v>48.959200000000003</v>
      </c>
      <c r="L1444" s="7">
        <v>-125.0317</v>
      </c>
      <c r="M1444" s="3">
        <v>95</v>
      </c>
      <c r="N1444" s="3" t="b">
        <v>1</v>
      </c>
      <c r="O1444" s="3"/>
      <c r="P1444" s="3" t="s">
        <v>1911</v>
      </c>
      <c r="Q1444" s="3"/>
      <c r="R1444" s="2" t="s">
        <v>1912</v>
      </c>
      <c r="S1444" s="2" t="s">
        <v>580</v>
      </c>
      <c r="T1444" s="2" t="s">
        <v>1787</v>
      </c>
      <c r="U1444" s="2" t="s">
        <v>136</v>
      </c>
      <c r="V1444" s="2" t="s">
        <v>137</v>
      </c>
      <c r="W1444" s="2" t="s">
        <v>1644</v>
      </c>
      <c r="X1444" s="2" t="s">
        <v>37</v>
      </c>
      <c r="Y1444" s="2" t="s">
        <v>37</v>
      </c>
      <c r="Z1444" s="2" t="s">
        <v>38</v>
      </c>
      <c r="AA1444" s="4">
        <v>33021</v>
      </c>
      <c r="AB1444" s="4">
        <v>33029</v>
      </c>
      <c r="AC1444" s="2" t="s">
        <v>39</v>
      </c>
    </row>
    <row r="1445" spans="1:29" x14ac:dyDescent="0.25">
      <c r="A1445" s="2" t="s">
        <v>1894</v>
      </c>
      <c r="B1445" s="2" t="s">
        <v>132</v>
      </c>
      <c r="C1445" s="2" t="str">
        <f>VLOOKUP(B1445,'Species Lookup'!$A$3:$F$13,3,FALSE)</f>
        <v>Oncorhynchus tshawytscha</v>
      </c>
      <c r="D1445" s="2" t="str">
        <f>VLOOKUP(B1445,'Species Lookup'!$A$3:$F$13,4,FALSE)</f>
        <v>urn:lsid:marinespecies.org:taxname:158075</v>
      </c>
      <c r="E1445" s="2" t="str">
        <f>VLOOKUP(B1445,'Species Lookup'!$A$3:$F$13,5,FALSE)</f>
        <v>SDN:S11::S1173 (smolt)</v>
      </c>
      <c r="F1445" s="2" t="s">
        <v>178</v>
      </c>
      <c r="G1445" s="10" t="str">
        <f>VLOOKUP(A1445,'[1]LOG1987-1994'!$A$2:$I$3110,2,FALSE)</f>
        <v>1990-06-13T17:45-07:00</v>
      </c>
      <c r="H1445" s="2" t="s">
        <v>981</v>
      </c>
      <c r="I1445" s="3">
        <v>2</v>
      </c>
      <c r="J1445" s="3">
        <v>4</v>
      </c>
      <c r="K1445" s="7">
        <v>48.959200000000003</v>
      </c>
      <c r="L1445" s="7">
        <v>-125.0317</v>
      </c>
      <c r="M1445" s="3">
        <v>96</v>
      </c>
      <c r="N1445" s="3" t="b">
        <v>1</v>
      </c>
      <c r="O1445" s="3"/>
      <c r="P1445" s="3" t="s">
        <v>1913</v>
      </c>
      <c r="Q1445" s="3"/>
      <c r="R1445" s="2" t="s">
        <v>1914</v>
      </c>
      <c r="S1445" s="2" t="s">
        <v>580</v>
      </c>
      <c r="T1445" s="2" t="s">
        <v>1741</v>
      </c>
      <c r="U1445" s="2" t="s">
        <v>136</v>
      </c>
      <c r="V1445" s="2" t="s">
        <v>137</v>
      </c>
      <c r="W1445" s="2" t="s">
        <v>1644</v>
      </c>
      <c r="X1445" s="2" t="s">
        <v>37</v>
      </c>
      <c r="Y1445" s="2" t="s">
        <v>1260</v>
      </c>
      <c r="Z1445" s="2" t="s">
        <v>38</v>
      </c>
      <c r="AA1445" s="4">
        <v>33012</v>
      </c>
      <c r="AB1445" s="4">
        <v>33012</v>
      </c>
      <c r="AC1445" s="2" t="s">
        <v>1884</v>
      </c>
    </row>
    <row r="1446" spans="1:29" x14ac:dyDescent="0.25">
      <c r="A1446" s="2" t="s">
        <v>1894</v>
      </c>
      <c r="B1446" s="2" t="s">
        <v>132</v>
      </c>
      <c r="C1446" s="2" t="str">
        <f>VLOOKUP(B1446,'Species Lookup'!$A$3:$F$13,3,FALSE)</f>
        <v>Oncorhynchus tshawytscha</v>
      </c>
      <c r="D1446" s="2" t="str">
        <f>VLOOKUP(B1446,'Species Lookup'!$A$3:$F$13,4,FALSE)</f>
        <v>urn:lsid:marinespecies.org:taxname:158075</v>
      </c>
      <c r="E1446" s="2" t="str">
        <f>VLOOKUP(B1446,'Species Lookup'!$A$3:$F$13,5,FALSE)</f>
        <v>SDN:S11::S1173 (smolt)</v>
      </c>
      <c r="F1446" s="2" t="s">
        <v>175</v>
      </c>
      <c r="G1446" s="10" t="str">
        <f>VLOOKUP(A1446,'[1]LOG1987-1994'!$A$2:$I$3110,2,FALSE)</f>
        <v>1990-06-13T17:45-07:00</v>
      </c>
      <c r="H1446" s="2" t="s">
        <v>981</v>
      </c>
      <c r="I1446" s="3">
        <v>2</v>
      </c>
      <c r="J1446" s="3">
        <v>4</v>
      </c>
      <c r="K1446" s="7">
        <v>48.959200000000003</v>
      </c>
      <c r="L1446" s="7">
        <v>-125.0317</v>
      </c>
      <c r="M1446" s="3">
        <v>97</v>
      </c>
      <c r="N1446" s="3" t="b">
        <v>1</v>
      </c>
      <c r="O1446" s="3"/>
      <c r="P1446" s="3" t="s">
        <v>1915</v>
      </c>
      <c r="Q1446" s="3"/>
      <c r="R1446" s="2" t="s">
        <v>1916</v>
      </c>
      <c r="S1446" s="2" t="s">
        <v>580</v>
      </c>
      <c r="T1446" s="2" t="s">
        <v>1676</v>
      </c>
      <c r="U1446" s="2" t="s">
        <v>136</v>
      </c>
      <c r="V1446" s="2" t="s">
        <v>137</v>
      </c>
      <c r="W1446" s="2" t="s">
        <v>1644</v>
      </c>
      <c r="X1446" s="2" t="s">
        <v>37</v>
      </c>
      <c r="Y1446" s="2" t="s">
        <v>1677</v>
      </c>
      <c r="Z1446" s="2" t="s">
        <v>38</v>
      </c>
      <c r="AA1446" s="4">
        <v>33002</v>
      </c>
      <c r="AB1446" s="4">
        <v>33002</v>
      </c>
      <c r="AC1446" s="2" t="s">
        <v>39</v>
      </c>
    </row>
    <row r="1447" spans="1:29" x14ac:dyDescent="0.25">
      <c r="A1447" s="2" t="s">
        <v>1917</v>
      </c>
      <c r="B1447" s="2" t="s">
        <v>132</v>
      </c>
      <c r="C1447" s="2" t="str">
        <f>VLOOKUP(B1447,'Species Lookup'!$A$3:$F$13,3,FALSE)</f>
        <v>Oncorhynchus tshawytscha</v>
      </c>
      <c r="D1447" s="2" t="str">
        <f>VLOOKUP(B1447,'Species Lookup'!$A$3:$F$13,4,FALSE)</f>
        <v>urn:lsid:marinespecies.org:taxname:158075</v>
      </c>
      <c r="E1447" s="2" t="str">
        <f>VLOOKUP(B1447,'Species Lookup'!$A$3:$F$13,5,FALSE)</f>
        <v>SDN:S11::S1173 (smolt)</v>
      </c>
      <c r="F1447" s="2" t="s">
        <v>43</v>
      </c>
      <c r="G1447" s="10" t="str">
        <f>VLOOKUP(A1447,'[1]LOG1987-1994'!$A$2:$I$3110,2,FALSE)</f>
        <v>1990-06-14T06:11-07:00</v>
      </c>
      <c r="H1447" s="2" t="s">
        <v>981</v>
      </c>
      <c r="I1447" s="3">
        <v>2</v>
      </c>
      <c r="J1447" s="3">
        <v>5</v>
      </c>
      <c r="K1447" s="7">
        <v>48.959200000000003</v>
      </c>
      <c r="L1447" s="7">
        <v>-125.0317</v>
      </c>
      <c r="M1447" s="3">
        <v>98</v>
      </c>
      <c r="N1447" s="3" t="b">
        <v>1</v>
      </c>
      <c r="O1447" s="3"/>
      <c r="P1447" s="3" t="s">
        <v>1918</v>
      </c>
      <c r="Q1447" s="3"/>
      <c r="R1447" s="2" t="s">
        <v>1919</v>
      </c>
      <c r="S1447" s="2" t="s">
        <v>580</v>
      </c>
      <c r="T1447" s="2" t="s">
        <v>1920</v>
      </c>
      <c r="U1447" s="2" t="s">
        <v>136</v>
      </c>
      <c r="V1447" s="2" t="s">
        <v>137</v>
      </c>
      <c r="W1447" s="2" t="s">
        <v>1644</v>
      </c>
      <c r="X1447" s="2" t="s">
        <v>37</v>
      </c>
      <c r="Y1447" s="2" t="s">
        <v>37</v>
      </c>
      <c r="Z1447" s="2" t="s">
        <v>38</v>
      </c>
      <c r="AA1447" s="4">
        <v>33016</v>
      </c>
      <c r="AB1447" s="4">
        <v>33029</v>
      </c>
      <c r="AC1447" s="2" t="s">
        <v>39</v>
      </c>
    </row>
    <row r="1448" spans="1:29" x14ac:dyDescent="0.25">
      <c r="A1448" s="2" t="s">
        <v>1917</v>
      </c>
      <c r="B1448" s="2" t="s">
        <v>132</v>
      </c>
      <c r="C1448" s="2" t="str">
        <f>VLOOKUP(B1448,'Species Lookup'!$A$3:$F$13,3,FALSE)</f>
        <v>Oncorhynchus tshawytscha</v>
      </c>
      <c r="D1448" s="2" t="str">
        <f>VLOOKUP(B1448,'Species Lookup'!$A$3:$F$13,4,FALSE)</f>
        <v>urn:lsid:marinespecies.org:taxname:158075</v>
      </c>
      <c r="E1448" s="2" t="str">
        <f>VLOOKUP(B1448,'Species Lookup'!$A$3:$F$13,5,FALSE)</f>
        <v>SDN:S11::S1173 (smolt)</v>
      </c>
      <c r="F1448" s="2" t="s">
        <v>40</v>
      </c>
      <c r="G1448" s="10" t="str">
        <f>VLOOKUP(A1448,'[1]LOG1987-1994'!$A$2:$I$3110,2,FALSE)</f>
        <v>1990-06-14T06:11-07:00</v>
      </c>
      <c r="H1448" s="2" t="s">
        <v>981</v>
      </c>
      <c r="I1448" s="3">
        <v>2</v>
      </c>
      <c r="J1448" s="3">
        <v>5</v>
      </c>
      <c r="K1448" s="7">
        <v>48.959200000000003</v>
      </c>
      <c r="L1448" s="7">
        <v>-125.0317</v>
      </c>
      <c r="M1448" s="3">
        <v>90</v>
      </c>
      <c r="N1448" s="3" t="b">
        <v>1</v>
      </c>
      <c r="O1448" s="3"/>
      <c r="P1448" s="3" t="s">
        <v>1921</v>
      </c>
      <c r="Q1448" s="3"/>
      <c r="R1448" s="2" t="s">
        <v>1922</v>
      </c>
      <c r="S1448" s="2" t="s">
        <v>580</v>
      </c>
      <c r="T1448" s="2" t="s">
        <v>1820</v>
      </c>
      <c r="U1448" s="2" t="s">
        <v>136</v>
      </c>
      <c r="V1448" s="2" t="s">
        <v>137</v>
      </c>
      <c r="W1448" s="2" t="s">
        <v>1644</v>
      </c>
      <c r="X1448" s="2" t="s">
        <v>37</v>
      </c>
      <c r="Y1448" s="2" t="s">
        <v>37</v>
      </c>
      <c r="Z1448" s="2" t="s">
        <v>38</v>
      </c>
      <c r="AA1448" s="4">
        <v>33020</v>
      </c>
      <c r="AB1448" s="4">
        <v>33029</v>
      </c>
      <c r="AC1448" s="2" t="s">
        <v>39</v>
      </c>
    </row>
    <row r="1449" spans="1:29" x14ac:dyDescent="0.25">
      <c r="A1449" s="2" t="s">
        <v>1917</v>
      </c>
      <c r="B1449" s="2" t="s">
        <v>132</v>
      </c>
      <c r="C1449" s="2" t="str">
        <f>VLOOKUP(B1449,'Species Lookup'!$A$3:$F$13,3,FALSE)</f>
        <v>Oncorhynchus tshawytscha</v>
      </c>
      <c r="D1449" s="2" t="str">
        <f>VLOOKUP(B1449,'Species Lookup'!$A$3:$F$13,4,FALSE)</f>
        <v>urn:lsid:marinespecies.org:taxname:158075</v>
      </c>
      <c r="E1449" s="2" t="str">
        <f>VLOOKUP(B1449,'Species Lookup'!$A$3:$F$13,5,FALSE)</f>
        <v>SDN:S11::S1173 (smolt)</v>
      </c>
      <c r="F1449" s="2" t="s">
        <v>30</v>
      </c>
      <c r="G1449" s="10" t="str">
        <f>VLOOKUP(A1449,'[1]LOG1987-1994'!$A$2:$I$3110,2,FALSE)</f>
        <v>1990-06-14T06:11-07:00</v>
      </c>
      <c r="H1449" s="2" t="s">
        <v>981</v>
      </c>
      <c r="I1449" s="3">
        <v>2</v>
      </c>
      <c r="J1449" s="3">
        <v>5</v>
      </c>
      <c r="K1449" s="7">
        <v>48.959200000000003</v>
      </c>
      <c r="L1449" s="7">
        <v>-125.0317</v>
      </c>
      <c r="M1449" s="3">
        <v>79</v>
      </c>
      <c r="N1449" s="3" t="b">
        <v>1</v>
      </c>
      <c r="O1449" s="3"/>
      <c r="P1449" s="3" t="s">
        <v>1923</v>
      </c>
      <c r="Q1449" s="3"/>
      <c r="R1449" s="2" t="s">
        <v>1924</v>
      </c>
      <c r="S1449" s="2" t="s">
        <v>580</v>
      </c>
      <c r="T1449" s="2" t="s">
        <v>1787</v>
      </c>
      <c r="U1449" s="2" t="s">
        <v>136</v>
      </c>
      <c r="V1449" s="2" t="s">
        <v>137</v>
      </c>
      <c r="W1449" s="2" t="s">
        <v>1644</v>
      </c>
      <c r="X1449" s="2" t="s">
        <v>37</v>
      </c>
      <c r="Y1449" s="2" t="s">
        <v>37</v>
      </c>
      <c r="Z1449" s="2" t="s">
        <v>38</v>
      </c>
      <c r="AA1449" s="4">
        <v>33021</v>
      </c>
      <c r="AB1449" s="4">
        <v>33029</v>
      </c>
      <c r="AC1449" s="2" t="s">
        <v>39</v>
      </c>
    </row>
    <row r="1450" spans="1:29" x14ac:dyDescent="0.25">
      <c r="A1450" s="2" t="s">
        <v>1917</v>
      </c>
      <c r="B1450" s="2" t="s">
        <v>132</v>
      </c>
      <c r="C1450" s="2" t="str">
        <f>VLOOKUP(B1450,'Species Lookup'!$A$3:$F$13,3,FALSE)</f>
        <v>Oncorhynchus tshawytscha</v>
      </c>
      <c r="D1450" s="2" t="str">
        <f>VLOOKUP(B1450,'Species Lookup'!$A$3:$F$13,4,FALSE)</f>
        <v>urn:lsid:marinespecies.org:taxname:158075</v>
      </c>
      <c r="E1450" s="2" t="str">
        <f>VLOOKUP(B1450,'Species Lookup'!$A$3:$F$13,5,FALSE)</f>
        <v>SDN:S11::S1173 (smolt)</v>
      </c>
      <c r="F1450" s="2" t="s">
        <v>100</v>
      </c>
      <c r="G1450" s="10" t="str">
        <f>VLOOKUP(A1450,'[1]LOG1987-1994'!$A$2:$I$3110,2,FALSE)</f>
        <v>1990-06-14T06:11-07:00</v>
      </c>
      <c r="H1450" s="2" t="s">
        <v>981</v>
      </c>
      <c r="I1450" s="3">
        <v>2</v>
      </c>
      <c r="J1450" s="3">
        <v>5</v>
      </c>
      <c r="K1450" s="7">
        <v>48.959200000000003</v>
      </c>
      <c r="L1450" s="7">
        <v>-125.0317</v>
      </c>
      <c r="M1450" s="3">
        <v>95</v>
      </c>
      <c r="N1450" s="3" t="b">
        <v>1</v>
      </c>
      <c r="O1450" s="3"/>
      <c r="P1450" s="3" t="s">
        <v>1925</v>
      </c>
      <c r="Q1450" s="3"/>
      <c r="R1450" s="2" t="s">
        <v>1926</v>
      </c>
      <c r="S1450" s="2" t="s">
        <v>580</v>
      </c>
      <c r="T1450" s="2" t="s">
        <v>1920</v>
      </c>
      <c r="U1450" s="2" t="s">
        <v>136</v>
      </c>
      <c r="V1450" s="2" t="s">
        <v>137</v>
      </c>
      <c r="W1450" s="2" t="s">
        <v>1644</v>
      </c>
      <c r="X1450" s="2" t="s">
        <v>37</v>
      </c>
      <c r="Y1450" s="2" t="s">
        <v>37</v>
      </c>
      <c r="Z1450" s="2" t="s">
        <v>38</v>
      </c>
      <c r="AA1450" s="4">
        <v>33016</v>
      </c>
      <c r="AB1450" s="4">
        <v>33029</v>
      </c>
      <c r="AC1450" s="2" t="s">
        <v>39</v>
      </c>
    </row>
    <row r="1451" spans="1:29" x14ac:dyDescent="0.25">
      <c r="A1451" s="2" t="s">
        <v>1917</v>
      </c>
      <c r="B1451" s="2" t="s">
        <v>132</v>
      </c>
      <c r="C1451" s="2" t="str">
        <f>VLOOKUP(B1451,'Species Lookup'!$A$3:$F$13,3,FALSE)</f>
        <v>Oncorhynchus tshawytscha</v>
      </c>
      <c r="D1451" s="2" t="str">
        <f>VLOOKUP(B1451,'Species Lookup'!$A$3:$F$13,4,FALSE)</f>
        <v>urn:lsid:marinespecies.org:taxname:158075</v>
      </c>
      <c r="E1451" s="2" t="str">
        <f>VLOOKUP(B1451,'Species Lookup'!$A$3:$F$13,5,FALSE)</f>
        <v>SDN:S11::S1173 (smolt)</v>
      </c>
      <c r="F1451" s="2" t="s">
        <v>145</v>
      </c>
      <c r="G1451" s="10" t="str">
        <f>VLOOKUP(A1451,'[1]LOG1987-1994'!$A$2:$I$3110,2,FALSE)</f>
        <v>1990-06-14T06:11-07:00</v>
      </c>
      <c r="H1451" s="2" t="s">
        <v>981</v>
      </c>
      <c r="I1451" s="3">
        <v>2</v>
      </c>
      <c r="J1451" s="3">
        <v>5</v>
      </c>
      <c r="K1451" s="7">
        <v>48.959200000000003</v>
      </c>
      <c r="L1451" s="7">
        <v>-125.0317</v>
      </c>
      <c r="M1451" s="3">
        <v>100</v>
      </c>
      <c r="N1451" s="3" t="b">
        <v>1</v>
      </c>
      <c r="O1451" s="3"/>
      <c r="P1451" s="3" t="s">
        <v>1927</v>
      </c>
      <c r="Q1451" s="3"/>
      <c r="R1451" s="2" t="s">
        <v>1928</v>
      </c>
      <c r="S1451" s="2" t="s">
        <v>580</v>
      </c>
      <c r="T1451" s="2" t="s">
        <v>1815</v>
      </c>
      <c r="U1451" s="2" t="s">
        <v>136</v>
      </c>
      <c r="V1451" s="2" t="s">
        <v>137</v>
      </c>
      <c r="W1451" s="2" t="s">
        <v>1644</v>
      </c>
      <c r="X1451" s="2" t="s">
        <v>37</v>
      </c>
      <c r="Y1451" s="2" t="s">
        <v>37</v>
      </c>
      <c r="Z1451" s="2" t="s">
        <v>38</v>
      </c>
      <c r="AA1451" s="4">
        <v>33016</v>
      </c>
      <c r="AB1451" s="4">
        <v>33029</v>
      </c>
      <c r="AC1451" s="2" t="s">
        <v>39</v>
      </c>
    </row>
    <row r="1452" spans="1:29" x14ac:dyDescent="0.25">
      <c r="A1452" s="2" t="s">
        <v>1917</v>
      </c>
      <c r="B1452" s="2" t="s">
        <v>132</v>
      </c>
      <c r="C1452" s="2" t="str">
        <f>VLOOKUP(B1452,'Species Lookup'!$A$3:$F$13,3,FALSE)</f>
        <v>Oncorhynchus tshawytscha</v>
      </c>
      <c r="D1452" s="2" t="str">
        <f>VLOOKUP(B1452,'Species Lookup'!$A$3:$F$13,4,FALSE)</f>
        <v>urn:lsid:marinespecies.org:taxname:158075</v>
      </c>
      <c r="E1452" s="2" t="str">
        <f>VLOOKUP(B1452,'Species Lookup'!$A$3:$F$13,5,FALSE)</f>
        <v>SDN:S11::S1173 (smolt)</v>
      </c>
      <c r="F1452" s="2" t="s">
        <v>33</v>
      </c>
      <c r="G1452" s="10" t="str">
        <f>VLOOKUP(A1452,'[1]LOG1987-1994'!$A$2:$I$3110,2,FALSE)</f>
        <v>1990-06-14T06:11-07:00</v>
      </c>
      <c r="H1452" s="2" t="s">
        <v>981</v>
      </c>
      <c r="I1452" s="3">
        <v>2</v>
      </c>
      <c r="J1452" s="3">
        <v>5</v>
      </c>
      <c r="K1452" s="7">
        <v>48.959200000000003</v>
      </c>
      <c r="L1452" s="7">
        <v>-125.0317</v>
      </c>
      <c r="M1452" s="3">
        <v>88</v>
      </c>
      <c r="N1452" s="3" t="b">
        <v>1</v>
      </c>
      <c r="O1452" s="3"/>
      <c r="P1452" s="3" t="s">
        <v>1929</v>
      </c>
      <c r="Q1452" s="3"/>
      <c r="R1452" s="2" t="s">
        <v>1930</v>
      </c>
      <c r="S1452" s="2" t="s">
        <v>580</v>
      </c>
      <c r="T1452" s="2" t="s">
        <v>1810</v>
      </c>
      <c r="U1452" s="2" t="s">
        <v>136</v>
      </c>
      <c r="V1452" s="2" t="s">
        <v>137</v>
      </c>
      <c r="W1452" s="2" t="s">
        <v>1644</v>
      </c>
      <c r="X1452" s="2" t="s">
        <v>37</v>
      </c>
      <c r="Y1452" s="2" t="s">
        <v>37</v>
      </c>
      <c r="Z1452" s="2" t="s">
        <v>38</v>
      </c>
      <c r="AA1452" s="4">
        <v>33007</v>
      </c>
      <c r="AB1452" s="4">
        <v>33007</v>
      </c>
      <c r="AC1452" s="2" t="s">
        <v>39</v>
      </c>
    </row>
    <row r="1453" spans="1:29" x14ac:dyDescent="0.25">
      <c r="A1453" s="2" t="s">
        <v>1917</v>
      </c>
      <c r="B1453" s="2" t="s">
        <v>132</v>
      </c>
      <c r="C1453" s="2" t="str">
        <f>VLOOKUP(B1453,'Species Lookup'!$A$3:$F$13,3,FALSE)</f>
        <v>Oncorhynchus tshawytscha</v>
      </c>
      <c r="D1453" s="2" t="str">
        <f>VLOOKUP(B1453,'Species Lookup'!$A$3:$F$13,4,FALSE)</f>
        <v>urn:lsid:marinespecies.org:taxname:158075</v>
      </c>
      <c r="E1453" s="2" t="str">
        <f>VLOOKUP(B1453,'Species Lookup'!$A$3:$F$13,5,FALSE)</f>
        <v>SDN:S11::S1173 (smolt)</v>
      </c>
      <c r="F1453" s="2" t="s">
        <v>161</v>
      </c>
      <c r="G1453" s="10" t="str">
        <f>VLOOKUP(A1453,'[1]LOG1987-1994'!$A$2:$I$3110,2,FALSE)</f>
        <v>1990-06-14T06:11-07:00</v>
      </c>
      <c r="H1453" s="2" t="s">
        <v>981</v>
      </c>
      <c r="I1453" s="3">
        <v>2</v>
      </c>
      <c r="J1453" s="3">
        <v>5</v>
      </c>
      <c r="K1453" s="7">
        <v>48.959200000000003</v>
      </c>
      <c r="L1453" s="7">
        <v>-125.0317</v>
      </c>
      <c r="M1453" s="3">
        <v>90</v>
      </c>
      <c r="N1453" s="3" t="b">
        <v>1</v>
      </c>
      <c r="O1453" s="3"/>
      <c r="P1453" s="3" t="s">
        <v>1931</v>
      </c>
      <c r="Q1453" s="3"/>
      <c r="R1453" s="2" t="s">
        <v>1932</v>
      </c>
      <c r="S1453" s="2" t="s">
        <v>580</v>
      </c>
      <c r="T1453" s="2" t="s">
        <v>1656</v>
      </c>
      <c r="U1453" s="2" t="s">
        <v>136</v>
      </c>
      <c r="V1453" s="2" t="s">
        <v>137</v>
      </c>
      <c r="W1453" s="2" t="s">
        <v>1644</v>
      </c>
      <c r="X1453" s="2" t="s">
        <v>37</v>
      </c>
      <c r="Y1453" s="2" t="s">
        <v>37</v>
      </c>
      <c r="Z1453" s="2" t="s">
        <v>38</v>
      </c>
      <c r="AA1453" s="4">
        <v>33007</v>
      </c>
      <c r="AB1453" s="4">
        <v>33007</v>
      </c>
      <c r="AC1453" s="2" t="s">
        <v>39</v>
      </c>
    </row>
    <row r="1454" spans="1:29" x14ac:dyDescent="0.25">
      <c r="A1454" s="2" t="s">
        <v>1917</v>
      </c>
      <c r="B1454" s="2" t="s">
        <v>132</v>
      </c>
      <c r="C1454" s="2" t="str">
        <f>VLOOKUP(B1454,'Species Lookup'!$A$3:$F$13,3,FALSE)</f>
        <v>Oncorhynchus tshawytscha</v>
      </c>
      <c r="D1454" s="2" t="str">
        <f>VLOOKUP(B1454,'Species Lookup'!$A$3:$F$13,4,FALSE)</f>
        <v>urn:lsid:marinespecies.org:taxname:158075</v>
      </c>
      <c r="E1454" s="2" t="str">
        <f>VLOOKUP(B1454,'Species Lookup'!$A$3:$F$13,5,FALSE)</f>
        <v>SDN:S11::S1173 (smolt)</v>
      </c>
      <c r="F1454" s="2" t="s">
        <v>178</v>
      </c>
      <c r="G1454" s="10" t="str">
        <f>VLOOKUP(A1454,'[1]LOG1987-1994'!$A$2:$I$3110,2,FALSE)</f>
        <v>1990-06-14T06:11-07:00</v>
      </c>
      <c r="H1454" s="2" t="s">
        <v>981</v>
      </c>
      <c r="I1454" s="3">
        <v>2</v>
      </c>
      <c r="J1454" s="3">
        <v>5</v>
      </c>
      <c r="K1454" s="7">
        <v>48.959200000000003</v>
      </c>
      <c r="L1454" s="7">
        <v>-125.0317</v>
      </c>
      <c r="M1454" s="3">
        <v>96</v>
      </c>
      <c r="N1454" s="3" t="b">
        <v>1</v>
      </c>
      <c r="O1454" s="3"/>
      <c r="P1454" s="3" t="s">
        <v>1933</v>
      </c>
      <c r="Q1454" s="3"/>
      <c r="R1454" s="2" t="s">
        <v>1934</v>
      </c>
      <c r="S1454" s="2" t="s">
        <v>580</v>
      </c>
      <c r="T1454" s="2" t="s">
        <v>1662</v>
      </c>
      <c r="U1454" s="2" t="s">
        <v>136</v>
      </c>
      <c r="V1454" s="2" t="s">
        <v>137</v>
      </c>
      <c r="W1454" s="2" t="s">
        <v>1644</v>
      </c>
      <c r="X1454" s="2" t="s">
        <v>37</v>
      </c>
      <c r="Y1454" s="2" t="s">
        <v>946</v>
      </c>
      <c r="Z1454" s="2" t="s">
        <v>38</v>
      </c>
      <c r="AA1454" s="4">
        <v>33010</v>
      </c>
      <c r="AB1454" s="4">
        <v>33010</v>
      </c>
      <c r="AC1454" s="2" t="s">
        <v>39</v>
      </c>
    </row>
    <row r="1455" spans="1:29" x14ac:dyDescent="0.25">
      <c r="A1455" s="2" t="s">
        <v>1917</v>
      </c>
      <c r="B1455" s="2" t="s">
        <v>132</v>
      </c>
      <c r="C1455" s="2" t="str">
        <f>VLOOKUP(B1455,'Species Lookup'!$A$3:$F$13,3,FALSE)</f>
        <v>Oncorhynchus tshawytscha</v>
      </c>
      <c r="D1455" s="2" t="str">
        <f>VLOOKUP(B1455,'Species Lookup'!$A$3:$F$13,4,FALSE)</f>
        <v>urn:lsid:marinespecies.org:taxname:158075</v>
      </c>
      <c r="E1455" s="2" t="str">
        <f>VLOOKUP(B1455,'Species Lookup'!$A$3:$F$13,5,FALSE)</f>
        <v>SDN:S11::S1173 (smolt)</v>
      </c>
      <c r="F1455" s="2" t="s">
        <v>175</v>
      </c>
      <c r="G1455" s="10" t="str">
        <f>VLOOKUP(A1455,'[1]LOG1987-1994'!$A$2:$I$3110,2,FALSE)</f>
        <v>1990-06-14T06:11-07:00</v>
      </c>
      <c r="H1455" s="2" t="s">
        <v>981</v>
      </c>
      <c r="I1455" s="3">
        <v>2</v>
      </c>
      <c r="J1455" s="3">
        <v>5</v>
      </c>
      <c r="K1455" s="7">
        <v>48.959200000000003</v>
      </c>
      <c r="L1455" s="7">
        <v>-125.0317</v>
      </c>
      <c r="M1455" s="3">
        <v>89</v>
      </c>
      <c r="N1455" s="3" t="b">
        <v>1</v>
      </c>
      <c r="O1455" s="3"/>
      <c r="P1455" s="3" t="s">
        <v>1935</v>
      </c>
      <c r="Q1455" s="3"/>
      <c r="R1455" s="2" t="s">
        <v>1936</v>
      </c>
      <c r="S1455" s="2" t="s">
        <v>580</v>
      </c>
      <c r="T1455" s="2" t="s">
        <v>1746</v>
      </c>
      <c r="U1455" s="2" t="s">
        <v>136</v>
      </c>
      <c r="V1455" s="2" t="s">
        <v>137</v>
      </c>
      <c r="W1455" s="2" t="s">
        <v>1644</v>
      </c>
      <c r="X1455" s="2" t="s">
        <v>37</v>
      </c>
      <c r="Y1455" s="2" t="s">
        <v>1260</v>
      </c>
      <c r="Z1455" s="2" t="s">
        <v>38</v>
      </c>
      <c r="AA1455" s="4">
        <v>33012</v>
      </c>
      <c r="AB1455" s="4">
        <v>33012</v>
      </c>
      <c r="AC1455" s="2" t="s">
        <v>39</v>
      </c>
    </row>
    <row r="1456" spans="1:29" x14ac:dyDescent="0.25">
      <c r="A1456" s="2" t="s">
        <v>1917</v>
      </c>
      <c r="B1456" s="2" t="s">
        <v>132</v>
      </c>
      <c r="C1456" s="2" t="str">
        <f>VLOOKUP(B1456,'Species Lookup'!$A$3:$F$13,3,FALSE)</f>
        <v>Oncorhynchus tshawytscha</v>
      </c>
      <c r="D1456" s="2" t="str">
        <f>VLOOKUP(B1456,'Species Lookup'!$A$3:$F$13,4,FALSE)</f>
        <v>urn:lsid:marinespecies.org:taxname:158075</v>
      </c>
      <c r="E1456" s="2" t="str">
        <f>VLOOKUP(B1456,'Species Lookup'!$A$3:$F$13,5,FALSE)</f>
        <v>SDN:S11::S1173 (smolt)</v>
      </c>
      <c r="F1456" s="2" t="s">
        <v>154</v>
      </c>
      <c r="G1456" s="10" t="str">
        <f>VLOOKUP(A1456,'[1]LOG1987-1994'!$A$2:$I$3110,2,FALSE)</f>
        <v>1990-06-14T06:11-07:00</v>
      </c>
      <c r="H1456" s="2" t="s">
        <v>981</v>
      </c>
      <c r="I1456" s="3">
        <v>2</v>
      </c>
      <c r="J1456" s="3">
        <v>5</v>
      </c>
      <c r="K1456" s="7">
        <v>48.959200000000003</v>
      </c>
      <c r="L1456" s="7">
        <v>-125.0317</v>
      </c>
      <c r="M1456" s="3">
        <v>93</v>
      </c>
      <c r="N1456" s="3" t="b">
        <v>1</v>
      </c>
      <c r="O1456" s="3"/>
      <c r="P1456" s="3" t="s">
        <v>1937</v>
      </c>
      <c r="Q1456" s="3"/>
      <c r="R1456" s="2" t="s">
        <v>1938</v>
      </c>
      <c r="S1456" s="2" t="s">
        <v>580</v>
      </c>
      <c r="T1456" s="2" t="s">
        <v>1664</v>
      </c>
      <c r="U1456" s="2" t="s">
        <v>136</v>
      </c>
      <c r="V1456" s="2" t="s">
        <v>137</v>
      </c>
      <c r="W1456" s="2" t="s">
        <v>1644</v>
      </c>
      <c r="X1456" s="2" t="s">
        <v>37</v>
      </c>
      <c r="Y1456" s="2" t="s">
        <v>946</v>
      </c>
      <c r="Z1456" s="2" t="s">
        <v>38</v>
      </c>
      <c r="AA1456" s="4">
        <v>33010</v>
      </c>
      <c r="AB1456" s="4">
        <v>33010</v>
      </c>
      <c r="AC1456" s="2" t="s">
        <v>39</v>
      </c>
    </row>
    <row r="1457" spans="1:29" x14ac:dyDescent="0.25">
      <c r="A1457" s="2" t="s">
        <v>1917</v>
      </c>
      <c r="B1457" s="2" t="s">
        <v>132</v>
      </c>
      <c r="C1457" s="2" t="str">
        <f>VLOOKUP(B1457,'Species Lookup'!$A$3:$F$13,3,FALSE)</f>
        <v>Oncorhynchus tshawytscha</v>
      </c>
      <c r="D1457" s="2" t="str">
        <f>VLOOKUP(B1457,'Species Lookup'!$A$3:$F$13,4,FALSE)</f>
        <v>urn:lsid:marinespecies.org:taxname:158075</v>
      </c>
      <c r="E1457" s="2" t="str">
        <f>VLOOKUP(B1457,'Species Lookup'!$A$3:$F$13,5,FALSE)</f>
        <v>SDN:S11::S1173 (smolt)</v>
      </c>
      <c r="F1457" s="2" t="s">
        <v>151</v>
      </c>
      <c r="G1457" s="10" t="str">
        <f>VLOOKUP(A1457,'[1]LOG1987-1994'!$A$2:$I$3110,2,FALSE)</f>
        <v>1990-06-14T06:11-07:00</v>
      </c>
      <c r="H1457" s="2" t="s">
        <v>981</v>
      </c>
      <c r="I1457" s="3">
        <v>2</v>
      </c>
      <c r="J1457" s="3">
        <v>5</v>
      </c>
      <c r="K1457" s="7">
        <v>48.959200000000003</v>
      </c>
      <c r="L1457" s="7">
        <v>-125.0317</v>
      </c>
      <c r="M1457" s="3">
        <v>98</v>
      </c>
      <c r="N1457" s="3" t="b">
        <v>1</v>
      </c>
      <c r="O1457" s="3"/>
      <c r="P1457" s="3" t="s">
        <v>1939</v>
      </c>
      <c r="Q1457" s="3"/>
      <c r="R1457" s="2" t="s">
        <v>1940</v>
      </c>
      <c r="S1457" s="2" t="s">
        <v>580</v>
      </c>
      <c r="T1457" s="2" t="s">
        <v>1746</v>
      </c>
      <c r="U1457" s="2" t="s">
        <v>136</v>
      </c>
      <c r="V1457" s="2" t="s">
        <v>137</v>
      </c>
      <c r="W1457" s="2" t="s">
        <v>1644</v>
      </c>
      <c r="X1457" s="2" t="s">
        <v>37</v>
      </c>
      <c r="Y1457" s="2" t="s">
        <v>1260</v>
      </c>
      <c r="Z1457" s="2" t="s">
        <v>38</v>
      </c>
      <c r="AA1457" s="4">
        <v>33012</v>
      </c>
      <c r="AB1457" s="4">
        <v>33012</v>
      </c>
      <c r="AC1457" s="2" t="s">
        <v>39</v>
      </c>
    </row>
    <row r="1458" spans="1:29" x14ac:dyDescent="0.25">
      <c r="A1458" s="2" t="s">
        <v>1917</v>
      </c>
      <c r="B1458" s="2" t="s">
        <v>132</v>
      </c>
      <c r="C1458" s="2" t="str">
        <f>VLOOKUP(B1458,'Species Lookup'!$A$3:$F$13,3,FALSE)</f>
        <v>Oncorhynchus tshawytscha</v>
      </c>
      <c r="D1458" s="2" t="str">
        <f>VLOOKUP(B1458,'Species Lookup'!$A$3:$F$13,4,FALSE)</f>
        <v>urn:lsid:marinespecies.org:taxname:158075</v>
      </c>
      <c r="E1458" s="2" t="str">
        <f>VLOOKUP(B1458,'Species Lookup'!$A$3:$F$13,5,FALSE)</f>
        <v>SDN:S11::S1173 (smolt)</v>
      </c>
      <c r="F1458" s="2" t="s">
        <v>159</v>
      </c>
      <c r="G1458" s="10" t="str">
        <f>VLOOKUP(A1458,'[1]LOG1987-1994'!$A$2:$I$3110,2,FALSE)</f>
        <v>1990-06-14T06:11-07:00</v>
      </c>
      <c r="H1458" s="2" t="s">
        <v>981</v>
      </c>
      <c r="I1458" s="3">
        <v>2</v>
      </c>
      <c r="J1458" s="3">
        <v>5</v>
      </c>
      <c r="K1458" s="7">
        <v>48.959200000000003</v>
      </c>
      <c r="L1458" s="7">
        <v>-125.0317</v>
      </c>
      <c r="M1458" s="3">
        <v>93</v>
      </c>
      <c r="N1458" s="3" t="b">
        <v>1</v>
      </c>
      <c r="O1458" s="3"/>
      <c r="P1458" s="3" t="s">
        <v>1941</v>
      </c>
      <c r="Q1458" s="3"/>
      <c r="R1458" s="2" t="s">
        <v>1942</v>
      </c>
      <c r="S1458" s="2" t="s">
        <v>580</v>
      </c>
      <c r="T1458" s="2" t="s">
        <v>1662</v>
      </c>
      <c r="U1458" s="2" t="s">
        <v>136</v>
      </c>
      <c r="V1458" s="2" t="s">
        <v>137</v>
      </c>
      <c r="W1458" s="2" t="s">
        <v>1644</v>
      </c>
      <c r="X1458" s="2" t="s">
        <v>37</v>
      </c>
      <c r="Y1458" s="2" t="s">
        <v>946</v>
      </c>
      <c r="Z1458" s="2" t="s">
        <v>38</v>
      </c>
      <c r="AA1458" s="4">
        <v>33010</v>
      </c>
      <c r="AB1458" s="4">
        <v>33010</v>
      </c>
      <c r="AC1458" s="2" t="s">
        <v>39</v>
      </c>
    </row>
    <row r="1459" spans="1:29" x14ac:dyDescent="0.25">
      <c r="A1459" s="2" t="s">
        <v>1917</v>
      </c>
      <c r="B1459" s="2" t="s">
        <v>132</v>
      </c>
      <c r="C1459" s="2" t="str">
        <f>VLOOKUP(B1459,'Species Lookup'!$A$3:$F$13,3,FALSE)</f>
        <v>Oncorhynchus tshawytscha</v>
      </c>
      <c r="D1459" s="2" t="str">
        <f>VLOOKUP(B1459,'Species Lookup'!$A$3:$F$13,4,FALSE)</f>
        <v>urn:lsid:marinespecies.org:taxname:158075</v>
      </c>
      <c r="E1459" s="2" t="str">
        <f>VLOOKUP(B1459,'Species Lookup'!$A$3:$F$13,5,FALSE)</f>
        <v>SDN:S11::S1173 (smolt)</v>
      </c>
      <c r="F1459" s="2" t="s">
        <v>172</v>
      </c>
      <c r="G1459" s="10" t="str">
        <f>VLOOKUP(A1459,'[1]LOG1987-1994'!$A$2:$I$3110,2,FALSE)</f>
        <v>1990-06-14T06:11-07:00</v>
      </c>
      <c r="H1459" s="2" t="s">
        <v>981</v>
      </c>
      <c r="I1459" s="3">
        <v>2</v>
      </c>
      <c r="J1459" s="3">
        <v>5</v>
      </c>
      <c r="K1459" s="7">
        <v>48.959200000000003</v>
      </c>
      <c r="L1459" s="7">
        <v>-125.0317</v>
      </c>
      <c r="M1459" s="3">
        <v>89</v>
      </c>
      <c r="N1459" s="3" t="b">
        <v>1</v>
      </c>
      <c r="O1459" s="3"/>
      <c r="P1459" s="3" t="s">
        <v>1943</v>
      </c>
      <c r="Q1459" s="3"/>
      <c r="R1459" s="2" t="s">
        <v>1944</v>
      </c>
      <c r="S1459" s="2" t="s">
        <v>580</v>
      </c>
      <c r="T1459" s="2" t="s">
        <v>1662</v>
      </c>
      <c r="U1459" s="2" t="s">
        <v>136</v>
      </c>
      <c r="V1459" s="2" t="s">
        <v>137</v>
      </c>
      <c r="W1459" s="2" t="s">
        <v>1644</v>
      </c>
      <c r="X1459" s="2" t="s">
        <v>37</v>
      </c>
      <c r="Y1459" s="2" t="s">
        <v>946</v>
      </c>
      <c r="Z1459" s="2" t="s">
        <v>38</v>
      </c>
      <c r="AA1459" s="4">
        <v>33010</v>
      </c>
      <c r="AB1459" s="4">
        <v>33010</v>
      </c>
      <c r="AC1459" s="2" t="s">
        <v>39</v>
      </c>
    </row>
    <row r="1460" spans="1:29" x14ac:dyDescent="0.25">
      <c r="A1460" s="2" t="s">
        <v>1917</v>
      </c>
      <c r="B1460" s="2" t="s">
        <v>132</v>
      </c>
      <c r="C1460" s="2" t="str">
        <f>VLOOKUP(B1460,'Species Lookup'!$A$3:$F$13,3,FALSE)</f>
        <v>Oncorhynchus tshawytscha</v>
      </c>
      <c r="D1460" s="2" t="str">
        <f>VLOOKUP(B1460,'Species Lookup'!$A$3:$F$13,4,FALSE)</f>
        <v>urn:lsid:marinespecies.org:taxname:158075</v>
      </c>
      <c r="E1460" s="2" t="str">
        <f>VLOOKUP(B1460,'Species Lookup'!$A$3:$F$13,5,FALSE)</f>
        <v>SDN:S11::S1173 (smolt)</v>
      </c>
      <c r="F1460" s="2" t="s">
        <v>169</v>
      </c>
      <c r="G1460" s="10" t="str">
        <f>VLOOKUP(A1460,'[1]LOG1987-1994'!$A$2:$I$3110,2,FALSE)</f>
        <v>1990-06-14T06:11-07:00</v>
      </c>
      <c r="H1460" s="2" t="s">
        <v>981</v>
      </c>
      <c r="I1460" s="3">
        <v>2</v>
      </c>
      <c r="J1460" s="3">
        <v>5</v>
      </c>
      <c r="K1460" s="7">
        <v>48.959200000000003</v>
      </c>
      <c r="L1460" s="7">
        <v>-125.0317</v>
      </c>
      <c r="M1460" s="3">
        <v>96</v>
      </c>
      <c r="N1460" s="3" t="b">
        <v>1</v>
      </c>
      <c r="O1460" s="3"/>
      <c r="P1460" s="3" t="s">
        <v>1945</v>
      </c>
      <c r="Q1460" s="3"/>
      <c r="R1460" s="2" t="s">
        <v>1946</v>
      </c>
      <c r="S1460" s="2" t="s">
        <v>580</v>
      </c>
      <c r="T1460" s="2" t="s">
        <v>1749</v>
      </c>
      <c r="U1460" s="2" t="s">
        <v>136</v>
      </c>
      <c r="V1460" s="2" t="s">
        <v>137</v>
      </c>
      <c r="W1460" s="2" t="s">
        <v>1644</v>
      </c>
      <c r="X1460" s="2" t="s">
        <v>37</v>
      </c>
      <c r="Y1460" s="2" t="s">
        <v>1260</v>
      </c>
      <c r="Z1460" s="2" t="s">
        <v>38</v>
      </c>
      <c r="AA1460" s="4">
        <v>33012</v>
      </c>
      <c r="AB1460" s="4">
        <v>33012</v>
      </c>
      <c r="AC1460" s="2" t="s">
        <v>39</v>
      </c>
    </row>
    <row r="1461" spans="1:29" x14ac:dyDescent="0.25">
      <c r="A1461" s="2" t="s">
        <v>1917</v>
      </c>
      <c r="B1461" s="2" t="s">
        <v>132</v>
      </c>
      <c r="C1461" s="2" t="str">
        <f>VLOOKUP(B1461,'Species Lookup'!$A$3:$F$13,3,FALSE)</f>
        <v>Oncorhynchus tshawytscha</v>
      </c>
      <c r="D1461" s="2" t="str">
        <f>VLOOKUP(B1461,'Species Lookup'!$A$3:$F$13,4,FALSE)</f>
        <v>urn:lsid:marinespecies.org:taxname:158075</v>
      </c>
      <c r="E1461" s="2" t="str">
        <f>VLOOKUP(B1461,'Species Lookup'!$A$3:$F$13,5,FALSE)</f>
        <v>SDN:S11::S1173 (smolt)</v>
      </c>
      <c r="F1461" s="2" t="s">
        <v>164</v>
      </c>
      <c r="G1461" s="10" t="str">
        <f>VLOOKUP(A1461,'[1]LOG1987-1994'!$A$2:$I$3110,2,FALSE)</f>
        <v>1990-06-14T06:11-07:00</v>
      </c>
      <c r="H1461" s="2" t="s">
        <v>981</v>
      </c>
      <c r="I1461" s="3">
        <v>2</v>
      </c>
      <c r="J1461" s="3">
        <v>5</v>
      </c>
      <c r="K1461" s="7">
        <v>48.959200000000003</v>
      </c>
      <c r="L1461" s="7">
        <v>-125.0317</v>
      </c>
      <c r="M1461" s="3">
        <v>92</v>
      </c>
      <c r="N1461" s="3" t="b">
        <v>1</v>
      </c>
      <c r="O1461" s="3"/>
      <c r="P1461" s="3" t="s">
        <v>1947</v>
      </c>
      <c r="Q1461" s="3"/>
      <c r="R1461" s="2" t="s">
        <v>1948</v>
      </c>
      <c r="S1461" s="2" t="s">
        <v>580</v>
      </c>
      <c r="T1461" s="2" t="s">
        <v>1662</v>
      </c>
      <c r="U1461" s="2" t="s">
        <v>136</v>
      </c>
      <c r="V1461" s="2" t="s">
        <v>137</v>
      </c>
      <c r="W1461" s="2" t="s">
        <v>1644</v>
      </c>
      <c r="X1461" s="2" t="s">
        <v>37</v>
      </c>
      <c r="Y1461" s="2" t="s">
        <v>946</v>
      </c>
      <c r="Z1461" s="2" t="s">
        <v>38</v>
      </c>
      <c r="AA1461" s="4">
        <v>33010</v>
      </c>
      <c r="AB1461" s="4">
        <v>33010</v>
      </c>
      <c r="AC1461" s="2" t="s">
        <v>39</v>
      </c>
    </row>
    <row r="1462" spans="1:29" x14ac:dyDescent="0.25">
      <c r="A1462" s="2" t="s">
        <v>1917</v>
      </c>
      <c r="B1462" s="2" t="s">
        <v>132</v>
      </c>
      <c r="C1462" s="2" t="str">
        <f>VLOOKUP(B1462,'Species Lookup'!$A$3:$F$13,3,FALSE)</f>
        <v>Oncorhynchus tshawytscha</v>
      </c>
      <c r="D1462" s="2" t="str">
        <f>VLOOKUP(B1462,'Species Lookup'!$A$3:$F$13,4,FALSE)</f>
        <v>urn:lsid:marinespecies.org:taxname:158075</v>
      </c>
      <c r="E1462" s="2" t="str">
        <f>VLOOKUP(B1462,'Species Lookup'!$A$3:$F$13,5,FALSE)</f>
        <v>SDN:S11::S1173 (smolt)</v>
      </c>
      <c r="F1462" s="2" t="s">
        <v>167</v>
      </c>
      <c r="G1462" s="10" t="str">
        <f>VLOOKUP(A1462,'[1]LOG1987-1994'!$A$2:$I$3110,2,FALSE)</f>
        <v>1990-06-14T06:11-07:00</v>
      </c>
      <c r="H1462" s="2" t="s">
        <v>981</v>
      </c>
      <c r="I1462" s="3">
        <v>2</v>
      </c>
      <c r="J1462" s="3">
        <v>5</v>
      </c>
      <c r="K1462" s="7">
        <v>48.959200000000003</v>
      </c>
      <c r="L1462" s="7">
        <v>-125.0317</v>
      </c>
      <c r="M1462" s="3">
        <v>99</v>
      </c>
      <c r="N1462" s="3" t="b">
        <v>1</v>
      </c>
      <c r="O1462" s="3"/>
      <c r="P1462" s="3" t="s">
        <v>1949</v>
      </c>
      <c r="Q1462" s="3"/>
      <c r="R1462" s="2" t="s">
        <v>1950</v>
      </c>
      <c r="S1462" s="2" t="s">
        <v>580</v>
      </c>
      <c r="T1462" s="2" t="s">
        <v>1920</v>
      </c>
      <c r="U1462" s="2" t="s">
        <v>136</v>
      </c>
      <c r="V1462" s="2" t="s">
        <v>137</v>
      </c>
      <c r="W1462" s="2" t="s">
        <v>1644</v>
      </c>
      <c r="X1462" s="2" t="s">
        <v>37</v>
      </c>
      <c r="Y1462" s="2" t="s">
        <v>37</v>
      </c>
      <c r="Z1462" s="2" t="s">
        <v>38</v>
      </c>
      <c r="AA1462" s="4">
        <v>33016</v>
      </c>
      <c r="AB1462" s="4">
        <v>33029</v>
      </c>
      <c r="AC1462" s="2" t="s">
        <v>39</v>
      </c>
    </row>
    <row r="1463" spans="1:29" x14ac:dyDescent="0.25">
      <c r="A1463" s="2" t="s">
        <v>1917</v>
      </c>
      <c r="B1463" s="2" t="s">
        <v>132</v>
      </c>
      <c r="C1463" s="2" t="str">
        <f>VLOOKUP(B1463,'Species Lookup'!$A$3:$F$13,3,FALSE)</f>
        <v>Oncorhynchus tshawytscha</v>
      </c>
      <c r="D1463" s="2" t="str">
        <f>VLOOKUP(B1463,'Species Lookup'!$A$3:$F$13,4,FALSE)</f>
        <v>urn:lsid:marinespecies.org:taxname:158075</v>
      </c>
      <c r="E1463" s="2" t="str">
        <f>VLOOKUP(B1463,'Species Lookup'!$A$3:$F$13,5,FALSE)</f>
        <v>SDN:S11::S1173 (smolt)</v>
      </c>
      <c r="F1463" s="2" t="s">
        <v>188</v>
      </c>
      <c r="G1463" s="10" t="str">
        <f>VLOOKUP(A1463,'[1]LOG1987-1994'!$A$2:$I$3110,2,FALSE)</f>
        <v>1990-06-14T06:11-07:00</v>
      </c>
      <c r="H1463" s="2" t="s">
        <v>981</v>
      </c>
      <c r="I1463" s="3">
        <v>2</v>
      </c>
      <c r="J1463" s="3">
        <v>5</v>
      </c>
      <c r="K1463" s="7">
        <v>48.959200000000003</v>
      </c>
      <c r="L1463" s="7">
        <v>-125.0317</v>
      </c>
      <c r="M1463" s="3">
        <v>91</v>
      </c>
      <c r="N1463" s="3" t="b">
        <v>1</v>
      </c>
      <c r="O1463" s="3"/>
      <c r="P1463" s="3" t="s">
        <v>1951</v>
      </c>
      <c r="Q1463" s="3"/>
      <c r="R1463" s="2" t="s">
        <v>1952</v>
      </c>
      <c r="S1463" s="2" t="s">
        <v>580</v>
      </c>
      <c r="T1463" s="2" t="s">
        <v>1749</v>
      </c>
      <c r="U1463" s="2" t="s">
        <v>136</v>
      </c>
      <c r="V1463" s="2" t="s">
        <v>137</v>
      </c>
      <c r="W1463" s="2" t="s">
        <v>1644</v>
      </c>
      <c r="X1463" s="2" t="s">
        <v>37</v>
      </c>
      <c r="Y1463" s="2" t="s">
        <v>1260</v>
      </c>
      <c r="Z1463" s="2" t="s">
        <v>38</v>
      </c>
      <c r="AA1463" s="4">
        <v>33012</v>
      </c>
      <c r="AB1463" s="4">
        <v>33012</v>
      </c>
      <c r="AC1463" s="2" t="s">
        <v>39</v>
      </c>
    </row>
    <row r="1464" spans="1:29" x14ac:dyDescent="0.25">
      <c r="A1464" s="2" t="s">
        <v>1917</v>
      </c>
      <c r="B1464" s="2" t="s">
        <v>132</v>
      </c>
      <c r="C1464" s="2" t="str">
        <f>VLOOKUP(B1464,'Species Lookup'!$A$3:$F$13,3,FALSE)</f>
        <v>Oncorhynchus tshawytscha</v>
      </c>
      <c r="D1464" s="2" t="str">
        <f>VLOOKUP(B1464,'Species Lookup'!$A$3:$F$13,4,FALSE)</f>
        <v>urn:lsid:marinespecies.org:taxname:158075</v>
      </c>
      <c r="E1464" s="2" t="str">
        <f>VLOOKUP(B1464,'Species Lookup'!$A$3:$F$13,5,FALSE)</f>
        <v>SDN:S11::S1173 (smolt)</v>
      </c>
      <c r="F1464" s="2" t="s">
        <v>181</v>
      </c>
      <c r="G1464" s="10" t="str">
        <f>VLOOKUP(A1464,'[1]LOG1987-1994'!$A$2:$I$3110,2,FALSE)</f>
        <v>1990-06-14T06:11-07:00</v>
      </c>
      <c r="H1464" s="2" t="s">
        <v>981</v>
      </c>
      <c r="I1464" s="3">
        <v>2</v>
      </c>
      <c r="J1464" s="3">
        <v>5</v>
      </c>
      <c r="K1464" s="7">
        <v>48.959200000000003</v>
      </c>
      <c r="L1464" s="7">
        <v>-125.0317</v>
      </c>
      <c r="M1464" s="3">
        <v>92</v>
      </c>
      <c r="N1464" s="3" t="b">
        <v>1</v>
      </c>
      <c r="O1464" s="3"/>
      <c r="P1464" s="3" t="s">
        <v>1953</v>
      </c>
      <c r="Q1464" s="3"/>
      <c r="R1464" s="2" t="s">
        <v>1954</v>
      </c>
      <c r="S1464" s="2" t="s">
        <v>580</v>
      </c>
      <c r="T1464" s="2" t="s">
        <v>1656</v>
      </c>
      <c r="U1464" s="2" t="s">
        <v>136</v>
      </c>
      <c r="V1464" s="2" t="s">
        <v>137</v>
      </c>
      <c r="W1464" s="2" t="s">
        <v>1644</v>
      </c>
      <c r="X1464" s="2" t="s">
        <v>37</v>
      </c>
      <c r="Y1464" s="2" t="s">
        <v>37</v>
      </c>
      <c r="Z1464" s="2" t="s">
        <v>38</v>
      </c>
      <c r="AA1464" s="4">
        <v>33007</v>
      </c>
      <c r="AB1464" s="4">
        <v>33007</v>
      </c>
      <c r="AC1464" s="2" t="s">
        <v>39</v>
      </c>
    </row>
    <row r="1465" spans="1:29" x14ac:dyDescent="0.25">
      <c r="A1465" s="2" t="s">
        <v>1917</v>
      </c>
      <c r="B1465" s="2" t="s">
        <v>132</v>
      </c>
      <c r="C1465" s="2" t="str">
        <f>VLOOKUP(B1465,'Species Lookup'!$A$3:$F$13,3,FALSE)</f>
        <v>Oncorhynchus tshawytscha</v>
      </c>
      <c r="D1465" s="2" t="str">
        <f>VLOOKUP(B1465,'Species Lookup'!$A$3:$F$13,4,FALSE)</f>
        <v>urn:lsid:marinespecies.org:taxname:158075</v>
      </c>
      <c r="E1465" s="2" t="str">
        <f>VLOOKUP(B1465,'Species Lookup'!$A$3:$F$13,5,FALSE)</f>
        <v>SDN:S11::S1173 (smolt)</v>
      </c>
      <c r="F1465" s="2" t="s">
        <v>186</v>
      </c>
      <c r="G1465" s="10" t="str">
        <f>VLOOKUP(A1465,'[1]LOG1987-1994'!$A$2:$I$3110,2,FALSE)</f>
        <v>1990-06-14T06:11-07:00</v>
      </c>
      <c r="H1465" s="2" t="s">
        <v>981</v>
      </c>
      <c r="I1465" s="3">
        <v>2</v>
      </c>
      <c r="J1465" s="3">
        <v>5</v>
      </c>
      <c r="K1465" s="7">
        <v>48.959200000000003</v>
      </c>
      <c r="L1465" s="7">
        <v>-125.0317</v>
      </c>
      <c r="M1465" s="3">
        <v>97</v>
      </c>
      <c r="N1465" s="3" t="b">
        <v>1</v>
      </c>
      <c r="O1465" s="3"/>
      <c r="P1465" s="3" t="s">
        <v>1955</v>
      </c>
      <c r="Q1465" s="3"/>
      <c r="R1465" s="2" t="s">
        <v>1956</v>
      </c>
      <c r="S1465" s="2" t="s">
        <v>580</v>
      </c>
      <c r="T1465" s="2" t="s">
        <v>1643</v>
      </c>
      <c r="U1465" s="2" t="s">
        <v>136</v>
      </c>
      <c r="V1465" s="2" t="s">
        <v>137</v>
      </c>
      <c r="W1465" s="2" t="s">
        <v>1644</v>
      </c>
      <c r="X1465" s="2" t="s">
        <v>37</v>
      </c>
      <c r="Y1465" s="2" t="s">
        <v>1645</v>
      </c>
      <c r="Z1465" s="2" t="s">
        <v>38</v>
      </c>
      <c r="AA1465" s="4">
        <v>33009</v>
      </c>
      <c r="AB1465" s="4">
        <v>33009</v>
      </c>
      <c r="AC1465" s="2" t="s">
        <v>39</v>
      </c>
    </row>
    <row r="1466" spans="1:29" x14ac:dyDescent="0.25">
      <c r="A1466" s="2" t="s">
        <v>1917</v>
      </c>
      <c r="B1466" s="2" t="s">
        <v>132</v>
      </c>
      <c r="C1466" s="2" t="str">
        <f>VLOOKUP(B1466,'Species Lookup'!$A$3:$F$13,3,FALSE)</f>
        <v>Oncorhynchus tshawytscha</v>
      </c>
      <c r="D1466" s="2" t="str">
        <f>VLOOKUP(B1466,'Species Lookup'!$A$3:$F$13,4,FALSE)</f>
        <v>urn:lsid:marinespecies.org:taxname:158075</v>
      </c>
      <c r="E1466" s="2" t="str">
        <f>VLOOKUP(B1466,'Species Lookup'!$A$3:$F$13,5,FALSE)</f>
        <v>SDN:S11::S1173 (smolt)</v>
      </c>
      <c r="F1466" s="2" t="s">
        <v>183</v>
      </c>
      <c r="G1466" s="10" t="str">
        <f>VLOOKUP(A1466,'[1]LOG1987-1994'!$A$2:$I$3110,2,FALSE)</f>
        <v>1990-06-14T06:11-07:00</v>
      </c>
      <c r="H1466" s="2" t="s">
        <v>981</v>
      </c>
      <c r="I1466" s="3">
        <v>2</v>
      </c>
      <c r="J1466" s="3">
        <v>5</v>
      </c>
      <c r="K1466" s="7">
        <v>48.959200000000003</v>
      </c>
      <c r="L1466" s="7">
        <v>-125.0317</v>
      </c>
      <c r="M1466" s="3">
        <v>94</v>
      </c>
      <c r="N1466" s="3" t="b">
        <v>1</v>
      </c>
      <c r="O1466" s="3"/>
      <c r="P1466" s="3" t="s">
        <v>1957</v>
      </c>
      <c r="Q1466" s="3"/>
      <c r="R1466" s="2" t="s">
        <v>1958</v>
      </c>
      <c r="S1466" s="2" t="s">
        <v>580</v>
      </c>
      <c r="T1466" s="2" t="s">
        <v>1815</v>
      </c>
      <c r="U1466" s="2" t="s">
        <v>136</v>
      </c>
      <c r="V1466" s="2" t="s">
        <v>137</v>
      </c>
      <c r="W1466" s="2" t="s">
        <v>1644</v>
      </c>
      <c r="X1466" s="2" t="s">
        <v>37</v>
      </c>
      <c r="Y1466" s="2" t="s">
        <v>37</v>
      </c>
      <c r="Z1466" s="2" t="s">
        <v>38</v>
      </c>
      <c r="AA1466" s="4">
        <v>33016</v>
      </c>
      <c r="AB1466" s="4">
        <v>33029</v>
      </c>
      <c r="AC1466" s="2" t="s">
        <v>39</v>
      </c>
    </row>
    <row r="1467" spans="1:29" x14ac:dyDescent="0.25">
      <c r="A1467" s="2" t="s">
        <v>1917</v>
      </c>
      <c r="B1467" s="2" t="s">
        <v>132</v>
      </c>
      <c r="C1467" s="2" t="str">
        <f>VLOOKUP(B1467,'Species Lookup'!$A$3:$F$13,3,FALSE)</f>
        <v>Oncorhynchus tshawytscha</v>
      </c>
      <c r="D1467" s="2" t="str">
        <f>VLOOKUP(B1467,'Species Lookup'!$A$3:$F$13,4,FALSE)</f>
        <v>urn:lsid:marinespecies.org:taxname:158075</v>
      </c>
      <c r="E1467" s="2" t="str">
        <f>VLOOKUP(B1467,'Species Lookup'!$A$3:$F$13,5,FALSE)</f>
        <v>SDN:S11::S1173 (smolt)</v>
      </c>
      <c r="F1467" s="2" t="s">
        <v>580</v>
      </c>
      <c r="G1467" s="10" t="str">
        <f>VLOOKUP(A1467,'[1]LOG1987-1994'!$A$2:$I$3110,2,FALSE)</f>
        <v>1990-06-14T06:11-07:00</v>
      </c>
      <c r="H1467" s="2" t="s">
        <v>981</v>
      </c>
      <c r="I1467" s="3">
        <v>2</v>
      </c>
      <c r="J1467" s="3">
        <v>5</v>
      </c>
      <c r="K1467" s="7">
        <v>48.959200000000003</v>
      </c>
      <c r="L1467" s="7">
        <v>-125.0317</v>
      </c>
      <c r="M1467" s="3">
        <v>92</v>
      </c>
      <c r="N1467" s="3" t="b">
        <v>1</v>
      </c>
      <c r="O1467" s="3"/>
      <c r="P1467" s="3" t="s">
        <v>1959</v>
      </c>
      <c r="Q1467" s="3"/>
      <c r="R1467" s="2" t="s">
        <v>1960</v>
      </c>
      <c r="S1467" s="2" t="s">
        <v>580</v>
      </c>
      <c r="T1467" s="2" t="s">
        <v>1643</v>
      </c>
      <c r="U1467" s="2" t="s">
        <v>136</v>
      </c>
      <c r="V1467" s="2" t="s">
        <v>137</v>
      </c>
      <c r="W1467" s="2" t="s">
        <v>1644</v>
      </c>
      <c r="X1467" s="2" t="s">
        <v>37</v>
      </c>
      <c r="Y1467" s="2" t="s">
        <v>1645</v>
      </c>
      <c r="Z1467" s="2" t="s">
        <v>38</v>
      </c>
      <c r="AA1467" s="4">
        <v>33009</v>
      </c>
      <c r="AB1467" s="4">
        <v>33009</v>
      </c>
      <c r="AC1467" s="2" t="s">
        <v>39</v>
      </c>
    </row>
    <row r="1468" spans="1:29" x14ac:dyDescent="0.25">
      <c r="A1468" s="2" t="s">
        <v>1917</v>
      </c>
      <c r="B1468" s="2" t="s">
        <v>132</v>
      </c>
      <c r="C1468" s="2" t="str">
        <f>VLOOKUP(B1468,'Species Lookup'!$A$3:$F$13,3,FALSE)</f>
        <v>Oncorhynchus tshawytscha</v>
      </c>
      <c r="D1468" s="2" t="str">
        <f>VLOOKUP(B1468,'Species Lookup'!$A$3:$F$13,4,FALSE)</f>
        <v>urn:lsid:marinespecies.org:taxname:158075</v>
      </c>
      <c r="E1468" s="2" t="str">
        <f>VLOOKUP(B1468,'Species Lookup'!$A$3:$F$13,5,FALSE)</f>
        <v>SDN:S11::S1173 (smolt)</v>
      </c>
      <c r="F1468" s="2" t="s">
        <v>1107</v>
      </c>
      <c r="G1468" s="10" t="str">
        <f>VLOOKUP(A1468,'[1]LOG1987-1994'!$A$2:$I$3110,2,FALSE)</f>
        <v>1990-06-14T06:11-07:00</v>
      </c>
      <c r="H1468" s="2" t="s">
        <v>981</v>
      </c>
      <c r="I1468" s="3">
        <v>2</v>
      </c>
      <c r="J1468" s="3">
        <v>5</v>
      </c>
      <c r="K1468" s="7">
        <v>48.959200000000003</v>
      </c>
      <c r="L1468" s="7">
        <v>-125.0317</v>
      </c>
      <c r="M1468" s="3">
        <v>90</v>
      </c>
      <c r="N1468" s="3" t="b">
        <v>1</v>
      </c>
      <c r="O1468" s="3"/>
      <c r="P1468" s="3" t="s">
        <v>1961</v>
      </c>
      <c r="Q1468" s="3"/>
      <c r="R1468" s="2" t="s">
        <v>1962</v>
      </c>
      <c r="S1468" s="2" t="s">
        <v>580</v>
      </c>
      <c r="T1468" s="2" t="s">
        <v>1643</v>
      </c>
      <c r="U1468" s="2" t="s">
        <v>136</v>
      </c>
      <c r="V1468" s="2" t="s">
        <v>137</v>
      </c>
      <c r="W1468" s="2" t="s">
        <v>1644</v>
      </c>
      <c r="X1468" s="2" t="s">
        <v>37</v>
      </c>
      <c r="Y1468" s="2" t="s">
        <v>1645</v>
      </c>
      <c r="Z1468" s="2" t="s">
        <v>38</v>
      </c>
      <c r="AA1468" s="4">
        <v>33009</v>
      </c>
      <c r="AB1468" s="4">
        <v>33009</v>
      </c>
      <c r="AC1468" s="2" t="s">
        <v>39</v>
      </c>
    </row>
    <row r="1469" spans="1:29" x14ac:dyDescent="0.25">
      <c r="A1469" s="2" t="s">
        <v>1917</v>
      </c>
      <c r="B1469" s="2" t="s">
        <v>132</v>
      </c>
      <c r="C1469" s="2" t="str">
        <f>VLOOKUP(B1469,'Species Lookup'!$A$3:$F$13,3,FALSE)</f>
        <v>Oncorhynchus tshawytscha</v>
      </c>
      <c r="D1469" s="2" t="str">
        <f>VLOOKUP(B1469,'Species Lookup'!$A$3:$F$13,4,FALSE)</f>
        <v>urn:lsid:marinespecies.org:taxname:158075</v>
      </c>
      <c r="E1469" s="2" t="str">
        <f>VLOOKUP(B1469,'Species Lookup'!$A$3:$F$13,5,FALSE)</f>
        <v>SDN:S11::S1173 (smolt)</v>
      </c>
      <c r="F1469" s="2" t="s">
        <v>1108</v>
      </c>
      <c r="G1469" s="10" t="str">
        <f>VLOOKUP(A1469,'[1]LOG1987-1994'!$A$2:$I$3110,2,FALSE)</f>
        <v>1990-06-14T06:11-07:00</v>
      </c>
      <c r="H1469" s="2" t="s">
        <v>981</v>
      </c>
      <c r="I1469" s="3">
        <v>2</v>
      </c>
      <c r="J1469" s="3">
        <v>5</v>
      </c>
      <c r="K1469" s="7">
        <v>48.959200000000003</v>
      </c>
      <c r="L1469" s="7">
        <v>-125.0317</v>
      </c>
      <c r="M1469" s="3">
        <v>90</v>
      </c>
      <c r="N1469" s="3" t="b">
        <v>1</v>
      </c>
      <c r="O1469" s="3"/>
      <c r="P1469" s="3" t="s">
        <v>1963</v>
      </c>
      <c r="Q1469" s="3"/>
      <c r="R1469" s="2" t="s">
        <v>1964</v>
      </c>
      <c r="S1469" s="2" t="s">
        <v>580</v>
      </c>
      <c r="T1469" s="2" t="s">
        <v>1662</v>
      </c>
      <c r="U1469" s="2" t="s">
        <v>136</v>
      </c>
      <c r="V1469" s="2" t="s">
        <v>137</v>
      </c>
      <c r="W1469" s="2" t="s">
        <v>1644</v>
      </c>
      <c r="X1469" s="2" t="s">
        <v>37</v>
      </c>
      <c r="Y1469" s="2" t="s">
        <v>946</v>
      </c>
      <c r="Z1469" s="2" t="s">
        <v>38</v>
      </c>
      <c r="AA1469" s="4">
        <v>33010</v>
      </c>
      <c r="AB1469" s="4">
        <v>33010</v>
      </c>
      <c r="AC1469" s="2" t="s">
        <v>39</v>
      </c>
    </row>
    <row r="1470" spans="1:29" x14ac:dyDescent="0.25">
      <c r="A1470" s="2" t="s">
        <v>1917</v>
      </c>
      <c r="B1470" s="2" t="s">
        <v>132</v>
      </c>
      <c r="C1470" s="2" t="str">
        <f>VLOOKUP(B1470,'Species Lookup'!$A$3:$F$13,3,FALSE)</f>
        <v>Oncorhynchus tshawytscha</v>
      </c>
      <c r="D1470" s="2" t="str">
        <f>VLOOKUP(B1470,'Species Lookup'!$A$3:$F$13,4,FALSE)</f>
        <v>urn:lsid:marinespecies.org:taxname:158075</v>
      </c>
      <c r="E1470" s="2" t="str">
        <f>VLOOKUP(B1470,'Species Lookup'!$A$3:$F$13,5,FALSE)</f>
        <v>SDN:S11::S1173 (smolt)</v>
      </c>
      <c r="F1470" s="2" t="s">
        <v>1109</v>
      </c>
      <c r="G1470" s="10" t="str">
        <f>VLOOKUP(A1470,'[1]LOG1987-1994'!$A$2:$I$3110,2,FALSE)</f>
        <v>1990-06-14T06:11-07:00</v>
      </c>
      <c r="H1470" s="2" t="s">
        <v>981</v>
      </c>
      <c r="I1470" s="3">
        <v>2</v>
      </c>
      <c r="J1470" s="3">
        <v>5</v>
      </c>
      <c r="K1470" s="7">
        <v>48.959200000000003</v>
      </c>
      <c r="L1470" s="7">
        <v>-125.0317</v>
      </c>
      <c r="M1470" s="3">
        <v>89</v>
      </c>
      <c r="N1470" s="3" t="b">
        <v>1</v>
      </c>
      <c r="O1470" s="3"/>
      <c r="P1470" s="3" t="s">
        <v>1965</v>
      </c>
      <c r="Q1470" s="3"/>
      <c r="R1470" s="2" t="s">
        <v>1966</v>
      </c>
      <c r="S1470" s="2" t="s">
        <v>580</v>
      </c>
      <c r="T1470" s="2" t="s">
        <v>1810</v>
      </c>
      <c r="U1470" s="2" t="s">
        <v>136</v>
      </c>
      <c r="V1470" s="2" t="s">
        <v>137</v>
      </c>
      <c r="W1470" s="2" t="s">
        <v>1644</v>
      </c>
      <c r="X1470" s="2" t="s">
        <v>37</v>
      </c>
      <c r="Y1470" s="2" t="s">
        <v>37</v>
      </c>
      <c r="Z1470" s="2" t="s">
        <v>38</v>
      </c>
      <c r="AA1470" s="4">
        <v>33007</v>
      </c>
      <c r="AB1470" s="4">
        <v>33007</v>
      </c>
      <c r="AC1470" s="2" t="s">
        <v>1884</v>
      </c>
    </row>
    <row r="1471" spans="1:29" x14ac:dyDescent="0.25">
      <c r="A1471" s="2" t="s">
        <v>1917</v>
      </c>
      <c r="B1471" s="2" t="s">
        <v>132</v>
      </c>
      <c r="C1471" s="2" t="str">
        <f>VLOOKUP(B1471,'Species Lookup'!$A$3:$F$13,3,FALSE)</f>
        <v>Oncorhynchus tshawytscha</v>
      </c>
      <c r="D1471" s="2" t="str">
        <f>VLOOKUP(B1471,'Species Lookup'!$A$3:$F$13,4,FALSE)</f>
        <v>urn:lsid:marinespecies.org:taxname:158075</v>
      </c>
      <c r="E1471" s="2" t="str">
        <f>VLOOKUP(B1471,'Species Lookup'!$A$3:$F$13,5,FALSE)</f>
        <v>SDN:S11::S1173 (smolt)</v>
      </c>
      <c r="F1471" s="2" t="s">
        <v>1110</v>
      </c>
      <c r="G1471" s="10" t="str">
        <f>VLOOKUP(A1471,'[1]LOG1987-1994'!$A$2:$I$3110,2,FALSE)</f>
        <v>1990-06-14T06:11-07:00</v>
      </c>
      <c r="H1471" s="2" t="s">
        <v>981</v>
      </c>
      <c r="I1471" s="3">
        <v>2</v>
      </c>
      <c r="J1471" s="3">
        <v>5</v>
      </c>
      <c r="K1471" s="7">
        <v>48.959200000000003</v>
      </c>
      <c r="L1471" s="7">
        <v>-125.0317</v>
      </c>
      <c r="M1471" s="3">
        <v>98</v>
      </c>
      <c r="N1471" s="3" t="b">
        <v>1</v>
      </c>
      <c r="O1471" s="3"/>
      <c r="P1471" s="3" t="s">
        <v>1967</v>
      </c>
      <c r="Q1471" s="3"/>
      <c r="R1471" s="2" t="s">
        <v>1968</v>
      </c>
      <c r="S1471" s="2" t="s">
        <v>580</v>
      </c>
      <c r="T1471" s="2" t="s">
        <v>1746</v>
      </c>
      <c r="U1471" s="2" t="s">
        <v>136</v>
      </c>
      <c r="V1471" s="2" t="s">
        <v>137</v>
      </c>
      <c r="W1471" s="2" t="s">
        <v>1644</v>
      </c>
      <c r="X1471" s="2" t="s">
        <v>37</v>
      </c>
      <c r="Y1471" s="2" t="s">
        <v>1260</v>
      </c>
      <c r="Z1471" s="2" t="s">
        <v>38</v>
      </c>
      <c r="AA1471" s="4">
        <v>33012</v>
      </c>
      <c r="AB1471" s="4">
        <v>33012</v>
      </c>
      <c r="AC1471" s="2" t="s">
        <v>39</v>
      </c>
    </row>
    <row r="1472" spans="1:29" x14ac:dyDescent="0.25">
      <c r="A1472" s="2" t="s">
        <v>1917</v>
      </c>
      <c r="B1472" s="2" t="s">
        <v>132</v>
      </c>
      <c r="C1472" s="2" t="str">
        <f>VLOOKUP(B1472,'Species Lookup'!$A$3:$F$13,3,FALSE)</f>
        <v>Oncorhynchus tshawytscha</v>
      </c>
      <c r="D1472" s="2" t="str">
        <f>VLOOKUP(B1472,'Species Lookup'!$A$3:$F$13,4,FALSE)</f>
        <v>urn:lsid:marinespecies.org:taxname:158075</v>
      </c>
      <c r="E1472" s="2" t="str">
        <f>VLOOKUP(B1472,'Species Lookup'!$A$3:$F$13,5,FALSE)</f>
        <v>SDN:S11::S1173 (smolt)</v>
      </c>
      <c r="F1472" s="2" t="s">
        <v>1111</v>
      </c>
      <c r="G1472" s="10" t="str">
        <f>VLOOKUP(A1472,'[1]LOG1987-1994'!$A$2:$I$3110,2,FALSE)</f>
        <v>1990-06-14T06:11-07:00</v>
      </c>
      <c r="H1472" s="2" t="s">
        <v>981</v>
      </c>
      <c r="I1472" s="3">
        <v>2</v>
      </c>
      <c r="J1472" s="3">
        <v>5</v>
      </c>
      <c r="K1472" s="7">
        <v>48.959200000000003</v>
      </c>
      <c r="L1472" s="7">
        <v>-125.0317</v>
      </c>
      <c r="M1472" s="3">
        <v>89</v>
      </c>
      <c r="N1472" s="3" t="b">
        <v>1</v>
      </c>
      <c r="O1472" s="3"/>
      <c r="P1472" s="3" t="s">
        <v>1969</v>
      </c>
      <c r="Q1472" s="3"/>
      <c r="R1472" s="2" t="s">
        <v>1970</v>
      </c>
      <c r="S1472" s="2" t="s">
        <v>580</v>
      </c>
      <c r="T1472" s="2" t="s">
        <v>1741</v>
      </c>
      <c r="U1472" s="2" t="s">
        <v>136</v>
      </c>
      <c r="V1472" s="2" t="s">
        <v>137</v>
      </c>
      <c r="W1472" s="2" t="s">
        <v>1644</v>
      </c>
      <c r="X1472" s="2" t="s">
        <v>37</v>
      </c>
      <c r="Y1472" s="2" t="s">
        <v>1260</v>
      </c>
      <c r="Z1472" s="2" t="s">
        <v>38</v>
      </c>
      <c r="AA1472" s="4">
        <v>33012</v>
      </c>
      <c r="AB1472" s="4">
        <v>33012</v>
      </c>
      <c r="AC1472" s="2" t="s">
        <v>1971</v>
      </c>
    </row>
    <row r="1473" spans="1:29" x14ac:dyDescent="0.25">
      <c r="A1473" s="2" t="s">
        <v>1917</v>
      </c>
      <c r="B1473" s="2" t="s">
        <v>132</v>
      </c>
      <c r="C1473" s="2" t="str">
        <f>VLOOKUP(B1473,'Species Lookup'!$A$3:$F$13,3,FALSE)</f>
        <v>Oncorhynchus tshawytscha</v>
      </c>
      <c r="D1473" s="2" t="str">
        <f>VLOOKUP(B1473,'Species Lookup'!$A$3:$F$13,4,FALSE)</f>
        <v>urn:lsid:marinespecies.org:taxname:158075</v>
      </c>
      <c r="E1473" s="2" t="str">
        <f>VLOOKUP(B1473,'Species Lookup'!$A$3:$F$13,5,FALSE)</f>
        <v>SDN:S11::S1173 (smolt)</v>
      </c>
      <c r="F1473" s="2" t="s">
        <v>1102</v>
      </c>
      <c r="G1473" s="10" t="str">
        <f>VLOOKUP(A1473,'[1]LOG1987-1994'!$A$2:$I$3110,2,FALSE)</f>
        <v>1990-06-14T06:11-07:00</v>
      </c>
      <c r="H1473" s="2" t="s">
        <v>981</v>
      </c>
      <c r="I1473" s="3">
        <v>2</v>
      </c>
      <c r="J1473" s="3">
        <v>5</v>
      </c>
      <c r="K1473" s="7">
        <v>48.959200000000003</v>
      </c>
      <c r="L1473" s="7">
        <v>-125.0317</v>
      </c>
      <c r="M1473" s="3">
        <v>80</v>
      </c>
      <c r="N1473" s="3" t="b">
        <v>1</v>
      </c>
      <c r="O1473" s="3"/>
      <c r="P1473" s="3" t="s">
        <v>1972</v>
      </c>
      <c r="Q1473" s="3"/>
      <c r="R1473" s="2" t="s">
        <v>1973</v>
      </c>
      <c r="S1473" s="2" t="s">
        <v>580</v>
      </c>
      <c r="T1473" s="2" t="s">
        <v>1746</v>
      </c>
      <c r="U1473" s="2" t="s">
        <v>136</v>
      </c>
      <c r="V1473" s="2" t="s">
        <v>137</v>
      </c>
      <c r="W1473" s="2" t="s">
        <v>1644</v>
      </c>
      <c r="X1473" s="2" t="s">
        <v>37</v>
      </c>
      <c r="Y1473" s="2" t="s">
        <v>1260</v>
      </c>
      <c r="Z1473" s="2" t="s">
        <v>38</v>
      </c>
      <c r="AA1473" s="4">
        <v>33012</v>
      </c>
      <c r="AB1473" s="4">
        <v>33012</v>
      </c>
      <c r="AC1473" s="2" t="s">
        <v>1971</v>
      </c>
    </row>
    <row r="1474" spans="1:29" x14ac:dyDescent="0.25">
      <c r="A1474" s="2" t="s">
        <v>1917</v>
      </c>
      <c r="B1474" s="2" t="s">
        <v>132</v>
      </c>
      <c r="C1474" s="2" t="str">
        <f>VLOOKUP(B1474,'Species Lookup'!$A$3:$F$13,3,FALSE)</f>
        <v>Oncorhynchus tshawytscha</v>
      </c>
      <c r="D1474" s="2" t="str">
        <f>VLOOKUP(B1474,'Species Lookup'!$A$3:$F$13,4,FALSE)</f>
        <v>urn:lsid:marinespecies.org:taxname:158075</v>
      </c>
      <c r="E1474" s="2" t="str">
        <f>VLOOKUP(B1474,'Species Lookup'!$A$3:$F$13,5,FALSE)</f>
        <v>SDN:S11::S1173 (smolt)</v>
      </c>
      <c r="F1474" s="2" t="s">
        <v>1974</v>
      </c>
      <c r="G1474" s="10" t="str">
        <f>VLOOKUP(A1474,'[1]LOG1987-1994'!$A$2:$I$3110,2,FALSE)</f>
        <v>1990-06-14T06:11-07:00</v>
      </c>
      <c r="H1474" s="2" t="s">
        <v>981</v>
      </c>
      <c r="I1474" s="3">
        <v>2</v>
      </c>
      <c r="J1474" s="3">
        <v>5</v>
      </c>
      <c r="K1474" s="7">
        <v>48.959200000000003</v>
      </c>
      <c r="L1474" s="7">
        <v>-125.0317</v>
      </c>
      <c r="M1474" s="3">
        <v>86</v>
      </c>
      <c r="N1474" s="3" t="b">
        <v>1</v>
      </c>
      <c r="O1474" s="3"/>
      <c r="P1474" s="3" t="s">
        <v>1975</v>
      </c>
      <c r="Q1474" s="3"/>
      <c r="R1474" s="2" t="s">
        <v>1976</v>
      </c>
      <c r="S1474" s="2" t="s">
        <v>580</v>
      </c>
      <c r="T1474" s="2"/>
      <c r="U1474" s="2" t="s">
        <v>39</v>
      </c>
      <c r="V1474" s="2" t="s">
        <v>137</v>
      </c>
      <c r="W1474" s="2" t="s">
        <v>39</v>
      </c>
      <c r="X1474" s="2" t="s">
        <v>39</v>
      </c>
      <c r="Y1474" s="2" t="s">
        <v>39</v>
      </c>
      <c r="Z1474" s="2" t="s">
        <v>39</v>
      </c>
      <c r="AA1474" s="4"/>
      <c r="AB1474" s="4"/>
      <c r="AC1474" s="2" t="s">
        <v>1594</v>
      </c>
    </row>
    <row r="1475" spans="1:29" x14ac:dyDescent="0.25">
      <c r="A1475" s="2" t="s">
        <v>1917</v>
      </c>
      <c r="B1475" s="2" t="s">
        <v>132</v>
      </c>
      <c r="C1475" s="2" t="str">
        <f>VLOOKUP(B1475,'Species Lookup'!$A$3:$F$13,3,FALSE)</f>
        <v>Oncorhynchus tshawytscha</v>
      </c>
      <c r="D1475" s="2" t="str">
        <f>VLOOKUP(B1475,'Species Lookup'!$A$3:$F$13,4,FALSE)</f>
        <v>urn:lsid:marinespecies.org:taxname:158075</v>
      </c>
      <c r="E1475" s="2" t="str">
        <f>VLOOKUP(B1475,'Species Lookup'!$A$3:$F$13,5,FALSE)</f>
        <v>SDN:S11::S1173 (smolt)</v>
      </c>
      <c r="F1475" s="2" t="s">
        <v>1977</v>
      </c>
      <c r="G1475" s="10" t="str">
        <f>VLOOKUP(A1475,'[1]LOG1987-1994'!$A$2:$I$3110,2,FALSE)</f>
        <v>1990-06-14T06:11-07:00</v>
      </c>
      <c r="H1475" s="2" t="s">
        <v>981</v>
      </c>
      <c r="I1475" s="3">
        <v>2</v>
      </c>
      <c r="J1475" s="3">
        <v>5</v>
      </c>
      <c r="K1475" s="7">
        <v>48.959200000000003</v>
      </c>
      <c r="L1475" s="7">
        <v>-125.0317</v>
      </c>
      <c r="M1475" s="3">
        <v>84</v>
      </c>
      <c r="N1475" s="3" t="b">
        <v>1</v>
      </c>
      <c r="O1475" s="3"/>
      <c r="P1475" s="3" t="s">
        <v>1978</v>
      </c>
      <c r="Q1475" s="3"/>
      <c r="R1475" s="2" t="s">
        <v>1979</v>
      </c>
      <c r="S1475" s="2" t="s">
        <v>580</v>
      </c>
      <c r="T1475" s="2" t="s">
        <v>1980</v>
      </c>
      <c r="U1475" s="2" t="s">
        <v>136</v>
      </c>
      <c r="V1475" s="2" t="s">
        <v>137</v>
      </c>
      <c r="W1475" s="2" t="s">
        <v>1644</v>
      </c>
      <c r="X1475" s="2" t="s">
        <v>37</v>
      </c>
      <c r="Y1475" s="2" t="s">
        <v>37</v>
      </c>
      <c r="Z1475" s="2" t="s">
        <v>38</v>
      </c>
      <c r="AA1475" s="4">
        <v>33016</v>
      </c>
      <c r="AB1475" s="4">
        <v>33029</v>
      </c>
      <c r="AC1475" s="2" t="s">
        <v>39</v>
      </c>
    </row>
    <row r="1476" spans="1:29" x14ac:dyDescent="0.25">
      <c r="A1476" s="2" t="s">
        <v>1917</v>
      </c>
      <c r="B1476" s="2" t="s">
        <v>132</v>
      </c>
      <c r="C1476" s="2" t="str">
        <f>VLOOKUP(B1476,'Species Lookup'!$A$3:$F$13,3,FALSE)</f>
        <v>Oncorhynchus tshawytscha</v>
      </c>
      <c r="D1476" s="2" t="str">
        <f>VLOOKUP(B1476,'Species Lookup'!$A$3:$F$13,4,FALSE)</f>
        <v>urn:lsid:marinespecies.org:taxname:158075</v>
      </c>
      <c r="E1476" s="2" t="str">
        <f>VLOOKUP(B1476,'Species Lookup'!$A$3:$F$13,5,FALSE)</f>
        <v>SDN:S11::S1173 (smolt)</v>
      </c>
      <c r="F1476" s="2" t="s">
        <v>1981</v>
      </c>
      <c r="G1476" s="10" t="str">
        <f>VLOOKUP(A1476,'[1]LOG1987-1994'!$A$2:$I$3110,2,FALSE)</f>
        <v>1990-06-14T06:11-07:00</v>
      </c>
      <c r="H1476" s="2" t="s">
        <v>981</v>
      </c>
      <c r="I1476" s="3">
        <v>2</v>
      </c>
      <c r="J1476" s="3">
        <v>5</v>
      </c>
      <c r="K1476" s="7">
        <v>48.959200000000003</v>
      </c>
      <c r="L1476" s="7">
        <v>-125.0317</v>
      </c>
      <c r="M1476" s="3">
        <v>82</v>
      </c>
      <c r="N1476" s="3" t="b">
        <v>1</v>
      </c>
      <c r="O1476" s="3"/>
      <c r="P1476" s="3" t="s">
        <v>1982</v>
      </c>
      <c r="Q1476" s="3"/>
      <c r="R1476" s="2" t="s">
        <v>1983</v>
      </c>
      <c r="S1476" s="2" t="s">
        <v>580</v>
      </c>
      <c r="T1476" s="2" t="s">
        <v>1741</v>
      </c>
      <c r="U1476" s="2" t="s">
        <v>136</v>
      </c>
      <c r="V1476" s="2" t="s">
        <v>137</v>
      </c>
      <c r="W1476" s="2" t="s">
        <v>1644</v>
      </c>
      <c r="X1476" s="2" t="s">
        <v>37</v>
      </c>
      <c r="Y1476" s="2" t="s">
        <v>1260</v>
      </c>
      <c r="Z1476" s="2" t="s">
        <v>38</v>
      </c>
      <c r="AA1476" s="4">
        <v>33012</v>
      </c>
      <c r="AB1476" s="4">
        <v>33012</v>
      </c>
      <c r="AC1476" s="2" t="s">
        <v>39</v>
      </c>
    </row>
    <row r="1477" spans="1:29" x14ac:dyDescent="0.25">
      <c r="A1477" s="2" t="s">
        <v>1984</v>
      </c>
      <c r="B1477" s="2" t="s">
        <v>132</v>
      </c>
      <c r="C1477" s="2" t="str">
        <f>VLOOKUP(B1477,'Species Lookup'!$A$3:$F$13,3,FALSE)</f>
        <v>Oncorhynchus tshawytscha</v>
      </c>
      <c r="D1477" s="2" t="str">
        <f>VLOOKUP(B1477,'Species Lookup'!$A$3:$F$13,4,FALSE)</f>
        <v>urn:lsid:marinespecies.org:taxname:158075</v>
      </c>
      <c r="E1477" s="2" t="str">
        <f>VLOOKUP(B1477,'Species Lookup'!$A$3:$F$13,5,FALSE)</f>
        <v>SDN:S11::S1173 (smolt)</v>
      </c>
      <c r="F1477" s="2" t="s">
        <v>43</v>
      </c>
      <c r="G1477" s="10" t="str">
        <f>VLOOKUP(A1477,'[1]LOG1987-1994'!$A$2:$I$3110,2,FALSE)</f>
        <v>1990-06-14T06:58-07:00</v>
      </c>
      <c r="H1477" s="2" t="s">
        <v>312</v>
      </c>
      <c r="I1477" s="3">
        <v>1</v>
      </c>
      <c r="J1477" s="3">
        <v>5</v>
      </c>
      <c r="K1477" s="7">
        <v>48.978299999999997</v>
      </c>
      <c r="L1477" s="7">
        <v>-124.9892</v>
      </c>
      <c r="M1477" s="3">
        <v>93</v>
      </c>
      <c r="N1477" s="3" t="b">
        <v>1</v>
      </c>
      <c r="O1477" s="3"/>
      <c r="P1477" s="3" t="s">
        <v>1985</v>
      </c>
      <c r="Q1477" s="3"/>
      <c r="R1477" s="2"/>
      <c r="S1477" s="2" t="s">
        <v>580</v>
      </c>
      <c r="T1477" s="2" t="s">
        <v>1820</v>
      </c>
      <c r="U1477" s="2" t="s">
        <v>136</v>
      </c>
      <c r="V1477" s="2" t="s">
        <v>137</v>
      </c>
      <c r="W1477" s="2" t="s">
        <v>1644</v>
      </c>
      <c r="X1477" s="2" t="s">
        <v>37</v>
      </c>
      <c r="Y1477" s="2" t="s">
        <v>37</v>
      </c>
      <c r="Z1477" s="2" t="s">
        <v>38</v>
      </c>
      <c r="AA1477" s="4">
        <v>33020</v>
      </c>
      <c r="AB1477" s="4">
        <v>33029</v>
      </c>
      <c r="AC1477" s="2" t="s">
        <v>1986</v>
      </c>
    </row>
    <row r="1478" spans="1:29" x14ac:dyDescent="0.25">
      <c r="A1478" s="2" t="s">
        <v>1984</v>
      </c>
      <c r="B1478" s="2" t="s">
        <v>132</v>
      </c>
      <c r="C1478" s="2" t="str">
        <f>VLOOKUP(B1478,'Species Lookup'!$A$3:$F$13,3,FALSE)</f>
        <v>Oncorhynchus tshawytscha</v>
      </c>
      <c r="D1478" s="2" t="str">
        <f>VLOOKUP(B1478,'Species Lookup'!$A$3:$F$13,4,FALSE)</f>
        <v>urn:lsid:marinespecies.org:taxname:158075</v>
      </c>
      <c r="E1478" s="2" t="str">
        <f>VLOOKUP(B1478,'Species Lookup'!$A$3:$F$13,5,FALSE)</f>
        <v>SDN:S11::S1173 (smolt)</v>
      </c>
      <c r="F1478" s="2" t="s">
        <v>40</v>
      </c>
      <c r="G1478" s="10" t="str">
        <f>VLOOKUP(A1478,'[1]LOG1987-1994'!$A$2:$I$3110,2,FALSE)</f>
        <v>1990-06-14T06:58-07:00</v>
      </c>
      <c r="H1478" s="2" t="s">
        <v>312</v>
      </c>
      <c r="I1478" s="3">
        <v>1</v>
      </c>
      <c r="J1478" s="3">
        <v>5</v>
      </c>
      <c r="K1478" s="7">
        <v>48.978299999999997</v>
      </c>
      <c r="L1478" s="7">
        <v>-124.9892</v>
      </c>
      <c r="M1478" s="3">
        <v>92</v>
      </c>
      <c r="N1478" s="3" t="b">
        <v>1</v>
      </c>
      <c r="O1478" s="3"/>
      <c r="P1478" s="3" t="s">
        <v>1987</v>
      </c>
      <c r="Q1478" s="3"/>
      <c r="R1478" s="2" t="s">
        <v>1988</v>
      </c>
      <c r="S1478" s="2" t="s">
        <v>580</v>
      </c>
      <c r="T1478" s="2" t="s">
        <v>1656</v>
      </c>
      <c r="U1478" s="2" t="s">
        <v>136</v>
      </c>
      <c r="V1478" s="2" t="s">
        <v>137</v>
      </c>
      <c r="W1478" s="2" t="s">
        <v>1644</v>
      </c>
      <c r="X1478" s="2" t="s">
        <v>37</v>
      </c>
      <c r="Y1478" s="2" t="s">
        <v>37</v>
      </c>
      <c r="Z1478" s="2" t="s">
        <v>38</v>
      </c>
      <c r="AA1478" s="4">
        <v>33007</v>
      </c>
      <c r="AB1478" s="4">
        <v>33007</v>
      </c>
      <c r="AC1478" s="2" t="s">
        <v>1989</v>
      </c>
    </row>
    <row r="1479" spans="1:29" x14ac:dyDescent="0.25">
      <c r="A1479" s="2" t="s">
        <v>1984</v>
      </c>
      <c r="B1479" s="2" t="s">
        <v>132</v>
      </c>
      <c r="C1479" s="2" t="str">
        <f>VLOOKUP(B1479,'Species Lookup'!$A$3:$F$13,3,FALSE)</f>
        <v>Oncorhynchus tshawytscha</v>
      </c>
      <c r="D1479" s="2" t="str">
        <f>VLOOKUP(B1479,'Species Lookup'!$A$3:$F$13,4,FALSE)</f>
        <v>urn:lsid:marinespecies.org:taxname:158075</v>
      </c>
      <c r="E1479" s="2" t="str">
        <f>VLOOKUP(B1479,'Species Lookup'!$A$3:$F$13,5,FALSE)</f>
        <v>SDN:S11::S1173 (smolt)</v>
      </c>
      <c r="F1479" s="2" t="s">
        <v>30</v>
      </c>
      <c r="G1479" s="10" t="str">
        <f>VLOOKUP(A1479,'[1]LOG1987-1994'!$A$2:$I$3110,2,FALSE)</f>
        <v>1990-06-14T06:58-07:00</v>
      </c>
      <c r="H1479" s="2" t="s">
        <v>312</v>
      </c>
      <c r="I1479" s="3">
        <v>1</v>
      </c>
      <c r="J1479" s="3">
        <v>5</v>
      </c>
      <c r="K1479" s="7">
        <v>48.978299999999997</v>
      </c>
      <c r="L1479" s="7">
        <v>-124.9892</v>
      </c>
      <c r="M1479" s="3">
        <v>81</v>
      </c>
      <c r="N1479" s="3" t="b">
        <v>1</v>
      </c>
      <c r="O1479" s="3"/>
      <c r="P1479" s="3" t="s">
        <v>1990</v>
      </c>
      <c r="Q1479" s="3"/>
      <c r="R1479" s="2"/>
      <c r="S1479" s="2" t="s">
        <v>580</v>
      </c>
      <c r="T1479" s="2" t="s">
        <v>1920</v>
      </c>
      <c r="U1479" s="2" t="s">
        <v>136</v>
      </c>
      <c r="V1479" s="2" t="s">
        <v>137</v>
      </c>
      <c r="W1479" s="2" t="s">
        <v>1644</v>
      </c>
      <c r="X1479" s="2" t="s">
        <v>37</v>
      </c>
      <c r="Y1479" s="2" t="s">
        <v>37</v>
      </c>
      <c r="Z1479" s="2" t="s">
        <v>38</v>
      </c>
      <c r="AA1479" s="4">
        <v>33016</v>
      </c>
      <c r="AB1479" s="4">
        <v>33029</v>
      </c>
      <c r="AC1479" s="2" t="s">
        <v>1986</v>
      </c>
    </row>
    <row r="1480" spans="1:29" x14ac:dyDescent="0.25">
      <c r="A1480" s="2" t="s">
        <v>1984</v>
      </c>
      <c r="B1480" s="2" t="s">
        <v>132</v>
      </c>
      <c r="C1480" s="2" t="str">
        <f>VLOOKUP(B1480,'Species Lookup'!$A$3:$F$13,3,FALSE)</f>
        <v>Oncorhynchus tshawytscha</v>
      </c>
      <c r="D1480" s="2" t="str">
        <f>VLOOKUP(B1480,'Species Lookup'!$A$3:$F$13,4,FALSE)</f>
        <v>urn:lsid:marinespecies.org:taxname:158075</v>
      </c>
      <c r="E1480" s="2" t="str">
        <f>VLOOKUP(B1480,'Species Lookup'!$A$3:$F$13,5,FALSE)</f>
        <v>SDN:S11::S1173 (smolt)</v>
      </c>
      <c r="F1480" s="2" t="s">
        <v>100</v>
      </c>
      <c r="G1480" s="10" t="str">
        <f>VLOOKUP(A1480,'[1]LOG1987-1994'!$A$2:$I$3110,2,FALSE)</f>
        <v>1990-06-14T06:58-07:00</v>
      </c>
      <c r="H1480" s="2" t="s">
        <v>312</v>
      </c>
      <c r="I1480" s="3">
        <v>1</v>
      </c>
      <c r="J1480" s="3">
        <v>5</v>
      </c>
      <c r="K1480" s="7">
        <v>48.978299999999997</v>
      </c>
      <c r="L1480" s="7">
        <v>-124.9892</v>
      </c>
      <c r="M1480" s="3">
        <v>97</v>
      </c>
      <c r="N1480" s="3" t="b">
        <v>1</v>
      </c>
      <c r="O1480" s="3"/>
      <c r="P1480" s="3" t="s">
        <v>1991</v>
      </c>
      <c r="Q1480" s="3"/>
      <c r="R1480" s="2"/>
      <c r="S1480" s="2" t="s">
        <v>580</v>
      </c>
      <c r="T1480" s="2" t="s">
        <v>1749</v>
      </c>
      <c r="U1480" s="2" t="s">
        <v>136</v>
      </c>
      <c r="V1480" s="2" t="s">
        <v>137</v>
      </c>
      <c r="W1480" s="2" t="s">
        <v>1644</v>
      </c>
      <c r="X1480" s="2" t="s">
        <v>37</v>
      </c>
      <c r="Y1480" s="2" t="s">
        <v>1260</v>
      </c>
      <c r="Z1480" s="2" t="s">
        <v>38</v>
      </c>
      <c r="AA1480" s="4">
        <v>33012</v>
      </c>
      <c r="AB1480" s="4">
        <v>33012</v>
      </c>
      <c r="AC1480" s="2" t="s">
        <v>1986</v>
      </c>
    </row>
    <row r="1481" spans="1:29" x14ac:dyDescent="0.25">
      <c r="A1481" s="2" t="s">
        <v>1984</v>
      </c>
      <c r="B1481" s="2" t="s">
        <v>132</v>
      </c>
      <c r="C1481" s="2" t="str">
        <f>VLOOKUP(B1481,'Species Lookup'!$A$3:$F$13,3,FALSE)</f>
        <v>Oncorhynchus tshawytscha</v>
      </c>
      <c r="D1481" s="2" t="str">
        <f>VLOOKUP(B1481,'Species Lookup'!$A$3:$F$13,4,FALSE)</f>
        <v>urn:lsid:marinespecies.org:taxname:158075</v>
      </c>
      <c r="E1481" s="2" t="str">
        <f>VLOOKUP(B1481,'Species Lookup'!$A$3:$F$13,5,FALSE)</f>
        <v>SDN:S11::S1173 (smolt)</v>
      </c>
      <c r="F1481" s="2" t="s">
        <v>145</v>
      </c>
      <c r="G1481" s="10" t="str">
        <f>VLOOKUP(A1481,'[1]LOG1987-1994'!$A$2:$I$3110,2,FALSE)</f>
        <v>1990-06-14T06:58-07:00</v>
      </c>
      <c r="H1481" s="2" t="s">
        <v>312</v>
      </c>
      <c r="I1481" s="3">
        <v>1</v>
      </c>
      <c r="J1481" s="3">
        <v>5</v>
      </c>
      <c r="K1481" s="7">
        <v>48.978299999999997</v>
      </c>
      <c r="L1481" s="7">
        <v>-124.9892</v>
      </c>
      <c r="M1481" s="3">
        <v>100</v>
      </c>
      <c r="N1481" s="3" t="b">
        <v>1</v>
      </c>
      <c r="O1481" s="3"/>
      <c r="P1481" s="3" t="s">
        <v>1992</v>
      </c>
      <c r="Q1481" s="3"/>
      <c r="R1481" s="2"/>
      <c r="S1481" s="2" t="s">
        <v>580</v>
      </c>
      <c r="T1481" s="2" t="s">
        <v>1920</v>
      </c>
      <c r="U1481" s="2" t="s">
        <v>136</v>
      </c>
      <c r="V1481" s="2" t="s">
        <v>137</v>
      </c>
      <c r="W1481" s="2" t="s">
        <v>1644</v>
      </c>
      <c r="X1481" s="2" t="s">
        <v>37</v>
      </c>
      <c r="Y1481" s="2" t="s">
        <v>37</v>
      </c>
      <c r="Z1481" s="2" t="s">
        <v>38</v>
      </c>
      <c r="AA1481" s="4">
        <v>33016</v>
      </c>
      <c r="AB1481" s="4">
        <v>33029</v>
      </c>
      <c r="AC1481" s="2" t="s">
        <v>1986</v>
      </c>
    </row>
    <row r="1482" spans="1:29" x14ac:dyDescent="0.25">
      <c r="A1482" s="2" t="s">
        <v>1984</v>
      </c>
      <c r="B1482" s="2" t="s">
        <v>132</v>
      </c>
      <c r="C1482" s="2" t="str">
        <f>VLOOKUP(B1482,'Species Lookup'!$A$3:$F$13,3,FALSE)</f>
        <v>Oncorhynchus tshawytscha</v>
      </c>
      <c r="D1482" s="2" t="str">
        <f>VLOOKUP(B1482,'Species Lookup'!$A$3:$F$13,4,FALSE)</f>
        <v>urn:lsid:marinespecies.org:taxname:158075</v>
      </c>
      <c r="E1482" s="2" t="str">
        <f>VLOOKUP(B1482,'Species Lookup'!$A$3:$F$13,5,FALSE)</f>
        <v>SDN:S11::S1173 (smolt)</v>
      </c>
      <c r="F1482" s="2" t="s">
        <v>33</v>
      </c>
      <c r="G1482" s="10" t="str">
        <f>VLOOKUP(A1482,'[1]LOG1987-1994'!$A$2:$I$3110,2,FALSE)</f>
        <v>1990-06-14T06:58-07:00</v>
      </c>
      <c r="H1482" s="2" t="s">
        <v>312</v>
      </c>
      <c r="I1482" s="3">
        <v>1</v>
      </c>
      <c r="J1482" s="3">
        <v>5</v>
      </c>
      <c r="K1482" s="7">
        <v>48.978299999999997</v>
      </c>
      <c r="L1482" s="7">
        <v>-124.9892</v>
      </c>
      <c r="M1482" s="3">
        <v>76</v>
      </c>
      <c r="N1482" s="3" t="b">
        <v>1</v>
      </c>
      <c r="O1482" s="3"/>
      <c r="P1482" s="3" t="s">
        <v>1993</v>
      </c>
      <c r="Q1482" s="3"/>
      <c r="R1482" s="2" t="s">
        <v>1994</v>
      </c>
      <c r="S1482" s="2" t="s">
        <v>580</v>
      </c>
      <c r="T1482" s="2" t="s">
        <v>1883</v>
      </c>
      <c r="U1482" s="2" t="s">
        <v>136</v>
      </c>
      <c r="V1482" s="2" t="s">
        <v>137</v>
      </c>
      <c r="W1482" s="2" t="s">
        <v>1644</v>
      </c>
      <c r="X1482" s="2" t="s">
        <v>37</v>
      </c>
      <c r="Y1482" s="2" t="s">
        <v>37</v>
      </c>
      <c r="Z1482" s="2" t="s">
        <v>38</v>
      </c>
      <c r="AA1482" s="4">
        <v>33020</v>
      </c>
      <c r="AB1482" s="4">
        <v>33029</v>
      </c>
      <c r="AC1482" s="2" t="s">
        <v>39</v>
      </c>
    </row>
    <row r="1483" spans="1:29" x14ac:dyDescent="0.25">
      <c r="A1483" s="2" t="s">
        <v>1984</v>
      </c>
      <c r="B1483" s="2" t="s">
        <v>132</v>
      </c>
      <c r="C1483" s="2" t="str">
        <f>VLOOKUP(B1483,'Species Lookup'!$A$3:$F$13,3,FALSE)</f>
        <v>Oncorhynchus tshawytscha</v>
      </c>
      <c r="D1483" s="2" t="str">
        <f>VLOOKUP(B1483,'Species Lookup'!$A$3:$F$13,4,FALSE)</f>
        <v>urn:lsid:marinespecies.org:taxname:158075</v>
      </c>
      <c r="E1483" s="2" t="str">
        <f>VLOOKUP(B1483,'Species Lookup'!$A$3:$F$13,5,FALSE)</f>
        <v>SDN:S11::S1173 (smolt)</v>
      </c>
      <c r="F1483" s="2" t="s">
        <v>161</v>
      </c>
      <c r="G1483" s="10" t="str">
        <f>VLOOKUP(A1483,'[1]LOG1987-1994'!$A$2:$I$3110,2,FALSE)</f>
        <v>1990-06-14T06:58-07:00</v>
      </c>
      <c r="H1483" s="2" t="s">
        <v>312</v>
      </c>
      <c r="I1483" s="3">
        <v>1</v>
      </c>
      <c r="J1483" s="3">
        <v>5</v>
      </c>
      <c r="K1483" s="7">
        <v>48.978299999999997</v>
      </c>
      <c r="L1483" s="7">
        <v>-124.9892</v>
      </c>
      <c r="M1483" s="3">
        <v>84</v>
      </c>
      <c r="N1483" s="3" t="b">
        <v>1</v>
      </c>
      <c r="O1483" s="3"/>
      <c r="P1483" s="3" t="s">
        <v>1995</v>
      </c>
      <c r="Q1483" s="3"/>
      <c r="R1483" s="2"/>
      <c r="S1483" s="2" t="s">
        <v>580</v>
      </c>
      <c r="T1483" s="2" t="s">
        <v>1676</v>
      </c>
      <c r="U1483" s="2" t="s">
        <v>136</v>
      </c>
      <c r="V1483" s="2" t="s">
        <v>137</v>
      </c>
      <c r="W1483" s="2" t="s">
        <v>1644</v>
      </c>
      <c r="X1483" s="2" t="s">
        <v>37</v>
      </c>
      <c r="Y1483" s="2" t="s">
        <v>1677</v>
      </c>
      <c r="Z1483" s="2" t="s">
        <v>38</v>
      </c>
      <c r="AA1483" s="4">
        <v>33002</v>
      </c>
      <c r="AB1483" s="4">
        <v>33002</v>
      </c>
      <c r="AC1483" s="2" t="s">
        <v>1986</v>
      </c>
    </row>
    <row r="1484" spans="1:29" x14ac:dyDescent="0.25">
      <c r="A1484" s="2" t="s">
        <v>1984</v>
      </c>
      <c r="B1484" s="2" t="s">
        <v>132</v>
      </c>
      <c r="C1484" s="2" t="str">
        <f>VLOOKUP(B1484,'Species Lookup'!$A$3:$F$13,3,FALSE)</f>
        <v>Oncorhynchus tshawytscha</v>
      </c>
      <c r="D1484" s="2" t="str">
        <f>VLOOKUP(B1484,'Species Lookup'!$A$3:$F$13,4,FALSE)</f>
        <v>urn:lsid:marinespecies.org:taxname:158075</v>
      </c>
      <c r="E1484" s="2" t="str">
        <f>VLOOKUP(B1484,'Species Lookup'!$A$3:$F$13,5,FALSE)</f>
        <v>SDN:S11::S1173 (smolt)</v>
      </c>
      <c r="F1484" s="2" t="s">
        <v>178</v>
      </c>
      <c r="G1484" s="10" t="str">
        <f>VLOOKUP(A1484,'[1]LOG1987-1994'!$A$2:$I$3110,2,FALSE)</f>
        <v>1990-06-14T06:58-07:00</v>
      </c>
      <c r="H1484" s="2" t="s">
        <v>312</v>
      </c>
      <c r="I1484" s="3">
        <v>1</v>
      </c>
      <c r="J1484" s="3">
        <v>5</v>
      </c>
      <c r="K1484" s="7">
        <v>48.978299999999997</v>
      </c>
      <c r="L1484" s="7">
        <v>-124.9892</v>
      </c>
      <c r="M1484" s="3">
        <v>85</v>
      </c>
      <c r="N1484" s="3" t="b">
        <v>1</v>
      </c>
      <c r="O1484" s="3"/>
      <c r="P1484" s="3" t="s">
        <v>1996</v>
      </c>
      <c r="Q1484" s="3"/>
      <c r="R1484" s="2" t="s">
        <v>1997</v>
      </c>
      <c r="S1484" s="2" t="s">
        <v>580</v>
      </c>
      <c r="T1484" s="2" t="s">
        <v>1810</v>
      </c>
      <c r="U1484" s="2" t="s">
        <v>136</v>
      </c>
      <c r="V1484" s="2" t="s">
        <v>137</v>
      </c>
      <c r="W1484" s="2" t="s">
        <v>1644</v>
      </c>
      <c r="X1484" s="2" t="s">
        <v>37</v>
      </c>
      <c r="Y1484" s="2" t="s">
        <v>37</v>
      </c>
      <c r="Z1484" s="2" t="s">
        <v>38</v>
      </c>
      <c r="AA1484" s="4">
        <v>33007</v>
      </c>
      <c r="AB1484" s="4">
        <v>33007</v>
      </c>
      <c r="AC1484" s="2" t="s">
        <v>39</v>
      </c>
    </row>
    <row r="1485" spans="1:29" x14ac:dyDescent="0.25">
      <c r="A1485" s="2" t="s">
        <v>1984</v>
      </c>
      <c r="B1485" s="2" t="s">
        <v>132</v>
      </c>
      <c r="C1485" s="2" t="str">
        <f>VLOOKUP(B1485,'Species Lookup'!$A$3:$F$13,3,FALSE)</f>
        <v>Oncorhynchus tshawytscha</v>
      </c>
      <c r="D1485" s="2" t="str">
        <f>VLOOKUP(B1485,'Species Lookup'!$A$3:$F$13,4,FALSE)</f>
        <v>urn:lsid:marinespecies.org:taxname:158075</v>
      </c>
      <c r="E1485" s="2" t="str">
        <f>VLOOKUP(B1485,'Species Lookup'!$A$3:$F$13,5,FALSE)</f>
        <v>SDN:S11::S1173 (smolt)</v>
      </c>
      <c r="F1485" s="2" t="s">
        <v>175</v>
      </c>
      <c r="G1485" s="10" t="str">
        <f>VLOOKUP(A1485,'[1]LOG1987-1994'!$A$2:$I$3110,2,FALSE)</f>
        <v>1990-06-14T06:58-07:00</v>
      </c>
      <c r="H1485" s="2" t="s">
        <v>312</v>
      </c>
      <c r="I1485" s="3">
        <v>1</v>
      </c>
      <c r="J1485" s="3">
        <v>5</v>
      </c>
      <c r="K1485" s="7">
        <v>48.978299999999997</v>
      </c>
      <c r="L1485" s="7">
        <v>-124.9892</v>
      </c>
      <c r="M1485" s="3">
        <v>85</v>
      </c>
      <c r="N1485" s="3" t="b">
        <v>1</v>
      </c>
      <c r="O1485" s="3"/>
      <c r="P1485" s="3" t="s">
        <v>1998</v>
      </c>
      <c r="Q1485" s="3"/>
      <c r="R1485" s="2"/>
      <c r="S1485" s="2" t="s">
        <v>580</v>
      </c>
      <c r="T1485" s="2" t="s">
        <v>1676</v>
      </c>
      <c r="U1485" s="2" t="s">
        <v>136</v>
      </c>
      <c r="V1485" s="2" t="s">
        <v>137</v>
      </c>
      <c r="W1485" s="2" t="s">
        <v>1644</v>
      </c>
      <c r="X1485" s="2" t="s">
        <v>37</v>
      </c>
      <c r="Y1485" s="2" t="s">
        <v>1677</v>
      </c>
      <c r="Z1485" s="2" t="s">
        <v>38</v>
      </c>
      <c r="AA1485" s="4">
        <v>33002</v>
      </c>
      <c r="AB1485" s="4">
        <v>33002</v>
      </c>
      <c r="AC1485" s="2" t="s">
        <v>1986</v>
      </c>
    </row>
    <row r="1486" spans="1:29" x14ac:dyDescent="0.25">
      <c r="A1486" s="2" t="s">
        <v>1984</v>
      </c>
      <c r="B1486" s="2" t="s">
        <v>132</v>
      </c>
      <c r="C1486" s="2" t="str">
        <f>VLOOKUP(B1486,'Species Lookup'!$A$3:$F$13,3,FALSE)</f>
        <v>Oncorhynchus tshawytscha</v>
      </c>
      <c r="D1486" s="2" t="str">
        <f>VLOOKUP(B1486,'Species Lookup'!$A$3:$F$13,4,FALSE)</f>
        <v>urn:lsid:marinespecies.org:taxname:158075</v>
      </c>
      <c r="E1486" s="2" t="str">
        <f>VLOOKUP(B1486,'Species Lookup'!$A$3:$F$13,5,FALSE)</f>
        <v>SDN:S11::S1173 (smolt)</v>
      </c>
      <c r="F1486" s="2" t="s">
        <v>154</v>
      </c>
      <c r="G1486" s="10" t="str">
        <f>VLOOKUP(A1486,'[1]LOG1987-1994'!$A$2:$I$3110,2,FALSE)</f>
        <v>1990-06-14T06:58-07:00</v>
      </c>
      <c r="H1486" s="2" t="s">
        <v>312</v>
      </c>
      <c r="I1486" s="3">
        <v>1</v>
      </c>
      <c r="J1486" s="3">
        <v>5</v>
      </c>
      <c r="K1486" s="7">
        <v>48.978299999999997</v>
      </c>
      <c r="L1486" s="7">
        <v>-124.9892</v>
      </c>
      <c r="M1486" s="3">
        <v>98</v>
      </c>
      <c r="N1486" s="3" t="b">
        <v>1</v>
      </c>
      <c r="O1486" s="3"/>
      <c r="P1486" s="3" t="s">
        <v>1999</v>
      </c>
      <c r="Q1486" s="3"/>
      <c r="R1486" s="2"/>
      <c r="S1486" s="2" t="s">
        <v>580</v>
      </c>
      <c r="T1486" s="2" t="s">
        <v>1643</v>
      </c>
      <c r="U1486" s="2" t="s">
        <v>136</v>
      </c>
      <c r="V1486" s="2" t="s">
        <v>137</v>
      </c>
      <c r="W1486" s="2" t="s">
        <v>1644</v>
      </c>
      <c r="X1486" s="2" t="s">
        <v>37</v>
      </c>
      <c r="Y1486" s="2" t="s">
        <v>1645</v>
      </c>
      <c r="Z1486" s="2" t="s">
        <v>38</v>
      </c>
      <c r="AA1486" s="4">
        <v>33009</v>
      </c>
      <c r="AB1486" s="4">
        <v>33009</v>
      </c>
      <c r="AC1486" s="2" t="s">
        <v>1986</v>
      </c>
    </row>
    <row r="1487" spans="1:29" x14ac:dyDescent="0.25">
      <c r="A1487" s="2" t="s">
        <v>1984</v>
      </c>
      <c r="B1487" s="2" t="s">
        <v>132</v>
      </c>
      <c r="C1487" s="2" t="str">
        <f>VLOOKUP(B1487,'Species Lookup'!$A$3:$F$13,3,FALSE)</f>
        <v>Oncorhynchus tshawytscha</v>
      </c>
      <c r="D1487" s="2" t="str">
        <f>VLOOKUP(B1487,'Species Lookup'!$A$3:$F$13,4,FALSE)</f>
        <v>urn:lsid:marinespecies.org:taxname:158075</v>
      </c>
      <c r="E1487" s="2" t="str">
        <f>VLOOKUP(B1487,'Species Lookup'!$A$3:$F$13,5,FALSE)</f>
        <v>SDN:S11::S1173 (smolt)</v>
      </c>
      <c r="F1487" s="2" t="s">
        <v>151</v>
      </c>
      <c r="G1487" s="10" t="str">
        <f>VLOOKUP(A1487,'[1]LOG1987-1994'!$A$2:$I$3110,2,FALSE)</f>
        <v>1990-06-14T06:58-07:00</v>
      </c>
      <c r="H1487" s="2" t="s">
        <v>312</v>
      </c>
      <c r="I1487" s="3">
        <v>1</v>
      </c>
      <c r="J1487" s="3">
        <v>5</v>
      </c>
      <c r="K1487" s="7">
        <v>48.978299999999997</v>
      </c>
      <c r="L1487" s="7">
        <v>-124.9892</v>
      </c>
      <c r="M1487" s="3">
        <v>86</v>
      </c>
      <c r="N1487" s="3" t="b">
        <v>1</v>
      </c>
      <c r="O1487" s="3"/>
      <c r="P1487" s="3" t="s">
        <v>2000</v>
      </c>
      <c r="Q1487" s="3"/>
      <c r="R1487" s="2"/>
      <c r="S1487" s="2" t="s">
        <v>580</v>
      </c>
      <c r="T1487" s="2" t="s">
        <v>1664</v>
      </c>
      <c r="U1487" s="2" t="s">
        <v>136</v>
      </c>
      <c r="V1487" s="2" t="s">
        <v>137</v>
      </c>
      <c r="W1487" s="2" t="s">
        <v>1644</v>
      </c>
      <c r="X1487" s="2" t="s">
        <v>37</v>
      </c>
      <c r="Y1487" s="2" t="s">
        <v>946</v>
      </c>
      <c r="Z1487" s="2" t="s">
        <v>38</v>
      </c>
      <c r="AA1487" s="4">
        <v>33010</v>
      </c>
      <c r="AB1487" s="4">
        <v>33010</v>
      </c>
      <c r="AC1487" s="2" t="s">
        <v>1986</v>
      </c>
    </row>
    <row r="1488" spans="1:29" x14ac:dyDescent="0.25">
      <c r="A1488" s="2" t="s">
        <v>2001</v>
      </c>
      <c r="B1488" s="2" t="s">
        <v>132</v>
      </c>
      <c r="C1488" s="2" t="str">
        <f>VLOOKUP(B1488,'Species Lookup'!$A$3:$F$13,3,FALSE)</f>
        <v>Oncorhynchus tshawytscha</v>
      </c>
      <c r="D1488" s="2" t="str">
        <f>VLOOKUP(B1488,'Species Lookup'!$A$3:$F$13,4,FALSE)</f>
        <v>urn:lsid:marinespecies.org:taxname:158075</v>
      </c>
      <c r="E1488" s="2" t="str">
        <f>VLOOKUP(B1488,'Species Lookup'!$A$3:$F$13,5,FALSE)</f>
        <v>SDN:S11::S1173 (smolt)</v>
      </c>
      <c r="F1488" s="2" t="s">
        <v>43</v>
      </c>
      <c r="G1488" s="10" t="str">
        <f>VLOOKUP(A1488,'[1]LOG1987-1994'!$A$2:$I$3110,2,FALSE)</f>
        <v>1990-06-14T08:12-07:00</v>
      </c>
      <c r="H1488" s="2" t="s">
        <v>924</v>
      </c>
      <c r="I1488" s="3">
        <v>1</v>
      </c>
      <c r="J1488" s="3">
        <v>5</v>
      </c>
      <c r="K1488" s="7">
        <v>49.011699999999998</v>
      </c>
      <c r="L1488" s="7">
        <v>-124.86750000000001</v>
      </c>
      <c r="M1488" s="3">
        <v>90</v>
      </c>
      <c r="N1488" s="3" t="b">
        <v>1</v>
      </c>
      <c r="O1488" s="3"/>
      <c r="P1488" s="3" t="s">
        <v>2002</v>
      </c>
      <c r="Q1488" s="3"/>
      <c r="R1488" s="2" t="s">
        <v>2003</v>
      </c>
      <c r="S1488" s="2" t="s">
        <v>580</v>
      </c>
      <c r="T1488" s="2" t="s">
        <v>1665</v>
      </c>
      <c r="U1488" s="2" t="s">
        <v>136</v>
      </c>
      <c r="V1488" s="2" t="s">
        <v>137</v>
      </c>
      <c r="W1488" s="2" t="s">
        <v>1644</v>
      </c>
      <c r="X1488" s="2" t="s">
        <v>37</v>
      </c>
      <c r="Y1488" s="2" t="s">
        <v>946</v>
      </c>
      <c r="Z1488" s="2" t="s">
        <v>38</v>
      </c>
      <c r="AA1488" s="4">
        <v>33010</v>
      </c>
      <c r="AB1488" s="4">
        <v>33010</v>
      </c>
      <c r="AC1488" s="2" t="s">
        <v>39</v>
      </c>
    </row>
    <row r="1489" spans="1:29" x14ac:dyDescent="0.25">
      <c r="A1489" s="2" t="s">
        <v>2001</v>
      </c>
      <c r="B1489" s="2" t="s">
        <v>132</v>
      </c>
      <c r="C1489" s="2" t="str">
        <f>VLOOKUP(B1489,'Species Lookup'!$A$3:$F$13,3,FALSE)</f>
        <v>Oncorhynchus tshawytscha</v>
      </c>
      <c r="D1489" s="2" t="str">
        <f>VLOOKUP(B1489,'Species Lookup'!$A$3:$F$13,4,FALSE)</f>
        <v>urn:lsid:marinespecies.org:taxname:158075</v>
      </c>
      <c r="E1489" s="2" t="str">
        <f>VLOOKUP(B1489,'Species Lookup'!$A$3:$F$13,5,FALSE)</f>
        <v>SDN:S11::S1173 (smolt)</v>
      </c>
      <c r="F1489" s="2" t="s">
        <v>40</v>
      </c>
      <c r="G1489" s="10" t="str">
        <f>VLOOKUP(A1489,'[1]LOG1987-1994'!$A$2:$I$3110,2,FALSE)</f>
        <v>1990-06-14T08:12-07:00</v>
      </c>
      <c r="H1489" s="2" t="s">
        <v>924</v>
      </c>
      <c r="I1489" s="3">
        <v>1</v>
      </c>
      <c r="J1489" s="3">
        <v>5</v>
      </c>
      <c r="K1489" s="7">
        <v>49.011699999999998</v>
      </c>
      <c r="L1489" s="7">
        <v>-124.86750000000001</v>
      </c>
      <c r="M1489" s="3">
        <v>89</v>
      </c>
      <c r="N1489" s="3" t="b">
        <v>1</v>
      </c>
      <c r="O1489" s="3"/>
      <c r="P1489" s="3" t="s">
        <v>2004</v>
      </c>
      <c r="Q1489" s="3"/>
      <c r="R1489" s="2" t="s">
        <v>2005</v>
      </c>
      <c r="S1489" s="2" t="s">
        <v>580</v>
      </c>
      <c r="T1489" s="2" t="s">
        <v>1643</v>
      </c>
      <c r="U1489" s="2" t="s">
        <v>136</v>
      </c>
      <c r="V1489" s="2" t="s">
        <v>137</v>
      </c>
      <c r="W1489" s="2" t="s">
        <v>1644</v>
      </c>
      <c r="X1489" s="2" t="s">
        <v>37</v>
      </c>
      <c r="Y1489" s="2" t="s">
        <v>1645</v>
      </c>
      <c r="Z1489" s="2" t="s">
        <v>38</v>
      </c>
      <c r="AA1489" s="4">
        <v>33009</v>
      </c>
      <c r="AB1489" s="4">
        <v>33009</v>
      </c>
      <c r="AC1489" s="2" t="s">
        <v>39</v>
      </c>
    </row>
    <row r="1490" spans="1:29" x14ac:dyDescent="0.25">
      <c r="A1490" s="2" t="s">
        <v>2001</v>
      </c>
      <c r="B1490" s="2" t="s">
        <v>132</v>
      </c>
      <c r="C1490" s="2" t="str">
        <f>VLOOKUP(B1490,'Species Lookup'!$A$3:$F$13,3,FALSE)</f>
        <v>Oncorhynchus tshawytscha</v>
      </c>
      <c r="D1490" s="2" t="str">
        <f>VLOOKUP(B1490,'Species Lookup'!$A$3:$F$13,4,FALSE)</f>
        <v>urn:lsid:marinespecies.org:taxname:158075</v>
      </c>
      <c r="E1490" s="2" t="str">
        <f>VLOOKUP(B1490,'Species Lookup'!$A$3:$F$13,5,FALSE)</f>
        <v>SDN:S11::S1173 (smolt)</v>
      </c>
      <c r="F1490" s="2" t="s">
        <v>30</v>
      </c>
      <c r="G1490" s="10" t="str">
        <f>VLOOKUP(A1490,'[1]LOG1987-1994'!$A$2:$I$3110,2,FALSE)</f>
        <v>1990-06-14T08:12-07:00</v>
      </c>
      <c r="H1490" s="2" t="s">
        <v>924</v>
      </c>
      <c r="I1490" s="3">
        <v>1</v>
      </c>
      <c r="J1490" s="3">
        <v>5</v>
      </c>
      <c r="K1490" s="7">
        <v>49.011699999999998</v>
      </c>
      <c r="L1490" s="7">
        <v>-124.86750000000001</v>
      </c>
      <c r="M1490" s="3">
        <v>83</v>
      </c>
      <c r="N1490" s="3" t="b">
        <v>1</v>
      </c>
      <c r="O1490" s="3"/>
      <c r="P1490" s="3" t="s">
        <v>2006</v>
      </c>
      <c r="Q1490" s="3"/>
      <c r="R1490" s="2" t="s">
        <v>2007</v>
      </c>
      <c r="S1490" s="2" t="s">
        <v>580</v>
      </c>
      <c r="T1490" s="2" t="s">
        <v>1656</v>
      </c>
      <c r="U1490" s="2" t="s">
        <v>136</v>
      </c>
      <c r="V1490" s="2" t="s">
        <v>137</v>
      </c>
      <c r="W1490" s="2" t="s">
        <v>1644</v>
      </c>
      <c r="X1490" s="2" t="s">
        <v>37</v>
      </c>
      <c r="Y1490" s="2" t="s">
        <v>37</v>
      </c>
      <c r="Z1490" s="2" t="s">
        <v>38</v>
      </c>
      <c r="AA1490" s="4">
        <v>33007</v>
      </c>
      <c r="AB1490" s="4">
        <v>33007</v>
      </c>
      <c r="AC1490" s="2" t="s">
        <v>39</v>
      </c>
    </row>
    <row r="1491" spans="1:29" x14ac:dyDescent="0.25">
      <c r="A1491" s="2" t="s">
        <v>2001</v>
      </c>
      <c r="B1491" s="2" t="s">
        <v>132</v>
      </c>
      <c r="C1491" s="2" t="str">
        <f>VLOOKUP(B1491,'Species Lookup'!$A$3:$F$13,3,FALSE)</f>
        <v>Oncorhynchus tshawytscha</v>
      </c>
      <c r="D1491" s="2" t="str">
        <f>VLOOKUP(B1491,'Species Lookup'!$A$3:$F$13,4,FALSE)</f>
        <v>urn:lsid:marinespecies.org:taxname:158075</v>
      </c>
      <c r="E1491" s="2" t="str">
        <f>VLOOKUP(B1491,'Species Lookup'!$A$3:$F$13,5,FALSE)</f>
        <v>SDN:S11::S1173 (smolt)</v>
      </c>
      <c r="F1491" s="2" t="s">
        <v>100</v>
      </c>
      <c r="G1491" s="10" t="str">
        <f>VLOOKUP(A1491,'[1]LOG1987-1994'!$A$2:$I$3110,2,FALSE)</f>
        <v>1990-06-14T08:12-07:00</v>
      </c>
      <c r="H1491" s="2" t="s">
        <v>924</v>
      </c>
      <c r="I1491" s="3">
        <v>1</v>
      </c>
      <c r="J1491" s="3">
        <v>5</v>
      </c>
      <c r="K1491" s="7">
        <v>49.011699999999998</v>
      </c>
      <c r="L1491" s="7">
        <v>-124.86750000000001</v>
      </c>
      <c r="M1491" s="3">
        <v>82</v>
      </c>
      <c r="N1491" s="3" t="b">
        <v>1</v>
      </c>
      <c r="O1491" s="3"/>
      <c r="P1491" s="3" t="s">
        <v>2008</v>
      </c>
      <c r="Q1491" s="3"/>
      <c r="R1491" s="2" t="s">
        <v>2009</v>
      </c>
      <c r="S1491" s="2" t="s">
        <v>580</v>
      </c>
      <c r="T1491" s="2" t="s">
        <v>2010</v>
      </c>
      <c r="U1491" s="2" t="s">
        <v>136</v>
      </c>
      <c r="V1491" s="2" t="s">
        <v>137</v>
      </c>
      <c r="W1491" s="2" t="s">
        <v>1644</v>
      </c>
      <c r="X1491" s="2" t="s">
        <v>37</v>
      </c>
      <c r="Y1491" s="2" t="s">
        <v>37</v>
      </c>
      <c r="Z1491" s="2" t="s">
        <v>38</v>
      </c>
      <c r="AA1491" s="4">
        <v>33020</v>
      </c>
      <c r="AB1491" s="4">
        <v>33029</v>
      </c>
      <c r="AC1491" s="2" t="s">
        <v>39</v>
      </c>
    </row>
    <row r="1492" spans="1:29" x14ac:dyDescent="0.25">
      <c r="A1492" s="2" t="s">
        <v>2011</v>
      </c>
      <c r="B1492" s="2" t="s">
        <v>132</v>
      </c>
      <c r="C1492" s="2" t="str">
        <f>VLOOKUP(B1492,'Species Lookup'!$A$3:$F$13,3,FALSE)</f>
        <v>Oncorhynchus tshawytscha</v>
      </c>
      <c r="D1492" s="2" t="str">
        <f>VLOOKUP(B1492,'Species Lookup'!$A$3:$F$13,4,FALSE)</f>
        <v>urn:lsid:marinespecies.org:taxname:158075</v>
      </c>
      <c r="E1492" s="2" t="str">
        <f>VLOOKUP(B1492,'Species Lookup'!$A$3:$F$13,5,FALSE)</f>
        <v>SDN:S11::S1173 (smolt)</v>
      </c>
      <c r="F1492" s="2" t="s">
        <v>43</v>
      </c>
      <c r="G1492" s="10" t="str">
        <f>VLOOKUP(A1492,'[1]LOG1987-1994'!$A$2:$I$3110,2,FALSE)</f>
        <v>1990-06-14T09:38-07:00</v>
      </c>
      <c r="H1492" s="2" t="s">
        <v>56</v>
      </c>
      <c r="I1492" s="3">
        <v>1</v>
      </c>
      <c r="J1492" s="3">
        <v>5</v>
      </c>
      <c r="K1492" s="7">
        <v>49.11</v>
      </c>
      <c r="L1492" s="7">
        <v>-124.815</v>
      </c>
      <c r="M1492" s="3">
        <v>91</v>
      </c>
      <c r="N1492" s="3" t="b">
        <v>1</v>
      </c>
      <c r="O1492" s="3"/>
      <c r="P1492" s="3" t="s">
        <v>2012</v>
      </c>
      <c r="Q1492" s="3"/>
      <c r="R1492" s="2" t="s">
        <v>2013</v>
      </c>
      <c r="S1492" s="2" t="s">
        <v>580</v>
      </c>
      <c r="T1492" s="2" t="s">
        <v>1787</v>
      </c>
      <c r="U1492" s="2" t="s">
        <v>136</v>
      </c>
      <c r="V1492" s="2" t="s">
        <v>137</v>
      </c>
      <c r="W1492" s="2" t="s">
        <v>1644</v>
      </c>
      <c r="X1492" s="2" t="s">
        <v>37</v>
      </c>
      <c r="Y1492" s="2" t="s">
        <v>37</v>
      </c>
      <c r="Z1492" s="2" t="s">
        <v>38</v>
      </c>
      <c r="AA1492" s="4">
        <v>33021</v>
      </c>
      <c r="AB1492" s="4">
        <v>33029</v>
      </c>
      <c r="AC1492" s="2" t="s">
        <v>39</v>
      </c>
    </row>
    <row r="1493" spans="1:29" x14ac:dyDescent="0.25">
      <c r="A1493" s="2" t="s">
        <v>2011</v>
      </c>
      <c r="B1493" s="2" t="s">
        <v>132</v>
      </c>
      <c r="C1493" s="2" t="str">
        <f>VLOOKUP(B1493,'Species Lookup'!$A$3:$F$13,3,FALSE)</f>
        <v>Oncorhynchus tshawytscha</v>
      </c>
      <c r="D1493" s="2" t="str">
        <f>VLOOKUP(B1493,'Species Lookup'!$A$3:$F$13,4,FALSE)</f>
        <v>urn:lsid:marinespecies.org:taxname:158075</v>
      </c>
      <c r="E1493" s="2" t="str">
        <f>VLOOKUP(B1493,'Species Lookup'!$A$3:$F$13,5,FALSE)</f>
        <v>SDN:S11::S1173 (smolt)</v>
      </c>
      <c r="F1493" s="2" t="s">
        <v>40</v>
      </c>
      <c r="G1493" s="10" t="str">
        <f>VLOOKUP(A1493,'[1]LOG1987-1994'!$A$2:$I$3110,2,FALSE)</f>
        <v>1990-06-14T09:38-07:00</v>
      </c>
      <c r="H1493" s="2" t="s">
        <v>56</v>
      </c>
      <c r="I1493" s="3">
        <v>1</v>
      </c>
      <c r="J1493" s="3">
        <v>5</v>
      </c>
      <c r="K1493" s="7">
        <v>49.11</v>
      </c>
      <c r="L1493" s="7">
        <v>-124.815</v>
      </c>
      <c r="M1493" s="3">
        <v>89</v>
      </c>
      <c r="N1493" s="3" t="b">
        <v>1</v>
      </c>
      <c r="O1493" s="3"/>
      <c r="P1493" s="3" t="s">
        <v>2014</v>
      </c>
      <c r="Q1493" s="3"/>
      <c r="R1493" s="2" t="s">
        <v>2015</v>
      </c>
      <c r="S1493" s="2" t="s">
        <v>580</v>
      </c>
      <c r="T1493" s="2" t="s">
        <v>2016</v>
      </c>
      <c r="U1493" s="2" t="s">
        <v>136</v>
      </c>
      <c r="V1493" s="2" t="s">
        <v>137</v>
      </c>
      <c r="W1493" s="2" t="s">
        <v>1644</v>
      </c>
      <c r="X1493" s="2" t="s">
        <v>37</v>
      </c>
      <c r="Y1493" s="2" t="s">
        <v>37</v>
      </c>
      <c r="Z1493" s="2" t="s">
        <v>38</v>
      </c>
      <c r="AA1493" s="4">
        <v>33007</v>
      </c>
      <c r="AB1493" s="4">
        <v>33007</v>
      </c>
      <c r="AC1493" s="2" t="s">
        <v>39</v>
      </c>
    </row>
    <row r="1494" spans="1:29" x14ac:dyDescent="0.25">
      <c r="A1494" s="2" t="s">
        <v>2011</v>
      </c>
      <c r="B1494" s="2" t="s">
        <v>132</v>
      </c>
      <c r="C1494" s="2" t="str">
        <f>VLOOKUP(B1494,'Species Lookup'!$A$3:$F$13,3,FALSE)</f>
        <v>Oncorhynchus tshawytscha</v>
      </c>
      <c r="D1494" s="2" t="str">
        <f>VLOOKUP(B1494,'Species Lookup'!$A$3:$F$13,4,FALSE)</f>
        <v>urn:lsid:marinespecies.org:taxname:158075</v>
      </c>
      <c r="E1494" s="2" t="str">
        <f>VLOOKUP(B1494,'Species Lookup'!$A$3:$F$13,5,FALSE)</f>
        <v>SDN:S11::S1173 (smolt)</v>
      </c>
      <c r="F1494" s="2" t="s">
        <v>30</v>
      </c>
      <c r="G1494" s="10" t="str">
        <f>VLOOKUP(A1494,'[1]LOG1987-1994'!$A$2:$I$3110,2,FALSE)</f>
        <v>1990-06-14T09:38-07:00</v>
      </c>
      <c r="H1494" s="2" t="s">
        <v>56</v>
      </c>
      <c r="I1494" s="3">
        <v>1</v>
      </c>
      <c r="J1494" s="3">
        <v>5</v>
      </c>
      <c r="K1494" s="7">
        <v>49.11</v>
      </c>
      <c r="L1494" s="7">
        <v>-124.815</v>
      </c>
      <c r="M1494" s="3">
        <v>85</v>
      </c>
      <c r="N1494" s="3" t="b">
        <v>1</v>
      </c>
      <c r="O1494" s="3"/>
      <c r="P1494" s="3" t="s">
        <v>2017</v>
      </c>
      <c r="Q1494" s="3"/>
      <c r="R1494" s="2" t="s">
        <v>2018</v>
      </c>
      <c r="S1494" s="2" t="s">
        <v>580</v>
      </c>
      <c r="T1494" s="2" t="s">
        <v>1665</v>
      </c>
      <c r="U1494" s="2" t="s">
        <v>136</v>
      </c>
      <c r="V1494" s="2" t="s">
        <v>137</v>
      </c>
      <c r="W1494" s="2" t="s">
        <v>1644</v>
      </c>
      <c r="X1494" s="2" t="s">
        <v>37</v>
      </c>
      <c r="Y1494" s="2" t="s">
        <v>946</v>
      </c>
      <c r="Z1494" s="2" t="s">
        <v>38</v>
      </c>
      <c r="AA1494" s="4">
        <v>33010</v>
      </c>
      <c r="AB1494" s="4">
        <v>33010</v>
      </c>
      <c r="AC1494" s="2" t="s">
        <v>39</v>
      </c>
    </row>
    <row r="1495" spans="1:29" x14ac:dyDescent="0.25">
      <c r="A1495" s="2" t="s">
        <v>2011</v>
      </c>
      <c r="B1495" s="2" t="s">
        <v>132</v>
      </c>
      <c r="C1495" s="2" t="str">
        <f>VLOOKUP(B1495,'Species Lookup'!$A$3:$F$13,3,FALSE)</f>
        <v>Oncorhynchus tshawytscha</v>
      </c>
      <c r="D1495" s="2" t="str">
        <f>VLOOKUP(B1495,'Species Lookup'!$A$3:$F$13,4,FALSE)</f>
        <v>urn:lsid:marinespecies.org:taxname:158075</v>
      </c>
      <c r="E1495" s="2" t="str">
        <f>VLOOKUP(B1495,'Species Lookup'!$A$3:$F$13,5,FALSE)</f>
        <v>SDN:S11::S1173 (smolt)</v>
      </c>
      <c r="F1495" s="2" t="s">
        <v>100</v>
      </c>
      <c r="G1495" s="10" t="str">
        <f>VLOOKUP(A1495,'[1]LOG1987-1994'!$A$2:$I$3110,2,FALSE)</f>
        <v>1990-06-14T09:38-07:00</v>
      </c>
      <c r="H1495" s="2" t="s">
        <v>56</v>
      </c>
      <c r="I1495" s="3">
        <v>1</v>
      </c>
      <c r="J1495" s="3">
        <v>5</v>
      </c>
      <c r="K1495" s="7">
        <v>49.11</v>
      </c>
      <c r="L1495" s="7">
        <v>-124.815</v>
      </c>
      <c r="M1495" s="3">
        <v>84</v>
      </c>
      <c r="N1495" s="3" t="b">
        <v>1</v>
      </c>
      <c r="O1495" s="3"/>
      <c r="P1495" s="3" t="s">
        <v>2019</v>
      </c>
      <c r="Q1495" s="3"/>
      <c r="R1495" s="2" t="s">
        <v>2020</v>
      </c>
      <c r="S1495" s="2" t="s">
        <v>580</v>
      </c>
      <c r="T1495" s="2" t="s">
        <v>1662</v>
      </c>
      <c r="U1495" s="2" t="s">
        <v>136</v>
      </c>
      <c r="V1495" s="2" t="s">
        <v>137</v>
      </c>
      <c r="W1495" s="2" t="s">
        <v>1644</v>
      </c>
      <c r="X1495" s="2" t="s">
        <v>37</v>
      </c>
      <c r="Y1495" s="2" t="s">
        <v>946</v>
      </c>
      <c r="Z1495" s="2" t="s">
        <v>38</v>
      </c>
      <c r="AA1495" s="4">
        <v>33010</v>
      </c>
      <c r="AB1495" s="4">
        <v>33010</v>
      </c>
      <c r="AC1495" s="2" t="s">
        <v>39</v>
      </c>
    </row>
    <row r="1496" spans="1:29" x14ac:dyDescent="0.25">
      <c r="A1496" s="2" t="s">
        <v>2011</v>
      </c>
      <c r="B1496" s="2" t="s">
        <v>132</v>
      </c>
      <c r="C1496" s="2" t="str">
        <f>VLOOKUP(B1496,'Species Lookup'!$A$3:$F$13,3,FALSE)</f>
        <v>Oncorhynchus tshawytscha</v>
      </c>
      <c r="D1496" s="2" t="str">
        <f>VLOOKUP(B1496,'Species Lookup'!$A$3:$F$13,4,FALSE)</f>
        <v>urn:lsid:marinespecies.org:taxname:158075</v>
      </c>
      <c r="E1496" s="2" t="str">
        <f>VLOOKUP(B1496,'Species Lookup'!$A$3:$F$13,5,FALSE)</f>
        <v>SDN:S11::S1173 (smolt)</v>
      </c>
      <c r="F1496" s="2" t="s">
        <v>145</v>
      </c>
      <c r="G1496" s="10" t="str">
        <f>VLOOKUP(A1496,'[1]LOG1987-1994'!$A$2:$I$3110,2,FALSE)</f>
        <v>1990-06-14T09:38-07:00</v>
      </c>
      <c r="H1496" s="2" t="s">
        <v>56</v>
      </c>
      <c r="I1496" s="3">
        <v>1</v>
      </c>
      <c r="J1496" s="3">
        <v>5</v>
      </c>
      <c r="K1496" s="7">
        <v>49.11</v>
      </c>
      <c r="L1496" s="7">
        <v>-124.815</v>
      </c>
      <c r="M1496" s="3">
        <v>83</v>
      </c>
      <c r="N1496" s="3" t="b">
        <v>1</v>
      </c>
      <c r="O1496" s="3"/>
      <c r="P1496" s="3" t="s">
        <v>2021</v>
      </c>
      <c r="Q1496" s="3"/>
      <c r="R1496" s="2" t="s">
        <v>2022</v>
      </c>
      <c r="S1496" s="2" t="s">
        <v>580</v>
      </c>
      <c r="T1496" s="2" t="s">
        <v>2016</v>
      </c>
      <c r="U1496" s="2" t="s">
        <v>136</v>
      </c>
      <c r="V1496" s="2" t="s">
        <v>137</v>
      </c>
      <c r="W1496" s="2" t="s">
        <v>1644</v>
      </c>
      <c r="X1496" s="2" t="s">
        <v>37</v>
      </c>
      <c r="Y1496" s="2" t="s">
        <v>37</v>
      </c>
      <c r="Z1496" s="2" t="s">
        <v>38</v>
      </c>
      <c r="AA1496" s="4">
        <v>33007</v>
      </c>
      <c r="AB1496" s="4">
        <v>33007</v>
      </c>
      <c r="AC1496" s="2" t="s">
        <v>39</v>
      </c>
    </row>
    <row r="1497" spans="1:29" x14ac:dyDescent="0.25">
      <c r="A1497" s="2" t="s">
        <v>2011</v>
      </c>
      <c r="B1497" s="2" t="s">
        <v>132</v>
      </c>
      <c r="C1497" s="2" t="str">
        <f>VLOOKUP(B1497,'Species Lookup'!$A$3:$F$13,3,FALSE)</f>
        <v>Oncorhynchus tshawytscha</v>
      </c>
      <c r="D1497" s="2" t="str">
        <f>VLOOKUP(B1497,'Species Lookup'!$A$3:$F$13,4,FALSE)</f>
        <v>urn:lsid:marinespecies.org:taxname:158075</v>
      </c>
      <c r="E1497" s="2" t="str">
        <f>VLOOKUP(B1497,'Species Lookup'!$A$3:$F$13,5,FALSE)</f>
        <v>SDN:S11::S1173 (smolt)</v>
      </c>
      <c r="F1497" s="2" t="s">
        <v>33</v>
      </c>
      <c r="G1497" s="10" t="str">
        <f>VLOOKUP(A1497,'[1]LOG1987-1994'!$A$2:$I$3110,2,FALSE)</f>
        <v>1990-06-14T09:38-07:00</v>
      </c>
      <c r="H1497" s="2" t="s">
        <v>56</v>
      </c>
      <c r="I1497" s="3">
        <v>1</v>
      </c>
      <c r="J1497" s="3">
        <v>5</v>
      </c>
      <c r="K1497" s="7">
        <v>49.11</v>
      </c>
      <c r="L1497" s="7">
        <v>-124.815</v>
      </c>
      <c r="M1497" s="3">
        <v>81</v>
      </c>
      <c r="N1497" s="3" t="b">
        <v>1</v>
      </c>
      <c r="O1497" s="3"/>
      <c r="P1497" s="3" t="s">
        <v>2023</v>
      </c>
      <c r="Q1497" s="3"/>
      <c r="R1497" s="2" t="s">
        <v>2024</v>
      </c>
      <c r="S1497" s="2" t="s">
        <v>580</v>
      </c>
      <c r="T1497" s="2" t="s">
        <v>1798</v>
      </c>
      <c r="U1497" s="2" t="s">
        <v>136</v>
      </c>
      <c r="V1497" s="2" t="s">
        <v>137</v>
      </c>
      <c r="W1497" s="2" t="s">
        <v>1644</v>
      </c>
      <c r="X1497" s="2" t="s">
        <v>37</v>
      </c>
      <c r="Y1497" s="2" t="s">
        <v>37</v>
      </c>
      <c r="Z1497" s="2" t="s">
        <v>38</v>
      </c>
      <c r="AA1497" s="4">
        <v>33021</v>
      </c>
      <c r="AB1497" s="4">
        <v>33029</v>
      </c>
      <c r="AC1497" s="2" t="s">
        <v>39</v>
      </c>
    </row>
    <row r="1498" spans="1:29" x14ac:dyDescent="0.25">
      <c r="A1498" s="2" t="s">
        <v>2011</v>
      </c>
      <c r="B1498" s="2" t="s">
        <v>132</v>
      </c>
      <c r="C1498" s="2" t="str">
        <f>VLOOKUP(B1498,'Species Lookup'!$A$3:$F$13,3,FALSE)</f>
        <v>Oncorhynchus tshawytscha</v>
      </c>
      <c r="D1498" s="2" t="str">
        <f>VLOOKUP(B1498,'Species Lookup'!$A$3:$F$13,4,FALSE)</f>
        <v>urn:lsid:marinespecies.org:taxname:158075</v>
      </c>
      <c r="E1498" s="2" t="str">
        <f>VLOOKUP(B1498,'Species Lookup'!$A$3:$F$13,5,FALSE)</f>
        <v>SDN:S11::S1173 (smolt)</v>
      </c>
      <c r="F1498" s="2" t="s">
        <v>161</v>
      </c>
      <c r="G1498" s="10" t="str">
        <f>VLOOKUP(A1498,'[1]LOG1987-1994'!$A$2:$I$3110,2,FALSE)</f>
        <v>1990-06-14T09:38-07:00</v>
      </c>
      <c r="H1498" s="2" t="s">
        <v>56</v>
      </c>
      <c r="I1498" s="3">
        <v>1</v>
      </c>
      <c r="J1498" s="3">
        <v>5</v>
      </c>
      <c r="K1498" s="7">
        <v>49.11</v>
      </c>
      <c r="L1498" s="7">
        <v>-124.815</v>
      </c>
      <c r="M1498" s="3">
        <v>77</v>
      </c>
      <c r="N1498" s="3" t="b">
        <v>1</v>
      </c>
      <c r="O1498" s="3"/>
      <c r="P1498" s="3" t="s">
        <v>2025</v>
      </c>
      <c r="Q1498" s="3"/>
      <c r="R1498" s="2" t="s">
        <v>2026</v>
      </c>
      <c r="S1498" s="2" t="s">
        <v>580</v>
      </c>
      <c r="T1498" s="2" t="s">
        <v>1662</v>
      </c>
      <c r="U1498" s="2" t="s">
        <v>136</v>
      </c>
      <c r="V1498" s="2" t="s">
        <v>137</v>
      </c>
      <c r="W1498" s="2" t="s">
        <v>1644</v>
      </c>
      <c r="X1498" s="2" t="s">
        <v>37</v>
      </c>
      <c r="Y1498" s="2" t="s">
        <v>946</v>
      </c>
      <c r="Z1498" s="2" t="s">
        <v>38</v>
      </c>
      <c r="AA1498" s="4">
        <v>33010</v>
      </c>
      <c r="AB1498" s="4">
        <v>33010</v>
      </c>
      <c r="AC1498" s="2" t="s">
        <v>39</v>
      </c>
    </row>
    <row r="1499" spans="1:29" x14ac:dyDescent="0.25">
      <c r="A1499" s="2" t="s">
        <v>2011</v>
      </c>
      <c r="B1499" s="2" t="s">
        <v>132</v>
      </c>
      <c r="C1499" s="2" t="str">
        <f>VLOOKUP(B1499,'Species Lookup'!$A$3:$F$13,3,FALSE)</f>
        <v>Oncorhynchus tshawytscha</v>
      </c>
      <c r="D1499" s="2" t="str">
        <f>VLOOKUP(B1499,'Species Lookup'!$A$3:$F$13,4,FALSE)</f>
        <v>urn:lsid:marinespecies.org:taxname:158075</v>
      </c>
      <c r="E1499" s="2" t="str">
        <f>VLOOKUP(B1499,'Species Lookup'!$A$3:$F$13,5,FALSE)</f>
        <v>SDN:S11::S1173 (smolt)</v>
      </c>
      <c r="F1499" s="2" t="s">
        <v>178</v>
      </c>
      <c r="G1499" s="10" t="str">
        <f>VLOOKUP(A1499,'[1]LOG1987-1994'!$A$2:$I$3110,2,FALSE)</f>
        <v>1990-06-14T09:38-07:00</v>
      </c>
      <c r="H1499" s="2" t="s">
        <v>56</v>
      </c>
      <c r="I1499" s="3">
        <v>1</v>
      </c>
      <c r="J1499" s="3">
        <v>5</v>
      </c>
      <c r="K1499" s="7">
        <v>49.11</v>
      </c>
      <c r="L1499" s="7">
        <v>-124.815</v>
      </c>
      <c r="M1499" s="3"/>
      <c r="N1499" s="3" t="b">
        <v>0</v>
      </c>
      <c r="O1499" s="3"/>
      <c r="P1499" s="3"/>
      <c r="Q1499" s="3"/>
      <c r="R1499" s="2"/>
      <c r="S1499" s="2" t="s">
        <v>580</v>
      </c>
      <c r="T1499" s="2"/>
      <c r="U1499" s="2" t="s">
        <v>39</v>
      </c>
      <c r="V1499" s="2" t="s">
        <v>137</v>
      </c>
      <c r="W1499" s="2" t="s">
        <v>39</v>
      </c>
      <c r="X1499" s="2" t="s">
        <v>39</v>
      </c>
      <c r="Y1499" s="2" t="s">
        <v>39</v>
      </c>
      <c r="Z1499" s="2" t="s">
        <v>39</v>
      </c>
      <c r="AA1499" s="4"/>
      <c r="AB1499" s="4"/>
      <c r="AC1499" s="2" t="s">
        <v>2027</v>
      </c>
    </row>
    <row r="1500" spans="1:29" x14ac:dyDescent="0.25">
      <c r="A1500" s="2" t="s">
        <v>2028</v>
      </c>
      <c r="B1500" s="2" t="s">
        <v>132</v>
      </c>
      <c r="C1500" s="2" t="str">
        <f>VLOOKUP(B1500,'Species Lookup'!$A$3:$F$13,3,FALSE)</f>
        <v>Oncorhynchus tshawytscha</v>
      </c>
      <c r="D1500" s="2" t="str">
        <f>VLOOKUP(B1500,'Species Lookup'!$A$3:$F$13,4,FALSE)</f>
        <v>urn:lsid:marinespecies.org:taxname:158075</v>
      </c>
      <c r="E1500" s="2" t="str">
        <f>VLOOKUP(B1500,'Species Lookup'!$A$3:$F$13,5,FALSE)</f>
        <v>SDN:S11::S1173 (smolt)</v>
      </c>
      <c r="F1500" s="2" t="s">
        <v>43</v>
      </c>
      <c r="G1500" s="10" t="str">
        <f>VLOOKUP(A1500,'[1]LOG1987-1994'!$A$2:$I$3110,2,FALSE)</f>
        <v>1990-06-14T11:44-07:00</v>
      </c>
      <c r="H1500" s="2" t="s">
        <v>305</v>
      </c>
      <c r="I1500" s="3">
        <v>1</v>
      </c>
      <c r="J1500" s="3">
        <v>5</v>
      </c>
      <c r="K1500" s="7">
        <v>49.154200000000003</v>
      </c>
      <c r="L1500" s="7">
        <v>-124.80329999999999</v>
      </c>
      <c r="M1500" s="3">
        <v>90</v>
      </c>
      <c r="N1500" s="3" t="b">
        <v>1</v>
      </c>
      <c r="O1500" s="3"/>
      <c r="P1500" s="3"/>
      <c r="Q1500" s="3"/>
      <c r="R1500" s="2" t="s">
        <v>2029</v>
      </c>
      <c r="S1500" s="2" t="s">
        <v>580</v>
      </c>
      <c r="T1500" s="2" t="s">
        <v>1643</v>
      </c>
      <c r="U1500" s="2" t="s">
        <v>136</v>
      </c>
      <c r="V1500" s="2" t="s">
        <v>137</v>
      </c>
      <c r="W1500" s="2" t="s">
        <v>1644</v>
      </c>
      <c r="X1500" s="2" t="s">
        <v>37</v>
      </c>
      <c r="Y1500" s="2" t="s">
        <v>1645</v>
      </c>
      <c r="Z1500" s="2" t="s">
        <v>38</v>
      </c>
      <c r="AA1500" s="4">
        <v>33009</v>
      </c>
      <c r="AB1500" s="4">
        <v>33009</v>
      </c>
      <c r="AC1500" s="2" t="s">
        <v>39</v>
      </c>
    </row>
    <row r="1501" spans="1:29" x14ac:dyDescent="0.25">
      <c r="A1501" s="2" t="s">
        <v>2028</v>
      </c>
      <c r="B1501" s="2" t="s">
        <v>132</v>
      </c>
      <c r="C1501" s="2" t="str">
        <f>VLOOKUP(B1501,'Species Lookup'!$A$3:$F$13,3,FALSE)</f>
        <v>Oncorhynchus tshawytscha</v>
      </c>
      <c r="D1501" s="2" t="str">
        <f>VLOOKUP(B1501,'Species Lookup'!$A$3:$F$13,4,FALSE)</f>
        <v>urn:lsid:marinespecies.org:taxname:158075</v>
      </c>
      <c r="E1501" s="2" t="str">
        <f>VLOOKUP(B1501,'Species Lookup'!$A$3:$F$13,5,FALSE)</f>
        <v>SDN:S11::S1173 (smolt)</v>
      </c>
      <c r="F1501" s="2" t="s">
        <v>40</v>
      </c>
      <c r="G1501" s="10" t="str">
        <f>VLOOKUP(A1501,'[1]LOG1987-1994'!$A$2:$I$3110,2,FALSE)</f>
        <v>1990-06-14T11:44-07:00</v>
      </c>
      <c r="H1501" s="2" t="s">
        <v>305</v>
      </c>
      <c r="I1501" s="3">
        <v>1</v>
      </c>
      <c r="J1501" s="3">
        <v>5</v>
      </c>
      <c r="K1501" s="7">
        <v>49.154200000000003</v>
      </c>
      <c r="L1501" s="7">
        <v>-124.80329999999999</v>
      </c>
      <c r="M1501" s="3">
        <v>91</v>
      </c>
      <c r="N1501" s="3" t="b">
        <v>1</v>
      </c>
      <c r="O1501" s="3"/>
      <c r="P1501" s="3" t="s">
        <v>2030</v>
      </c>
      <c r="Q1501" s="3"/>
      <c r="R1501" s="2" t="s">
        <v>2031</v>
      </c>
      <c r="S1501" s="2" t="s">
        <v>580</v>
      </c>
      <c r="T1501" s="2" t="s">
        <v>1980</v>
      </c>
      <c r="U1501" s="2" t="s">
        <v>136</v>
      </c>
      <c r="V1501" s="2" t="s">
        <v>137</v>
      </c>
      <c r="W1501" s="2" t="s">
        <v>1644</v>
      </c>
      <c r="X1501" s="2" t="s">
        <v>37</v>
      </c>
      <c r="Y1501" s="2" t="s">
        <v>37</v>
      </c>
      <c r="Z1501" s="2" t="s">
        <v>38</v>
      </c>
      <c r="AA1501" s="4">
        <v>33016</v>
      </c>
      <c r="AB1501" s="4">
        <v>33029</v>
      </c>
      <c r="AC1501" s="2" t="s">
        <v>39</v>
      </c>
    </row>
    <row r="1502" spans="1:29" x14ac:dyDescent="0.25">
      <c r="A1502" s="2" t="s">
        <v>2032</v>
      </c>
      <c r="B1502" s="2" t="s">
        <v>132</v>
      </c>
      <c r="C1502" s="2" t="str">
        <f>VLOOKUP(B1502,'Species Lookup'!$A$3:$F$13,3,FALSE)</f>
        <v>Oncorhynchus tshawytscha</v>
      </c>
      <c r="D1502" s="2" t="str">
        <f>VLOOKUP(B1502,'Species Lookup'!$A$3:$F$13,4,FALSE)</f>
        <v>urn:lsid:marinespecies.org:taxname:158075</v>
      </c>
      <c r="E1502" s="2" t="str">
        <f>VLOOKUP(B1502,'Species Lookup'!$A$3:$F$13,5,FALSE)</f>
        <v>SDN:S11::S1173 (smolt)</v>
      </c>
      <c r="F1502" s="2" t="s">
        <v>43</v>
      </c>
      <c r="G1502" s="10" t="str">
        <f>VLOOKUP(A1502,'[1]LOG1987-1994'!$A$2:$I$3110,2,FALSE)</f>
        <v>1990-06-14T13:34-07:00</v>
      </c>
      <c r="H1502" s="2" t="s">
        <v>433</v>
      </c>
      <c r="I1502" s="3">
        <v>1</v>
      </c>
      <c r="J1502" s="3">
        <v>5</v>
      </c>
      <c r="K1502" s="7">
        <v>49.058300000000003</v>
      </c>
      <c r="L1502" s="7">
        <v>-124.8633</v>
      </c>
      <c r="M1502" s="3">
        <v>92</v>
      </c>
      <c r="N1502" s="3" t="b">
        <v>1</v>
      </c>
      <c r="O1502" s="3"/>
      <c r="P1502" s="3" t="s">
        <v>2033</v>
      </c>
      <c r="Q1502" s="3"/>
      <c r="R1502" s="2" t="s">
        <v>2034</v>
      </c>
      <c r="S1502" s="2" t="s">
        <v>580</v>
      </c>
      <c r="T1502" s="2" t="s">
        <v>1643</v>
      </c>
      <c r="U1502" s="2" t="s">
        <v>136</v>
      </c>
      <c r="V1502" s="2" t="s">
        <v>137</v>
      </c>
      <c r="W1502" s="2" t="s">
        <v>1644</v>
      </c>
      <c r="X1502" s="2" t="s">
        <v>37</v>
      </c>
      <c r="Y1502" s="2" t="s">
        <v>1645</v>
      </c>
      <c r="Z1502" s="2" t="s">
        <v>38</v>
      </c>
      <c r="AA1502" s="4">
        <v>33009</v>
      </c>
      <c r="AB1502" s="4">
        <v>33009</v>
      </c>
      <c r="AC1502" s="2" t="s">
        <v>39</v>
      </c>
    </row>
    <row r="1503" spans="1:29" x14ac:dyDescent="0.25">
      <c r="A1503" s="2" t="s">
        <v>2032</v>
      </c>
      <c r="B1503" s="2" t="s">
        <v>132</v>
      </c>
      <c r="C1503" s="2" t="str">
        <f>VLOOKUP(B1503,'Species Lookup'!$A$3:$F$13,3,FALSE)</f>
        <v>Oncorhynchus tshawytscha</v>
      </c>
      <c r="D1503" s="2" t="str">
        <f>VLOOKUP(B1503,'Species Lookup'!$A$3:$F$13,4,FALSE)</f>
        <v>urn:lsid:marinespecies.org:taxname:158075</v>
      </c>
      <c r="E1503" s="2" t="str">
        <f>VLOOKUP(B1503,'Species Lookup'!$A$3:$F$13,5,FALSE)</f>
        <v>SDN:S11::S1173 (smolt)</v>
      </c>
      <c r="F1503" s="2" t="s">
        <v>40</v>
      </c>
      <c r="G1503" s="10" t="str">
        <f>VLOOKUP(A1503,'[1]LOG1987-1994'!$A$2:$I$3110,2,FALSE)</f>
        <v>1990-06-14T13:34-07:00</v>
      </c>
      <c r="H1503" s="2" t="s">
        <v>433</v>
      </c>
      <c r="I1503" s="3">
        <v>1</v>
      </c>
      <c r="J1503" s="3">
        <v>5</v>
      </c>
      <c r="K1503" s="7">
        <v>49.058300000000003</v>
      </c>
      <c r="L1503" s="7">
        <v>-124.8633</v>
      </c>
      <c r="M1503" s="3">
        <v>88</v>
      </c>
      <c r="N1503" s="3" t="b">
        <v>1</v>
      </c>
      <c r="O1503" s="3"/>
      <c r="P1503" s="3" t="s">
        <v>2035</v>
      </c>
      <c r="Q1503" s="3"/>
      <c r="R1503" s="2" t="s">
        <v>2036</v>
      </c>
      <c r="S1503" s="2" t="s">
        <v>580</v>
      </c>
      <c r="T1503" s="2" t="s">
        <v>1815</v>
      </c>
      <c r="U1503" s="2" t="s">
        <v>136</v>
      </c>
      <c r="V1503" s="2" t="s">
        <v>137</v>
      </c>
      <c r="W1503" s="2" t="s">
        <v>1644</v>
      </c>
      <c r="X1503" s="2" t="s">
        <v>37</v>
      </c>
      <c r="Y1503" s="2" t="s">
        <v>37</v>
      </c>
      <c r="Z1503" s="2" t="s">
        <v>38</v>
      </c>
      <c r="AA1503" s="4">
        <v>33016</v>
      </c>
      <c r="AB1503" s="4">
        <v>33029</v>
      </c>
      <c r="AC1503" s="2" t="s">
        <v>39</v>
      </c>
    </row>
    <row r="1504" spans="1:29" x14ac:dyDescent="0.25">
      <c r="A1504" s="2" t="s">
        <v>2032</v>
      </c>
      <c r="B1504" s="2" t="s">
        <v>132</v>
      </c>
      <c r="C1504" s="2" t="str">
        <f>VLOOKUP(B1504,'Species Lookup'!$A$3:$F$13,3,FALSE)</f>
        <v>Oncorhynchus tshawytscha</v>
      </c>
      <c r="D1504" s="2" t="str">
        <f>VLOOKUP(B1504,'Species Lookup'!$A$3:$F$13,4,FALSE)</f>
        <v>urn:lsid:marinespecies.org:taxname:158075</v>
      </c>
      <c r="E1504" s="2" t="str">
        <f>VLOOKUP(B1504,'Species Lookup'!$A$3:$F$13,5,FALSE)</f>
        <v>SDN:S11::S1173 (smolt)</v>
      </c>
      <c r="F1504" s="2" t="s">
        <v>30</v>
      </c>
      <c r="G1504" s="10" t="str">
        <f>VLOOKUP(A1504,'[1]LOG1987-1994'!$A$2:$I$3110,2,FALSE)</f>
        <v>1990-06-14T13:34-07:00</v>
      </c>
      <c r="H1504" s="2" t="s">
        <v>433</v>
      </c>
      <c r="I1504" s="3">
        <v>1</v>
      </c>
      <c r="J1504" s="3">
        <v>5</v>
      </c>
      <c r="K1504" s="7">
        <v>49.058300000000003</v>
      </c>
      <c r="L1504" s="7">
        <v>-124.8633</v>
      </c>
      <c r="M1504" s="3">
        <v>85</v>
      </c>
      <c r="N1504" s="3" t="b">
        <v>1</v>
      </c>
      <c r="O1504" s="3"/>
      <c r="P1504" s="3" t="s">
        <v>2037</v>
      </c>
      <c r="Q1504" s="3"/>
      <c r="R1504" s="2" t="s">
        <v>2038</v>
      </c>
      <c r="S1504" s="2" t="s">
        <v>580</v>
      </c>
      <c r="T1504" s="2" t="s">
        <v>1820</v>
      </c>
      <c r="U1504" s="2" t="s">
        <v>136</v>
      </c>
      <c r="V1504" s="2" t="s">
        <v>137</v>
      </c>
      <c r="W1504" s="2" t="s">
        <v>1644</v>
      </c>
      <c r="X1504" s="2" t="s">
        <v>37</v>
      </c>
      <c r="Y1504" s="2" t="s">
        <v>37</v>
      </c>
      <c r="Z1504" s="2" t="s">
        <v>38</v>
      </c>
      <c r="AA1504" s="4">
        <v>33020</v>
      </c>
      <c r="AB1504" s="4">
        <v>33029</v>
      </c>
      <c r="AC1504" s="2" t="s">
        <v>39</v>
      </c>
    </row>
    <row r="1505" spans="1:29" x14ac:dyDescent="0.25">
      <c r="A1505" s="2" t="s">
        <v>2032</v>
      </c>
      <c r="B1505" s="2" t="s">
        <v>132</v>
      </c>
      <c r="C1505" s="2" t="str">
        <f>VLOOKUP(B1505,'Species Lookup'!$A$3:$F$13,3,FALSE)</f>
        <v>Oncorhynchus tshawytscha</v>
      </c>
      <c r="D1505" s="2" t="str">
        <f>VLOOKUP(B1505,'Species Lookup'!$A$3:$F$13,4,FALSE)</f>
        <v>urn:lsid:marinespecies.org:taxname:158075</v>
      </c>
      <c r="E1505" s="2" t="str">
        <f>VLOOKUP(B1505,'Species Lookup'!$A$3:$F$13,5,FALSE)</f>
        <v>SDN:S11::S1173 (smolt)</v>
      </c>
      <c r="F1505" s="2" t="s">
        <v>100</v>
      </c>
      <c r="G1505" s="10" t="str">
        <f>VLOOKUP(A1505,'[1]LOG1987-1994'!$A$2:$I$3110,2,FALSE)</f>
        <v>1990-06-14T13:34-07:00</v>
      </c>
      <c r="H1505" s="2" t="s">
        <v>433</v>
      </c>
      <c r="I1505" s="3">
        <v>1</v>
      </c>
      <c r="J1505" s="3">
        <v>5</v>
      </c>
      <c r="K1505" s="7">
        <v>49.058300000000003</v>
      </c>
      <c r="L1505" s="7">
        <v>-124.8633</v>
      </c>
      <c r="M1505" s="3">
        <v>83</v>
      </c>
      <c r="N1505" s="3" t="b">
        <v>1</v>
      </c>
      <c r="O1505" s="3"/>
      <c r="P1505" s="3" t="s">
        <v>2039</v>
      </c>
      <c r="Q1505" s="3"/>
      <c r="R1505" s="2" t="s">
        <v>2040</v>
      </c>
      <c r="S1505" s="2" t="s">
        <v>580</v>
      </c>
      <c r="T1505" s="2" t="s">
        <v>1883</v>
      </c>
      <c r="U1505" s="2" t="s">
        <v>136</v>
      </c>
      <c r="V1505" s="2" t="s">
        <v>137</v>
      </c>
      <c r="W1505" s="2" t="s">
        <v>1644</v>
      </c>
      <c r="X1505" s="2" t="s">
        <v>37</v>
      </c>
      <c r="Y1505" s="2" t="s">
        <v>37</v>
      </c>
      <c r="Z1505" s="2" t="s">
        <v>38</v>
      </c>
      <c r="AA1505" s="4">
        <v>33020</v>
      </c>
      <c r="AB1505" s="4">
        <v>33029</v>
      </c>
      <c r="AC1505" s="2" t="s">
        <v>39</v>
      </c>
    </row>
    <row r="1506" spans="1:29" x14ac:dyDescent="0.25">
      <c r="A1506" s="2" t="s">
        <v>2032</v>
      </c>
      <c r="B1506" s="2" t="s">
        <v>132</v>
      </c>
      <c r="C1506" s="2" t="str">
        <f>VLOOKUP(B1506,'Species Lookup'!$A$3:$F$13,3,FALSE)</f>
        <v>Oncorhynchus tshawytscha</v>
      </c>
      <c r="D1506" s="2" t="str">
        <f>VLOOKUP(B1506,'Species Lookup'!$A$3:$F$13,4,FALSE)</f>
        <v>urn:lsid:marinespecies.org:taxname:158075</v>
      </c>
      <c r="E1506" s="2" t="str">
        <f>VLOOKUP(B1506,'Species Lookup'!$A$3:$F$13,5,FALSE)</f>
        <v>SDN:S11::S1173 (smolt)</v>
      </c>
      <c r="F1506" s="2" t="s">
        <v>145</v>
      </c>
      <c r="G1506" s="10" t="str">
        <f>VLOOKUP(A1506,'[1]LOG1987-1994'!$A$2:$I$3110,2,FALSE)</f>
        <v>1990-06-14T13:34-07:00</v>
      </c>
      <c r="H1506" s="2" t="s">
        <v>433</v>
      </c>
      <c r="I1506" s="3">
        <v>1</v>
      </c>
      <c r="J1506" s="3">
        <v>5</v>
      </c>
      <c r="K1506" s="7">
        <v>49.058300000000003</v>
      </c>
      <c r="L1506" s="7">
        <v>-124.8633</v>
      </c>
      <c r="M1506" s="3">
        <v>78</v>
      </c>
      <c r="N1506" s="3" t="b">
        <v>1</v>
      </c>
      <c r="O1506" s="3"/>
      <c r="P1506" s="3" t="s">
        <v>2041</v>
      </c>
      <c r="Q1506" s="3"/>
      <c r="R1506" s="2" t="s">
        <v>2042</v>
      </c>
      <c r="S1506" s="2" t="s">
        <v>580</v>
      </c>
      <c r="T1506" s="2" t="s">
        <v>1676</v>
      </c>
      <c r="U1506" s="2" t="s">
        <v>136</v>
      </c>
      <c r="V1506" s="2" t="s">
        <v>137</v>
      </c>
      <c r="W1506" s="2" t="s">
        <v>1644</v>
      </c>
      <c r="X1506" s="2" t="s">
        <v>37</v>
      </c>
      <c r="Y1506" s="2" t="s">
        <v>1677</v>
      </c>
      <c r="Z1506" s="2" t="s">
        <v>38</v>
      </c>
      <c r="AA1506" s="4">
        <v>33002</v>
      </c>
      <c r="AB1506" s="4">
        <v>33002</v>
      </c>
      <c r="AC1506" s="2" t="s">
        <v>39</v>
      </c>
    </row>
    <row r="1507" spans="1:29" x14ac:dyDescent="0.25">
      <c r="A1507" s="2" t="s">
        <v>2032</v>
      </c>
      <c r="B1507" s="2" t="s">
        <v>132</v>
      </c>
      <c r="C1507" s="2" t="str">
        <f>VLOOKUP(B1507,'Species Lookup'!$A$3:$F$13,3,FALSE)</f>
        <v>Oncorhynchus tshawytscha</v>
      </c>
      <c r="D1507" s="2" t="str">
        <f>VLOOKUP(B1507,'Species Lookup'!$A$3:$F$13,4,FALSE)</f>
        <v>urn:lsid:marinespecies.org:taxname:158075</v>
      </c>
      <c r="E1507" s="2" t="str">
        <f>VLOOKUP(B1507,'Species Lookup'!$A$3:$F$13,5,FALSE)</f>
        <v>SDN:S11::S1173 (smolt)</v>
      </c>
      <c r="F1507" s="2" t="s">
        <v>33</v>
      </c>
      <c r="G1507" s="10" t="str">
        <f>VLOOKUP(A1507,'[1]LOG1987-1994'!$A$2:$I$3110,2,FALSE)</f>
        <v>1990-06-14T13:34-07:00</v>
      </c>
      <c r="H1507" s="2" t="s">
        <v>433</v>
      </c>
      <c r="I1507" s="3">
        <v>1</v>
      </c>
      <c r="J1507" s="3">
        <v>5</v>
      </c>
      <c r="K1507" s="7">
        <v>49.058300000000003</v>
      </c>
      <c r="L1507" s="7">
        <v>-124.8633</v>
      </c>
      <c r="M1507" s="3">
        <v>74</v>
      </c>
      <c r="N1507" s="3" t="b">
        <v>1</v>
      </c>
      <c r="O1507" s="3"/>
      <c r="P1507" s="3" t="s">
        <v>2043</v>
      </c>
      <c r="Q1507" s="3"/>
      <c r="R1507" s="2" t="s">
        <v>2044</v>
      </c>
      <c r="S1507" s="2" t="s">
        <v>580</v>
      </c>
      <c r="T1507" s="2" t="s">
        <v>1980</v>
      </c>
      <c r="U1507" s="2" t="s">
        <v>136</v>
      </c>
      <c r="V1507" s="2" t="s">
        <v>137</v>
      </c>
      <c r="W1507" s="2" t="s">
        <v>1644</v>
      </c>
      <c r="X1507" s="2" t="s">
        <v>37</v>
      </c>
      <c r="Y1507" s="2" t="s">
        <v>37</v>
      </c>
      <c r="Z1507" s="2" t="s">
        <v>38</v>
      </c>
      <c r="AA1507" s="4">
        <v>33016</v>
      </c>
      <c r="AB1507" s="4">
        <v>33029</v>
      </c>
      <c r="AC1507" s="2" t="s">
        <v>39</v>
      </c>
    </row>
    <row r="1508" spans="1:29" x14ac:dyDescent="0.25">
      <c r="A1508" s="2" t="s">
        <v>2032</v>
      </c>
      <c r="B1508" s="2" t="s">
        <v>132</v>
      </c>
      <c r="C1508" s="2" t="str">
        <f>VLOOKUP(B1508,'Species Lookup'!$A$3:$F$13,3,FALSE)</f>
        <v>Oncorhynchus tshawytscha</v>
      </c>
      <c r="D1508" s="2" t="str">
        <f>VLOOKUP(B1508,'Species Lookup'!$A$3:$F$13,4,FALSE)</f>
        <v>urn:lsid:marinespecies.org:taxname:158075</v>
      </c>
      <c r="E1508" s="2" t="str">
        <f>VLOOKUP(B1508,'Species Lookup'!$A$3:$F$13,5,FALSE)</f>
        <v>SDN:S11::S1173 (smolt)</v>
      </c>
      <c r="F1508" s="2" t="s">
        <v>161</v>
      </c>
      <c r="G1508" s="10" t="str">
        <f>VLOOKUP(A1508,'[1]LOG1987-1994'!$A$2:$I$3110,2,FALSE)</f>
        <v>1990-06-14T13:34-07:00</v>
      </c>
      <c r="H1508" s="2" t="s">
        <v>433</v>
      </c>
      <c r="I1508" s="3">
        <v>1</v>
      </c>
      <c r="J1508" s="3">
        <v>5</v>
      </c>
      <c r="K1508" s="7">
        <v>49.058300000000003</v>
      </c>
      <c r="L1508" s="7">
        <v>-124.8633</v>
      </c>
      <c r="M1508" s="3"/>
      <c r="N1508" s="3" t="b">
        <v>0</v>
      </c>
      <c r="O1508" s="3"/>
      <c r="P1508" s="3"/>
      <c r="Q1508" s="3"/>
      <c r="R1508" s="2"/>
      <c r="S1508" s="2" t="s">
        <v>580</v>
      </c>
      <c r="T1508" s="2"/>
      <c r="U1508" s="2" t="s">
        <v>39</v>
      </c>
      <c r="V1508" s="2" t="s">
        <v>137</v>
      </c>
      <c r="W1508" s="2" t="s">
        <v>39</v>
      </c>
      <c r="X1508" s="2" t="s">
        <v>39</v>
      </c>
      <c r="Y1508" s="2" t="s">
        <v>39</v>
      </c>
      <c r="Z1508" s="2" t="s">
        <v>39</v>
      </c>
      <c r="AA1508" s="4"/>
      <c r="AB1508" s="4"/>
      <c r="AC1508" s="2" t="s">
        <v>2027</v>
      </c>
    </row>
    <row r="1509" spans="1:29" x14ac:dyDescent="0.25">
      <c r="A1509" s="2" t="s">
        <v>2045</v>
      </c>
      <c r="B1509" s="2" t="s">
        <v>132</v>
      </c>
      <c r="C1509" s="2" t="str">
        <f>VLOOKUP(B1509,'Species Lookup'!$A$3:$F$13,3,FALSE)</f>
        <v>Oncorhynchus tshawytscha</v>
      </c>
      <c r="D1509" s="2" t="str">
        <f>VLOOKUP(B1509,'Species Lookup'!$A$3:$F$13,4,FALSE)</f>
        <v>urn:lsid:marinespecies.org:taxname:158075</v>
      </c>
      <c r="E1509" s="2" t="str">
        <f>VLOOKUP(B1509,'Species Lookup'!$A$3:$F$13,5,FALSE)</f>
        <v>SDN:S11::S1173 (smolt)</v>
      </c>
      <c r="F1509" s="2" t="s">
        <v>43</v>
      </c>
      <c r="G1509" s="10" t="str">
        <f>VLOOKUP(A1509,'[1]LOG1987-1994'!$A$2:$I$3110,2,FALSE)</f>
        <v>1990-06-26T08:04-07:00</v>
      </c>
      <c r="H1509" s="2" t="s">
        <v>981</v>
      </c>
      <c r="I1509" s="3">
        <v>2</v>
      </c>
      <c r="J1509" s="3">
        <v>5</v>
      </c>
      <c r="K1509" s="7">
        <v>48.959200000000003</v>
      </c>
      <c r="L1509" s="7">
        <v>-125.0317</v>
      </c>
      <c r="M1509" s="3">
        <v>88</v>
      </c>
      <c r="N1509" s="3" t="b">
        <v>1</v>
      </c>
      <c r="O1509" s="3"/>
      <c r="P1509" s="3" t="s">
        <v>2046</v>
      </c>
      <c r="Q1509" s="3"/>
      <c r="R1509" s="2" t="s">
        <v>2047</v>
      </c>
      <c r="S1509" s="2" t="s">
        <v>580</v>
      </c>
      <c r="T1509" s="2" t="s">
        <v>1883</v>
      </c>
      <c r="U1509" s="2" t="s">
        <v>136</v>
      </c>
      <c r="V1509" s="2" t="s">
        <v>137</v>
      </c>
      <c r="W1509" s="2" t="s">
        <v>1644</v>
      </c>
      <c r="X1509" s="2" t="s">
        <v>37</v>
      </c>
      <c r="Y1509" s="2" t="s">
        <v>37</v>
      </c>
      <c r="Z1509" s="2" t="s">
        <v>38</v>
      </c>
      <c r="AA1509" s="4">
        <v>33020</v>
      </c>
      <c r="AB1509" s="4">
        <v>33029</v>
      </c>
      <c r="AC1509" s="2" t="s">
        <v>39</v>
      </c>
    </row>
    <row r="1510" spans="1:29" x14ac:dyDescent="0.25">
      <c r="A1510" s="2" t="s">
        <v>2045</v>
      </c>
      <c r="B1510" s="2" t="s">
        <v>132</v>
      </c>
      <c r="C1510" s="2" t="str">
        <f>VLOOKUP(B1510,'Species Lookup'!$A$3:$F$13,3,FALSE)</f>
        <v>Oncorhynchus tshawytscha</v>
      </c>
      <c r="D1510" s="2" t="str">
        <f>VLOOKUP(B1510,'Species Lookup'!$A$3:$F$13,4,FALSE)</f>
        <v>urn:lsid:marinespecies.org:taxname:158075</v>
      </c>
      <c r="E1510" s="2" t="str">
        <f>VLOOKUP(B1510,'Species Lookup'!$A$3:$F$13,5,FALSE)</f>
        <v>SDN:S11::S1173 (smolt)</v>
      </c>
      <c r="F1510" s="2" t="s">
        <v>40</v>
      </c>
      <c r="G1510" s="10" t="str">
        <f>VLOOKUP(A1510,'[1]LOG1987-1994'!$A$2:$I$3110,2,FALSE)</f>
        <v>1990-06-26T08:04-07:00</v>
      </c>
      <c r="H1510" s="2" t="s">
        <v>981</v>
      </c>
      <c r="I1510" s="3">
        <v>2</v>
      </c>
      <c r="J1510" s="3">
        <v>5</v>
      </c>
      <c r="K1510" s="7">
        <v>48.959200000000003</v>
      </c>
      <c r="L1510" s="7">
        <v>-125.0317</v>
      </c>
      <c r="M1510" s="3">
        <v>106</v>
      </c>
      <c r="N1510" s="3" t="b">
        <v>1</v>
      </c>
      <c r="O1510" s="3"/>
      <c r="P1510" s="3" t="s">
        <v>2048</v>
      </c>
      <c r="Q1510" s="3"/>
      <c r="R1510" s="2" t="s">
        <v>2049</v>
      </c>
      <c r="S1510" s="2" t="s">
        <v>580</v>
      </c>
      <c r="T1510" s="2" t="s">
        <v>1810</v>
      </c>
      <c r="U1510" s="2" t="s">
        <v>136</v>
      </c>
      <c r="V1510" s="2" t="s">
        <v>137</v>
      </c>
      <c r="W1510" s="2" t="s">
        <v>1644</v>
      </c>
      <c r="X1510" s="2" t="s">
        <v>37</v>
      </c>
      <c r="Y1510" s="2" t="s">
        <v>37</v>
      </c>
      <c r="Z1510" s="2" t="s">
        <v>38</v>
      </c>
      <c r="AA1510" s="4">
        <v>33007</v>
      </c>
      <c r="AB1510" s="4">
        <v>33007</v>
      </c>
      <c r="AC1510" s="2" t="s">
        <v>39</v>
      </c>
    </row>
    <row r="1511" spans="1:29" x14ac:dyDescent="0.25">
      <c r="A1511" s="2" t="s">
        <v>2050</v>
      </c>
      <c r="B1511" s="2" t="s">
        <v>132</v>
      </c>
      <c r="C1511" s="2" t="str">
        <f>VLOOKUP(B1511,'Species Lookup'!$A$3:$F$13,3,FALSE)</f>
        <v>Oncorhynchus tshawytscha</v>
      </c>
      <c r="D1511" s="2" t="str">
        <f>VLOOKUP(B1511,'Species Lookup'!$A$3:$F$13,4,FALSE)</f>
        <v>urn:lsid:marinespecies.org:taxname:158075</v>
      </c>
      <c r="E1511" s="2" t="str">
        <f>VLOOKUP(B1511,'Species Lookup'!$A$3:$F$13,5,FALSE)</f>
        <v>SDN:S11::S1173 (smolt)</v>
      </c>
      <c r="F1511" s="2" t="s">
        <v>43</v>
      </c>
      <c r="G1511" s="10" t="str">
        <f>VLOOKUP(A1511,'[1]LOG1987-1994'!$A$2:$I$3110,2,FALSE)</f>
        <v>1990-06-26T16:05-07:00</v>
      </c>
      <c r="H1511" s="2" t="s">
        <v>930</v>
      </c>
      <c r="I1511" s="3">
        <v>4</v>
      </c>
      <c r="J1511" s="3">
        <v>5</v>
      </c>
      <c r="K1511" s="7">
        <v>48.945799999999998</v>
      </c>
      <c r="L1511" s="7">
        <v>-125.32</v>
      </c>
      <c r="M1511" s="3">
        <v>99</v>
      </c>
      <c r="N1511" s="3" t="b">
        <v>1</v>
      </c>
      <c r="O1511" s="3"/>
      <c r="P1511" s="3" t="s">
        <v>2051</v>
      </c>
      <c r="Q1511" s="3"/>
      <c r="R1511" s="2" t="s">
        <v>2052</v>
      </c>
      <c r="S1511" s="2" t="s">
        <v>580</v>
      </c>
      <c r="T1511" s="2" t="s">
        <v>1746</v>
      </c>
      <c r="U1511" s="2" t="s">
        <v>136</v>
      </c>
      <c r="V1511" s="2" t="s">
        <v>137</v>
      </c>
      <c r="W1511" s="2" t="s">
        <v>1644</v>
      </c>
      <c r="X1511" s="2" t="s">
        <v>37</v>
      </c>
      <c r="Y1511" s="2" t="s">
        <v>1260</v>
      </c>
      <c r="Z1511" s="2" t="s">
        <v>38</v>
      </c>
      <c r="AA1511" s="4">
        <v>33012</v>
      </c>
      <c r="AB1511" s="4">
        <v>33012</v>
      </c>
      <c r="AC1511" s="2" t="s">
        <v>39</v>
      </c>
    </row>
    <row r="1512" spans="1:29" x14ac:dyDescent="0.25">
      <c r="A1512" s="2" t="s">
        <v>2050</v>
      </c>
      <c r="B1512" s="2" t="s">
        <v>132</v>
      </c>
      <c r="C1512" s="2" t="str">
        <f>VLOOKUP(B1512,'Species Lookup'!$A$3:$F$13,3,FALSE)</f>
        <v>Oncorhynchus tshawytscha</v>
      </c>
      <c r="D1512" s="2" t="str">
        <f>VLOOKUP(B1512,'Species Lookup'!$A$3:$F$13,4,FALSE)</f>
        <v>urn:lsid:marinespecies.org:taxname:158075</v>
      </c>
      <c r="E1512" s="2" t="str">
        <f>VLOOKUP(B1512,'Species Lookup'!$A$3:$F$13,5,FALSE)</f>
        <v>SDN:S11::S1173 (smolt)</v>
      </c>
      <c r="F1512" s="2" t="s">
        <v>40</v>
      </c>
      <c r="G1512" s="10" t="str">
        <f>VLOOKUP(A1512,'[1]LOG1987-1994'!$A$2:$I$3110,2,FALSE)</f>
        <v>1990-06-26T16:05-07:00</v>
      </c>
      <c r="H1512" s="2" t="s">
        <v>930</v>
      </c>
      <c r="I1512" s="3">
        <v>4</v>
      </c>
      <c r="J1512" s="3">
        <v>5</v>
      </c>
      <c r="K1512" s="7">
        <v>48.945799999999998</v>
      </c>
      <c r="L1512" s="7">
        <v>-125.32</v>
      </c>
      <c r="M1512" s="3">
        <v>102</v>
      </c>
      <c r="N1512" s="3" t="b">
        <v>1</v>
      </c>
      <c r="O1512" s="3"/>
      <c r="P1512" s="3" t="s">
        <v>2053</v>
      </c>
      <c r="Q1512" s="3"/>
      <c r="R1512" s="2" t="s">
        <v>2054</v>
      </c>
      <c r="S1512" s="2" t="s">
        <v>580</v>
      </c>
      <c r="T1512" s="2" t="s">
        <v>1643</v>
      </c>
      <c r="U1512" s="2" t="s">
        <v>136</v>
      </c>
      <c r="V1512" s="2" t="s">
        <v>137</v>
      </c>
      <c r="W1512" s="2" t="s">
        <v>1644</v>
      </c>
      <c r="X1512" s="2" t="s">
        <v>37</v>
      </c>
      <c r="Y1512" s="2" t="s">
        <v>1645</v>
      </c>
      <c r="Z1512" s="2" t="s">
        <v>38</v>
      </c>
      <c r="AA1512" s="4">
        <v>33009</v>
      </c>
      <c r="AB1512" s="4">
        <v>33009</v>
      </c>
      <c r="AC1512" s="2" t="s">
        <v>39</v>
      </c>
    </row>
    <row r="1513" spans="1:29" x14ac:dyDescent="0.25">
      <c r="A1513" s="2" t="s">
        <v>2050</v>
      </c>
      <c r="B1513" s="2" t="s">
        <v>132</v>
      </c>
      <c r="C1513" s="2" t="str">
        <f>VLOOKUP(B1513,'Species Lookup'!$A$3:$F$13,3,FALSE)</f>
        <v>Oncorhynchus tshawytscha</v>
      </c>
      <c r="D1513" s="2" t="str">
        <f>VLOOKUP(B1513,'Species Lookup'!$A$3:$F$13,4,FALSE)</f>
        <v>urn:lsid:marinespecies.org:taxname:158075</v>
      </c>
      <c r="E1513" s="2" t="str">
        <f>VLOOKUP(B1513,'Species Lookup'!$A$3:$F$13,5,FALSE)</f>
        <v>SDN:S11::S1173 (smolt)</v>
      </c>
      <c r="F1513" s="2" t="s">
        <v>30</v>
      </c>
      <c r="G1513" s="10" t="str">
        <f>VLOOKUP(A1513,'[1]LOG1987-1994'!$A$2:$I$3110,2,FALSE)</f>
        <v>1990-06-26T16:05-07:00</v>
      </c>
      <c r="H1513" s="2" t="s">
        <v>930</v>
      </c>
      <c r="I1513" s="3">
        <v>4</v>
      </c>
      <c r="J1513" s="3">
        <v>5</v>
      </c>
      <c r="K1513" s="7">
        <v>48.945799999999998</v>
      </c>
      <c r="L1513" s="7">
        <v>-125.32</v>
      </c>
      <c r="M1513" s="3">
        <v>112</v>
      </c>
      <c r="N1513" s="3" t="b">
        <v>1</v>
      </c>
      <c r="O1513" s="3"/>
      <c r="P1513" s="3" t="s">
        <v>2055</v>
      </c>
      <c r="Q1513" s="3"/>
      <c r="R1513" s="2" t="s">
        <v>2056</v>
      </c>
      <c r="S1513" s="2" t="s">
        <v>580</v>
      </c>
      <c r="T1513" s="2" t="s">
        <v>1746</v>
      </c>
      <c r="U1513" s="2" t="s">
        <v>136</v>
      </c>
      <c r="V1513" s="2" t="s">
        <v>137</v>
      </c>
      <c r="W1513" s="2" t="s">
        <v>1644</v>
      </c>
      <c r="X1513" s="2" t="s">
        <v>37</v>
      </c>
      <c r="Y1513" s="2" t="s">
        <v>1260</v>
      </c>
      <c r="Z1513" s="2" t="s">
        <v>38</v>
      </c>
      <c r="AA1513" s="4">
        <v>33012</v>
      </c>
      <c r="AB1513" s="4">
        <v>33012</v>
      </c>
      <c r="AC1513" s="2" t="s">
        <v>39</v>
      </c>
    </row>
    <row r="1514" spans="1:29" x14ac:dyDescent="0.25">
      <c r="A1514" s="2" t="s">
        <v>2050</v>
      </c>
      <c r="B1514" s="2" t="s">
        <v>132</v>
      </c>
      <c r="C1514" s="2" t="str">
        <f>VLOOKUP(B1514,'Species Lookup'!$A$3:$F$13,3,FALSE)</f>
        <v>Oncorhynchus tshawytscha</v>
      </c>
      <c r="D1514" s="2" t="str">
        <f>VLOOKUP(B1514,'Species Lookup'!$A$3:$F$13,4,FALSE)</f>
        <v>urn:lsid:marinespecies.org:taxname:158075</v>
      </c>
      <c r="E1514" s="2" t="str">
        <f>VLOOKUP(B1514,'Species Lookup'!$A$3:$F$13,5,FALSE)</f>
        <v>SDN:S11::S1173 (smolt)</v>
      </c>
      <c r="F1514" s="2" t="s">
        <v>100</v>
      </c>
      <c r="G1514" s="10" t="str">
        <f>VLOOKUP(A1514,'[1]LOG1987-1994'!$A$2:$I$3110,2,FALSE)</f>
        <v>1990-06-26T16:05-07:00</v>
      </c>
      <c r="H1514" s="2" t="s">
        <v>930</v>
      </c>
      <c r="I1514" s="3">
        <v>4</v>
      </c>
      <c r="J1514" s="3">
        <v>5</v>
      </c>
      <c r="K1514" s="7">
        <v>48.945799999999998</v>
      </c>
      <c r="L1514" s="7">
        <v>-125.32</v>
      </c>
      <c r="M1514" s="3">
        <v>114</v>
      </c>
      <c r="N1514" s="3" t="b">
        <v>1</v>
      </c>
      <c r="O1514" s="3"/>
      <c r="P1514" s="3" t="s">
        <v>2057</v>
      </c>
      <c r="Q1514" s="3"/>
      <c r="R1514" s="2" t="s">
        <v>2058</v>
      </c>
      <c r="S1514" s="2" t="s">
        <v>580</v>
      </c>
      <c r="T1514" s="2" t="s">
        <v>2059</v>
      </c>
      <c r="U1514" s="2" t="s">
        <v>136</v>
      </c>
      <c r="V1514" s="2" t="s">
        <v>137</v>
      </c>
      <c r="W1514" s="2" t="s">
        <v>1644</v>
      </c>
      <c r="X1514" s="2" t="s">
        <v>37</v>
      </c>
      <c r="Y1514" s="2" t="s">
        <v>1716</v>
      </c>
      <c r="Z1514" s="2" t="s">
        <v>38</v>
      </c>
      <c r="AA1514" s="4">
        <v>33010</v>
      </c>
      <c r="AB1514" s="4">
        <v>33010</v>
      </c>
      <c r="AC1514" s="2" t="s">
        <v>39</v>
      </c>
    </row>
    <row r="1515" spans="1:29" x14ac:dyDescent="0.25">
      <c r="A1515" s="2" t="s">
        <v>2060</v>
      </c>
      <c r="B1515" s="2" t="s">
        <v>132</v>
      </c>
      <c r="C1515" s="2" t="str">
        <f>VLOOKUP(B1515,'Species Lookup'!$A$3:$F$13,3,FALSE)</f>
        <v>Oncorhynchus tshawytscha</v>
      </c>
      <c r="D1515" s="2" t="str">
        <f>VLOOKUP(B1515,'Species Lookup'!$A$3:$F$13,4,FALSE)</f>
        <v>urn:lsid:marinespecies.org:taxname:158075</v>
      </c>
      <c r="E1515" s="2" t="str">
        <f>VLOOKUP(B1515,'Species Lookup'!$A$3:$F$13,5,FALSE)</f>
        <v>SDN:S11::S1173 (smolt)</v>
      </c>
      <c r="F1515" s="2" t="s">
        <v>43</v>
      </c>
      <c r="G1515" s="10" t="str">
        <f>VLOOKUP(A1515,'[1]LOG1987-1994'!$A$2:$I$3110,2,FALSE)</f>
        <v>1990-06-26T17:46-07:00</v>
      </c>
      <c r="H1515" s="2" t="s">
        <v>663</v>
      </c>
      <c r="I1515" s="3">
        <v>3</v>
      </c>
      <c r="J1515" s="3">
        <v>5</v>
      </c>
      <c r="K1515" s="7">
        <v>48.9283</v>
      </c>
      <c r="L1515" s="7">
        <v>-125.2192</v>
      </c>
      <c r="M1515" s="3">
        <v>100</v>
      </c>
      <c r="N1515" s="3" t="b">
        <v>1</v>
      </c>
      <c r="O1515" s="3"/>
      <c r="P1515" s="3" t="s">
        <v>2061</v>
      </c>
      <c r="Q1515" s="3"/>
      <c r="R1515" s="2" t="s">
        <v>2062</v>
      </c>
      <c r="S1515" s="2" t="s">
        <v>580</v>
      </c>
      <c r="T1515" s="2" t="s">
        <v>1820</v>
      </c>
      <c r="U1515" s="2" t="s">
        <v>136</v>
      </c>
      <c r="V1515" s="2" t="s">
        <v>137</v>
      </c>
      <c r="W1515" s="2" t="s">
        <v>1644</v>
      </c>
      <c r="X1515" s="2" t="s">
        <v>37</v>
      </c>
      <c r="Y1515" s="2" t="s">
        <v>37</v>
      </c>
      <c r="Z1515" s="2" t="s">
        <v>38</v>
      </c>
      <c r="AA1515" s="4">
        <v>33020</v>
      </c>
      <c r="AB1515" s="4">
        <v>33029</v>
      </c>
      <c r="AC1515" s="2" t="s">
        <v>2063</v>
      </c>
    </row>
    <row r="1516" spans="1:29" x14ac:dyDescent="0.25">
      <c r="A1516" s="2" t="s">
        <v>2064</v>
      </c>
      <c r="B1516" s="2" t="s">
        <v>132</v>
      </c>
      <c r="C1516" s="2" t="str">
        <f>VLOOKUP(B1516,'Species Lookup'!$A$3:$F$13,3,FALSE)</f>
        <v>Oncorhynchus tshawytscha</v>
      </c>
      <c r="D1516" s="2" t="str">
        <f>VLOOKUP(B1516,'Species Lookup'!$A$3:$F$13,4,FALSE)</f>
        <v>urn:lsid:marinespecies.org:taxname:158075</v>
      </c>
      <c r="E1516" s="2" t="str">
        <f>VLOOKUP(B1516,'Species Lookup'!$A$3:$F$13,5,FALSE)</f>
        <v>SDN:S11::S1173 (smolt)</v>
      </c>
      <c r="F1516" s="2" t="s">
        <v>43</v>
      </c>
      <c r="G1516" s="10" t="str">
        <f>VLOOKUP(A1516,'[1]LOG1987-1994'!$A$2:$I$3110,2,FALSE)</f>
        <v>1990-06-27T06:17-07:00</v>
      </c>
      <c r="H1516" s="2" t="s">
        <v>453</v>
      </c>
      <c r="I1516" s="3">
        <v>3</v>
      </c>
      <c r="J1516" s="3">
        <v>5</v>
      </c>
      <c r="K1516" s="7">
        <v>48.962499999999999</v>
      </c>
      <c r="L1516" s="7">
        <v>-125.08329999999999</v>
      </c>
      <c r="M1516" s="3">
        <v>111</v>
      </c>
      <c r="N1516" s="3" t="b">
        <v>1</v>
      </c>
      <c r="O1516" s="3"/>
      <c r="P1516" s="3" t="s">
        <v>2065</v>
      </c>
      <c r="Q1516" s="3"/>
      <c r="R1516" s="2" t="s">
        <v>2066</v>
      </c>
      <c r="S1516" s="2" t="s">
        <v>580</v>
      </c>
      <c r="T1516" s="2" t="s">
        <v>1810</v>
      </c>
      <c r="U1516" s="2" t="s">
        <v>136</v>
      </c>
      <c r="V1516" s="2" t="s">
        <v>137</v>
      </c>
      <c r="W1516" s="2" t="s">
        <v>1644</v>
      </c>
      <c r="X1516" s="2" t="s">
        <v>37</v>
      </c>
      <c r="Y1516" s="2" t="s">
        <v>37</v>
      </c>
      <c r="Z1516" s="2" t="s">
        <v>38</v>
      </c>
      <c r="AA1516" s="4">
        <v>33007</v>
      </c>
      <c r="AB1516" s="4">
        <v>33007</v>
      </c>
      <c r="AC1516" s="2" t="s">
        <v>39</v>
      </c>
    </row>
    <row r="1517" spans="1:29" x14ac:dyDescent="0.25">
      <c r="A1517" s="2" t="s">
        <v>2067</v>
      </c>
      <c r="B1517" s="2" t="s">
        <v>132</v>
      </c>
      <c r="C1517" s="2" t="str">
        <f>VLOOKUP(B1517,'Species Lookup'!$A$3:$F$13,3,FALSE)</f>
        <v>Oncorhynchus tshawytscha</v>
      </c>
      <c r="D1517" s="2" t="str">
        <f>VLOOKUP(B1517,'Species Lookup'!$A$3:$F$13,4,FALSE)</f>
        <v>urn:lsid:marinespecies.org:taxname:158075</v>
      </c>
      <c r="E1517" s="2" t="str">
        <f>VLOOKUP(B1517,'Species Lookup'!$A$3:$F$13,5,FALSE)</f>
        <v>SDN:S11::S1173 (smolt)</v>
      </c>
      <c r="F1517" s="2" t="s">
        <v>43</v>
      </c>
      <c r="G1517" s="10" t="str">
        <f>VLOOKUP(A1517,'[1]LOG1987-1994'!$A$2:$I$3110,2,FALSE)</f>
        <v>1990-06-27T07:06-07:00</v>
      </c>
      <c r="H1517" s="2" t="s">
        <v>550</v>
      </c>
      <c r="I1517" s="3">
        <v>3</v>
      </c>
      <c r="J1517" s="3">
        <v>5</v>
      </c>
      <c r="K1517" s="7">
        <v>48.995800000000003</v>
      </c>
      <c r="L1517" s="7">
        <v>-125.1417</v>
      </c>
      <c r="M1517" s="3">
        <v>79</v>
      </c>
      <c r="N1517" s="3" t="b">
        <v>1</v>
      </c>
      <c r="O1517" s="3"/>
      <c r="P1517" s="3" t="s">
        <v>2068</v>
      </c>
      <c r="Q1517" s="3"/>
      <c r="R1517" s="2" t="s">
        <v>2069</v>
      </c>
      <c r="S1517" s="2" t="s">
        <v>580</v>
      </c>
      <c r="T1517" s="2" t="s">
        <v>2010</v>
      </c>
      <c r="U1517" s="2" t="s">
        <v>136</v>
      </c>
      <c r="V1517" s="2" t="s">
        <v>137</v>
      </c>
      <c r="W1517" s="2" t="s">
        <v>1644</v>
      </c>
      <c r="X1517" s="2" t="s">
        <v>37</v>
      </c>
      <c r="Y1517" s="2" t="s">
        <v>37</v>
      </c>
      <c r="Z1517" s="2" t="s">
        <v>38</v>
      </c>
      <c r="AA1517" s="4">
        <v>33020</v>
      </c>
      <c r="AB1517" s="4">
        <v>33029</v>
      </c>
      <c r="AC1517" s="2" t="s">
        <v>39</v>
      </c>
    </row>
    <row r="1518" spans="1:29" x14ac:dyDescent="0.25">
      <c r="A1518" s="2" t="s">
        <v>2067</v>
      </c>
      <c r="B1518" s="2" t="s">
        <v>132</v>
      </c>
      <c r="C1518" s="2" t="str">
        <f>VLOOKUP(B1518,'Species Lookup'!$A$3:$F$13,3,FALSE)</f>
        <v>Oncorhynchus tshawytscha</v>
      </c>
      <c r="D1518" s="2" t="str">
        <f>VLOOKUP(B1518,'Species Lookup'!$A$3:$F$13,4,FALSE)</f>
        <v>urn:lsid:marinespecies.org:taxname:158075</v>
      </c>
      <c r="E1518" s="2" t="str">
        <f>VLOOKUP(B1518,'Species Lookup'!$A$3:$F$13,5,FALSE)</f>
        <v>SDN:S11::S1173 (smolt)</v>
      </c>
      <c r="F1518" s="2" t="s">
        <v>40</v>
      </c>
      <c r="G1518" s="10" t="str">
        <f>VLOOKUP(A1518,'[1]LOG1987-1994'!$A$2:$I$3110,2,FALSE)</f>
        <v>1990-06-27T07:06-07:00</v>
      </c>
      <c r="H1518" s="2" t="s">
        <v>550</v>
      </c>
      <c r="I1518" s="3">
        <v>3</v>
      </c>
      <c r="J1518" s="3">
        <v>5</v>
      </c>
      <c r="K1518" s="7">
        <v>48.995800000000003</v>
      </c>
      <c r="L1518" s="7">
        <v>-125.1417</v>
      </c>
      <c r="M1518" s="3">
        <v>92</v>
      </c>
      <c r="N1518" s="3" t="b">
        <v>1</v>
      </c>
      <c r="O1518" s="3"/>
      <c r="P1518" s="3" t="s">
        <v>2070</v>
      </c>
      <c r="Q1518" s="3"/>
      <c r="R1518" s="2" t="s">
        <v>2071</v>
      </c>
      <c r="S1518" s="2" t="s">
        <v>580</v>
      </c>
      <c r="T1518" s="2" t="s">
        <v>2010</v>
      </c>
      <c r="U1518" s="2" t="s">
        <v>136</v>
      </c>
      <c r="V1518" s="2" t="s">
        <v>137</v>
      </c>
      <c r="W1518" s="2" t="s">
        <v>1644</v>
      </c>
      <c r="X1518" s="2" t="s">
        <v>37</v>
      </c>
      <c r="Y1518" s="2" t="s">
        <v>37</v>
      </c>
      <c r="Z1518" s="2" t="s">
        <v>38</v>
      </c>
      <c r="AA1518" s="4">
        <v>33020</v>
      </c>
      <c r="AB1518" s="4">
        <v>33029</v>
      </c>
      <c r="AC1518" s="2" t="s">
        <v>39</v>
      </c>
    </row>
    <row r="1519" spans="1:29" x14ac:dyDescent="0.25">
      <c r="A1519" s="2" t="s">
        <v>2072</v>
      </c>
      <c r="B1519" s="2" t="s">
        <v>132</v>
      </c>
      <c r="C1519" s="2" t="str">
        <f>VLOOKUP(B1519,'Species Lookup'!$A$3:$F$13,3,FALSE)</f>
        <v>Oncorhynchus tshawytscha</v>
      </c>
      <c r="D1519" s="2" t="str">
        <f>VLOOKUP(B1519,'Species Lookup'!$A$3:$F$13,4,FALSE)</f>
        <v>urn:lsid:marinespecies.org:taxname:158075</v>
      </c>
      <c r="E1519" s="2" t="str">
        <f>VLOOKUP(B1519,'Species Lookup'!$A$3:$F$13,5,FALSE)</f>
        <v>SDN:S11::S1173 (smolt)</v>
      </c>
      <c r="F1519" s="2" t="s">
        <v>43</v>
      </c>
      <c r="G1519" s="10" t="str">
        <f>VLOOKUP(A1519,'[1]LOG1987-1994'!$A$2:$I$3110,2,FALSE)</f>
        <v>1990-06-27T09:35-07:00</v>
      </c>
      <c r="H1519" s="2" t="s">
        <v>940</v>
      </c>
      <c r="I1519" s="3">
        <v>2</v>
      </c>
      <c r="J1519" s="3">
        <v>5</v>
      </c>
      <c r="K1519" s="7">
        <v>48.864199999999997</v>
      </c>
      <c r="L1519" s="7">
        <v>-125.1583</v>
      </c>
      <c r="M1519" s="3">
        <v>99</v>
      </c>
      <c r="N1519" s="3" t="b">
        <v>1</v>
      </c>
      <c r="O1519" s="3"/>
      <c r="P1519" s="3" t="s">
        <v>2073</v>
      </c>
      <c r="Q1519" s="3"/>
      <c r="R1519" s="2" t="s">
        <v>2074</v>
      </c>
      <c r="S1519" s="2" t="s">
        <v>580</v>
      </c>
      <c r="T1519" s="2" t="s">
        <v>1980</v>
      </c>
      <c r="U1519" s="2" t="s">
        <v>136</v>
      </c>
      <c r="V1519" s="2" t="s">
        <v>137</v>
      </c>
      <c r="W1519" s="2" t="s">
        <v>1644</v>
      </c>
      <c r="X1519" s="2" t="s">
        <v>37</v>
      </c>
      <c r="Y1519" s="2" t="s">
        <v>37</v>
      </c>
      <c r="Z1519" s="2" t="s">
        <v>38</v>
      </c>
      <c r="AA1519" s="4">
        <v>33016</v>
      </c>
      <c r="AB1519" s="4">
        <v>33029</v>
      </c>
      <c r="AC1519" s="2" t="s">
        <v>1621</v>
      </c>
    </row>
    <row r="1520" spans="1:29" x14ac:dyDescent="0.25">
      <c r="A1520" s="2" t="s">
        <v>2075</v>
      </c>
      <c r="B1520" s="2" t="s">
        <v>132</v>
      </c>
      <c r="C1520" s="2" t="str">
        <f>VLOOKUP(B1520,'Species Lookup'!$A$3:$F$13,3,FALSE)</f>
        <v>Oncorhynchus tshawytscha</v>
      </c>
      <c r="D1520" s="2" t="str">
        <f>VLOOKUP(B1520,'Species Lookup'!$A$3:$F$13,4,FALSE)</f>
        <v>urn:lsid:marinespecies.org:taxname:158075</v>
      </c>
      <c r="E1520" s="2" t="str">
        <f>VLOOKUP(B1520,'Species Lookup'!$A$3:$F$13,5,FALSE)</f>
        <v>SDN:S11::S1173 (smolt)</v>
      </c>
      <c r="F1520" s="2" t="s">
        <v>43</v>
      </c>
      <c r="G1520" s="10" t="str">
        <f>VLOOKUP(A1520,'[1]LOG1987-1994'!$A$2:$I$3110,2,FALSE)</f>
        <v>1990-06-27T10:14-07:00</v>
      </c>
      <c r="H1520" s="2" t="s">
        <v>105</v>
      </c>
      <c r="I1520" s="3">
        <v>2</v>
      </c>
      <c r="J1520" s="3">
        <v>5</v>
      </c>
      <c r="K1520" s="7">
        <v>48.841700000000003</v>
      </c>
      <c r="L1520" s="7">
        <v>-125.17829999999999</v>
      </c>
      <c r="M1520" s="3">
        <v>103</v>
      </c>
      <c r="N1520" s="3" t="b">
        <v>1</v>
      </c>
      <c r="O1520" s="3"/>
      <c r="P1520" s="3" t="s">
        <v>2076</v>
      </c>
      <c r="Q1520" s="3"/>
      <c r="R1520" s="2" t="s">
        <v>2077</v>
      </c>
      <c r="S1520" s="2" t="s">
        <v>580</v>
      </c>
      <c r="T1520" s="2" t="s">
        <v>2078</v>
      </c>
      <c r="U1520" s="2" t="s">
        <v>136</v>
      </c>
      <c r="V1520" s="2" t="s">
        <v>137</v>
      </c>
      <c r="W1520" s="2" t="s">
        <v>1644</v>
      </c>
      <c r="X1520" s="2" t="s">
        <v>643</v>
      </c>
      <c r="Y1520" s="2" t="s">
        <v>643</v>
      </c>
      <c r="Z1520" s="2" t="s">
        <v>38</v>
      </c>
      <c r="AA1520" s="4">
        <v>33011</v>
      </c>
      <c r="AB1520" s="4">
        <v>33012</v>
      </c>
      <c r="AC1520" s="2" t="s">
        <v>39</v>
      </c>
    </row>
    <row r="1521" spans="1:29" x14ac:dyDescent="0.25">
      <c r="A1521" s="2" t="s">
        <v>2075</v>
      </c>
      <c r="B1521" s="2" t="s">
        <v>132</v>
      </c>
      <c r="C1521" s="2" t="str">
        <f>VLOOKUP(B1521,'Species Lookup'!$A$3:$F$13,3,FALSE)</f>
        <v>Oncorhynchus tshawytscha</v>
      </c>
      <c r="D1521" s="2" t="str">
        <f>VLOOKUP(B1521,'Species Lookup'!$A$3:$F$13,4,FALSE)</f>
        <v>urn:lsid:marinespecies.org:taxname:158075</v>
      </c>
      <c r="E1521" s="2" t="str">
        <f>VLOOKUP(B1521,'Species Lookup'!$A$3:$F$13,5,FALSE)</f>
        <v>SDN:S11::S1173 (smolt)</v>
      </c>
      <c r="F1521" s="2" t="s">
        <v>40</v>
      </c>
      <c r="G1521" s="10" t="str">
        <f>VLOOKUP(A1521,'[1]LOG1987-1994'!$A$2:$I$3110,2,FALSE)</f>
        <v>1990-06-27T10:14-07:00</v>
      </c>
      <c r="H1521" s="2" t="s">
        <v>105</v>
      </c>
      <c r="I1521" s="3">
        <v>2</v>
      </c>
      <c r="J1521" s="3">
        <v>5</v>
      </c>
      <c r="K1521" s="7">
        <v>48.841700000000003</v>
      </c>
      <c r="L1521" s="7">
        <v>-125.17829999999999</v>
      </c>
      <c r="M1521" s="3">
        <v>123</v>
      </c>
      <c r="N1521" s="3" t="b">
        <v>1</v>
      </c>
      <c r="O1521" s="3"/>
      <c r="P1521" s="3" t="s">
        <v>2079</v>
      </c>
      <c r="Q1521" s="3"/>
      <c r="R1521" s="2" t="s">
        <v>2080</v>
      </c>
      <c r="S1521" s="2" t="s">
        <v>580</v>
      </c>
      <c r="T1521" s="2" t="s">
        <v>1746</v>
      </c>
      <c r="U1521" s="2" t="s">
        <v>136</v>
      </c>
      <c r="V1521" s="2" t="s">
        <v>137</v>
      </c>
      <c r="W1521" s="2" t="s">
        <v>1644</v>
      </c>
      <c r="X1521" s="2" t="s">
        <v>37</v>
      </c>
      <c r="Y1521" s="2" t="s">
        <v>1260</v>
      </c>
      <c r="Z1521" s="2" t="s">
        <v>38</v>
      </c>
      <c r="AA1521" s="4">
        <v>33012</v>
      </c>
      <c r="AB1521" s="4">
        <v>33012</v>
      </c>
      <c r="AC1521" s="2" t="s">
        <v>39</v>
      </c>
    </row>
    <row r="1522" spans="1:29" x14ac:dyDescent="0.25">
      <c r="A1522" s="2" t="s">
        <v>2081</v>
      </c>
      <c r="B1522" s="2" t="s">
        <v>132</v>
      </c>
      <c r="C1522" s="2" t="str">
        <f>VLOOKUP(B1522,'Species Lookup'!$A$3:$F$13,3,FALSE)</f>
        <v>Oncorhynchus tshawytscha</v>
      </c>
      <c r="D1522" s="2" t="str">
        <f>VLOOKUP(B1522,'Species Lookup'!$A$3:$F$13,4,FALSE)</f>
        <v>urn:lsid:marinespecies.org:taxname:158075</v>
      </c>
      <c r="E1522" s="2" t="str">
        <f>VLOOKUP(B1522,'Species Lookup'!$A$3:$F$13,5,FALSE)</f>
        <v>SDN:S11::S1173 (smolt)</v>
      </c>
      <c r="F1522" s="2" t="s">
        <v>43</v>
      </c>
      <c r="G1522" s="10" t="str">
        <f>VLOOKUP(A1522,'[1]LOG1987-1994'!$A$2:$I$3110,2,FALSE)</f>
        <v>1990-06-27T12:27-07:00</v>
      </c>
      <c r="H1522" s="2" t="s">
        <v>84</v>
      </c>
      <c r="I1522" s="3">
        <v>2</v>
      </c>
      <c r="J1522" s="3">
        <v>5</v>
      </c>
      <c r="K1522" s="7">
        <v>48.8825</v>
      </c>
      <c r="L1522" s="7">
        <v>-125.0767</v>
      </c>
      <c r="M1522" s="3">
        <v>91</v>
      </c>
      <c r="N1522" s="3" t="b">
        <v>1</v>
      </c>
      <c r="O1522" s="3"/>
      <c r="P1522" s="3" t="s">
        <v>2082</v>
      </c>
      <c r="Q1522" s="3"/>
      <c r="R1522" s="2" t="s">
        <v>2083</v>
      </c>
      <c r="S1522" s="2" t="s">
        <v>580</v>
      </c>
      <c r="T1522" s="2" t="s">
        <v>1787</v>
      </c>
      <c r="U1522" s="2" t="s">
        <v>136</v>
      </c>
      <c r="V1522" s="2" t="s">
        <v>137</v>
      </c>
      <c r="W1522" s="2" t="s">
        <v>1644</v>
      </c>
      <c r="X1522" s="2" t="s">
        <v>37</v>
      </c>
      <c r="Y1522" s="2" t="s">
        <v>37</v>
      </c>
      <c r="Z1522" s="2" t="s">
        <v>38</v>
      </c>
      <c r="AA1522" s="4">
        <v>33021</v>
      </c>
      <c r="AB1522" s="4">
        <v>33029</v>
      </c>
      <c r="AC1522" s="2" t="s">
        <v>39</v>
      </c>
    </row>
    <row r="1523" spans="1:29" x14ac:dyDescent="0.25">
      <c r="A1523" s="2" t="s">
        <v>2084</v>
      </c>
      <c r="B1523" s="2" t="s">
        <v>132</v>
      </c>
      <c r="C1523" s="2" t="str">
        <f>VLOOKUP(B1523,'Species Lookup'!$A$3:$F$13,3,FALSE)</f>
        <v>Oncorhynchus tshawytscha</v>
      </c>
      <c r="D1523" s="2" t="str">
        <f>VLOOKUP(B1523,'Species Lookup'!$A$3:$F$13,4,FALSE)</f>
        <v>urn:lsid:marinespecies.org:taxname:158075</v>
      </c>
      <c r="E1523" s="2" t="str">
        <f>VLOOKUP(B1523,'Species Lookup'!$A$3:$F$13,5,FALSE)</f>
        <v>SDN:S11::S1173 (smolt)</v>
      </c>
      <c r="F1523" s="2" t="s">
        <v>43</v>
      </c>
      <c r="G1523" s="10" t="str">
        <f>VLOOKUP(A1523,'[1]LOG1987-1994'!$A$2:$I$3110,2,FALSE)</f>
        <v>1990-06-27T14:21-07:00</v>
      </c>
      <c r="H1523" s="2" t="s">
        <v>974</v>
      </c>
      <c r="I1523" s="3">
        <v>1</v>
      </c>
      <c r="J1523" s="3">
        <v>5</v>
      </c>
      <c r="K1523" s="7">
        <v>48.947499999999998</v>
      </c>
      <c r="L1523" s="7">
        <v>-124.9975</v>
      </c>
      <c r="M1523" s="3">
        <v>83</v>
      </c>
      <c r="N1523" s="3" t="b">
        <v>1</v>
      </c>
      <c r="O1523" s="3"/>
      <c r="P1523" s="3" t="s">
        <v>2085</v>
      </c>
      <c r="Q1523" s="3"/>
      <c r="R1523" s="2" t="s">
        <v>2086</v>
      </c>
      <c r="S1523" s="2" t="s">
        <v>580</v>
      </c>
      <c r="T1523" s="2" t="s">
        <v>1883</v>
      </c>
      <c r="U1523" s="2" t="s">
        <v>136</v>
      </c>
      <c r="V1523" s="2" t="s">
        <v>137</v>
      </c>
      <c r="W1523" s="2" t="s">
        <v>1644</v>
      </c>
      <c r="X1523" s="2" t="s">
        <v>37</v>
      </c>
      <c r="Y1523" s="2" t="s">
        <v>37</v>
      </c>
      <c r="Z1523" s="2" t="s">
        <v>38</v>
      </c>
      <c r="AA1523" s="4">
        <v>33020</v>
      </c>
      <c r="AB1523" s="4">
        <v>33029</v>
      </c>
      <c r="AC1523" s="2" t="s">
        <v>39</v>
      </c>
    </row>
    <row r="1524" spans="1:29" x14ac:dyDescent="0.25">
      <c r="A1524" s="2" t="s">
        <v>2084</v>
      </c>
      <c r="B1524" s="2" t="s">
        <v>132</v>
      </c>
      <c r="C1524" s="2" t="str">
        <f>VLOOKUP(B1524,'Species Lookup'!$A$3:$F$13,3,FALSE)</f>
        <v>Oncorhynchus tshawytscha</v>
      </c>
      <c r="D1524" s="2" t="str">
        <f>VLOOKUP(B1524,'Species Lookup'!$A$3:$F$13,4,FALSE)</f>
        <v>urn:lsid:marinespecies.org:taxname:158075</v>
      </c>
      <c r="E1524" s="2" t="str">
        <f>VLOOKUP(B1524,'Species Lookup'!$A$3:$F$13,5,FALSE)</f>
        <v>SDN:S11::S1173 (smolt)</v>
      </c>
      <c r="F1524" s="2" t="s">
        <v>40</v>
      </c>
      <c r="G1524" s="10" t="str">
        <f>VLOOKUP(A1524,'[1]LOG1987-1994'!$A$2:$I$3110,2,FALSE)</f>
        <v>1990-06-27T14:21-07:00</v>
      </c>
      <c r="H1524" s="2" t="s">
        <v>974</v>
      </c>
      <c r="I1524" s="3">
        <v>1</v>
      </c>
      <c r="J1524" s="3">
        <v>5</v>
      </c>
      <c r="K1524" s="7">
        <v>48.947499999999998</v>
      </c>
      <c r="L1524" s="7">
        <v>-124.9975</v>
      </c>
      <c r="M1524" s="3">
        <v>97</v>
      </c>
      <c r="N1524" s="3" t="b">
        <v>1</v>
      </c>
      <c r="O1524" s="3"/>
      <c r="P1524" s="3" t="s">
        <v>2087</v>
      </c>
      <c r="Q1524" s="3"/>
      <c r="R1524" s="2" t="s">
        <v>2088</v>
      </c>
      <c r="S1524" s="2" t="s">
        <v>580</v>
      </c>
      <c r="T1524" s="2" t="s">
        <v>1798</v>
      </c>
      <c r="U1524" s="2" t="s">
        <v>136</v>
      </c>
      <c r="V1524" s="2" t="s">
        <v>137</v>
      </c>
      <c r="W1524" s="2" t="s">
        <v>1644</v>
      </c>
      <c r="X1524" s="2" t="s">
        <v>37</v>
      </c>
      <c r="Y1524" s="2" t="s">
        <v>37</v>
      </c>
      <c r="Z1524" s="2" t="s">
        <v>38</v>
      </c>
      <c r="AA1524" s="4">
        <v>33021</v>
      </c>
      <c r="AB1524" s="4">
        <v>33029</v>
      </c>
      <c r="AC1524" s="2" t="s">
        <v>39</v>
      </c>
    </row>
    <row r="1525" spans="1:29" x14ac:dyDescent="0.25">
      <c r="A1525" s="2" t="s">
        <v>2084</v>
      </c>
      <c r="B1525" s="2" t="s">
        <v>132</v>
      </c>
      <c r="C1525" s="2" t="str">
        <f>VLOOKUP(B1525,'Species Lookup'!$A$3:$F$13,3,FALSE)</f>
        <v>Oncorhynchus tshawytscha</v>
      </c>
      <c r="D1525" s="2" t="str">
        <f>VLOOKUP(B1525,'Species Lookup'!$A$3:$F$13,4,FALSE)</f>
        <v>urn:lsid:marinespecies.org:taxname:158075</v>
      </c>
      <c r="E1525" s="2" t="str">
        <f>VLOOKUP(B1525,'Species Lookup'!$A$3:$F$13,5,FALSE)</f>
        <v>SDN:S11::S1173 (smolt)</v>
      </c>
      <c r="F1525" s="2" t="s">
        <v>30</v>
      </c>
      <c r="G1525" s="10" t="str">
        <f>VLOOKUP(A1525,'[1]LOG1987-1994'!$A$2:$I$3110,2,FALSE)</f>
        <v>1990-06-27T14:21-07:00</v>
      </c>
      <c r="H1525" s="2" t="s">
        <v>974</v>
      </c>
      <c r="I1525" s="3">
        <v>1</v>
      </c>
      <c r="J1525" s="3">
        <v>5</v>
      </c>
      <c r="K1525" s="7">
        <v>48.947499999999998</v>
      </c>
      <c r="L1525" s="7">
        <v>-124.9975</v>
      </c>
      <c r="M1525" s="3">
        <v>100</v>
      </c>
      <c r="N1525" s="3" t="b">
        <v>1</v>
      </c>
      <c r="O1525" s="3"/>
      <c r="P1525" s="3" t="s">
        <v>2089</v>
      </c>
      <c r="Q1525" s="3"/>
      <c r="R1525" s="2" t="s">
        <v>2090</v>
      </c>
      <c r="S1525" s="2" t="s">
        <v>580</v>
      </c>
      <c r="T1525" s="2" t="s">
        <v>1643</v>
      </c>
      <c r="U1525" s="2" t="s">
        <v>136</v>
      </c>
      <c r="V1525" s="2" t="s">
        <v>137</v>
      </c>
      <c r="W1525" s="2" t="s">
        <v>1644</v>
      </c>
      <c r="X1525" s="2" t="s">
        <v>37</v>
      </c>
      <c r="Y1525" s="2" t="s">
        <v>1645</v>
      </c>
      <c r="Z1525" s="2" t="s">
        <v>38</v>
      </c>
      <c r="AA1525" s="4">
        <v>33009</v>
      </c>
      <c r="AB1525" s="4">
        <v>33009</v>
      </c>
      <c r="AC1525" s="2" t="s">
        <v>39</v>
      </c>
    </row>
    <row r="1526" spans="1:29" x14ac:dyDescent="0.25">
      <c r="A1526" s="2" t="s">
        <v>2091</v>
      </c>
      <c r="B1526" s="2" t="s">
        <v>132</v>
      </c>
      <c r="C1526" s="2" t="str">
        <f>VLOOKUP(B1526,'Species Lookup'!$A$3:$F$13,3,FALSE)</f>
        <v>Oncorhynchus tshawytscha</v>
      </c>
      <c r="D1526" s="2" t="str">
        <f>VLOOKUP(B1526,'Species Lookup'!$A$3:$F$13,4,FALSE)</f>
        <v>urn:lsid:marinespecies.org:taxname:158075</v>
      </c>
      <c r="E1526" s="2" t="str">
        <f>VLOOKUP(B1526,'Species Lookup'!$A$3:$F$13,5,FALSE)</f>
        <v>SDN:S11::S1173 (smolt)</v>
      </c>
      <c r="F1526" s="2" t="s">
        <v>43</v>
      </c>
      <c r="G1526" s="10" t="str">
        <f>VLOOKUP(A1526,'[1]LOG1987-1994'!$A$2:$I$3110,2,FALSE)</f>
        <v>1990-06-27T15:35-07:00</v>
      </c>
      <c r="H1526" s="2" t="s">
        <v>312</v>
      </c>
      <c r="I1526" s="3">
        <v>1</v>
      </c>
      <c r="J1526" s="3">
        <v>5</v>
      </c>
      <c r="K1526" s="7">
        <v>48.978299999999997</v>
      </c>
      <c r="L1526" s="7">
        <v>-124.9892</v>
      </c>
      <c r="M1526" s="3">
        <v>75</v>
      </c>
      <c r="N1526" s="3" t="b">
        <v>1</v>
      </c>
      <c r="O1526" s="3"/>
      <c r="P1526" s="3" t="s">
        <v>2092</v>
      </c>
      <c r="Q1526" s="3"/>
      <c r="R1526" s="2" t="s">
        <v>2093</v>
      </c>
      <c r="S1526" s="2" t="s">
        <v>580</v>
      </c>
      <c r="T1526" s="2" t="s">
        <v>1810</v>
      </c>
      <c r="U1526" s="2" t="s">
        <v>136</v>
      </c>
      <c r="V1526" s="2" t="s">
        <v>137</v>
      </c>
      <c r="W1526" s="2" t="s">
        <v>1644</v>
      </c>
      <c r="X1526" s="2" t="s">
        <v>37</v>
      </c>
      <c r="Y1526" s="2" t="s">
        <v>37</v>
      </c>
      <c r="Z1526" s="2" t="s">
        <v>38</v>
      </c>
      <c r="AA1526" s="4">
        <v>33007</v>
      </c>
      <c r="AB1526" s="4">
        <v>33007</v>
      </c>
      <c r="AC1526" s="2" t="s">
        <v>39</v>
      </c>
    </row>
    <row r="1527" spans="1:29" x14ac:dyDescent="0.25">
      <c r="A1527" s="2" t="s">
        <v>2091</v>
      </c>
      <c r="B1527" s="2" t="s">
        <v>132</v>
      </c>
      <c r="C1527" s="2" t="str">
        <f>VLOOKUP(B1527,'Species Lookup'!$A$3:$F$13,3,FALSE)</f>
        <v>Oncorhynchus tshawytscha</v>
      </c>
      <c r="D1527" s="2" t="str">
        <f>VLOOKUP(B1527,'Species Lookup'!$A$3:$F$13,4,FALSE)</f>
        <v>urn:lsid:marinespecies.org:taxname:158075</v>
      </c>
      <c r="E1527" s="2" t="str">
        <f>VLOOKUP(B1527,'Species Lookup'!$A$3:$F$13,5,FALSE)</f>
        <v>SDN:S11::S1173 (smolt)</v>
      </c>
      <c r="F1527" s="2" t="s">
        <v>40</v>
      </c>
      <c r="G1527" s="10" t="str">
        <f>VLOOKUP(A1527,'[1]LOG1987-1994'!$A$2:$I$3110,2,FALSE)</f>
        <v>1990-06-27T15:35-07:00</v>
      </c>
      <c r="H1527" s="2" t="s">
        <v>312</v>
      </c>
      <c r="I1527" s="3">
        <v>1</v>
      </c>
      <c r="J1527" s="3">
        <v>5</v>
      </c>
      <c r="K1527" s="7">
        <v>48.978299999999997</v>
      </c>
      <c r="L1527" s="7">
        <v>-124.9892</v>
      </c>
      <c r="M1527" s="3">
        <v>103</v>
      </c>
      <c r="N1527" s="3" t="b">
        <v>1</v>
      </c>
      <c r="O1527" s="3"/>
      <c r="P1527" s="3" t="s">
        <v>2094</v>
      </c>
      <c r="Q1527" s="3"/>
      <c r="R1527" s="2" t="s">
        <v>2095</v>
      </c>
      <c r="S1527" s="2" t="s">
        <v>580</v>
      </c>
      <c r="T1527" s="2" t="s">
        <v>1820</v>
      </c>
      <c r="U1527" s="2" t="s">
        <v>136</v>
      </c>
      <c r="V1527" s="2" t="s">
        <v>137</v>
      </c>
      <c r="W1527" s="2" t="s">
        <v>1644</v>
      </c>
      <c r="X1527" s="2" t="s">
        <v>37</v>
      </c>
      <c r="Y1527" s="2" t="s">
        <v>37</v>
      </c>
      <c r="Z1527" s="2" t="s">
        <v>38</v>
      </c>
      <c r="AA1527" s="4">
        <v>33020</v>
      </c>
      <c r="AB1527" s="4">
        <v>33029</v>
      </c>
      <c r="AC1527" s="2" t="s">
        <v>39</v>
      </c>
    </row>
    <row r="1528" spans="1:29" x14ac:dyDescent="0.25">
      <c r="A1528" s="2" t="s">
        <v>2096</v>
      </c>
      <c r="B1528" s="2" t="s">
        <v>132</v>
      </c>
      <c r="C1528" s="2" t="str">
        <f>VLOOKUP(B1528,'Species Lookup'!$A$3:$F$13,3,FALSE)</f>
        <v>Oncorhynchus tshawytscha</v>
      </c>
      <c r="D1528" s="2" t="str">
        <f>VLOOKUP(B1528,'Species Lookup'!$A$3:$F$13,4,FALSE)</f>
        <v>urn:lsid:marinespecies.org:taxname:158075</v>
      </c>
      <c r="E1528" s="2" t="str">
        <f>VLOOKUP(B1528,'Species Lookup'!$A$3:$F$13,5,FALSE)</f>
        <v>SDN:S11::S1173 (smolt)</v>
      </c>
      <c r="F1528" s="2" t="s">
        <v>43</v>
      </c>
      <c r="G1528" s="10" t="str">
        <f>VLOOKUP(A1528,'[1]LOG1987-1994'!$A$2:$I$3110,2,FALSE)</f>
        <v>1990-06-28T07:05-07:00</v>
      </c>
      <c r="H1528" s="2" t="s">
        <v>924</v>
      </c>
      <c r="I1528" s="3">
        <v>1</v>
      </c>
      <c r="J1528" s="3">
        <v>5</v>
      </c>
      <c r="K1528" s="7">
        <v>49.011699999999998</v>
      </c>
      <c r="L1528" s="7">
        <v>-124.86750000000001</v>
      </c>
      <c r="M1528" s="3">
        <v>84</v>
      </c>
      <c r="N1528" s="3" t="b">
        <v>1</v>
      </c>
      <c r="O1528" s="3"/>
      <c r="P1528" s="3" t="s">
        <v>2097</v>
      </c>
      <c r="Q1528" s="3"/>
      <c r="R1528" s="2" t="s">
        <v>2098</v>
      </c>
      <c r="S1528" s="2" t="s">
        <v>580</v>
      </c>
      <c r="T1528" s="2" t="s">
        <v>1676</v>
      </c>
      <c r="U1528" s="2" t="s">
        <v>136</v>
      </c>
      <c r="V1528" s="2" t="s">
        <v>137</v>
      </c>
      <c r="W1528" s="2" t="s">
        <v>1644</v>
      </c>
      <c r="X1528" s="2" t="s">
        <v>37</v>
      </c>
      <c r="Y1528" s="2" t="s">
        <v>1677</v>
      </c>
      <c r="Z1528" s="2" t="s">
        <v>38</v>
      </c>
      <c r="AA1528" s="4">
        <v>33002</v>
      </c>
      <c r="AB1528" s="4">
        <v>33002</v>
      </c>
      <c r="AC1528" s="2" t="s">
        <v>39</v>
      </c>
    </row>
    <row r="1529" spans="1:29" x14ac:dyDescent="0.25">
      <c r="A1529" s="2" t="s">
        <v>2099</v>
      </c>
      <c r="B1529" s="2" t="s">
        <v>132</v>
      </c>
      <c r="C1529" s="2" t="str">
        <f>VLOOKUP(B1529,'Species Lookup'!$A$3:$F$13,3,FALSE)</f>
        <v>Oncorhynchus tshawytscha</v>
      </c>
      <c r="D1529" s="2" t="str">
        <f>VLOOKUP(B1529,'Species Lookup'!$A$3:$F$13,4,FALSE)</f>
        <v>urn:lsid:marinespecies.org:taxname:158075</v>
      </c>
      <c r="E1529" s="2" t="str">
        <f>VLOOKUP(B1529,'Species Lookup'!$A$3:$F$13,5,FALSE)</f>
        <v>SDN:S11::S1173 (smolt)</v>
      </c>
      <c r="F1529" s="2" t="s">
        <v>43</v>
      </c>
      <c r="G1529" s="10" t="str">
        <f>VLOOKUP(A1529,'[1]LOG1987-1994'!$A$2:$I$3110,2,FALSE)</f>
        <v>1990-06-28T08:32-07:00</v>
      </c>
      <c r="H1529" s="2" t="s">
        <v>56</v>
      </c>
      <c r="I1529" s="3">
        <v>1</v>
      </c>
      <c r="J1529" s="3">
        <v>5</v>
      </c>
      <c r="K1529" s="7">
        <v>49.11</v>
      </c>
      <c r="L1529" s="7">
        <v>-124.815</v>
      </c>
      <c r="M1529" s="3">
        <v>108</v>
      </c>
      <c r="N1529" s="3" t="b">
        <v>1</v>
      </c>
      <c r="O1529" s="3"/>
      <c r="P1529" s="3" t="s">
        <v>2100</v>
      </c>
      <c r="Q1529" s="3"/>
      <c r="R1529" s="2" t="s">
        <v>2101</v>
      </c>
      <c r="S1529" s="2" t="s">
        <v>580</v>
      </c>
      <c r="T1529" s="2" t="s">
        <v>1664</v>
      </c>
      <c r="U1529" s="2" t="s">
        <v>136</v>
      </c>
      <c r="V1529" s="2" t="s">
        <v>137</v>
      </c>
      <c r="W1529" s="2" t="s">
        <v>1644</v>
      </c>
      <c r="X1529" s="2" t="s">
        <v>37</v>
      </c>
      <c r="Y1529" s="2" t="s">
        <v>946</v>
      </c>
      <c r="Z1529" s="2" t="s">
        <v>38</v>
      </c>
      <c r="AA1529" s="4">
        <v>33010</v>
      </c>
      <c r="AB1529" s="4">
        <v>33010</v>
      </c>
      <c r="AC1529" s="2" t="s">
        <v>39</v>
      </c>
    </row>
    <row r="1530" spans="1:29" x14ac:dyDescent="0.25">
      <c r="A1530" s="2" t="s">
        <v>2102</v>
      </c>
      <c r="B1530" s="2" t="s">
        <v>132</v>
      </c>
      <c r="C1530" s="2" t="str">
        <f>VLOOKUP(B1530,'Species Lookup'!$A$3:$F$13,3,FALSE)</f>
        <v>Oncorhynchus tshawytscha</v>
      </c>
      <c r="D1530" s="2" t="str">
        <f>VLOOKUP(B1530,'Species Lookup'!$A$3:$F$13,4,FALSE)</f>
        <v>urn:lsid:marinespecies.org:taxname:158075</v>
      </c>
      <c r="E1530" s="2" t="str">
        <f>VLOOKUP(B1530,'Species Lookup'!$A$3:$F$13,5,FALSE)</f>
        <v>SDN:S11::S1173 (smolt)</v>
      </c>
      <c r="F1530" s="2" t="s">
        <v>43</v>
      </c>
      <c r="G1530" s="10" t="str">
        <f>VLOOKUP(A1530,'[1]LOG1987-1994'!$A$2:$I$3110,2,FALSE)</f>
        <v>1990-06-28T12:22-07:00</v>
      </c>
      <c r="H1530" s="2" t="s">
        <v>433</v>
      </c>
      <c r="I1530" s="3">
        <v>1</v>
      </c>
      <c r="J1530" s="3">
        <v>5</v>
      </c>
      <c r="K1530" s="7">
        <v>49.058300000000003</v>
      </c>
      <c r="L1530" s="7">
        <v>-124.8633</v>
      </c>
      <c r="M1530" s="3">
        <v>93</v>
      </c>
      <c r="N1530" s="3" t="b">
        <v>1</v>
      </c>
      <c r="O1530" s="3"/>
      <c r="P1530" s="3" t="s">
        <v>2103</v>
      </c>
      <c r="Q1530" s="3"/>
      <c r="R1530" s="2" t="s">
        <v>2104</v>
      </c>
      <c r="S1530" s="2" t="s">
        <v>580</v>
      </c>
      <c r="T1530" s="2" t="s">
        <v>1676</v>
      </c>
      <c r="U1530" s="2" t="s">
        <v>136</v>
      </c>
      <c r="V1530" s="2" t="s">
        <v>137</v>
      </c>
      <c r="W1530" s="2" t="s">
        <v>1644</v>
      </c>
      <c r="X1530" s="2" t="s">
        <v>37</v>
      </c>
      <c r="Y1530" s="2" t="s">
        <v>1677</v>
      </c>
      <c r="Z1530" s="2" t="s">
        <v>38</v>
      </c>
      <c r="AA1530" s="4">
        <v>33002</v>
      </c>
      <c r="AB1530" s="4">
        <v>33002</v>
      </c>
      <c r="AC1530" s="2" t="s">
        <v>39</v>
      </c>
    </row>
    <row r="1531" spans="1:29" x14ac:dyDescent="0.25">
      <c r="A1531" s="2" t="s">
        <v>2102</v>
      </c>
      <c r="B1531" s="2" t="s">
        <v>132</v>
      </c>
      <c r="C1531" s="2" t="str">
        <f>VLOOKUP(B1531,'Species Lookup'!$A$3:$F$13,3,FALSE)</f>
        <v>Oncorhynchus tshawytscha</v>
      </c>
      <c r="D1531" s="2" t="str">
        <f>VLOOKUP(B1531,'Species Lookup'!$A$3:$F$13,4,FALSE)</f>
        <v>urn:lsid:marinespecies.org:taxname:158075</v>
      </c>
      <c r="E1531" s="2" t="str">
        <f>VLOOKUP(B1531,'Species Lookup'!$A$3:$F$13,5,FALSE)</f>
        <v>SDN:S11::S1173 (smolt)</v>
      </c>
      <c r="F1531" s="2" t="s">
        <v>40</v>
      </c>
      <c r="G1531" s="10" t="str">
        <f>VLOOKUP(A1531,'[1]LOG1987-1994'!$A$2:$I$3110,2,FALSE)</f>
        <v>1990-06-28T12:22-07:00</v>
      </c>
      <c r="H1531" s="2" t="s">
        <v>433</v>
      </c>
      <c r="I1531" s="3">
        <v>1</v>
      </c>
      <c r="J1531" s="3">
        <v>5</v>
      </c>
      <c r="K1531" s="7">
        <v>49.058300000000003</v>
      </c>
      <c r="L1531" s="7">
        <v>-124.8633</v>
      </c>
      <c r="M1531" s="3">
        <v>99</v>
      </c>
      <c r="N1531" s="3" t="b">
        <v>1</v>
      </c>
      <c r="O1531" s="3"/>
      <c r="P1531" s="3" t="s">
        <v>2105</v>
      </c>
      <c r="Q1531" s="3"/>
      <c r="R1531" s="2" t="s">
        <v>2106</v>
      </c>
      <c r="S1531" s="2" t="s">
        <v>580</v>
      </c>
      <c r="T1531" s="2" t="s">
        <v>1787</v>
      </c>
      <c r="U1531" s="2" t="s">
        <v>136</v>
      </c>
      <c r="V1531" s="2" t="s">
        <v>137</v>
      </c>
      <c r="W1531" s="2" t="s">
        <v>1644</v>
      </c>
      <c r="X1531" s="2" t="s">
        <v>37</v>
      </c>
      <c r="Y1531" s="2" t="s">
        <v>37</v>
      </c>
      <c r="Z1531" s="2" t="s">
        <v>38</v>
      </c>
      <c r="AA1531" s="4">
        <v>33021</v>
      </c>
      <c r="AB1531" s="4">
        <v>33029</v>
      </c>
      <c r="AC1531" s="2" t="s">
        <v>39</v>
      </c>
    </row>
    <row r="1532" spans="1:29" x14ac:dyDescent="0.25">
      <c r="A1532" s="2" t="s">
        <v>2102</v>
      </c>
      <c r="B1532" s="2" t="s">
        <v>132</v>
      </c>
      <c r="C1532" s="2" t="str">
        <f>VLOOKUP(B1532,'Species Lookup'!$A$3:$F$13,3,FALSE)</f>
        <v>Oncorhynchus tshawytscha</v>
      </c>
      <c r="D1532" s="2" t="str">
        <f>VLOOKUP(B1532,'Species Lookup'!$A$3:$F$13,4,FALSE)</f>
        <v>urn:lsid:marinespecies.org:taxname:158075</v>
      </c>
      <c r="E1532" s="2" t="str">
        <f>VLOOKUP(B1532,'Species Lookup'!$A$3:$F$13,5,FALSE)</f>
        <v>SDN:S11::S1173 (smolt)</v>
      </c>
      <c r="F1532" s="2" t="s">
        <v>30</v>
      </c>
      <c r="G1532" s="10" t="str">
        <f>VLOOKUP(A1532,'[1]LOG1987-1994'!$A$2:$I$3110,2,FALSE)</f>
        <v>1990-06-28T12:22-07:00</v>
      </c>
      <c r="H1532" s="2" t="s">
        <v>433</v>
      </c>
      <c r="I1532" s="3">
        <v>1</v>
      </c>
      <c r="J1532" s="3">
        <v>5</v>
      </c>
      <c r="K1532" s="7">
        <v>49.058300000000003</v>
      </c>
      <c r="L1532" s="7">
        <v>-124.8633</v>
      </c>
      <c r="M1532" s="3">
        <v>107</v>
      </c>
      <c r="N1532" s="3" t="b">
        <v>1</v>
      </c>
      <c r="O1532" s="3"/>
      <c r="P1532" s="3" t="s">
        <v>2107</v>
      </c>
      <c r="Q1532" s="3"/>
      <c r="R1532" s="2" t="s">
        <v>2108</v>
      </c>
      <c r="S1532" s="2" t="s">
        <v>580</v>
      </c>
      <c r="T1532" s="2" t="s">
        <v>1656</v>
      </c>
      <c r="U1532" s="2" t="s">
        <v>136</v>
      </c>
      <c r="V1532" s="2" t="s">
        <v>137</v>
      </c>
      <c r="W1532" s="2" t="s">
        <v>1644</v>
      </c>
      <c r="X1532" s="2" t="s">
        <v>37</v>
      </c>
      <c r="Y1532" s="2" t="s">
        <v>37</v>
      </c>
      <c r="Z1532" s="2" t="s">
        <v>38</v>
      </c>
      <c r="AA1532" s="4">
        <v>33007</v>
      </c>
      <c r="AB1532" s="4">
        <v>33007</v>
      </c>
      <c r="AC1532" s="2" t="s">
        <v>39</v>
      </c>
    </row>
    <row r="1533" spans="1:29" x14ac:dyDescent="0.25">
      <c r="A1533" s="2" t="s">
        <v>2102</v>
      </c>
      <c r="B1533" s="2" t="s">
        <v>132</v>
      </c>
      <c r="C1533" s="2" t="str">
        <f>VLOOKUP(B1533,'Species Lookup'!$A$3:$F$13,3,FALSE)</f>
        <v>Oncorhynchus tshawytscha</v>
      </c>
      <c r="D1533" s="2" t="str">
        <f>VLOOKUP(B1533,'Species Lookup'!$A$3:$F$13,4,FALSE)</f>
        <v>urn:lsid:marinespecies.org:taxname:158075</v>
      </c>
      <c r="E1533" s="2" t="str">
        <f>VLOOKUP(B1533,'Species Lookup'!$A$3:$F$13,5,FALSE)</f>
        <v>SDN:S11::S1173 (smolt)</v>
      </c>
      <c r="F1533" s="2" t="s">
        <v>100</v>
      </c>
      <c r="G1533" s="10" t="str">
        <f>VLOOKUP(A1533,'[1]LOG1987-1994'!$A$2:$I$3110,2,FALSE)</f>
        <v>1990-06-28T12:22-07:00</v>
      </c>
      <c r="H1533" s="2" t="s">
        <v>433</v>
      </c>
      <c r="I1533" s="3">
        <v>1</v>
      </c>
      <c r="J1533" s="3">
        <v>5</v>
      </c>
      <c r="K1533" s="7">
        <v>49.058300000000003</v>
      </c>
      <c r="L1533" s="7">
        <v>-124.8633</v>
      </c>
      <c r="M1533" s="3">
        <v>105</v>
      </c>
      <c r="N1533" s="3" t="b">
        <v>1</v>
      </c>
      <c r="O1533" s="3"/>
      <c r="P1533" s="3" t="s">
        <v>2109</v>
      </c>
      <c r="Q1533" s="3"/>
      <c r="R1533" s="2" t="s">
        <v>2110</v>
      </c>
      <c r="S1533" s="2" t="s">
        <v>580</v>
      </c>
      <c r="T1533" s="2" t="s">
        <v>1676</v>
      </c>
      <c r="U1533" s="2" t="s">
        <v>136</v>
      </c>
      <c r="V1533" s="2" t="s">
        <v>137</v>
      </c>
      <c r="W1533" s="2" t="s">
        <v>1644</v>
      </c>
      <c r="X1533" s="2" t="s">
        <v>37</v>
      </c>
      <c r="Y1533" s="2" t="s">
        <v>1677</v>
      </c>
      <c r="Z1533" s="2" t="s">
        <v>38</v>
      </c>
      <c r="AA1533" s="4">
        <v>33002</v>
      </c>
      <c r="AB1533" s="4">
        <v>33002</v>
      </c>
      <c r="AC1533" s="2" t="s">
        <v>39</v>
      </c>
    </row>
    <row r="1534" spans="1:29" x14ac:dyDescent="0.25">
      <c r="A1534" s="2" t="s">
        <v>2102</v>
      </c>
      <c r="B1534" s="2" t="s">
        <v>132</v>
      </c>
      <c r="C1534" s="2" t="str">
        <f>VLOOKUP(B1534,'Species Lookup'!$A$3:$F$13,3,FALSE)</f>
        <v>Oncorhynchus tshawytscha</v>
      </c>
      <c r="D1534" s="2" t="str">
        <f>VLOOKUP(B1534,'Species Lookup'!$A$3:$F$13,4,FALSE)</f>
        <v>urn:lsid:marinespecies.org:taxname:158075</v>
      </c>
      <c r="E1534" s="2" t="str">
        <f>VLOOKUP(B1534,'Species Lookup'!$A$3:$F$13,5,FALSE)</f>
        <v>SDN:S11::S1173 (smolt)</v>
      </c>
      <c r="F1534" s="2" t="s">
        <v>145</v>
      </c>
      <c r="G1534" s="10" t="str">
        <f>VLOOKUP(A1534,'[1]LOG1987-1994'!$A$2:$I$3110,2,FALSE)</f>
        <v>1990-06-28T12:22-07:00</v>
      </c>
      <c r="H1534" s="2" t="s">
        <v>433</v>
      </c>
      <c r="I1534" s="3">
        <v>1</v>
      </c>
      <c r="J1534" s="3">
        <v>5</v>
      </c>
      <c r="K1534" s="7">
        <v>49.058300000000003</v>
      </c>
      <c r="L1534" s="7">
        <v>-124.8633</v>
      </c>
      <c r="M1534" s="3">
        <v>128</v>
      </c>
      <c r="N1534" s="3" t="b">
        <v>1</v>
      </c>
      <c r="O1534" s="3"/>
      <c r="P1534" s="3" t="s">
        <v>2111</v>
      </c>
      <c r="Q1534" s="3"/>
      <c r="R1534" s="2" t="s">
        <v>2112</v>
      </c>
      <c r="S1534" s="2" t="s">
        <v>580</v>
      </c>
      <c r="T1534" s="2" t="s">
        <v>1746</v>
      </c>
      <c r="U1534" s="2" t="s">
        <v>136</v>
      </c>
      <c r="V1534" s="2" t="s">
        <v>137</v>
      </c>
      <c r="W1534" s="2" t="s">
        <v>1644</v>
      </c>
      <c r="X1534" s="2" t="s">
        <v>37</v>
      </c>
      <c r="Y1534" s="2" t="s">
        <v>1260</v>
      </c>
      <c r="Z1534" s="2" t="s">
        <v>38</v>
      </c>
      <c r="AA1534" s="4">
        <v>33012</v>
      </c>
      <c r="AB1534" s="4">
        <v>33012</v>
      </c>
      <c r="AC1534" s="2" t="s">
        <v>39</v>
      </c>
    </row>
    <row r="1535" spans="1:29" x14ac:dyDescent="0.25">
      <c r="A1535" s="2" t="s">
        <v>2113</v>
      </c>
      <c r="B1535" s="2" t="s">
        <v>132</v>
      </c>
      <c r="C1535" s="2" t="str">
        <f>VLOOKUP(B1535,'Species Lookup'!$A$3:$F$13,3,FALSE)</f>
        <v>Oncorhynchus tshawytscha</v>
      </c>
      <c r="D1535" s="2" t="str">
        <f>VLOOKUP(B1535,'Species Lookup'!$A$3:$F$13,4,FALSE)</f>
        <v>urn:lsid:marinespecies.org:taxname:158075</v>
      </c>
      <c r="E1535" s="2" t="str">
        <f>VLOOKUP(B1535,'Species Lookup'!$A$3:$F$13,5,FALSE)</f>
        <v>SDN:S11::S1173 (smolt)</v>
      </c>
      <c r="F1535" s="2" t="s">
        <v>43</v>
      </c>
      <c r="G1535" s="10" t="str">
        <f>VLOOKUP(A1535,'[1]LOG1987-1994'!$A$2:$I$3110,2,FALSE)</f>
        <v>1990-07-10T06:22-07:00</v>
      </c>
      <c r="H1535" s="2" t="s">
        <v>453</v>
      </c>
      <c r="I1535" s="3">
        <v>3</v>
      </c>
      <c r="J1535" s="3">
        <v>6</v>
      </c>
      <c r="K1535" s="7">
        <v>48.962499999999999</v>
      </c>
      <c r="L1535" s="7">
        <v>-125.08329999999999</v>
      </c>
      <c r="M1535" s="3">
        <v>101</v>
      </c>
      <c r="N1535" s="3" t="b">
        <v>1</v>
      </c>
      <c r="O1535" s="3"/>
      <c r="P1535" s="3" t="s">
        <v>2114</v>
      </c>
      <c r="Q1535" s="3"/>
      <c r="R1535" s="2" t="s">
        <v>2115</v>
      </c>
      <c r="S1535" s="2" t="s">
        <v>580</v>
      </c>
      <c r="T1535" s="2" t="s">
        <v>1656</v>
      </c>
      <c r="U1535" s="2" t="s">
        <v>136</v>
      </c>
      <c r="V1535" s="2" t="s">
        <v>137</v>
      </c>
      <c r="W1535" s="2" t="s">
        <v>1644</v>
      </c>
      <c r="X1535" s="2" t="s">
        <v>37</v>
      </c>
      <c r="Y1535" s="2" t="s">
        <v>37</v>
      </c>
      <c r="Z1535" s="2" t="s">
        <v>38</v>
      </c>
      <c r="AA1535" s="4">
        <v>33007</v>
      </c>
      <c r="AB1535" s="4">
        <v>33007</v>
      </c>
      <c r="AC1535" s="2" t="s">
        <v>39</v>
      </c>
    </row>
    <row r="1536" spans="1:29" x14ac:dyDescent="0.25">
      <c r="A1536" s="2" t="s">
        <v>2116</v>
      </c>
      <c r="B1536" s="2" t="s">
        <v>132</v>
      </c>
      <c r="C1536" s="2" t="str">
        <f>VLOOKUP(B1536,'Species Lookup'!$A$3:$F$13,3,FALSE)</f>
        <v>Oncorhynchus tshawytscha</v>
      </c>
      <c r="D1536" s="2" t="str">
        <f>VLOOKUP(B1536,'Species Lookup'!$A$3:$F$13,4,FALSE)</f>
        <v>urn:lsid:marinespecies.org:taxname:158075</v>
      </c>
      <c r="E1536" s="2" t="str">
        <f>VLOOKUP(B1536,'Species Lookup'!$A$3:$F$13,5,FALSE)</f>
        <v>SDN:S11::S1173 (smolt)</v>
      </c>
      <c r="F1536" s="2" t="s">
        <v>43</v>
      </c>
      <c r="G1536" s="10" t="str">
        <f>VLOOKUP(A1536,'[1]LOG1987-1994'!$A$2:$I$3110,2,FALSE)</f>
        <v>1990-07-10T11:10-07:00</v>
      </c>
      <c r="H1536" s="2" t="s">
        <v>784</v>
      </c>
      <c r="I1536" s="3">
        <v>4</v>
      </c>
      <c r="J1536" s="3">
        <v>6</v>
      </c>
      <c r="K1536" s="7">
        <v>48.92</v>
      </c>
      <c r="L1536" s="7">
        <v>-125.36</v>
      </c>
      <c r="M1536" s="3">
        <v>140</v>
      </c>
      <c r="N1536" s="3" t="b">
        <v>1</v>
      </c>
      <c r="O1536" s="3"/>
      <c r="P1536" s="3" t="s">
        <v>2117</v>
      </c>
      <c r="Q1536" s="3"/>
      <c r="R1536" s="2" t="s">
        <v>2118</v>
      </c>
      <c r="S1536" s="2" t="s">
        <v>1111</v>
      </c>
      <c r="T1536" s="2" t="s">
        <v>2016</v>
      </c>
      <c r="U1536" s="2" t="s">
        <v>39</v>
      </c>
      <c r="V1536" s="2" t="s">
        <v>137</v>
      </c>
      <c r="W1536" s="2" t="s">
        <v>39</v>
      </c>
      <c r="X1536" s="2" t="s">
        <v>39</v>
      </c>
      <c r="Y1536" s="2" t="s">
        <v>39</v>
      </c>
      <c r="Z1536" s="2" t="s">
        <v>39</v>
      </c>
      <c r="AA1536" s="4"/>
      <c r="AB1536" s="4"/>
      <c r="AC1536" s="2" t="s">
        <v>2119</v>
      </c>
    </row>
    <row r="1537" spans="1:29" x14ac:dyDescent="0.25">
      <c r="A1537" s="2" t="s">
        <v>2116</v>
      </c>
      <c r="B1537" s="2" t="s">
        <v>1187</v>
      </c>
      <c r="C1537" s="2" t="str">
        <f>VLOOKUP(B1537,'Species Lookup'!$A$3:$F$13,3,FALSE)</f>
        <v>Oncorhynchus tshawytscha</v>
      </c>
      <c r="D1537" s="2" t="str">
        <f>VLOOKUP(B1537,'Species Lookup'!$A$3:$F$13,4,FALSE)</f>
        <v>urn:lsid:marinespecies.org:taxname:158075</v>
      </c>
      <c r="E1537" s="2" t="str">
        <f>VLOOKUP(B1537,'Species Lookup'!$A$3:$F$13,5,FALSE)</f>
        <v>SDN:S11::S1127 (juvenile)</v>
      </c>
      <c r="F1537" s="2" t="s">
        <v>40</v>
      </c>
      <c r="G1537" s="10" t="str">
        <f>VLOOKUP(A1537,'[1]LOG1987-1994'!$A$2:$I$3110,2,FALSE)</f>
        <v>1990-07-10T11:10-07:00</v>
      </c>
      <c r="H1537" s="2" t="s">
        <v>784</v>
      </c>
      <c r="I1537" s="3">
        <v>4</v>
      </c>
      <c r="J1537" s="3">
        <v>6</v>
      </c>
      <c r="K1537" s="7">
        <v>48.92</v>
      </c>
      <c r="L1537" s="7">
        <v>-125.36</v>
      </c>
      <c r="M1537" s="3"/>
      <c r="N1537" s="3" t="b">
        <v>1</v>
      </c>
      <c r="O1537" s="3"/>
      <c r="P1537" s="3"/>
      <c r="Q1537" s="3"/>
      <c r="R1537" s="2"/>
      <c r="S1537" s="2" t="s">
        <v>1111</v>
      </c>
      <c r="T1537" s="2" t="s">
        <v>2120</v>
      </c>
      <c r="U1537" s="2" t="s">
        <v>39</v>
      </c>
      <c r="V1537" s="2" t="s">
        <v>137</v>
      </c>
      <c r="W1537" s="2" t="s">
        <v>39</v>
      </c>
      <c r="X1537" s="2" t="s">
        <v>39</v>
      </c>
      <c r="Y1537" s="2" t="s">
        <v>39</v>
      </c>
      <c r="Z1537" s="2" t="s">
        <v>39</v>
      </c>
      <c r="AA1537" s="4"/>
      <c r="AB1537" s="4"/>
      <c r="AC1537" s="2" t="s">
        <v>2121</v>
      </c>
    </row>
    <row r="1538" spans="1:29" x14ac:dyDescent="0.25">
      <c r="A1538" s="2" t="s">
        <v>2122</v>
      </c>
      <c r="B1538" s="2" t="s">
        <v>132</v>
      </c>
      <c r="C1538" s="2" t="str">
        <f>VLOOKUP(B1538,'Species Lookup'!$A$3:$F$13,3,FALSE)</f>
        <v>Oncorhynchus tshawytscha</v>
      </c>
      <c r="D1538" s="2" t="str">
        <f>VLOOKUP(B1538,'Species Lookup'!$A$3:$F$13,4,FALSE)</f>
        <v>urn:lsid:marinespecies.org:taxname:158075</v>
      </c>
      <c r="E1538" s="2" t="str">
        <f>VLOOKUP(B1538,'Species Lookup'!$A$3:$F$13,5,FALSE)</f>
        <v>SDN:S11::S1173 (smolt)</v>
      </c>
      <c r="F1538" s="2" t="s">
        <v>43</v>
      </c>
      <c r="G1538" s="10" t="str">
        <f>VLOOKUP(A1538,'[1]LOG1987-1994'!$A$2:$I$3110,2,FALSE)</f>
        <v>1990-07-10T13:28-07:00</v>
      </c>
      <c r="H1538" s="2" t="s">
        <v>803</v>
      </c>
      <c r="I1538" s="3">
        <v>4</v>
      </c>
      <c r="J1538" s="3">
        <v>6</v>
      </c>
      <c r="K1538" s="7">
        <v>48.979199999999999</v>
      </c>
      <c r="L1538" s="7">
        <v>-125.36</v>
      </c>
      <c r="M1538" s="3">
        <v>133</v>
      </c>
      <c r="N1538" s="3" t="b">
        <v>1</v>
      </c>
      <c r="O1538" s="3"/>
      <c r="P1538" s="3" t="s">
        <v>2123</v>
      </c>
      <c r="Q1538" s="3"/>
      <c r="R1538" s="2" t="s">
        <v>2124</v>
      </c>
      <c r="S1538" s="2" t="s">
        <v>580</v>
      </c>
      <c r="T1538" s="2" t="s">
        <v>1741</v>
      </c>
      <c r="U1538" s="2" t="s">
        <v>136</v>
      </c>
      <c r="V1538" s="2" t="s">
        <v>137</v>
      </c>
      <c r="W1538" s="2" t="s">
        <v>1644</v>
      </c>
      <c r="X1538" s="2" t="s">
        <v>37</v>
      </c>
      <c r="Y1538" s="2" t="s">
        <v>1260</v>
      </c>
      <c r="Z1538" s="2" t="s">
        <v>38</v>
      </c>
      <c r="AA1538" s="4">
        <v>33012</v>
      </c>
      <c r="AB1538" s="4">
        <v>33012</v>
      </c>
      <c r="AC1538" s="2" t="s">
        <v>39</v>
      </c>
    </row>
    <row r="1539" spans="1:29" x14ac:dyDescent="0.25">
      <c r="A1539" s="2" t="s">
        <v>2125</v>
      </c>
      <c r="B1539" s="2" t="s">
        <v>132</v>
      </c>
      <c r="C1539" s="2" t="str">
        <f>VLOOKUP(B1539,'Species Lookup'!$A$3:$F$13,3,FALSE)</f>
        <v>Oncorhynchus tshawytscha</v>
      </c>
      <c r="D1539" s="2" t="str">
        <f>VLOOKUP(B1539,'Species Lookup'!$A$3:$F$13,4,FALSE)</f>
        <v>urn:lsid:marinespecies.org:taxname:158075</v>
      </c>
      <c r="E1539" s="2" t="str">
        <f>VLOOKUP(B1539,'Species Lookup'!$A$3:$F$13,5,FALSE)</f>
        <v>SDN:S11::S1173 (smolt)</v>
      </c>
      <c r="F1539" s="2" t="s">
        <v>43</v>
      </c>
      <c r="G1539" s="10" t="str">
        <f>VLOOKUP(A1539,'[1]LOG1987-1994'!$A$2:$I$3110,2,FALSE)</f>
        <v>1990-07-10T13:58-07:00</v>
      </c>
      <c r="H1539" s="2" t="s">
        <v>1019</v>
      </c>
      <c r="I1539" s="3">
        <v>4</v>
      </c>
      <c r="J1539" s="3">
        <v>6</v>
      </c>
      <c r="K1539" s="7">
        <v>48.981699999999996</v>
      </c>
      <c r="L1539" s="7">
        <v>-125.3017</v>
      </c>
      <c r="M1539" s="3">
        <v>111</v>
      </c>
      <c r="N1539" s="3" t="b">
        <v>1</v>
      </c>
      <c r="O1539" s="3"/>
      <c r="P1539" s="3" t="s">
        <v>2126</v>
      </c>
      <c r="Q1539" s="3"/>
      <c r="R1539" s="2" t="s">
        <v>2127</v>
      </c>
      <c r="S1539" s="2" t="s">
        <v>580</v>
      </c>
      <c r="T1539" s="2" t="s">
        <v>1820</v>
      </c>
      <c r="U1539" s="2" t="s">
        <v>136</v>
      </c>
      <c r="V1539" s="2" t="s">
        <v>137</v>
      </c>
      <c r="W1539" s="2" t="s">
        <v>1644</v>
      </c>
      <c r="X1539" s="2" t="s">
        <v>37</v>
      </c>
      <c r="Y1539" s="2" t="s">
        <v>37</v>
      </c>
      <c r="Z1539" s="2" t="s">
        <v>38</v>
      </c>
      <c r="AA1539" s="4">
        <v>33020</v>
      </c>
      <c r="AB1539" s="4">
        <v>33029</v>
      </c>
      <c r="AC1539" s="2" t="s">
        <v>39</v>
      </c>
    </row>
    <row r="1540" spans="1:29" x14ac:dyDescent="0.25">
      <c r="A1540" s="2" t="s">
        <v>2128</v>
      </c>
      <c r="B1540" s="2" t="s">
        <v>132</v>
      </c>
      <c r="C1540" s="2" t="str">
        <f>VLOOKUP(B1540,'Species Lookup'!$A$3:$F$13,3,FALSE)</f>
        <v>Oncorhynchus tshawytscha</v>
      </c>
      <c r="D1540" s="2" t="str">
        <f>VLOOKUP(B1540,'Species Lookup'!$A$3:$F$13,4,FALSE)</f>
        <v>urn:lsid:marinespecies.org:taxname:158075</v>
      </c>
      <c r="E1540" s="2" t="str">
        <f>VLOOKUP(B1540,'Species Lookup'!$A$3:$F$13,5,FALSE)</f>
        <v>SDN:S11::S1173 (smolt)</v>
      </c>
      <c r="F1540" s="2" t="s">
        <v>43</v>
      </c>
      <c r="G1540" s="10" t="str">
        <f>VLOOKUP(A1540,'[1]LOG1987-1994'!$A$2:$I$3110,2,FALSE)</f>
        <v>1990-07-10T14:41-07:00</v>
      </c>
      <c r="H1540" s="2" t="s">
        <v>930</v>
      </c>
      <c r="I1540" s="3">
        <v>4</v>
      </c>
      <c r="J1540" s="3">
        <v>6</v>
      </c>
      <c r="K1540" s="7">
        <v>48.945799999999998</v>
      </c>
      <c r="L1540" s="7">
        <v>-125.32</v>
      </c>
      <c r="M1540" s="3">
        <v>96</v>
      </c>
      <c r="N1540" s="3" t="b">
        <v>1</v>
      </c>
      <c r="O1540" s="3"/>
      <c r="P1540" s="3" t="s">
        <v>2129</v>
      </c>
      <c r="Q1540" s="3"/>
      <c r="R1540" s="2" t="s">
        <v>2130</v>
      </c>
      <c r="S1540" s="2" t="s">
        <v>580</v>
      </c>
      <c r="T1540" s="2" t="s">
        <v>1810</v>
      </c>
      <c r="U1540" s="2" t="s">
        <v>136</v>
      </c>
      <c r="V1540" s="2" t="s">
        <v>137</v>
      </c>
      <c r="W1540" s="2" t="s">
        <v>1644</v>
      </c>
      <c r="X1540" s="2" t="s">
        <v>37</v>
      </c>
      <c r="Y1540" s="2" t="s">
        <v>37</v>
      </c>
      <c r="Z1540" s="2" t="s">
        <v>38</v>
      </c>
      <c r="AA1540" s="4">
        <v>33007</v>
      </c>
      <c r="AB1540" s="4">
        <v>33007</v>
      </c>
      <c r="AC1540" s="2" t="s">
        <v>39</v>
      </c>
    </row>
    <row r="1541" spans="1:29" x14ac:dyDescent="0.25">
      <c r="A1541" s="2" t="s">
        <v>2128</v>
      </c>
      <c r="B1541" s="2" t="s">
        <v>132</v>
      </c>
      <c r="C1541" s="2" t="str">
        <f>VLOOKUP(B1541,'Species Lookup'!$A$3:$F$13,3,FALSE)</f>
        <v>Oncorhynchus tshawytscha</v>
      </c>
      <c r="D1541" s="2" t="str">
        <f>VLOOKUP(B1541,'Species Lookup'!$A$3:$F$13,4,FALSE)</f>
        <v>urn:lsid:marinespecies.org:taxname:158075</v>
      </c>
      <c r="E1541" s="2" t="str">
        <f>VLOOKUP(B1541,'Species Lookup'!$A$3:$F$13,5,FALSE)</f>
        <v>SDN:S11::S1173 (smolt)</v>
      </c>
      <c r="F1541" s="2" t="s">
        <v>40</v>
      </c>
      <c r="G1541" s="10" t="str">
        <f>VLOOKUP(A1541,'[1]LOG1987-1994'!$A$2:$I$3110,2,FALSE)</f>
        <v>1990-07-10T14:41-07:00</v>
      </c>
      <c r="H1541" s="2" t="s">
        <v>930</v>
      </c>
      <c r="I1541" s="3">
        <v>4</v>
      </c>
      <c r="J1541" s="3">
        <v>6</v>
      </c>
      <c r="K1541" s="7">
        <v>48.945799999999998</v>
      </c>
      <c r="L1541" s="7">
        <v>-125.32</v>
      </c>
      <c r="M1541" s="3">
        <v>104</v>
      </c>
      <c r="N1541" s="3" t="b">
        <v>1</v>
      </c>
      <c r="O1541" s="3"/>
      <c r="P1541" s="3" t="s">
        <v>2131</v>
      </c>
      <c r="Q1541" s="3"/>
      <c r="R1541" s="2" t="s">
        <v>2132</v>
      </c>
      <c r="S1541" s="2" t="s">
        <v>580</v>
      </c>
      <c r="T1541" s="2" t="s">
        <v>1883</v>
      </c>
      <c r="U1541" s="2" t="s">
        <v>136</v>
      </c>
      <c r="V1541" s="2" t="s">
        <v>137</v>
      </c>
      <c r="W1541" s="2" t="s">
        <v>1644</v>
      </c>
      <c r="X1541" s="2" t="s">
        <v>37</v>
      </c>
      <c r="Y1541" s="2" t="s">
        <v>37</v>
      </c>
      <c r="Z1541" s="2" t="s">
        <v>38</v>
      </c>
      <c r="AA1541" s="4">
        <v>33020</v>
      </c>
      <c r="AB1541" s="4">
        <v>33029</v>
      </c>
      <c r="AC1541" s="2" t="s">
        <v>39</v>
      </c>
    </row>
    <row r="1542" spans="1:29" x14ac:dyDescent="0.25">
      <c r="A1542" s="2" t="s">
        <v>2128</v>
      </c>
      <c r="B1542" s="2" t="s">
        <v>132</v>
      </c>
      <c r="C1542" s="2" t="str">
        <f>VLOOKUP(B1542,'Species Lookup'!$A$3:$F$13,3,FALSE)</f>
        <v>Oncorhynchus tshawytscha</v>
      </c>
      <c r="D1542" s="2" t="str">
        <f>VLOOKUP(B1542,'Species Lookup'!$A$3:$F$13,4,FALSE)</f>
        <v>urn:lsid:marinespecies.org:taxname:158075</v>
      </c>
      <c r="E1542" s="2" t="str">
        <f>VLOOKUP(B1542,'Species Lookup'!$A$3:$F$13,5,FALSE)</f>
        <v>SDN:S11::S1173 (smolt)</v>
      </c>
      <c r="F1542" s="2" t="s">
        <v>30</v>
      </c>
      <c r="G1542" s="10" t="str">
        <f>VLOOKUP(A1542,'[1]LOG1987-1994'!$A$2:$I$3110,2,FALSE)</f>
        <v>1990-07-10T14:41-07:00</v>
      </c>
      <c r="H1542" s="2" t="s">
        <v>930</v>
      </c>
      <c r="I1542" s="3">
        <v>4</v>
      </c>
      <c r="J1542" s="3">
        <v>6</v>
      </c>
      <c r="K1542" s="7">
        <v>48.945799999999998</v>
      </c>
      <c r="L1542" s="7">
        <v>-125.32</v>
      </c>
      <c r="M1542" s="3">
        <v>110</v>
      </c>
      <c r="N1542" s="3" t="b">
        <v>1</v>
      </c>
      <c r="O1542" s="3"/>
      <c r="P1542" s="3" t="s">
        <v>2133</v>
      </c>
      <c r="Q1542" s="3"/>
      <c r="R1542" s="2" t="s">
        <v>2134</v>
      </c>
      <c r="S1542" s="2" t="s">
        <v>580</v>
      </c>
      <c r="T1542" s="2" t="s">
        <v>1883</v>
      </c>
      <c r="U1542" s="2" t="s">
        <v>136</v>
      </c>
      <c r="V1542" s="2" t="s">
        <v>137</v>
      </c>
      <c r="W1542" s="2" t="s">
        <v>1644</v>
      </c>
      <c r="X1542" s="2" t="s">
        <v>37</v>
      </c>
      <c r="Y1542" s="2" t="s">
        <v>37</v>
      </c>
      <c r="Z1542" s="2" t="s">
        <v>38</v>
      </c>
      <c r="AA1542" s="4">
        <v>33020</v>
      </c>
      <c r="AB1542" s="4">
        <v>33029</v>
      </c>
      <c r="AC1542" s="2" t="s">
        <v>39</v>
      </c>
    </row>
    <row r="1543" spans="1:29" x14ac:dyDescent="0.25">
      <c r="A1543" s="2" t="s">
        <v>2128</v>
      </c>
      <c r="B1543" s="2" t="s">
        <v>132</v>
      </c>
      <c r="C1543" s="2" t="str">
        <f>VLOOKUP(B1543,'Species Lookup'!$A$3:$F$13,3,FALSE)</f>
        <v>Oncorhynchus tshawytscha</v>
      </c>
      <c r="D1543" s="2" t="str">
        <f>VLOOKUP(B1543,'Species Lookup'!$A$3:$F$13,4,FALSE)</f>
        <v>urn:lsid:marinespecies.org:taxname:158075</v>
      </c>
      <c r="E1543" s="2" t="str">
        <f>VLOOKUP(B1543,'Species Lookup'!$A$3:$F$13,5,FALSE)</f>
        <v>SDN:S11::S1173 (smolt)</v>
      </c>
      <c r="F1543" s="2" t="s">
        <v>100</v>
      </c>
      <c r="G1543" s="10" t="str">
        <f>VLOOKUP(A1543,'[1]LOG1987-1994'!$A$2:$I$3110,2,FALSE)</f>
        <v>1990-07-10T14:41-07:00</v>
      </c>
      <c r="H1543" s="2" t="s">
        <v>930</v>
      </c>
      <c r="I1543" s="3">
        <v>4</v>
      </c>
      <c r="J1543" s="3">
        <v>6</v>
      </c>
      <c r="K1543" s="7">
        <v>48.945799999999998</v>
      </c>
      <c r="L1543" s="7">
        <v>-125.32</v>
      </c>
      <c r="M1543" s="3">
        <v>118</v>
      </c>
      <c r="N1543" s="3" t="b">
        <v>1</v>
      </c>
      <c r="O1543" s="3"/>
      <c r="P1543" s="3" t="s">
        <v>2135</v>
      </c>
      <c r="Q1543" s="3"/>
      <c r="R1543" s="2" t="s">
        <v>2136</v>
      </c>
      <c r="S1543" s="2" t="s">
        <v>580</v>
      </c>
      <c r="T1543" s="2" t="s">
        <v>2137</v>
      </c>
      <c r="U1543" s="2" t="s">
        <v>136</v>
      </c>
      <c r="V1543" s="2" t="s">
        <v>137</v>
      </c>
      <c r="W1543" s="2" t="s">
        <v>1644</v>
      </c>
      <c r="X1543" s="2" t="s">
        <v>37</v>
      </c>
      <c r="Y1543" s="2" t="s">
        <v>1716</v>
      </c>
      <c r="Z1543" s="2" t="s">
        <v>38</v>
      </c>
      <c r="AA1543" s="4">
        <v>33010</v>
      </c>
      <c r="AB1543" s="4">
        <v>33010</v>
      </c>
      <c r="AC1543" s="2" t="s">
        <v>39</v>
      </c>
    </row>
    <row r="1544" spans="1:29" x14ac:dyDescent="0.25">
      <c r="A1544" s="2" t="s">
        <v>2128</v>
      </c>
      <c r="B1544" s="2" t="s">
        <v>132</v>
      </c>
      <c r="C1544" s="2" t="str">
        <f>VLOOKUP(B1544,'Species Lookup'!$A$3:$F$13,3,FALSE)</f>
        <v>Oncorhynchus tshawytscha</v>
      </c>
      <c r="D1544" s="2" t="str">
        <f>VLOOKUP(B1544,'Species Lookup'!$A$3:$F$13,4,FALSE)</f>
        <v>urn:lsid:marinespecies.org:taxname:158075</v>
      </c>
      <c r="E1544" s="2" t="str">
        <f>VLOOKUP(B1544,'Species Lookup'!$A$3:$F$13,5,FALSE)</f>
        <v>SDN:S11::S1173 (smolt)</v>
      </c>
      <c r="F1544" s="2" t="s">
        <v>145</v>
      </c>
      <c r="G1544" s="10" t="str">
        <f>VLOOKUP(A1544,'[1]LOG1987-1994'!$A$2:$I$3110,2,FALSE)</f>
        <v>1990-07-10T14:41-07:00</v>
      </c>
      <c r="H1544" s="2" t="s">
        <v>930</v>
      </c>
      <c r="I1544" s="3">
        <v>4</v>
      </c>
      <c r="J1544" s="3">
        <v>6</v>
      </c>
      <c r="K1544" s="7">
        <v>48.945799999999998</v>
      </c>
      <c r="L1544" s="7">
        <v>-125.32</v>
      </c>
      <c r="M1544" s="3">
        <v>121</v>
      </c>
      <c r="N1544" s="3" t="b">
        <v>1</v>
      </c>
      <c r="O1544" s="3"/>
      <c r="P1544" s="3" t="s">
        <v>2138</v>
      </c>
      <c r="Q1544" s="3"/>
      <c r="R1544" s="2" t="s">
        <v>2139</v>
      </c>
      <c r="S1544" s="2" t="s">
        <v>580</v>
      </c>
      <c r="T1544" s="2" t="s">
        <v>1920</v>
      </c>
      <c r="U1544" s="2" t="s">
        <v>136</v>
      </c>
      <c r="V1544" s="2" t="s">
        <v>137</v>
      </c>
      <c r="W1544" s="2" t="s">
        <v>1644</v>
      </c>
      <c r="X1544" s="2" t="s">
        <v>37</v>
      </c>
      <c r="Y1544" s="2" t="s">
        <v>37</v>
      </c>
      <c r="Z1544" s="2" t="s">
        <v>38</v>
      </c>
      <c r="AA1544" s="4">
        <v>33016</v>
      </c>
      <c r="AB1544" s="4">
        <v>33029</v>
      </c>
      <c r="AC1544" s="2" t="s">
        <v>39</v>
      </c>
    </row>
    <row r="1545" spans="1:29" x14ac:dyDescent="0.25">
      <c r="A1545" s="2" t="s">
        <v>2128</v>
      </c>
      <c r="B1545" s="2" t="s">
        <v>132</v>
      </c>
      <c r="C1545" s="2" t="str">
        <f>VLOOKUP(B1545,'Species Lookup'!$A$3:$F$13,3,FALSE)</f>
        <v>Oncorhynchus tshawytscha</v>
      </c>
      <c r="D1545" s="2" t="str">
        <f>VLOOKUP(B1545,'Species Lookup'!$A$3:$F$13,4,FALSE)</f>
        <v>urn:lsid:marinespecies.org:taxname:158075</v>
      </c>
      <c r="E1545" s="2" t="str">
        <f>VLOOKUP(B1545,'Species Lookup'!$A$3:$F$13,5,FALSE)</f>
        <v>SDN:S11::S1173 (smolt)</v>
      </c>
      <c r="F1545" s="2" t="s">
        <v>33</v>
      </c>
      <c r="G1545" s="10" t="str">
        <f>VLOOKUP(A1545,'[1]LOG1987-1994'!$A$2:$I$3110,2,FALSE)</f>
        <v>1990-07-10T14:41-07:00</v>
      </c>
      <c r="H1545" s="2" t="s">
        <v>930</v>
      </c>
      <c r="I1545" s="3">
        <v>4</v>
      </c>
      <c r="J1545" s="3">
        <v>6</v>
      </c>
      <c r="K1545" s="7">
        <v>48.945799999999998</v>
      </c>
      <c r="L1545" s="7">
        <v>-125.32</v>
      </c>
      <c r="M1545" s="3">
        <v>119</v>
      </c>
      <c r="N1545" s="3" t="b">
        <v>1</v>
      </c>
      <c r="O1545" s="3"/>
      <c r="P1545" s="3" t="s">
        <v>2140</v>
      </c>
      <c r="Q1545" s="3"/>
      <c r="R1545" s="2" t="s">
        <v>2141</v>
      </c>
      <c r="S1545" s="2" t="s">
        <v>580</v>
      </c>
      <c r="T1545" s="2" t="s">
        <v>1920</v>
      </c>
      <c r="U1545" s="2" t="s">
        <v>136</v>
      </c>
      <c r="V1545" s="2" t="s">
        <v>137</v>
      </c>
      <c r="W1545" s="2" t="s">
        <v>1644</v>
      </c>
      <c r="X1545" s="2" t="s">
        <v>37</v>
      </c>
      <c r="Y1545" s="2" t="s">
        <v>37</v>
      </c>
      <c r="Z1545" s="2" t="s">
        <v>38</v>
      </c>
      <c r="AA1545" s="4">
        <v>33016</v>
      </c>
      <c r="AB1545" s="4">
        <v>33029</v>
      </c>
      <c r="AC1545" s="2" t="s">
        <v>39</v>
      </c>
    </row>
    <row r="1546" spans="1:29" x14ac:dyDescent="0.25">
      <c r="A1546" s="2" t="s">
        <v>2142</v>
      </c>
      <c r="B1546" s="2" t="s">
        <v>132</v>
      </c>
      <c r="C1546" s="2" t="str">
        <f>VLOOKUP(B1546,'Species Lookup'!$A$3:$F$13,3,FALSE)</f>
        <v>Oncorhynchus tshawytscha</v>
      </c>
      <c r="D1546" s="2" t="str">
        <f>VLOOKUP(B1546,'Species Lookup'!$A$3:$F$13,4,FALSE)</f>
        <v>urn:lsid:marinespecies.org:taxname:158075</v>
      </c>
      <c r="E1546" s="2" t="str">
        <f>VLOOKUP(B1546,'Species Lookup'!$A$3:$F$13,5,FALSE)</f>
        <v>SDN:S11::S1173 (smolt)</v>
      </c>
      <c r="F1546" s="2" t="s">
        <v>43</v>
      </c>
      <c r="G1546" s="10" t="str">
        <f>VLOOKUP(A1546,'[1]LOG1987-1994'!$A$2:$I$3110,2,FALSE)</f>
        <v>1990-07-10T15:48-07:00</v>
      </c>
      <c r="H1546" s="2" t="s">
        <v>663</v>
      </c>
      <c r="I1546" s="3">
        <v>3</v>
      </c>
      <c r="J1546" s="3">
        <v>6</v>
      </c>
      <c r="K1546" s="7">
        <v>48.9283</v>
      </c>
      <c r="L1546" s="7">
        <v>-125.2192</v>
      </c>
      <c r="M1546" s="3">
        <v>100</v>
      </c>
      <c r="N1546" s="3" t="b">
        <v>1</v>
      </c>
      <c r="O1546" s="3"/>
      <c r="P1546" s="3" t="s">
        <v>2143</v>
      </c>
      <c r="Q1546" s="3"/>
      <c r="R1546" s="2" t="s">
        <v>2144</v>
      </c>
      <c r="S1546" s="2" t="s">
        <v>580</v>
      </c>
      <c r="T1546" s="2" t="s">
        <v>1798</v>
      </c>
      <c r="U1546" s="2" t="s">
        <v>136</v>
      </c>
      <c r="V1546" s="2" t="s">
        <v>137</v>
      </c>
      <c r="W1546" s="2" t="s">
        <v>1644</v>
      </c>
      <c r="X1546" s="2" t="s">
        <v>37</v>
      </c>
      <c r="Y1546" s="2" t="s">
        <v>37</v>
      </c>
      <c r="Z1546" s="2" t="s">
        <v>38</v>
      </c>
      <c r="AA1546" s="4">
        <v>33021</v>
      </c>
      <c r="AB1546" s="4">
        <v>33029</v>
      </c>
      <c r="AC1546" s="2" t="s">
        <v>39</v>
      </c>
    </row>
    <row r="1547" spans="1:29" x14ac:dyDescent="0.25">
      <c r="A1547" s="2" t="s">
        <v>2142</v>
      </c>
      <c r="B1547" s="2" t="s">
        <v>132</v>
      </c>
      <c r="C1547" s="2" t="str">
        <f>VLOOKUP(B1547,'Species Lookup'!$A$3:$F$13,3,FALSE)</f>
        <v>Oncorhynchus tshawytscha</v>
      </c>
      <c r="D1547" s="2" t="str">
        <f>VLOOKUP(B1547,'Species Lookup'!$A$3:$F$13,4,FALSE)</f>
        <v>urn:lsid:marinespecies.org:taxname:158075</v>
      </c>
      <c r="E1547" s="2" t="str">
        <f>VLOOKUP(B1547,'Species Lookup'!$A$3:$F$13,5,FALSE)</f>
        <v>SDN:S11::S1173 (smolt)</v>
      </c>
      <c r="F1547" s="2" t="s">
        <v>40</v>
      </c>
      <c r="G1547" s="10" t="str">
        <f>VLOOKUP(A1547,'[1]LOG1987-1994'!$A$2:$I$3110,2,FALSE)</f>
        <v>1990-07-10T15:48-07:00</v>
      </c>
      <c r="H1547" s="2" t="s">
        <v>663</v>
      </c>
      <c r="I1547" s="3">
        <v>3</v>
      </c>
      <c r="J1547" s="3">
        <v>6</v>
      </c>
      <c r="K1547" s="7">
        <v>48.9283</v>
      </c>
      <c r="L1547" s="7">
        <v>-125.2192</v>
      </c>
      <c r="M1547" s="3">
        <v>116</v>
      </c>
      <c r="N1547" s="3" t="b">
        <v>1</v>
      </c>
      <c r="O1547" s="3"/>
      <c r="P1547" s="3" t="s">
        <v>2145</v>
      </c>
      <c r="Q1547" s="3"/>
      <c r="R1547" s="2" t="s">
        <v>2146</v>
      </c>
      <c r="S1547" s="2" t="s">
        <v>580</v>
      </c>
      <c r="T1547" s="2" t="s">
        <v>2147</v>
      </c>
      <c r="U1547" s="2" t="s">
        <v>136</v>
      </c>
      <c r="V1547" s="2" t="s">
        <v>137</v>
      </c>
      <c r="W1547" s="2" t="s">
        <v>1644</v>
      </c>
      <c r="X1547" s="2" t="s">
        <v>749</v>
      </c>
      <c r="Y1547" s="2" t="s">
        <v>750</v>
      </c>
      <c r="Z1547" s="2" t="s">
        <v>751</v>
      </c>
      <c r="AA1547" s="4"/>
      <c r="AB1547" s="4">
        <v>33035</v>
      </c>
      <c r="AC1547" s="2" t="s">
        <v>39</v>
      </c>
    </row>
    <row r="1548" spans="1:29" x14ac:dyDescent="0.25">
      <c r="A1548" s="2" t="s">
        <v>2142</v>
      </c>
      <c r="B1548" s="2" t="s">
        <v>132</v>
      </c>
      <c r="C1548" s="2" t="str">
        <f>VLOOKUP(B1548,'Species Lookup'!$A$3:$F$13,3,FALSE)</f>
        <v>Oncorhynchus tshawytscha</v>
      </c>
      <c r="D1548" s="2" t="str">
        <f>VLOOKUP(B1548,'Species Lookup'!$A$3:$F$13,4,FALSE)</f>
        <v>urn:lsid:marinespecies.org:taxname:158075</v>
      </c>
      <c r="E1548" s="2" t="str">
        <f>VLOOKUP(B1548,'Species Lookup'!$A$3:$F$13,5,FALSE)</f>
        <v>SDN:S11::S1173 (smolt)</v>
      </c>
      <c r="F1548" s="2" t="s">
        <v>30</v>
      </c>
      <c r="G1548" s="10" t="str">
        <f>VLOOKUP(A1548,'[1]LOG1987-1994'!$A$2:$I$3110,2,FALSE)</f>
        <v>1990-07-10T15:48-07:00</v>
      </c>
      <c r="H1548" s="2" t="s">
        <v>663</v>
      </c>
      <c r="I1548" s="3">
        <v>3</v>
      </c>
      <c r="J1548" s="3">
        <v>6</v>
      </c>
      <c r="K1548" s="7">
        <v>48.9283</v>
      </c>
      <c r="L1548" s="7">
        <v>-125.2192</v>
      </c>
      <c r="M1548" s="3">
        <v>118</v>
      </c>
      <c r="N1548" s="3" t="b">
        <v>1</v>
      </c>
      <c r="O1548" s="3"/>
      <c r="P1548" s="3" t="s">
        <v>2148</v>
      </c>
      <c r="Q1548" s="3"/>
      <c r="R1548" s="2" t="s">
        <v>2149</v>
      </c>
      <c r="S1548" s="2" t="s">
        <v>580</v>
      </c>
      <c r="T1548" s="2" t="s">
        <v>2150</v>
      </c>
      <c r="U1548" s="2" t="s">
        <v>136</v>
      </c>
      <c r="V1548" s="2" t="s">
        <v>137</v>
      </c>
      <c r="W1548" s="2" t="s">
        <v>1644</v>
      </c>
      <c r="X1548" s="2" t="s">
        <v>643</v>
      </c>
      <c r="Y1548" s="2" t="s">
        <v>643</v>
      </c>
      <c r="Z1548" s="2" t="s">
        <v>38</v>
      </c>
      <c r="AA1548" s="4">
        <v>33011</v>
      </c>
      <c r="AB1548" s="4">
        <v>33012</v>
      </c>
      <c r="AC1548" s="2" t="s">
        <v>39</v>
      </c>
    </row>
    <row r="1549" spans="1:29" x14ac:dyDescent="0.25">
      <c r="A1549" s="2" t="s">
        <v>2142</v>
      </c>
      <c r="B1549" s="2" t="s">
        <v>132</v>
      </c>
      <c r="C1549" s="2" t="str">
        <f>VLOOKUP(B1549,'Species Lookup'!$A$3:$F$13,3,FALSE)</f>
        <v>Oncorhynchus tshawytscha</v>
      </c>
      <c r="D1549" s="2" t="str">
        <f>VLOOKUP(B1549,'Species Lookup'!$A$3:$F$13,4,FALSE)</f>
        <v>urn:lsid:marinespecies.org:taxname:158075</v>
      </c>
      <c r="E1549" s="2" t="str">
        <f>VLOOKUP(B1549,'Species Lookup'!$A$3:$F$13,5,FALSE)</f>
        <v>SDN:S11::S1173 (smolt)</v>
      </c>
      <c r="F1549" s="2" t="s">
        <v>100</v>
      </c>
      <c r="G1549" s="10" t="str">
        <f>VLOOKUP(A1549,'[1]LOG1987-1994'!$A$2:$I$3110,2,FALSE)</f>
        <v>1990-07-10T15:48-07:00</v>
      </c>
      <c r="H1549" s="2" t="s">
        <v>663</v>
      </c>
      <c r="I1549" s="3">
        <v>3</v>
      </c>
      <c r="J1549" s="3">
        <v>6</v>
      </c>
      <c r="K1549" s="7">
        <v>48.9283</v>
      </c>
      <c r="L1549" s="7">
        <v>-125.2192</v>
      </c>
      <c r="M1549" s="3">
        <v>128</v>
      </c>
      <c r="N1549" s="3" t="b">
        <v>1</v>
      </c>
      <c r="O1549" s="3"/>
      <c r="P1549" s="3" t="s">
        <v>2151</v>
      </c>
      <c r="Q1549" s="3"/>
      <c r="R1549" s="2" t="s">
        <v>2152</v>
      </c>
      <c r="S1549" s="2" t="s">
        <v>580</v>
      </c>
      <c r="T1549" s="2" t="s">
        <v>1810</v>
      </c>
      <c r="U1549" s="2" t="s">
        <v>136</v>
      </c>
      <c r="V1549" s="2" t="s">
        <v>137</v>
      </c>
      <c r="W1549" s="2" t="s">
        <v>1644</v>
      </c>
      <c r="X1549" s="2" t="s">
        <v>37</v>
      </c>
      <c r="Y1549" s="2" t="s">
        <v>37</v>
      </c>
      <c r="Z1549" s="2" t="s">
        <v>38</v>
      </c>
      <c r="AA1549" s="4">
        <v>33007</v>
      </c>
      <c r="AB1549" s="4">
        <v>33007</v>
      </c>
      <c r="AC1549" s="2" t="s">
        <v>39</v>
      </c>
    </row>
    <row r="1550" spans="1:29" x14ac:dyDescent="0.25">
      <c r="A1550" s="2" t="s">
        <v>2153</v>
      </c>
      <c r="B1550" s="2" t="s">
        <v>132</v>
      </c>
      <c r="C1550" s="2" t="str">
        <f>VLOOKUP(B1550,'Species Lookup'!$A$3:$F$13,3,FALSE)</f>
        <v>Oncorhynchus tshawytscha</v>
      </c>
      <c r="D1550" s="2" t="str">
        <f>VLOOKUP(B1550,'Species Lookup'!$A$3:$F$13,4,FALSE)</f>
        <v>urn:lsid:marinespecies.org:taxname:158075</v>
      </c>
      <c r="E1550" s="2" t="str">
        <f>VLOOKUP(B1550,'Species Lookup'!$A$3:$F$13,5,FALSE)</f>
        <v>SDN:S11::S1173 (smolt)</v>
      </c>
      <c r="F1550" s="2" t="s">
        <v>43</v>
      </c>
      <c r="G1550" s="10" t="str">
        <f>VLOOKUP(A1550,'[1]LOG1987-1994'!$A$2:$I$3110,2,FALSE)</f>
        <v>1990-07-11T06:08-07:00</v>
      </c>
      <c r="H1550" s="2" t="s">
        <v>981</v>
      </c>
      <c r="I1550" s="3">
        <v>2</v>
      </c>
      <c r="J1550" s="3">
        <v>6</v>
      </c>
      <c r="K1550" s="7">
        <v>48.959200000000003</v>
      </c>
      <c r="L1550" s="7">
        <v>-125.0317</v>
      </c>
      <c r="M1550" s="3">
        <v>93</v>
      </c>
      <c r="N1550" s="3" t="b">
        <v>1</v>
      </c>
      <c r="O1550" s="3"/>
      <c r="P1550" s="3" t="s">
        <v>2154</v>
      </c>
      <c r="Q1550" s="3"/>
      <c r="R1550" s="2" t="s">
        <v>2155</v>
      </c>
      <c r="S1550" s="2" t="s">
        <v>580</v>
      </c>
      <c r="T1550" s="2" t="s">
        <v>1676</v>
      </c>
      <c r="U1550" s="2" t="s">
        <v>136</v>
      </c>
      <c r="V1550" s="2" t="s">
        <v>137</v>
      </c>
      <c r="W1550" s="2" t="s">
        <v>1644</v>
      </c>
      <c r="X1550" s="2" t="s">
        <v>37</v>
      </c>
      <c r="Y1550" s="2" t="s">
        <v>1677</v>
      </c>
      <c r="Z1550" s="2" t="s">
        <v>38</v>
      </c>
      <c r="AA1550" s="4">
        <v>33002</v>
      </c>
      <c r="AB1550" s="4">
        <v>33002</v>
      </c>
      <c r="AC1550" s="2" t="s">
        <v>39</v>
      </c>
    </row>
    <row r="1551" spans="1:29" x14ac:dyDescent="0.25">
      <c r="A1551" s="2" t="s">
        <v>2153</v>
      </c>
      <c r="B1551" s="2" t="s">
        <v>132</v>
      </c>
      <c r="C1551" s="2" t="str">
        <f>VLOOKUP(B1551,'Species Lookup'!$A$3:$F$13,3,FALSE)</f>
        <v>Oncorhynchus tshawytscha</v>
      </c>
      <c r="D1551" s="2" t="str">
        <f>VLOOKUP(B1551,'Species Lookup'!$A$3:$F$13,4,FALSE)</f>
        <v>urn:lsid:marinespecies.org:taxname:158075</v>
      </c>
      <c r="E1551" s="2" t="str">
        <f>VLOOKUP(B1551,'Species Lookup'!$A$3:$F$13,5,FALSE)</f>
        <v>SDN:S11::S1173 (smolt)</v>
      </c>
      <c r="F1551" s="2" t="s">
        <v>40</v>
      </c>
      <c r="G1551" s="10" t="str">
        <f>VLOOKUP(A1551,'[1]LOG1987-1994'!$A$2:$I$3110,2,FALSE)</f>
        <v>1990-07-11T06:08-07:00</v>
      </c>
      <c r="H1551" s="2" t="s">
        <v>981</v>
      </c>
      <c r="I1551" s="3">
        <v>2</v>
      </c>
      <c r="J1551" s="3">
        <v>6</v>
      </c>
      <c r="K1551" s="7">
        <v>48.959200000000003</v>
      </c>
      <c r="L1551" s="7">
        <v>-125.0317</v>
      </c>
      <c r="M1551" s="3">
        <v>107</v>
      </c>
      <c r="N1551" s="3" t="b">
        <v>1</v>
      </c>
      <c r="O1551" s="3"/>
      <c r="P1551" s="3" t="s">
        <v>2156</v>
      </c>
      <c r="Q1551" s="3"/>
      <c r="R1551" s="2" t="s">
        <v>2157</v>
      </c>
      <c r="S1551" s="2" t="s">
        <v>580</v>
      </c>
      <c r="T1551" s="2" t="s">
        <v>1980</v>
      </c>
      <c r="U1551" s="2" t="s">
        <v>136</v>
      </c>
      <c r="V1551" s="2" t="s">
        <v>137</v>
      </c>
      <c r="W1551" s="2" t="s">
        <v>1644</v>
      </c>
      <c r="X1551" s="2" t="s">
        <v>37</v>
      </c>
      <c r="Y1551" s="2" t="s">
        <v>37</v>
      </c>
      <c r="Z1551" s="2" t="s">
        <v>38</v>
      </c>
      <c r="AA1551" s="4">
        <v>33016</v>
      </c>
      <c r="AB1551" s="4">
        <v>33029</v>
      </c>
      <c r="AC1551" s="2" t="s">
        <v>39</v>
      </c>
    </row>
    <row r="1552" spans="1:29" x14ac:dyDescent="0.25">
      <c r="A1552" s="2" t="s">
        <v>2153</v>
      </c>
      <c r="B1552" s="2" t="s">
        <v>132</v>
      </c>
      <c r="C1552" s="2" t="str">
        <f>VLOOKUP(B1552,'Species Lookup'!$A$3:$F$13,3,FALSE)</f>
        <v>Oncorhynchus tshawytscha</v>
      </c>
      <c r="D1552" s="2" t="str">
        <f>VLOOKUP(B1552,'Species Lookup'!$A$3:$F$13,4,FALSE)</f>
        <v>urn:lsid:marinespecies.org:taxname:158075</v>
      </c>
      <c r="E1552" s="2" t="str">
        <f>VLOOKUP(B1552,'Species Lookup'!$A$3:$F$13,5,FALSE)</f>
        <v>SDN:S11::S1173 (smolt)</v>
      </c>
      <c r="F1552" s="2" t="s">
        <v>30</v>
      </c>
      <c r="G1552" s="10" t="str">
        <f>VLOOKUP(A1552,'[1]LOG1987-1994'!$A$2:$I$3110,2,FALSE)</f>
        <v>1990-07-11T06:08-07:00</v>
      </c>
      <c r="H1552" s="2" t="s">
        <v>981</v>
      </c>
      <c r="I1552" s="3">
        <v>2</v>
      </c>
      <c r="J1552" s="3">
        <v>6</v>
      </c>
      <c r="K1552" s="7">
        <v>48.959200000000003</v>
      </c>
      <c r="L1552" s="7">
        <v>-125.0317</v>
      </c>
      <c r="M1552" s="3">
        <v>121</v>
      </c>
      <c r="N1552" s="3" t="b">
        <v>1</v>
      </c>
      <c r="O1552" s="3"/>
      <c r="P1552" s="3" t="s">
        <v>2158</v>
      </c>
      <c r="Q1552" s="3"/>
      <c r="R1552" s="2" t="s">
        <v>2159</v>
      </c>
      <c r="S1552" s="2" t="s">
        <v>580</v>
      </c>
      <c r="T1552" s="2" t="s">
        <v>1798</v>
      </c>
      <c r="U1552" s="2" t="s">
        <v>136</v>
      </c>
      <c r="V1552" s="2" t="s">
        <v>137</v>
      </c>
      <c r="W1552" s="2" t="s">
        <v>1644</v>
      </c>
      <c r="X1552" s="2" t="s">
        <v>37</v>
      </c>
      <c r="Y1552" s="2" t="s">
        <v>37</v>
      </c>
      <c r="Z1552" s="2" t="s">
        <v>38</v>
      </c>
      <c r="AA1552" s="4">
        <v>33021</v>
      </c>
      <c r="AB1552" s="4">
        <v>33029</v>
      </c>
      <c r="AC1552" s="2" t="s">
        <v>39</v>
      </c>
    </row>
    <row r="1553" spans="1:29" x14ac:dyDescent="0.25">
      <c r="A1553" s="2" t="s">
        <v>2153</v>
      </c>
      <c r="B1553" s="2" t="s">
        <v>132</v>
      </c>
      <c r="C1553" s="2" t="str">
        <f>VLOOKUP(B1553,'Species Lookup'!$A$3:$F$13,3,FALSE)</f>
        <v>Oncorhynchus tshawytscha</v>
      </c>
      <c r="D1553" s="2" t="str">
        <f>VLOOKUP(B1553,'Species Lookup'!$A$3:$F$13,4,FALSE)</f>
        <v>urn:lsid:marinespecies.org:taxname:158075</v>
      </c>
      <c r="E1553" s="2" t="str">
        <f>VLOOKUP(B1553,'Species Lookup'!$A$3:$F$13,5,FALSE)</f>
        <v>SDN:S11::S1173 (smolt)</v>
      </c>
      <c r="F1553" s="2" t="s">
        <v>100</v>
      </c>
      <c r="G1553" s="10" t="str">
        <f>VLOOKUP(A1553,'[1]LOG1987-1994'!$A$2:$I$3110,2,FALSE)</f>
        <v>1990-07-11T06:08-07:00</v>
      </c>
      <c r="H1553" s="2" t="s">
        <v>981</v>
      </c>
      <c r="I1553" s="3">
        <v>2</v>
      </c>
      <c r="J1553" s="3">
        <v>6</v>
      </c>
      <c r="K1553" s="7">
        <v>48.959200000000003</v>
      </c>
      <c r="L1553" s="7">
        <v>-125.0317</v>
      </c>
      <c r="M1553" s="3">
        <v>134</v>
      </c>
      <c r="N1553" s="3" t="b">
        <v>1</v>
      </c>
      <c r="O1553" s="3"/>
      <c r="P1553" s="3" t="s">
        <v>2160</v>
      </c>
      <c r="Q1553" s="3"/>
      <c r="R1553" s="2" t="s">
        <v>2161</v>
      </c>
      <c r="S1553" s="2" t="s">
        <v>580</v>
      </c>
      <c r="T1553" s="2" t="s">
        <v>1746</v>
      </c>
      <c r="U1553" s="2" t="s">
        <v>136</v>
      </c>
      <c r="V1553" s="2" t="s">
        <v>137</v>
      </c>
      <c r="W1553" s="2" t="s">
        <v>1644</v>
      </c>
      <c r="X1553" s="2" t="s">
        <v>37</v>
      </c>
      <c r="Y1553" s="2" t="s">
        <v>1260</v>
      </c>
      <c r="Z1553" s="2" t="s">
        <v>38</v>
      </c>
      <c r="AA1553" s="4">
        <v>33012</v>
      </c>
      <c r="AB1553" s="4">
        <v>33012</v>
      </c>
      <c r="AC1553" s="2" t="s">
        <v>39</v>
      </c>
    </row>
    <row r="1554" spans="1:29" x14ac:dyDescent="0.25">
      <c r="A1554" s="2" t="s">
        <v>2162</v>
      </c>
      <c r="B1554" s="2" t="s">
        <v>132</v>
      </c>
      <c r="C1554" s="2" t="str">
        <f>VLOOKUP(B1554,'Species Lookup'!$A$3:$F$13,3,FALSE)</f>
        <v>Oncorhynchus tshawytscha</v>
      </c>
      <c r="D1554" s="2" t="str">
        <f>VLOOKUP(B1554,'Species Lookup'!$A$3:$F$13,4,FALSE)</f>
        <v>urn:lsid:marinespecies.org:taxname:158075</v>
      </c>
      <c r="E1554" s="2" t="str">
        <f>VLOOKUP(B1554,'Species Lookup'!$A$3:$F$13,5,FALSE)</f>
        <v>SDN:S11::S1173 (smolt)</v>
      </c>
      <c r="F1554" s="2" t="s">
        <v>43</v>
      </c>
      <c r="G1554" s="10" t="str">
        <f>VLOOKUP(A1554,'[1]LOG1987-1994'!$A$2:$I$3110,2,FALSE)</f>
        <v>1990-07-11T07:04-07:00</v>
      </c>
      <c r="H1554" s="2" t="s">
        <v>312</v>
      </c>
      <c r="I1554" s="3">
        <v>1</v>
      </c>
      <c r="J1554" s="3">
        <v>6</v>
      </c>
      <c r="K1554" s="7">
        <v>48.978299999999997</v>
      </c>
      <c r="L1554" s="7">
        <v>-124.9892</v>
      </c>
      <c r="M1554" s="3">
        <v>122</v>
      </c>
      <c r="N1554" s="3" t="b">
        <v>1</v>
      </c>
      <c r="O1554" s="3"/>
      <c r="P1554" s="3" t="s">
        <v>2163</v>
      </c>
      <c r="Q1554" s="3"/>
      <c r="R1554" s="2" t="s">
        <v>2164</v>
      </c>
      <c r="S1554" s="2" t="s">
        <v>580</v>
      </c>
      <c r="T1554" s="2"/>
      <c r="U1554" s="2" t="s">
        <v>39</v>
      </c>
      <c r="V1554" s="2" t="s">
        <v>137</v>
      </c>
      <c r="W1554" s="2" t="s">
        <v>39</v>
      </c>
      <c r="X1554" s="2" t="s">
        <v>39</v>
      </c>
      <c r="Y1554" s="2" t="s">
        <v>39</v>
      </c>
      <c r="Z1554" s="2" t="s">
        <v>39</v>
      </c>
      <c r="AA1554" s="4"/>
      <c r="AB1554" s="4"/>
      <c r="AC1554" s="2" t="s">
        <v>1594</v>
      </c>
    </row>
    <row r="1555" spans="1:29" x14ac:dyDescent="0.25">
      <c r="A1555" s="2" t="s">
        <v>2162</v>
      </c>
      <c r="B1555" s="2" t="s">
        <v>132</v>
      </c>
      <c r="C1555" s="2" t="str">
        <f>VLOOKUP(B1555,'Species Lookup'!$A$3:$F$13,3,FALSE)</f>
        <v>Oncorhynchus tshawytscha</v>
      </c>
      <c r="D1555" s="2" t="str">
        <f>VLOOKUP(B1555,'Species Lookup'!$A$3:$F$13,4,FALSE)</f>
        <v>urn:lsid:marinespecies.org:taxname:158075</v>
      </c>
      <c r="E1555" s="2" t="str">
        <f>VLOOKUP(B1555,'Species Lookup'!$A$3:$F$13,5,FALSE)</f>
        <v>SDN:S11::S1173 (smolt)</v>
      </c>
      <c r="F1555" s="2" t="s">
        <v>40</v>
      </c>
      <c r="G1555" s="10" t="str">
        <f>VLOOKUP(A1555,'[1]LOG1987-1994'!$A$2:$I$3110,2,FALSE)</f>
        <v>1990-07-11T07:04-07:00</v>
      </c>
      <c r="H1555" s="2" t="s">
        <v>312</v>
      </c>
      <c r="I1555" s="3">
        <v>1</v>
      </c>
      <c r="J1555" s="3">
        <v>6</v>
      </c>
      <c r="K1555" s="7">
        <v>48.978299999999997</v>
      </c>
      <c r="L1555" s="7">
        <v>-124.9892</v>
      </c>
      <c r="M1555" s="3">
        <v>133</v>
      </c>
      <c r="N1555" s="3" t="b">
        <v>1</v>
      </c>
      <c r="O1555" s="3"/>
      <c r="P1555" s="3" t="s">
        <v>2165</v>
      </c>
      <c r="Q1555" s="3"/>
      <c r="R1555" s="2" t="s">
        <v>2166</v>
      </c>
      <c r="S1555" s="2" t="s">
        <v>580</v>
      </c>
      <c r="T1555" s="2" t="s">
        <v>1643</v>
      </c>
      <c r="U1555" s="2" t="s">
        <v>136</v>
      </c>
      <c r="V1555" s="2" t="s">
        <v>137</v>
      </c>
      <c r="W1555" s="2" t="s">
        <v>1644</v>
      </c>
      <c r="X1555" s="2" t="s">
        <v>37</v>
      </c>
      <c r="Y1555" s="2" t="s">
        <v>1645</v>
      </c>
      <c r="Z1555" s="2" t="s">
        <v>38</v>
      </c>
      <c r="AA1555" s="4">
        <v>33009</v>
      </c>
      <c r="AB1555" s="4">
        <v>33009</v>
      </c>
      <c r="AC1555" s="2" t="s">
        <v>39</v>
      </c>
    </row>
    <row r="1556" spans="1:29" x14ac:dyDescent="0.25">
      <c r="A1556" s="2" t="s">
        <v>2162</v>
      </c>
      <c r="B1556" s="2" t="s">
        <v>132</v>
      </c>
      <c r="C1556" s="2" t="str">
        <f>VLOOKUP(B1556,'Species Lookup'!$A$3:$F$13,3,FALSE)</f>
        <v>Oncorhynchus tshawytscha</v>
      </c>
      <c r="D1556" s="2" t="str">
        <f>VLOOKUP(B1556,'Species Lookup'!$A$3:$F$13,4,FALSE)</f>
        <v>urn:lsid:marinespecies.org:taxname:158075</v>
      </c>
      <c r="E1556" s="2" t="str">
        <f>VLOOKUP(B1556,'Species Lookup'!$A$3:$F$13,5,FALSE)</f>
        <v>SDN:S11::S1173 (smolt)</v>
      </c>
      <c r="F1556" s="2" t="s">
        <v>30</v>
      </c>
      <c r="G1556" s="10" t="str">
        <f>VLOOKUP(A1556,'[1]LOG1987-1994'!$A$2:$I$3110,2,FALSE)</f>
        <v>1990-07-11T07:04-07:00</v>
      </c>
      <c r="H1556" s="2" t="s">
        <v>312</v>
      </c>
      <c r="I1556" s="3">
        <v>1</v>
      </c>
      <c r="J1556" s="3">
        <v>6</v>
      </c>
      <c r="K1556" s="7">
        <v>48.978299999999997</v>
      </c>
      <c r="L1556" s="7">
        <v>-124.9892</v>
      </c>
      <c r="M1556" s="3">
        <v>139</v>
      </c>
      <c r="N1556" s="3" t="b">
        <v>1</v>
      </c>
      <c r="O1556" s="3"/>
      <c r="P1556" s="3" t="s">
        <v>2167</v>
      </c>
      <c r="Q1556" s="3"/>
      <c r="R1556" s="2" t="s">
        <v>2168</v>
      </c>
      <c r="S1556" s="2" t="s">
        <v>580</v>
      </c>
      <c r="T1556" s="2" t="s">
        <v>1815</v>
      </c>
      <c r="U1556" s="2" t="s">
        <v>136</v>
      </c>
      <c r="V1556" s="2" t="s">
        <v>137</v>
      </c>
      <c r="W1556" s="2" t="s">
        <v>1644</v>
      </c>
      <c r="X1556" s="2" t="s">
        <v>37</v>
      </c>
      <c r="Y1556" s="2" t="s">
        <v>37</v>
      </c>
      <c r="Z1556" s="2" t="s">
        <v>38</v>
      </c>
      <c r="AA1556" s="4">
        <v>33016</v>
      </c>
      <c r="AB1556" s="4">
        <v>33029</v>
      </c>
      <c r="AC1556" s="2" t="s">
        <v>39</v>
      </c>
    </row>
    <row r="1557" spans="1:29" x14ac:dyDescent="0.25">
      <c r="A1557" s="2" t="s">
        <v>2169</v>
      </c>
      <c r="B1557" s="2" t="s">
        <v>132</v>
      </c>
      <c r="C1557" s="2" t="str">
        <f>VLOOKUP(B1557,'Species Lookup'!$A$3:$F$13,3,FALSE)</f>
        <v>Oncorhynchus tshawytscha</v>
      </c>
      <c r="D1557" s="2" t="str">
        <f>VLOOKUP(B1557,'Species Lookup'!$A$3:$F$13,4,FALSE)</f>
        <v>urn:lsid:marinespecies.org:taxname:158075</v>
      </c>
      <c r="E1557" s="2" t="str">
        <f>VLOOKUP(B1557,'Species Lookup'!$A$3:$F$13,5,FALSE)</f>
        <v>SDN:S11::S1173 (smolt)</v>
      </c>
      <c r="F1557" s="2" t="s">
        <v>43</v>
      </c>
      <c r="G1557" s="10" t="str">
        <f>VLOOKUP(A1557,'[1]LOG1987-1994'!$A$2:$I$3110,2,FALSE)</f>
        <v>1990-07-11T08:09-07:00</v>
      </c>
      <c r="H1557" s="2" t="s">
        <v>974</v>
      </c>
      <c r="I1557" s="3">
        <v>1</v>
      </c>
      <c r="J1557" s="3">
        <v>6</v>
      </c>
      <c r="K1557" s="7">
        <v>48.947499999999998</v>
      </c>
      <c r="L1557" s="7">
        <v>-124.9975</v>
      </c>
      <c r="M1557" s="3">
        <v>88</v>
      </c>
      <c r="N1557" s="3" t="b">
        <v>1</v>
      </c>
      <c r="O1557" s="3"/>
      <c r="P1557" s="3" t="s">
        <v>2170</v>
      </c>
      <c r="Q1557" s="3"/>
      <c r="R1557" s="2" t="s">
        <v>2171</v>
      </c>
      <c r="S1557" s="2" t="s">
        <v>580</v>
      </c>
      <c r="T1557" s="2" t="s">
        <v>2010</v>
      </c>
      <c r="U1557" s="2" t="s">
        <v>136</v>
      </c>
      <c r="V1557" s="2" t="s">
        <v>137</v>
      </c>
      <c r="W1557" s="2" t="s">
        <v>1644</v>
      </c>
      <c r="X1557" s="2" t="s">
        <v>37</v>
      </c>
      <c r="Y1557" s="2" t="s">
        <v>37</v>
      </c>
      <c r="Z1557" s="2" t="s">
        <v>38</v>
      </c>
      <c r="AA1557" s="4">
        <v>33020</v>
      </c>
      <c r="AB1557" s="4">
        <v>33029</v>
      </c>
      <c r="AC1557" s="2" t="s">
        <v>39</v>
      </c>
    </row>
    <row r="1558" spans="1:29" x14ac:dyDescent="0.25">
      <c r="A1558" s="2" t="s">
        <v>2169</v>
      </c>
      <c r="B1558" s="2" t="s">
        <v>132</v>
      </c>
      <c r="C1558" s="2" t="str">
        <f>VLOOKUP(B1558,'Species Lookup'!$A$3:$F$13,3,FALSE)</f>
        <v>Oncorhynchus tshawytscha</v>
      </c>
      <c r="D1558" s="2" t="str">
        <f>VLOOKUP(B1558,'Species Lookup'!$A$3:$F$13,4,FALSE)</f>
        <v>urn:lsid:marinespecies.org:taxname:158075</v>
      </c>
      <c r="E1558" s="2" t="str">
        <f>VLOOKUP(B1558,'Species Lookup'!$A$3:$F$13,5,FALSE)</f>
        <v>SDN:S11::S1173 (smolt)</v>
      </c>
      <c r="F1558" s="2" t="s">
        <v>40</v>
      </c>
      <c r="G1558" s="10" t="str">
        <f>VLOOKUP(A1558,'[1]LOG1987-1994'!$A$2:$I$3110,2,FALSE)</f>
        <v>1990-07-11T08:09-07:00</v>
      </c>
      <c r="H1558" s="2" t="s">
        <v>974</v>
      </c>
      <c r="I1558" s="3">
        <v>1</v>
      </c>
      <c r="J1558" s="3">
        <v>6</v>
      </c>
      <c r="K1558" s="7">
        <v>48.947499999999998</v>
      </c>
      <c r="L1558" s="7">
        <v>-124.9975</v>
      </c>
      <c r="M1558" s="3">
        <v>119</v>
      </c>
      <c r="N1558" s="3" t="b">
        <v>1</v>
      </c>
      <c r="O1558" s="3"/>
      <c r="P1558" s="3" t="s">
        <v>2172</v>
      </c>
      <c r="Q1558" s="3"/>
      <c r="R1558" s="2" t="s">
        <v>2173</v>
      </c>
      <c r="S1558" s="2" t="s">
        <v>580</v>
      </c>
      <c r="T1558" s="2" t="s">
        <v>1662</v>
      </c>
      <c r="U1558" s="2" t="s">
        <v>136</v>
      </c>
      <c r="V1558" s="2" t="s">
        <v>137</v>
      </c>
      <c r="W1558" s="2" t="s">
        <v>1644</v>
      </c>
      <c r="X1558" s="2" t="s">
        <v>37</v>
      </c>
      <c r="Y1558" s="2" t="s">
        <v>946</v>
      </c>
      <c r="Z1558" s="2" t="s">
        <v>38</v>
      </c>
      <c r="AA1558" s="4">
        <v>33010</v>
      </c>
      <c r="AB1558" s="4">
        <v>33010</v>
      </c>
      <c r="AC1558" s="2" t="s">
        <v>1621</v>
      </c>
    </row>
    <row r="1559" spans="1:29" x14ac:dyDescent="0.25">
      <c r="A1559" s="2" t="s">
        <v>2169</v>
      </c>
      <c r="B1559" s="2" t="s">
        <v>132</v>
      </c>
      <c r="C1559" s="2" t="str">
        <f>VLOOKUP(B1559,'Species Lookup'!$A$3:$F$13,3,FALSE)</f>
        <v>Oncorhynchus tshawytscha</v>
      </c>
      <c r="D1559" s="2" t="str">
        <f>VLOOKUP(B1559,'Species Lookup'!$A$3:$F$13,4,FALSE)</f>
        <v>urn:lsid:marinespecies.org:taxname:158075</v>
      </c>
      <c r="E1559" s="2" t="str">
        <f>VLOOKUP(B1559,'Species Lookup'!$A$3:$F$13,5,FALSE)</f>
        <v>SDN:S11::S1173 (smolt)</v>
      </c>
      <c r="F1559" s="2" t="s">
        <v>30</v>
      </c>
      <c r="G1559" s="10" t="str">
        <f>VLOOKUP(A1559,'[1]LOG1987-1994'!$A$2:$I$3110,2,FALSE)</f>
        <v>1990-07-11T08:09-07:00</v>
      </c>
      <c r="H1559" s="2" t="s">
        <v>974</v>
      </c>
      <c r="I1559" s="3">
        <v>1</v>
      </c>
      <c r="J1559" s="3">
        <v>6</v>
      </c>
      <c r="K1559" s="7">
        <v>48.947499999999998</v>
      </c>
      <c r="L1559" s="7">
        <v>-124.9975</v>
      </c>
      <c r="M1559" s="3">
        <v>135</v>
      </c>
      <c r="N1559" s="3" t="b">
        <v>1</v>
      </c>
      <c r="O1559" s="3"/>
      <c r="P1559" s="3" t="s">
        <v>2174</v>
      </c>
      <c r="Q1559" s="3"/>
      <c r="R1559" s="2" t="s">
        <v>2175</v>
      </c>
      <c r="S1559" s="2" t="s">
        <v>580</v>
      </c>
      <c r="T1559" s="2" t="s">
        <v>1749</v>
      </c>
      <c r="U1559" s="2" t="s">
        <v>136</v>
      </c>
      <c r="V1559" s="2" t="s">
        <v>137</v>
      </c>
      <c r="W1559" s="2" t="s">
        <v>1644</v>
      </c>
      <c r="X1559" s="2" t="s">
        <v>37</v>
      </c>
      <c r="Y1559" s="2" t="s">
        <v>1260</v>
      </c>
      <c r="Z1559" s="2" t="s">
        <v>38</v>
      </c>
      <c r="AA1559" s="4">
        <v>33012</v>
      </c>
      <c r="AB1559" s="4">
        <v>33012</v>
      </c>
      <c r="AC1559" s="2" t="s">
        <v>39</v>
      </c>
    </row>
    <row r="1560" spans="1:29" x14ac:dyDescent="0.25">
      <c r="A1560" s="2" t="s">
        <v>2176</v>
      </c>
      <c r="B1560" s="2" t="s">
        <v>132</v>
      </c>
      <c r="C1560" s="2" t="str">
        <f>VLOOKUP(B1560,'Species Lookup'!$A$3:$F$13,3,FALSE)</f>
        <v>Oncorhynchus tshawytscha</v>
      </c>
      <c r="D1560" s="2" t="str">
        <f>VLOOKUP(B1560,'Species Lookup'!$A$3:$F$13,4,FALSE)</f>
        <v>urn:lsid:marinespecies.org:taxname:158075</v>
      </c>
      <c r="E1560" s="2" t="str">
        <f>VLOOKUP(B1560,'Species Lookup'!$A$3:$F$13,5,FALSE)</f>
        <v>SDN:S11::S1173 (smolt)</v>
      </c>
      <c r="F1560" s="2" t="s">
        <v>43</v>
      </c>
      <c r="G1560" s="10" t="str">
        <f>VLOOKUP(A1560,'[1]LOG1987-1994'!$A$2:$I$3110,2,FALSE)</f>
        <v>1990-07-11T09:12-07:00</v>
      </c>
      <c r="H1560" s="2" t="s">
        <v>407</v>
      </c>
      <c r="I1560" s="3">
        <v>2</v>
      </c>
      <c r="J1560" s="3">
        <v>6</v>
      </c>
      <c r="K1560" s="7">
        <v>48.918300000000002</v>
      </c>
      <c r="L1560" s="7">
        <v>-125.02079999999999</v>
      </c>
      <c r="M1560" s="3">
        <v>89</v>
      </c>
      <c r="N1560" s="3" t="b">
        <v>1</v>
      </c>
      <c r="O1560" s="3"/>
      <c r="P1560" s="3" t="s">
        <v>2177</v>
      </c>
      <c r="Q1560" s="3"/>
      <c r="R1560" s="2" t="s">
        <v>2178</v>
      </c>
      <c r="S1560" s="2" t="s">
        <v>580</v>
      </c>
      <c r="T1560" s="2" t="s">
        <v>1883</v>
      </c>
      <c r="U1560" s="2" t="s">
        <v>136</v>
      </c>
      <c r="V1560" s="2" t="s">
        <v>137</v>
      </c>
      <c r="W1560" s="2" t="s">
        <v>1644</v>
      </c>
      <c r="X1560" s="2" t="s">
        <v>37</v>
      </c>
      <c r="Y1560" s="2" t="s">
        <v>37</v>
      </c>
      <c r="Z1560" s="2" t="s">
        <v>38</v>
      </c>
      <c r="AA1560" s="4">
        <v>33020</v>
      </c>
      <c r="AB1560" s="4">
        <v>33029</v>
      </c>
      <c r="AC1560" s="2" t="s">
        <v>39</v>
      </c>
    </row>
    <row r="1561" spans="1:29" x14ac:dyDescent="0.25">
      <c r="A1561" s="2" t="s">
        <v>2176</v>
      </c>
      <c r="B1561" s="2" t="s">
        <v>132</v>
      </c>
      <c r="C1561" s="2" t="str">
        <f>VLOOKUP(B1561,'Species Lookup'!$A$3:$F$13,3,FALSE)</f>
        <v>Oncorhynchus tshawytscha</v>
      </c>
      <c r="D1561" s="2" t="str">
        <f>VLOOKUP(B1561,'Species Lookup'!$A$3:$F$13,4,FALSE)</f>
        <v>urn:lsid:marinespecies.org:taxname:158075</v>
      </c>
      <c r="E1561" s="2" t="str">
        <f>VLOOKUP(B1561,'Species Lookup'!$A$3:$F$13,5,FALSE)</f>
        <v>SDN:S11::S1173 (smolt)</v>
      </c>
      <c r="F1561" s="2" t="s">
        <v>40</v>
      </c>
      <c r="G1561" s="10" t="str">
        <f>VLOOKUP(A1561,'[1]LOG1987-1994'!$A$2:$I$3110,2,FALSE)</f>
        <v>1990-07-11T09:12-07:00</v>
      </c>
      <c r="H1561" s="2" t="s">
        <v>407</v>
      </c>
      <c r="I1561" s="3">
        <v>2</v>
      </c>
      <c r="J1561" s="3">
        <v>6</v>
      </c>
      <c r="K1561" s="7">
        <v>48.918300000000002</v>
      </c>
      <c r="L1561" s="7">
        <v>-125.02079999999999</v>
      </c>
      <c r="M1561" s="3">
        <v>118</v>
      </c>
      <c r="N1561" s="3" t="b">
        <v>1</v>
      </c>
      <c r="O1561" s="3"/>
      <c r="P1561" s="3" t="s">
        <v>2179</v>
      </c>
      <c r="Q1561" s="3"/>
      <c r="R1561" s="2" t="s">
        <v>2180</v>
      </c>
      <c r="S1561" s="2" t="s">
        <v>580</v>
      </c>
      <c r="T1561" s="2" t="s">
        <v>1798</v>
      </c>
      <c r="U1561" s="2" t="s">
        <v>136</v>
      </c>
      <c r="V1561" s="2" t="s">
        <v>137</v>
      </c>
      <c r="W1561" s="2" t="s">
        <v>1644</v>
      </c>
      <c r="X1561" s="2" t="s">
        <v>37</v>
      </c>
      <c r="Y1561" s="2" t="s">
        <v>37</v>
      </c>
      <c r="Z1561" s="2" t="s">
        <v>38</v>
      </c>
      <c r="AA1561" s="4">
        <v>33021</v>
      </c>
      <c r="AB1561" s="4">
        <v>33029</v>
      </c>
      <c r="AC1561" s="2" t="s">
        <v>1650</v>
      </c>
    </row>
    <row r="1562" spans="1:29" x14ac:dyDescent="0.25">
      <c r="A1562" s="2" t="s">
        <v>2176</v>
      </c>
      <c r="B1562" s="2" t="s">
        <v>132</v>
      </c>
      <c r="C1562" s="2" t="str">
        <f>VLOOKUP(B1562,'Species Lookup'!$A$3:$F$13,3,FALSE)</f>
        <v>Oncorhynchus tshawytscha</v>
      </c>
      <c r="D1562" s="2" t="str">
        <f>VLOOKUP(B1562,'Species Lookup'!$A$3:$F$13,4,FALSE)</f>
        <v>urn:lsid:marinespecies.org:taxname:158075</v>
      </c>
      <c r="E1562" s="2" t="str">
        <f>VLOOKUP(B1562,'Species Lookup'!$A$3:$F$13,5,FALSE)</f>
        <v>SDN:S11::S1173 (smolt)</v>
      </c>
      <c r="F1562" s="2" t="s">
        <v>30</v>
      </c>
      <c r="G1562" s="10" t="str">
        <f>VLOOKUP(A1562,'[1]LOG1987-1994'!$A$2:$I$3110,2,FALSE)</f>
        <v>1990-07-11T09:12-07:00</v>
      </c>
      <c r="H1562" s="2" t="s">
        <v>407</v>
      </c>
      <c r="I1562" s="3">
        <v>2</v>
      </c>
      <c r="J1562" s="3">
        <v>6</v>
      </c>
      <c r="K1562" s="7">
        <v>48.918300000000002</v>
      </c>
      <c r="L1562" s="7">
        <v>-125.02079999999999</v>
      </c>
      <c r="M1562" s="3">
        <v>137</v>
      </c>
      <c r="N1562" s="3" t="b">
        <v>1</v>
      </c>
      <c r="O1562" s="3"/>
      <c r="P1562" s="3" t="s">
        <v>2181</v>
      </c>
      <c r="Q1562" s="3"/>
      <c r="R1562" s="2" t="s">
        <v>2182</v>
      </c>
      <c r="S1562" s="2" t="s">
        <v>580</v>
      </c>
      <c r="T1562" s="2" t="s">
        <v>1643</v>
      </c>
      <c r="U1562" s="2" t="s">
        <v>136</v>
      </c>
      <c r="V1562" s="2" t="s">
        <v>137</v>
      </c>
      <c r="W1562" s="2" t="s">
        <v>1644</v>
      </c>
      <c r="X1562" s="2" t="s">
        <v>37</v>
      </c>
      <c r="Y1562" s="2" t="s">
        <v>1645</v>
      </c>
      <c r="Z1562" s="2" t="s">
        <v>38</v>
      </c>
      <c r="AA1562" s="4">
        <v>33009</v>
      </c>
      <c r="AB1562" s="4">
        <v>33009</v>
      </c>
      <c r="AC1562" s="2" t="s">
        <v>39</v>
      </c>
    </row>
    <row r="1563" spans="1:29" x14ac:dyDescent="0.25">
      <c r="A1563" s="2" t="s">
        <v>2183</v>
      </c>
      <c r="B1563" s="2" t="s">
        <v>132</v>
      </c>
      <c r="C1563" s="2" t="str">
        <f>VLOOKUP(B1563,'Species Lookup'!$A$3:$F$13,3,FALSE)</f>
        <v>Oncorhynchus tshawytscha</v>
      </c>
      <c r="D1563" s="2" t="str">
        <f>VLOOKUP(B1563,'Species Lookup'!$A$3:$F$13,4,FALSE)</f>
        <v>urn:lsid:marinespecies.org:taxname:158075</v>
      </c>
      <c r="E1563" s="2" t="str">
        <f>VLOOKUP(B1563,'Species Lookup'!$A$3:$F$13,5,FALSE)</f>
        <v>SDN:S11::S1173 (smolt)</v>
      </c>
      <c r="F1563" s="2" t="s">
        <v>43</v>
      </c>
      <c r="G1563" s="10" t="str">
        <f>VLOOKUP(A1563,'[1]LOG1987-1994'!$A$2:$I$3110,2,FALSE)</f>
        <v>1990-07-11T10:12-07:00</v>
      </c>
      <c r="H1563" s="2" t="s">
        <v>84</v>
      </c>
      <c r="I1563" s="3">
        <v>2</v>
      </c>
      <c r="J1563" s="3">
        <v>6</v>
      </c>
      <c r="K1563" s="7">
        <v>48.8825</v>
      </c>
      <c r="L1563" s="7">
        <v>-125.0767</v>
      </c>
      <c r="M1563" s="3">
        <v>85</v>
      </c>
      <c r="N1563" s="3" t="b">
        <v>1</v>
      </c>
      <c r="O1563" s="3"/>
      <c r="P1563" s="3" t="s">
        <v>2184</v>
      </c>
      <c r="Q1563" s="3"/>
      <c r="R1563" s="2" t="s">
        <v>2185</v>
      </c>
      <c r="S1563" s="2" t="s">
        <v>580</v>
      </c>
      <c r="T1563" s="2" t="s">
        <v>1883</v>
      </c>
      <c r="U1563" s="2" t="s">
        <v>136</v>
      </c>
      <c r="V1563" s="2" t="s">
        <v>137</v>
      </c>
      <c r="W1563" s="2" t="s">
        <v>1644</v>
      </c>
      <c r="X1563" s="2" t="s">
        <v>37</v>
      </c>
      <c r="Y1563" s="2" t="s">
        <v>37</v>
      </c>
      <c r="Z1563" s="2" t="s">
        <v>38</v>
      </c>
      <c r="AA1563" s="4">
        <v>33020</v>
      </c>
      <c r="AB1563" s="4">
        <v>33029</v>
      </c>
      <c r="AC1563" s="2" t="s">
        <v>1621</v>
      </c>
    </row>
    <row r="1564" spans="1:29" x14ac:dyDescent="0.25">
      <c r="A1564" s="2" t="s">
        <v>2186</v>
      </c>
      <c r="B1564" s="2" t="s">
        <v>132</v>
      </c>
      <c r="C1564" s="2" t="str">
        <f>VLOOKUP(B1564,'Species Lookup'!$A$3:$F$13,3,FALSE)</f>
        <v>Oncorhynchus tshawytscha</v>
      </c>
      <c r="D1564" s="2" t="str">
        <f>VLOOKUP(B1564,'Species Lookup'!$A$3:$F$13,4,FALSE)</f>
        <v>urn:lsid:marinespecies.org:taxname:158075</v>
      </c>
      <c r="E1564" s="2" t="str">
        <f>VLOOKUP(B1564,'Species Lookup'!$A$3:$F$13,5,FALSE)</f>
        <v>SDN:S11::S1173 (smolt)</v>
      </c>
      <c r="F1564" s="2" t="s">
        <v>43</v>
      </c>
      <c r="G1564" s="10" t="str">
        <f>VLOOKUP(A1564,'[1]LOG1987-1994'!$A$2:$I$3110,2,FALSE)</f>
        <v>1990-07-11T11:03-07:00</v>
      </c>
      <c r="H1564" s="2" t="s">
        <v>940</v>
      </c>
      <c r="I1564" s="3">
        <v>2</v>
      </c>
      <c r="J1564" s="3">
        <v>6</v>
      </c>
      <c r="K1564" s="7">
        <v>48.864199999999997</v>
      </c>
      <c r="L1564" s="7">
        <v>-125.1583</v>
      </c>
      <c r="M1564" s="3">
        <v>95</v>
      </c>
      <c r="N1564" s="3" t="b">
        <v>1</v>
      </c>
      <c r="O1564" s="3"/>
      <c r="P1564" s="3" t="s">
        <v>2187</v>
      </c>
      <c r="Q1564" s="3"/>
      <c r="R1564" s="2" t="s">
        <v>2188</v>
      </c>
      <c r="S1564" s="2" t="s">
        <v>580</v>
      </c>
      <c r="T1564" s="2" t="s">
        <v>1798</v>
      </c>
      <c r="U1564" s="2" t="s">
        <v>136</v>
      </c>
      <c r="V1564" s="2" t="s">
        <v>137</v>
      </c>
      <c r="W1564" s="2" t="s">
        <v>1644</v>
      </c>
      <c r="X1564" s="2" t="s">
        <v>37</v>
      </c>
      <c r="Y1564" s="2" t="s">
        <v>37</v>
      </c>
      <c r="Z1564" s="2" t="s">
        <v>38</v>
      </c>
      <c r="AA1564" s="4">
        <v>33021</v>
      </c>
      <c r="AB1564" s="4">
        <v>33029</v>
      </c>
      <c r="AC1564" s="2" t="s">
        <v>39</v>
      </c>
    </row>
    <row r="1565" spans="1:29" x14ac:dyDescent="0.25">
      <c r="A1565" s="2" t="s">
        <v>2186</v>
      </c>
      <c r="B1565" s="2" t="s">
        <v>132</v>
      </c>
      <c r="C1565" s="2" t="str">
        <f>VLOOKUP(B1565,'Species Lookup'!$A$3:$F$13,3,FALSE)</f>
        <v>Oncorhynchus tshawytscha</v>
      </c>
      <c r="D1565" s="2" t="str">
        <f>VLOOKUP(B1565,'Species Lookup'!$A$3:$F$13,4,FALSE)</f>
        <v>urn:lsid:marinespecies.org:taxname:158075</v>
      </c>
      <c r="E1565" s="2" t="str">
        <f>VLOOKUP(B1565,'Species Lookup'!$A$3:$F$13,5,FALSE)</f>
        <v>SDN:S11::S1173 (smolt)</v>
      </c>
      <c r="F1565" s="2" t="s">
        <v>40</v>
      </c>
      <c r="G1565" s="10" t="str">
        <f>VLOOKUP(A1565,'[1]LOG1987-1994'!$A$2:$I$3110,2,FALSE)</f>
        <v>1990-07-11T11:03-07:00</v>
      </c>
      <c r="H1565" s="2" t="s">
        <v>940</v>
      </c>
      <c r="I1565" s="3">
        <v>2</v>
      </c>
      <c r="J1565" s="3">
        <v>6</v>
      </c>
      <c r="K1565" s="7">
        <v>48.864199999999997</v>
      </c>
      <c r="L1565" s="7">
        <v>-125.1583</v>
      </c>
      <c r="M1565" s="3">
        <v>98</v>
      </c>
      <c r="N1565" s="3" t="b">
        <v>1</v>
      </c>
      <c r="O1565" s="3"/>
      <c r="P1565" s="3" t="s">
        <v>2189</v>
      </c>
      <c r="Q1565" s="3"/>
      <c r="R1565" s="2" t="s">
        <v>2190</v>
      </c>
      <c r="S1565" s="2" t="s">
        <v>580</v>
      </c>
      <c r="T1565" s="2" t="s">
        <v>1820</v>
      </c>
      <c r="U1565" s="2" t="s">
        <v>136</v>
      </c>
      <c r="V1565" s="2" t="s">
        <v>137</v>
      </c>
      <c r="W1565" s="2" t="s">
        <v>1644</v>
      </c>
      <c r="X1565" s="2" t="s">
        <v>37</v>
      </c>
      <c r="Y1565" s="2" t="s">
        <v>37</v>
      </c>
      <c r="Z1565" s="2" t="s">
        <v>38</v>
      </c>
      <c r="AA1565" s="4">
        <v>33020</v>
      </c>
      <c r="AB1565" s="4">
        <v>33029</v>
      </c>
      <c r="AC1565" s="2" t="s">
        <v>1621</v>
      </c>
    </row>
    <row r="1566" spans="1:29" x14ac:dyDescent="0.25">
      <c r="A1566" s="2" t="s">
        <v>2191</v>
      </c>
      <c r="B1566" s="2" t="s">
        <v>132</v>
      </c>
      <c r="C1566" s="2" t="str">
        <f>VLOOKUP(B1566,'Species Lookup'!$A$3:$F$13,3,FALSE)</f>
        <v>Oncorhynchus tshawytscha</v>
      </c>
      <c r="D1566" s="2" t="str">
        <f>VLOOKUP(B1566,'Species Lookup'!$A$3:$F$13,4,FALSE)</f>
        <v>urn:lsid:marinespecies.org:taxname:158075</v>
      </c>
      <c r="E1566" s="2" t="str">
        <f>VLOOKUP(B1566,'Species Lookup'!$A$3:$F$13,5,FALSE)</f>
        <v>SDN:S11::S1173 (smolt)</v>
      </c>
      <c r="F1566" s="2" t="s">
        <v>43</v>
      </c>
      <c r="G1566" s="10" t="str">
        <f>VLOOKUP(A1566,'[1]LOG1987-1994'!$A$2:$I$3110,2,FALSE)</f>
        <v>1990-07-11T12:02-07:00</v>
      </c>
      <c r="H1566" s="2" t="s">
        <v>105</v>
      </c>
      <c r="I1566" s="3">
        <v>2</v>
      </c>
      <c r="J1566" s="3">
        <v>6</v>
      </c>
      <c r="K1566" s="7">
        <v>48.841700000000003</v>
      </c>
      <c r="L1566" s="7">
        <v>-125.17829999999999</v>
      </c>
      <c r="M1566" s="3">
        <v>126</v>
      </c>
      <c r="N1566" s="3" t="b">
        <v>1</v>
      </c>
      <c r="O1566" s="3"/>
      <c r="P1566" s="3" t="s">
        <v>2192</v>
      </c>
      <c r="Q1566" s="3"/>
      <c r="R1566" s="2" t="s">
        <v>2193</v>
      </c>
      <c r="S1566" s="2" t="s">
        <v>580</v>
      </c>
      <c r="T1566" s="2" t="s">
        <v>2078</v>
      </c>
      <c r="U1566" s="2" t="s">
        <v>136</v>
      </c>
      <c r="V1566" s="2" t="s">
        <v>137</v>
      </c>
      <c r="W1566" s="2" t="s">
        <v>1644</v>
      </c>
      <c r="X1566" s="2" t="s">
        <v>643</v>
      </c>
      <c r="Y1566" s="2" t="s">
        <v>643</v>
      </c>
      <c r="Z1566" s="2" t="s">
        <v>38</v>
      </c>
      <c r="AA1566" s="4">
        <v>33011</v>
      </c>
      <c r="AB1566" s="4">
        <v>33012</v>
      </c>
      <c r="AC1566" s="2" t="s">
        <v>39</v>
      </c>
    </row>
    <row r="1567" spans="1:29" x14ac:dyDescent="0.25">
      <c r="A1567" s="2" t="s">
        <v>2194</v>
      </c>
      <c r="B1567" s="2" t="s">
        <v>132</v>
      </c>
      <c r="C1567" s="2" t="str">
        <f>VLOOKUP(B1567,'Species Lookup'!$A$3:$F$13,3,FALSE)</f>
        <v>Oncorhynchus tshawytscha</v>
      </c>
      <c r="D1567" s="2" t="str">
        <f>VLOOKUP(B1567,'Species Lookup'!$A$3:$F$13,4,FALSE)</f>
        <v>urn:lsid:marinespecies.org:taxname:158075</v>
      </c>
      <c r="E1567" s="2" t="str">
        <f>VLOOKUP(B1567,'Species Lookup'!$A$3:$F$13,5,FALSE)</f>
        <v>SDN:S11::S1173 (smolt)</v>
      </c>
      <c r="F1567" s="2" t="s">
        <v>43</v>
      </c>
      <c r="G1567" s="10" t="str">
        <f>VLOOKUP(A1567,'[1]LOG1987-1994'!$A$2:$I$3110,2,FALSE)</f>
        <v>1990-07-11T13:05-07:00</v>
      </c>
      <c r="H1567" s="2" t="s">
        <v>108</v>
      </c>
      <c r="I1567" s="3">
        <v>2</v>
      </c>
      <c r="J1567" s="3">
        <v>6</v>
      </c>
      <c r="K1567" s="7">
        <v>48.84</v>
      </c>
      <c r="L1567" s="7">
        <v>-125.1367</v>
      </c>
      <c r="M1567" s="3">
        <v>94</v>
      </c>
      <c r="N1567" s="3" t="b">
        <v>1</v>
      </c>
      <c r="O1567" s="3"/>
      <c r="P1567" s="3" t="s">
        <v>2195</v>
      </c>
      <c r="Q1567" s="3"/>
      <c r="R1567" s="2" t="s">
        <v>2196</v>
      </c>
      <c r="S1567" s="2" t="s">
        <v>580</v>
      </c>
      <c r="T1567" s="2" t="s">
        <v>1980</v>
      </c>
      <c r="U1567" s="2" t="s">
        <v>136</v>
      </c>
      <c r="V1567" s="2" t="s">
        <v>137</v>
      </c>
      <c r="W1567" s="2" t="s">
        <v>1644</v>
      </c>
      <c r="X1567" s="2" t="s">
        <v>37</v>
      </c>
      <c r="Y1567" s="2" t="s">
        <v>37</v>
      </c>
      <c r="Z1567" s="2" t="s">
        <v>38</v>
      </c>
      <c r="AA1567" s="4">
        <v>33016</v>
      </c>
      <c r="AB1567" s="4">
        <v>33029</v>
      </c>
      <c r="AC1567" s="2" t="s">
        <v>39</v>
      </c>
    </row>
    <row r="1568" spans="1:29" x14ac:dyDescent="0.25">
      <c r="A1568" s="2" t="s">
        <v>2197</v>
      </c>
      <c r="B1568" s="2" t="s">
        <v>132</v>
      </c>
      <c r="C1568" s="2" t="str">
        <f>VLOOKUP(B1568,'Species Lookup'!$A$3:$F$13,3,FALSE)</f>
        <v>Oncorhynchus tshawytscha</v>
      </c>
      <c r="D1568" s="2" t="str">
        <f>VLOOKUP(B1568,'Species Lookup'!$A$3:$F$13,4,FALSE)</f>
        <v>urn:lsid:marinespecies.org:taxname:158075</v>
      </c>
      <c r="E1568" s="2" t="str">
        <f>VLOOKUP(B1568,'Species Lookup'!$A$3:$F$13,5,FALSE)</f>
        <v>SDN:S11::S1173 (smolt)</v>
      </c>
      <c r="F1568" s="2" t="s">
        <v>43</v>
      </c>
      <c r="G1568" s="10" t="str">
        <f>VLOOKUP(A1568,'[1]LOG1987-1994'!$A$2:$I$3110,2,FALSE)</f>
        <v>1990-07-12T08:57-07:00</v>
      </c>
      <c r="H1568" s="2" t="s">
        <v>56</v>
      </c>
      <c r="I1568" s="3">
        <v>1</v>
      </c>
      <c r="J1568" s="3">
        <v>6</v>
      </c>
      <c r="K1568" s="7">
        <v>49.11</v>
      </c>
      <c r="L1568" s="7">
        <v>-124.815</v>
      </c>
      <c r="M1568" s="3">
        <v>106</v>
      </c>
      <c r="N1568" s="3" t="b">
        <v>1</v>
      </c>
      <c r="O1568" s="3"/>
      <c r="P1568" s="3" t="s">
        <v>2198</v>
      </c>
      <c r="Q1568" s="3"/>
      <c r="R1568" s="2" t="s">
        <v>2199</v>
      </c>
      <c r="S1568" s="2" t="s">
        <v>580</v>
      </c>
      <c r="T1568" s="2" t="s">
        <v>1676</v>
      </c>
      <c r="U1568" s="2" t="s">
        <v>136</v>
      </c>
      <c r="V1568" s="2" t="s">
        <v>137</v>
      </c>
      <c r="W1568" s="2" t="s">
        <v>1644</v>
      </c>
      <c r="X1568" s="2" t="s">
        <v>37</v>
      </c>
      <c r="Y1568" s="2" t="s">
        <v>1677</v>
      </c>
      <c r="Z1568" s="2" t="s">
        <v>38</v>
      </c>
      <c r="AA1568" s="4">
        <v>33002</v>
      </c>
      <c r="AB1568" s="4">
        <v>33002</v>
      </c>
      <c r="AC1568" s="2" t="s">
        <v>39</v>
      </c>
    </row>
    <row r="1569" spans="1:29" x14ac:dyDescent="0.25">
      <c r="A1569" s="2" t="s">
        <v>2197</v>
      </c>
      <c r="B1569" s="2" t="s">
        <v>132</v>
      </c>
      <c r="C1569" s="2" t="str">
        <f>VLOOKUP(B1569,'Species Lookup'!$A$3:$F$13,3,FALSE)</f>
        <v>Oncorhynchus tshawytscha</v>
      </c>
      <c r="D1569" s="2" t="str">
        <f>VLOOKUP(B1569,'Species Lookup'!$A$3:$F$13,4,FALSE)</f>
        <v>urn:lsid:marinespecies.org:taxname:158075</v>
      </c>
      <c r="E1569" s="2" t="str">
        <f>VLOOKUP(B1569,'Species Lookup'!$A$3:$F$13,5,FALSE)</f>
        <v>SDN:S11::S1173 (smolt)</v>
      </c>
      <c r="F1569" s="2" t="s">
        <v>40</v>
      </c>
      <c r="G1569" s="10" t="str">
        <f>VLOOKUP(A1569,'[1]LOG1987-1994'!$A$2:$I$3110,2,FALSE)</f>
        <v>1990-07-12T08:57-07:00</v>
      </c>
      <c r="H1569" s="2" t="s">
        <v>56</v>
      </c>
      <c r="I1569" s="3">
        <v>1</v>
      </c>
      <c r="J1569" s="3">
        <v>6</v>
      </c>
      <c r="K1569" s="7">
        <v>49.11</v>
      </c>
      <c r="L1569" s="7">
        <v>-124.815</v>
      </c>
      <c r="M1569" s="3">
        <v>118</v>
      </c>
      <c r="N1569" s="3" t="b">
        <v>1</v>
      </c>
      <c r="O1569" s="3"/>
      <c r="P1569" s="3" t="s">
        <v>2200</v>
      </c>
      <c r="Q1569" s="3"/>
      <c r="R1569" s="2" t="s">
        <v>2201</v>
      </c>
      <c r="S1569" s="2" t="s">
        <v>580</v>
      </c>
      <c r="T1569" s="2" t="s">
        <v>1664</v>
      </c>
      <c r="U1569" s="2" t="s">
        <v>136</v>
      </c>
      <c r="V1569" s="2" t="s">
        <v>137</v>
      </c>
      <c r="W1569" s="2" t="s">
        <v>1644</v>
      </c>
      <c r="X1569" s="2" t="s">
        <v>37</v>
      </c>
      <c r="Y1569" s="2" t="s">
        <v>946</v>
      </c>
      <c r="Z1569" s="2" t="s">
        <v>38</v>
      </c>
      <c r="AA1569" s="4">
        <v>33010</v>
      </c>
      <c r="AB1569" s="4">
        <v>33010</v>
      </c>
      <c r="AC1569" s="2" t="s">
        <v>39</v>
      </c>
    </row>
    <row r="1570" spans="1:29" x14ac:dyDescent="0.25">
      <c r="A1570" s="2" t="s">
        <v>2197</v>
      </c>
      <c r="B1570" s="2" t="s">
        <v>132</v>
      </c>
      <c r="C1570" s="2" t="str">
        <f>VLOOKUP(B1570,'Species Lookup'!$A$3:$F$13,3,FALSE)</f>
        <v>Oncorhynchus tshawytscha</v>
      </c>
      <c r="D1570" s="2" t="str">
        <f>VLOOKUP(B1570,'Species Lookup'!$A$3:$F$13,4,FALSE)</f>
        <v>urn:lsid:marinespecies.org:taxname:158075</v>
      </c>
      <c r="E1570" s="2" t="str">
        <f>VLOOKUP(B1570,'Species Lookup'!$A$3:$F$13,5,FALSE)</f>
        <v>SDN:S11::S1173 (smolt)</v>
      </c>
      <c r="F1570" s="2" t="s">
        <v>30</v>
      </c>
      <c r="G1570" s="10" t="str">
        <f>VLOOKUP(A1570,'[1]LOG1987-1994'!$A$2:$I$3110,2,FALSE)</f>
        <v>1990-07-12T08:57-07:00</v>
      </c>
      <c r="H1570" s="2" t="s">
        <v>56</v>
      </c>
      <c r="I1570" s="3">
        <v>1</v>
      </c>
      <c r="J1570" s="3">
        <v>6</v>
      </c>
      <c r="K1570" s="7">
        <v>49.11</v>
      </c>
      <c r="L1570" s="7">
        <v>-124.815</v>
      </c>
      <c r="M1570" s="3">
        <v>136</v>
      </c>
      <c r="N1570" s="3" t="b">
        <v>1</v>
      </c>
      <c r="O1570" s="3"/>
      <c r="P1570" s="3" t="s">
        <v>2202</v>
      </c>
      <c r="Q1570" s="3"/>
      <c r="R1570" s="2" t="s">
        <v>2203</v>
      </c>
      <c r="S1570" s="2" t="s">
        <v>580</v>
      </c>
      <c r="T1570" s="2" t="s">
        <v>1749</v>
      </c>
      <c r="U1570" s="2" t="s">
        <v>136</v>
      </c>
      <c r="V1570" s="2" t="s">
        <v>137</v>
      </c>
      <c r="W1570" s="2" t="s">
        <v>1644</v>
      </c>
      <c r="X1570" s="2" t="s">
        <v>37</v>
      </c>
      <c r="Y1570" s="2" t="s">
        <v>1260</v>
      </c>
      <c r="Z1570" s="2" t="s">
        <v>38</v>
      </c>
      <c r="AA1570" s="4">
        <v>33012</v>
      </c>
      <c r="AB1570" s="4">
        <v>33012</v>
      </c>
      <c r="AC1570" s="2" t="s">
        <v>39</v>
      </c>
    </row>
    <row r="1571" spans="1:29" x14ac:dyDescent="0.25">
      <c r="A1571" s="2" t="s">
        <v>2204</v>
      </c>
      <c r="B1571" s="2" t="s">
        <v>500</v>
      </c>
      <c r="C1571" s="2" t="str">
        <f>VLOOKUP(B1571,'Species Lookup'!$A$3:$F$13,3,FALSE)</f>
        <v>Oncorhynchus tshawytscha</v>
      </c>
      <c r="D1571" s="2" t="str">
        <f>VLOOKUP(B1571,'Species Lookup'!$A$3:$F$13,4,FALSE)</f>
        <v>urn:lsid:marinespecies.org:taxname:158075</v>
      </c>
      <c r="E1571" s="2" t="str">
        <f>VLOOKUP(B1571,'Species Lookup'!$A$3:$F$13,5,FALSE)</f>
        <v>SDN:S11::S1116 (adult)</v>
      </c>
      <c r="F1571" s="2" t="s">
        <v>43</v>
      </c>
      <c r="G1571" s="10" t="str">
        <f>VLOOKUP(A1571,'[1]LOG1987-1994'!$A$2:$I$3110,2,FALSE)</f>
        <v>1990-07-18T03:18-07:00/1990-07-18T03:48-07:00</v>
      </c>
      <c r="H1571" s="2" t="s">
        <v>1703</v>
      </c>
      <c r="I1571" s="3">
        <v>3</v>
      </c>
      <c r="J1571" s="3">
        <v>7</v>
      </c>
      <c r="K1571" s="7">
        <v>48.928800000000003</v>
      </c>
      <c r="L1571" s="7">
        <v>-125.1942</v>
      </c>
      <c r="M1571" s="3"/>
      <c r="N1571" s="3" t="b">
        <v>1</v>
      </c>
      <c r="O1571" s="3"/>
      <c r="P1571" s="3"/>
      <c r="Q1571" s="3"/>
      <c r="R1571" s="2" t="s">
        <v>1868</v>
      </c>
      <c r="S1571" s="2" t="s">
        <v>33</v>
      </c>
      <c r="T1571" s="2" t="s">
        <v>1353</v>
      </c>
      <c r="U1571" s="2" t="s">
        <v>136</v>
      </c>
      <c r="V1571" s="2" t="s">
        <v>137</v>
      </c>
      <c r="W1571" s="2" t="s">
        <v>1194</v>
      </c>
      <c r="X1571" s="2" t="s">
        <v>37</v>
      </c>
      <c r="Y1571" s="2" t="s">
        <v>37</v>
      </c>
      <c r="Z1571" s="2" t="s">
        <v>38</v>
      </c>
      <c r="AA1571" s="4">
        <v>32658</v>
      </c>
      <c r="AB1571" s="4">
        <v>32664</v>
      </c>
      <c r="AC1571" s="2" t="s">
        <v>1663</v>
      </c>
    </row>
    <row r="1572" spans="1:29" x14ac:dyDescent="0.25">
      <c r="A1572" s="2" t="s">
        <v>2205</v>
      </c>
      <c r="B1572" s="2" t="s">
        <v>132</v>
      </c>
      <c r="C1572" s="2" t="str">
        <f>VLOOKUP(B1572,'Species Lookup'!$A$3:$F$13,3,FALSE)</f>
        <v>Oncorhynchus tshawytscha</v>
      </c>
      <c r="D1572" s="2" t="str">
        <f>VLOOKUP(B1572,'Species Lookup'!$A$3:$F$13,4,FALSE)</f>
        <v>urn:lsid:marinespecies.org:taxname:158075</v>
      </c>
      <c r="E1572" s="2" t="str">
        <f>VLOOKUP(B1572,'Species Lookup'!$A$3:$F$13,5,FALSE)</f>
        <v>SDN:S11::S1173 (smolt)</v>
      </c>
      <c r="F1572" s="2" t="s">
        <v>43</v>
      </c>
      <c r="G1572" s="10" t="str">
        <f>VLOOKUP(A1572,'[1]LOG1987-1994'!$A$2:$I$3110,2,FALSE)</f>
        <v>1991-06-18T01:53-07:00/1991-06-18T02:33-07:00</v>
      </c>
      <c r="H1572" s="2" t="s">
        <v>2206</v>
      </c>
      <c r="I1572" s="3">
        <v>1</v>
      </c>
      <c r="J1572" s="3">
        <v>5</v>
      </c>
      <c r="K1572" s="7">
        <v>49.057200000000002</v>
      </c>
      <c r="L1572" s="7">
        <v>-124.84829999999999</v>
      </c>
      <c r="M1572" s="3">
        <v>68</v>
      </c>
      <c r="N1572" s="3" t="b">
        <v>1</v>
      </c>
      <c r="O1572" s="3"/>
      <c r="P1572" s="3"/>
      <c r="Q1572" s="3"/>
      <c r="R1572" s="2"/>
      <c r="S1572" s="2" t="s">
        <v>33</v>
      </c>
      <c r="T1572" s="2" t="s">
        <v>2214</v>
      </c>
      <c r="U1572" s="2" t="s">
        <v>136</v>
      </c>
      <c r="V1572" s="2" t="s">
        <v>137</v>
      </c>
      <c r="W1572" s="2" t="s">
        <v>2208</v>
      </c>
      <c r="X1572" s="2" t="s">
        <v>37</v>
      </c>
      <c r="Y1572" s="2" t="s">
        <v>37</v>
      </c>
      <c r="Z1572" s="2" t="s">
        <v>38</v>
      </c>
      <c r="AA1572" s="4">
        <v>33381</v>
      </c>
      <c r="AB1572" s="4">
        <v>33381</v>
      </c>
      <c r="AC1572" s="2" t="s">
        <v>2699</v>
      </c>
    </row>
    <row r="1573" spans="1:29" x14ac:dyDescent="0.25">
      <c r="A1573" s="2" t="s">
        <v>2205</v>
      </c>
      <c r="B1573" s="2" t="s">
        <v>132</v>
      </c>
      <c r="C1573" s="2" t="str">
        <f>VLOOKUP(B1573,'Species Lookup'!$A$3:$F$13,3,FALSE)</f>
        <v>Oncorhynchus tshawytscha</v>
      </c>
      <c r="D1573" s="2" t="str">
        <f>VLOOKUP(B1573,'Species Lookup'!$A$3:$F$13,4,FALSE)</f>
        <v>urn:lsid:marinespecies.org:taxname:158075</v>
      </c>
      <c r="E1573" s="2" t="str">
        <f>VLOOKUP(B1573,'Species Lookup'!$A$3:$F$13,5,FALSE)</f>
        <v>SDN:S11::S1173 (smolt)</v>
      </c>
      <c r="F1573" s="2" t="s">
        <v>40</v>
      </c>
      <c r="G1573" s="10" t="str">
        <f>VLOOKUP(A1573,'[1]LOG1987-1994'!$A$2:$I$3110,2,FALSE)</f>
        <v>1991-06-18T01:53-07:00/1991-06-18T02:33-07:00</v>
      </c>
      <c r="H1573" s="2" t="s">
        <v>2206</v>
      </c>
      <c r="I1573" s="3">
        <v>1</v>
      </c>
      <c r="J1573" s="3">
        <v>5</v>
      </c>
      <c r="K1573" s="7">
        <v>49.057200000000002</v>
      </c>
      <c r="L1573" s="7">
        <v>-124.84829999999999</v>
      </c>
      <c r="M1573" s="3">
        <v>82</v>
      </c>
      <c r="N1573" s="3" t="b">
        <v>1</v>
      </c>
      <c r="O1573" s="3"/>
      <c r="P1573" s="3"/>
      <c r="Q1573" s="3"/>
      <c r="R1573" s="2"/>
      <c r="S1573" s="2" t="s">
        <v>33</v>
      </c>
      <c r="T1573" s="2" t="s">
        <v>2207</v>
      </c>
      <c r="U1573" s="2" t="s">
        <v>136</v>
      </c>
      <c r="V1573" s="2" t="s">
        <v>137</v>
      </c>
      <c r="W1573" s="2" t="s">
        <v>2208</v>
      </c>
      <c r="X1573" s="2" t="s">
        <v>37</v>
      </c>
      <c r="Y1573" s="2" t="s">
        <v>37</v>
      </c>
      <c r="Z1573" s="2" t="s">
        <v>38</v>
      </c>
      <c r="AA1573" s="4">
        <v>33389</v>
      </c>
      <c r="AB1573" s="4">
        <v>33396</v>
      </c>
      <c r="AC1573" s="2" t="s">
        <v>2209</v>
      </c>
    </row>
    <row r="1574" spans="1:29" x14ac:dyDescent="0.25">
      <c r="A1574" s="2" t="s">
        <v>2210</v>
      </c>
      <c r="B1574" s="2" t="s">
        <v>2662</v>
      </c>
      <c r="C1574" s="2" t="str">
        <f>VLOOKUP(B1574,'Species Lookup'!$A$3:$F$13,3,FALSE)</f>
        <v>Oncorhynchus mykiss</v>
      </c>
      <c r="D1574" s="2" t="str">
        <f>VLOOKUP(B1574,'Species Lookup'!$A$3:$F$13,4,FALSE)</f>
        <v>urn:lsid:marinespecies.org:taxname:127185</v>
      </c>
      <c r="E1574" s="2" t="str">
        <f>VLOOKUP(B1574,'Species Lookup'!$A$3:$F$13,5,FALSE)</f>
        <v>SDN:S11::S1173 (smolt)</v>
      </c>
      <c r="F1574" s="2" t="s">
        <v>43</v>
      </c>
      <c r="G1574" s="10" t="str">
        <f>VLOOKUP(A1574,'[1]LOG1987-1994'!$A$2:$I$3110,2,FALSE)</f>
        <v>1991-07-03T03:40-07:00/1991-07-03T04:10-07:00</v>
      </c>
      <c r="H1574" s="2" t="s">
        <v>312</v>
      </c>
      <c r="I1574" s="3">
        <v>1</v>
      </c>
      <c r="J1574" s="3">
        <v>6</v>
      </c>
      <c r="K1574" s="7">
        <v>48.978299999999997</v>
      </c>
      <c r="L1574" s="7">
        <v>-124.9892</v>
      </c>
      <c r="M1574" s="3"/>
      <c r="N1574" s="3" t="b">
        <v>1</v>
      </c>
      <c r="O1574" s="3"/>
      <c r="P1574" s="3" t="s">
        <v>2211</v>
      </c>
      <c r="Q1574" s="3"/>
      <c r="R1574" s="2"/>
      <c r="S1574" s="2" t="s">
        <v>1111</v>
      </c>
      <c r="T1574" s="2" t="s">
        <v>1196</v>
      </c>
      <c r="U1574" s="2" t="s">
        <v>2212</v>
      </c>
      <c r="V1574" s="2" t="s">
        <v>47</v>
      </c>
      <c r="W1574" s="2" t="s">
        <v>1194</v>
      </c>
      <c r="X1574" s="2" t="s">
        <v>37</v>
      </c>
      <c r="Y1574" s="2" t="s">
        <v>37</v>
      </c>
      <c r="Z1574" s="2" t="s">
        <v>38</v>
      </c>
      <c r="AA1574" s="4">
        <v>32609</v>
      </c>
      <c r="AB1574" s="4">
        <v>32616</v>
      </c>
      <c r="AC1574" s="2" t="s">
        <v>2213</v>
      </c>
    </row>
    <row r="1575" spans="1:29" x14ac:dyDescent="0.25">
      <c r="A1575" s="2" t="s">
        <v>2215</v>
      </c>
      <c r="B1575" s="2" t="s">
        <v>29</v>
      </c>
      <c r="C1575" s="2" t="str">
        <f>VLOOKUP(B1575,'Species Lookup'!$A$3:$F$13,3,FALSE)</f>
        <v>Oncorhynchus kisutch</v>
      </c>
      <c r="D1575" s="2" t="str">
        <f>VLOOKUP(B1575,'Species Lookup'!$A$3:$F$13,4,FALSE)</f>
        <v>urn:lsid:marinespecies.org:taxname:127184</v>
      </c>
      <c r="E1575" s="2" t="str">
        <f>VLOOKUP(B1575,'Species Lookup'!$A$3:$F$13,5,FALSE)</f>
        <v>SDN:S11::S1173 (smolt)</v>
      </c>
      <c r="F1575" s="2" t="s">
        <v>43</v>
      </c>
      <c r="G1575" s="10" t="str">
        <f>VLOOKUP(A1575,'[1]LOG1987-1994'!$A$2:$I$3110,2,FALSE)</f>
        <v>1992-04-23T07:50-07:00</v>
      </c>
      <c r="H1575" s="2" t="s">
        <v>924</v>
      </c>
      <c r="I1575" s="3">
        <v>1</v>
      </c>
      <c r="J1575" s="3">
        <v>1</v>
      </c>
      <c r="K1575" s="7">
        <v>49.011699999999998</v>
      </c>
      <c r="L1575" s="7">
        <v>-124.86750000000001</v>
      </c>
      <c r="M1575" s="3">
        <v>150</v>
      </c>
      <c r="N1575" s="3" t="b">
        <v>1</v>
      </c>
      <c r="O1575" s="3"/>
      <c r="P1575" s="3" t="s">
        <v>2216</v>
      </c>
      <c r="Q1575" s="3"/>
      <c r="R1575" s="2" t="s">
        <v>2217</v>
      </c>
      <c r="S1575" s="2" t="s">
        <v>1111</v>
      </c>
      <c r="T1575" s="2" t="s">
        <v>2218</v>
      </c>
      <c r="U1575" s="2" t="s">
        <v>35</v>
      </c>
      <c r="V1575" s="2" t="s">
        <v>35</v>
      </c>
      <c r="W1575" s="2" t="s">
        <v>2208</v>
      </c>
      <c r="X1575" s="2" t="s">
        <v>37</v>
      </c>
      <c r="Y1575" s="2" t="s">
        <v>37</v>
      </c>
      <c r="Z1575" s="2" t="s">
        <v>38</v>
      </c>
      <c r="AA1575" s="4">
        <v>33689</v>
      </c>
      <c r="AB1575" s="4">
        <v>33716</v>
      </c>
      <c r="AC1575" s="2" t="s">
        <v>2700</v>
      </c>
    </row>
    <row r="1576" spans="1:29" x14ac:dyDescent="0.25">
      <c r="A1576" s="2" t="s">
        <v>2215</v>
      </c>
      <c r="B1576" s="2" t="s">
        <v>29</v>
      </c>
      <c r="C1576" s="2" t="str">
        <f>VLOOKUP(B1576,'Species Lookup'!$A$3:$F$13,3,FALSE)</f>
        <v>Oncorhynchus kisutch</v>
      </c>
      <c r="D1576" s="2" t="str">
        <f>VLOOKUP(B1576,'Species Lookup'!$A$3:$F$13,4,FALSE)</f>
        <v>urn:lsid:marinespecies.org:taxname:127184</v>
      </c>
      <c r="E1576" s="2" t="str">
        <f>VLOOKUP(B1576,'Species Lookup'!$A$3:$F$13,5,FALSE)</f>
        <v>SDN:S11::S1173 (smolt)</v>
      </c>
      <c r="F1576" s="2" t="s">
        <v>40</v>
      </c>
      <c r="G1576" s="10" t="str">
        <f>VLOOKUP(A1576,'[1]LOG1987-1994'!$A$2:$I$3110,2,FALSE)</f>
        <v>1992-04-23T07:50-07:00</v>
      </c>
      <c r="H1576" s="2" t="s">
        <v>924</v>
      </c>
      <c r="I1576" s="3">
        <v>1</v>
      </c>
      <c r="J1576" s="3">
        <v>1</v>
      </c>
      <c r="K1576" s="7">
        <v>49.011699999999998</v>
      </c>
      <c r="L1576" s="7">
        <v>-124.86750000000001</v>
      </c>
      <c r="M1576" s="3">
        <v>138</v>
      </c>
      <c r="N1576" s="3" t="b">
        <v>0</v>
      </c>
      <c r="O1576" s="3"/>
      <c r="P1576" s="3"/>
      <c r="Q1576" s="3"/>
      <c r="R1576" s="2"/>
      <c r="S1576" s="2" t="s">
        <v>1111</v>
      </c>
      <c r="T1576" s="2"/>
      <c r="U1576" s="2" t="s">
        <v>39</v>
      </c>
      <c r="V1576" s="2" t="s">
        <v>35</v>
      </c>
      <c r="W1576" s="2" t="s">
        <v>39</v>
      </c>
      <c r="X1576" s="2" t="s">
        <v>39</v>
      </c>
      <c r="Y1576" s="2" t="s">
        <v>39</v>
      </c>
      <c r="Z1576" s="2" t="s">
        <v>39</v>
      </c>
      <c r="AA1576" s="4"/>
      <c r="AB1576" s="4"/>
      <c r="AC1576" s="2" t="s">
        <v>2219</v>
      </c>
    </row>
    <row r="1577" spans="1:29" x14ac:dyDescent="0.25">
      <c r="A1577" s="2" t="s">
        <v>2215</v>
      </c>
      <c r="B1577" s="2" t="s">
        <v>29</v>
      </c>
      <c r="C1577" s="2" t="str">
        <f>VLOOKUP(B1577,'Species Lookup'!$A$3:$F$13,3,FALSE)</f>
        <v>Oncorhynchus kisutch</v>
      </c>
      <c r="D1577" s="2" t="str">
        <f>VLOOKUP(B1577,'Species Lookup'!$A$3:$F$13,4,FALSE)</f>
        <v>urn:lsid:marinespecies.org:taxname:127184</v>
      </c>
      <c r="E1577" s="2" t="str">
        <f>VLOOKUP(B1577,'Species Lookup'!$A$3:$F$13,5,FALSE)</f>
        <v>SDN:S11::S1173 (smolt)</v>
      </c>
      <c r="F1577" s="2" t="s">
        <v>30</v>
      </c>
      <c r="G1577" s="10" t="str">
        <f>VLOOKUP(A1577,'[1]LOG1987-1994'!$A$2:$I$3110,2,FALSE)</f>
        <v>1992-04-23T07:50-07:00</v>
      </c>
      <c r="H1577" s="2" t="s">
        <v>924</v>
      </c>
      <c r="I1577" s="3">
        <v>1</v>
      </c>
      <c r="J1577" s="3">
        <v>1</v>
      </c>
      <c r="K1577" s="7">
        <v>49.011699999999998</v>
      </c>
      <c r="L1577" s="7">
        <v>-124.86750000000001</v>
      </c>
      <c r="M1577" s="3">
        <v>170</v>
      </c>
      <c r="N1577" s="3" t="b">
        <v>0</v>
      </c>
      <c r="O1577" s="3"/>
      <c r="P1577" s="3"/>
      <c r="Q1577" s="3"/>
      <c r="R1577" s="2"/>
      <c r="S1577" s="2" t="s">
        <v>1111</v>
      </c>
      <c r="T1577" s="2"/>
      <c r="U1577" s="2" t="s">
        <v>39</v>
      </c>
      <c r="V1577" s="2" t="s">
        <v>35</v>
      </c>
      <c r="W1577" s="2" t="s">
        <v>39</v>
      </c>
      <c r="X1577" s="2" t="s">
        <v>39</v>
      </c>
      <c r="Y1577" s="2" t="s">
        <v>39</v>
      </c>
      <c r="Z1577" s="2" t="s">
        <v>39</v>
      </c>
      <c r="AA1577" s="4"/>
      <c r="AB1577" s="4"/>
      <c r="AC1577" s="2" t="s">
        <v>2219</v>
      </c>
    </row>
    <row r="1578" spans="1:29" x14ac:dyDescent="0.25">
      <c r="A1578" s="2" t="s">
        <v>2220</v>
      </c>
      <c r="B1578" s="2" t="s">
        <v>29</v>
      </c>
      <c r="C1578" s="2" t="str">
        <f>VLOOKUP(B1578,'Species Lookup'!$A$3:$F$13,3,FALSE)</f>
        <v>Oncorhynchus kisutch</v>
      </c>
      <c r="D1578" s="2" t="str">
        <f>VLOOKUP(B1578,'Species Lookup'!$A$3:$F$13,4,FALSE)</f>
        <v>urn:lsid:marinespecies.org:taxname:127184</v>
      </c>
      <c r="E1578" s="2" t="str">
        <f>VLOOKUP(B1578,'Species Lookup'!$A$3:$F$13,5,FALSE)</f>
        <v>SDN:S11::S1173 (smolt)</v>
      </c>
      <c r="F1578" s="2" t="s">
        <v>43</v>
      </c>
      <c r="G1578" s="10" t="str">
        <f>VLOOKUP(A1578,'[1]LOG1987-1994'!$A$2:$I$3110,2,FALSE)</f>
        <v>1992-05-05T07:46-07:00</v>
      </c>
      <c r="H1578" s="2" t="s">
        <v>84</v>
      </c>
      <c r="I1578" s="3">
        <v>2</v>
      </c>
      <c r="J1578" s="3">
        <v>2</v>
      </c>
      <c r="K1578" s="7">
        <v>48.8825</v>
      </c>
      <c r="L1578" s="7">
        <v>-125.0767</v>
      </c>
      <c r="M1578" s="3">
        <v>140</v>
      </c>
      <c r="N1578" s="3" t="b">
        <v>0</v>
      </c>
      <c r="O1578" s="3"/>
      <c r="P1578" s="3" t="s">
        <v>2221</v>
      </c>
      <c r="Q1578" s="3"/>
      <c r="R1578" s="2" t="s">
        <v>2222</v>
      </c>
      <c r="S1578" s="2" t="s">
        <v>1111</v>
      </c>
      <c r="T1578" s="2"/>
      <c r="U1578" s="2" t="s">
        <v>39</v>
      </c>
      <c r="V1578" s="2" t="s">
        <v>35</v>
      </c>
      <c r="W1578" s="2" t="s">
        <v>39</v>
      </c>
      <c r="X1578" s="2" t="s">
        <v>39</v>
      </c>
      <c r="Y1578" s="2" t="s">
        <v>39</v>
      </c>
      <c r="Z1578" s="2" t="s">
        <v>39</v>
      </c>
      <c r="AA1578" s="4"/>
      <c r="AB1578" s="4"/>
      <c r="AC1578" s="2" t="s">
        <v>2223</v>
      </c>
    </row>
    <row r="1579" spans="1:29" x14ac:dyDescent="0.25">
      <c r="A1579" s="2" t="s">
        <v>2224</v>
      </c>
      <c r="B1579" s="2" t="s">
        <v>29</v>
      </c>
      <c r="C1579" s="2" t="str">
        <f>VLOOKUP(B1579,'Species Lookup'!$A$3:$F$13,3,FALSE)</f>
        <v>Oncorhynchus kisutch</v>
      </c>
      <c r="D1579" s="2" t="str">
        <f>VLOOKUP(B1579,'Species Lookup'!$A$3:$F$13,4,FALSE)</f>
        <v>urn:lsid:marinespecies.org:taxname:127184</v>
      </c>
      <c r="E1579" s="2" t="str">
        <f>VLOOKUP(B1579,'Species Lookup'!$A$3:$F$13,5,FALSE)</f>
        <v>SDN:S11::S1173 (smolt)</v>
      </c>
      <c r="F1579" s="2" t="s">
        <v>43</v>
      </c>
      <c r="G1579" s="10" t="str">
        <f>VLOOKUP(A1579,'[1]LOG1987-1994'!$A$2:$I$3110,2,FALSE)</f>
        <v>1992-05-06T07:28-07:00</v>
      </c>
      <c r="H1579" s="2" t="s">
        <v>2225</v>
      </c>
      <c r="I1579" s="3">
        <v>4</v>
      </c>
      <c r="J1579" s="3">
        <v>2</v>
      </c>
      <c r="K1579" s="7">
        <v>48.892499999999998</v>
      </c>
      <c r="L1579" s="7">
        <v>-125.32170000000001</v>
      </c>
      <c r="M1579" s="3">
        <v>140</v>
      </c>
      <c r="N1579" s="3" t="b">
        <v>1</v>
      </c>
      <c r="O1579" s="3"/>
      <c r="P1579" s="3" t="s">
        <v>2226</v>
      </c>
      <c r="Q1579" s="3"/>
      <c r="R1579" s="2" t="s">
        <v>2227</v>
      </c>
      <c r="S1579" s="2" t="s">
        <v>1111</v>
      </c>
      <c r="T1579" s="2" t="s">
        <v>2228</v>
      </c>
      <c r="U1579" s="2" t="s">
        <v>35</v>
      </c>
      <c r="V1579" s="2" t="s">
        <v>35</v>
      </c>
      <c r="W1579" s="2" t="s">
        <v>2208</v>
      </c>
      <c r="X1579" s="2" t="s">
        <v>1472</v>
      </c>
      <c r="Y1579" s="2" t="s">
        <v>2229</v>
      </c>
      <c r="Z1579" s="2" t="s">
        <v>38</v>
      </c>
      <c r="AA1579" s="4">
        <v>33686</v>
      </c>
      <c r="AB1579" s="4">
        <v>33686</v>
      </c>
      <c r="AC1579" s="2" t="s">
        <v>39</v>
      </c>
    </row>
    <row r="1580" spans="1:29" x14ac:dyDescent="0.25">
      <c r="A1580" s="2" t="s">
        <v>2230</v>
      </c>
      <c r="B1580" s="2" t="s">
        <v>1187</v>
      </c>
      <c r="C1580" s="2" t="str">
        <f>VLOOKUP(B1580,'Species Lookup'!$A$3:$F$13,3,FALSE)</f>
        <v>Oncorhynchus tshawytscha</v>
      </c>
      <c r="D1580" s="2" t="str">
        <f>VLOOKUP(B1580,'Species Lookup'!$A$3:$F$13,4,FALSE)</f>
        <v>urn:lsid:marinespecies.org:taxname:158075</v>
      </c>
      <c r="E1580" s="2" t="str">
        <f>VLOOKUP(B1580,'Species Lookup'!$A$3:$F$13,5,FALSE)</f>
        <v>SDN:S11::S1127 (juvenile)</v>
      </c>
      <c r="F1580" s="2" t="s">
        <v>43</v>
      </c>
      <c r="G1580" s="10" t="str">
        <f>VLOOKUP(A1580,'[1]LOG1987-1994'!$A$2:$I$3110,2,FALSE)</f>
        <v>1992-05-06T10:39-07:00</v>
      </c>
      <c r="H1580" s="2" t="s">
        <v>930</v>
      </c>
      <c r="I1580" s="3">
        <v>4</v>
      </c>
      <c r="J1580" s="3">
        <v>2</v>
      </c>
      <c r="K1580" s="7">
        <v>48.945799999999998</v>
      </c>
      <c r="L1580" s="7">
        <v>-125.32170000000001</v>
      </c>
      <c r="M1580" s="3">
        <v>246</v>
      </c>
      <c r="N1580" s="3" t="b">
        <v>1</v>
      </c>
      <c r="O1580" s="3"/>
      <c r="P1580" s="3"/>
      <c r="Q1580" s="3"/>
      <c r="R1580" s="2"/>
      <c r="S1580" s="2" t="s">
        <v>1111</v>
      </c>
      <c r="T1580" s="2" t="s">
        <v>2231</v>
      </c>
      <c r="U1580" s="2" t="s">
        <v>136</v>
      </c>
      <c r="V1580" s="2" t="s">
        <v>137</v>
      </c>
      <c r="W1580" s="2" t="s">
        <v>2208</v>
      </c>
      <c r="X1580" s="2" t="s">
        <v>1155</v>
      </c>
      <c r="Y1580" s="2" t="s">
        <v>1156</v>
      </c>
      <c r="Z1580" s="2" t="s">
        <v>372</v>
      </c>
      <c r="AA1580" s="4">
        <v>33711</v>
      </c>
      <c r="AB1580" s="4">
        <v>33711</v>
      </c>
      <c r="AC1580" s="2" t="s">
        <v>39</v>
      </c>
    </row>
    <row r="1581" spans="1:29" x14ac:dyDescent="0.25">
      <c r="A1581" s="2" t="s">
        <v>2232</v>
      </c>
      <c r="B1581" s="2" t="s">
        <v>29</v>
      </c>
      <c r="C1581" s="2" t="str">
        <f>VLOOKUP(B1581,'Species Lookup'!$A$3:$F$13,3,FALSE)</f>
        <v>Oncorhynchus kisutch</v>
      </c>
      <c r="D1581" s="2" t="str">
        <f>VLOOKUP(B1581,'Species Lookup'!$A$3:$F$13,4,FALSE)</f>
        <v>urn:lsid:marinespecies.org:taxname:127184</v>
      </c>
      <c r="E1581" s="2" t="str">
        <f>VLOOKUP(B1581,'Species Lookup'!$A$3:$F$13,5,FALSE)</f>
        <v>SDN:S11::S1173 (smolt)</v>
      </c>
      <c r="F1581" s="2" t="s">
        <v>43</v>
      </c>
      <c r="G1581" s="10" t="str">
        <f>VLOOKUP(A1581,'[1]LOG1987-1994'!$A$2:$I$3110,2,FALSE)</f>
        <v>1992-05-06T12:19-07:00</v>
      </c>
      <c r="H1581" s="2" t="s">
        <v>1027</v>
      </c>
      <c r="I1581" s="3">
        <v>3</v>
      </c>
      <c r="J1581" s="3">
        <v>2</v>
      </c>
      <c r="K1581" s="7">
        <v>48.951700000000002</v>
      </c>
      <c r="L1581" s="7">
        <v>-125.145</v>
      </c>
      <c r="M1581" s="3">
        <v>167</v>
      </c>
      <c r="N1581" s="3" t="b">
        <v>1</v>
      </c>
      <c r="O1581" s="3"/>
      <c r="P1581" s="3" t="s">
        <v>2233</v>
      </c>
      <c r="Q1581" s="3"/>
      <c r="R1581" s="2" t="s">
        <v>2234</v>
      </c>
      <c r="S1581" s="2" t="s">
        <v>1111</v>
      </c>
      <c r="T1581" s="2" t="s">
        <v>2235</v>
      </c>
      <c r="U1581" s="2" t="s">
        <v>35</v>
      </c>
      <c r="V1581" s="2" t="s">
        <v>35</v>
      </c>
      <c r="W1581" s="2" t="s">
        <v>2208</v>
      </c>
      <c r="X1581" s="2" t="s">
        <v>37</v>
      </c>
      <c r="Y1581" s="2" t="s">
        <v>37</v>
      </c>
      <c r="Z1581" s="2" t="s">
        <v>38</v>
      </c>
      <c r="AA1581" s="4">
        <v>33689</v>
      </c>
      <c r="AB1581" s="4">
        <v>33716</v>
      </c>
      <c r="AC1581" s="2" t="s">
        <v>39</v>
      </c>
    </row>
    <row r="1582" spans="1:29" x14ac:dyDescent="0.25">
      <c r="A1582" s="2" t="s">
        <v>2236</v>
      </c>
      <c r="B1582" s="2" t="s">
        <v>29</v>
      </c>
      <c r="C1582" s="2" t="str">
        <f>VLOOKUP(B1582,'Species Lookup'!$A$3:$F$13,3,FALSE)</f>
        <v>Oncorhynchus kisutch</v>
      </c>
      <c r="D1582" s="2" t="str">
        <f>VLOOKUP(B1582,'Species Lookup'!$A$3:$F$13,4,FALSE)</f>
        <v>urn:lsid:marinespecies.org:taxname:127184</v>
      </c>
      <c r="E1582" s="2" t="str">
        <f>VLOOKUP(B1582,'Species Lookup'!$A$3:$F$13,5,FALSE)</f>
        <v>SDN:S11::S1173 (smolt)</v>
      </c>
      <c r="F1582" s="2" t="s">
        <v>43</v>
      </c>
      <c r="G1582" s="10" t="str">
        <f>VLOOKUP(A1582,'[1]LOG1987-1994'!$A$2:$I$3110,2,FALSE)</f>
        <v>1992-05-11T20:18-07:00</v>
      </c>
      <c r="H1582" s="2" t="s">
        <v>981</v>
      </c>
      <c r="I1582" s="3">
        <v>2</v>
      </c>
      <c r="J1582" s="3">
        <v>2</v>
      </c>
      <c r="K1582" s="7">
        <v>48.958300000000001</v>
      </c>
      <c r="L1582" s="7">
        <v>-125.0333</v>
      </c>
      <c r="M1582" s="3">
        <v>135</v>
      </c>
      <c r="N1582" s="3" t="b">
        <v>0</v>
      </c>
      <c r="O1582" s="3"/>
      <c r="P1582" s="3" t="s">
        <v>2237</v>
      </c>
      <c r="Q1582" s="3"/>
      <c r="R1582" s="2" t="s">
        <v>2238</v>
      </c>
      <c r="S1582" s="2" t="s">
        <v>1111</v>
      </c>
      <c r="T1582" s="2"/>
      <c r="U1582" s="2" t="s">
        <v>39</v>
      </c>
      <c r="V1582" s="2" t="s">
        <v>35</v>
      </c>
      <c r="W1582" s="2" t="s">
        <v>39</v>
      </c>
      <c r="X1582" s="2" t="s">
        <v>39</v>
      </c>
      <c r="Y1582" s="2" t="s">
        <v>39</v>
      </c>
      <c r="Z1582" s="2" t="s">
        <v>39</v>
      </c>
      <c r="AA1582" s="4"/>
      <c r="AB1582" s="4"/>
      <c r="AC1582" s="2" t="s">
        <v>2213</v>
      </c>
    </row>
    <row r="1583" spans="1:29" x14ac:dyDescent="0.25">
      <c r="A1583" s="2" t="s">
        <v>2239</v>
      </c>
      <c r="B1583" s="2" t="s">
        <v>29</v>
      </c>
      <c r="C1583" s="2" t="str">
        <f>VLOOKUP(B1583,'Species Lookup'!$A$3:$F$13,3,FALSE)</f>
        <v>Oncorhynchus kisutch</v>
      </c>
      <c r="D1583" s="2" t="str">
        <f>VLOOKUP(B1583,'Species Lookup'!$A$3:$F$13,4,FALSE)</f>
        <v>urn:lsid:marinespecies.org:taxname:127184</v>
      </c>
      <c r="E1583" s="2" t="str">
        <f>VLOOKUP(B1583,'Species Lookup'!$A$3:$F$13,5,FALSE)</f>
        <v>SDN:S11::S1173 (smolt)</v>
      </c>
      <c r="F1583" s="2" t="s">
        <v>43</v>
      </c>
      <c r="G1583" s="10" t="str">
        <f>VLOOKUP(A1583,'[1]LOG1987-1994'!$A$2:$I$3110,2,FALSE)</f>
        <v>1992-05-12T10:37-07:00</v>
      </c>
      <c r="H1583" s="2" t="s">
        <v>108</v>
      </c>
      <c r="I1583" s="3">
        <v>2</v>
      </c>
      <c r="J1583" s="3">
        <v>2</v>
      </c>
      <c r="K1583" s="7">
        <v>48.840800000000002</v>
      </c>
      <c r="L1583" s="7">
        <v>-125.1367</v>
      </c>
      <c r="M1583" s="3">
        <v>132</v>
      </c>
      <c r="N1583" s="3" t="b">
        <v>1</v>
      </c>
      <c r="O1583" s="3"/>
      <c r="P1583" s="3" t="s">
        <v>2221</v>
      </c>
      <c r="Q1583" s="3"/>
      <c r="R1583" s="2" t="s">
        <v>2240</v>
      </c>
      <c r="S1583" s="2" t="s">
        <v>1111</v>
      </c>
      <c r="T1583" s="2" t="s">
        <v>2241</v>
      </c>
      <c r="U1583" s="2" t="s">
        <v>35</v>
      </c>
      <c r="V1583" s="2" t="s">
        <v>35</v>
      </c>
      <c r="W1583" s="2" t="s">
        <v>2208</v>
      </c>
      <c r="X1583" s="2" t="s">
        <v>37</v>
      </c>
      <c r="Y1583" s="2" t="s">
        <v>37</v>
      </c>
      <c r="Z1583" s="2" t="s">
        <v>38</v>
      </c>
      <c r="AA1583" s="4">
        <v>33689</v>
      </c>
      <c r="AB1583" s="4">
        <v>33716</v>
      </c>
      <c r="AC1583" s="2" t="s">
        <v>2242</v>
      </c>
    </row>
    <row r="1584" spans="1:29" x14ac:dyDescent="0.25">
      <c r="A1584" s="2" t="s">
        <v>2243</v>
      </c>
      <c r="B1584" s="2" t="s">
        <v>29</v>
      </c>
      <c r="C1584" s="2" t="str">
        <f>VLOOKUP(B1584,'Species Lookup'!$A$3:$F$13,3,FALSE)</f>
        <v>Oncorhynchus kisutch</v>
      </c>
      <c r="D1584" s="2" t="str">
        <f>VLOOKUP(B1584,'Species Lookup'!$A$3:$F$13,4,FALSE)</f>
        <v>urn:lsid:marinespecies.org:taxname:127184</v>
      </c>
      <c r="E1584" s="2" t="str">
        <f>VLOOKUP(B1584,'Species Lookup'!$A$3:$F$13,5,FALSE)</f>
        <v>SDN:S11::S1173 (smolt)</v>
      </c>
      <c r="F1584" s="2" t="s">
        <v>43</v>
      </c>
      <c r="G1584" s="10" t="str">
        <f>VLOOKUP(A1584,'[1]LOG1987-1994'!$A$2:$I$3110,2,FALSE)</f>
        <v>1992-05-13T07:36-07:00</v>
      </c>
      <c r="H1584" s="2" t="s">
        <v>2225</v>
      </c>
      <c r="I1584" s="3">
        <v>4</v>
      </c>
      <c r="J1584" s="3">
        <v>2</v>
      </c>
      <c r="K1584" s="7">
        <v>48.892499999999998</v>
      </c>
      <c r="L1584" s="7">
        <v>-125.32170000000001</v>
      </c>
      <c r="M1584" s="3"/>
      <c r="N1584" s="3" t="b">
        <v>1</v>
      </c>
      <c r="O1584" s="3"/>
      <c r="P1584" s="3"/>
      <c r="Q1584" s="3"/>
      <c r="R1584" s="2"/>
      <c r="S1584" s="2" t="s">
        <v>1111</v>
      </c>
      <c r="T1584" s="2" t="s">
        <v>2244</v>
      </c>
      <c r="U1584" s="2" t="s">
        <v>35</v>
      </c>
      <c r="V1584" s="2" t="s">
        <v>35</v>
      </c>
      <c r="W1584" s="2" t="s">
        <v>1644</v>
      </c>
      <c r="X1584" s="2" t="s">
        <v>2245</v>
      </c>
      <c r="Y1584" s="2" t="s">
        <v>2245</v>
      </c>
      <c r="Z1584" s="2" t="s">
        <v>372</v>
      </c>
      <c r="AA1584" s="4">
        <v>33350</v>
      </c>
      <c r="AB1584" s="4">
        <v>33396</v>
      </c>
      <c r="AC1584" s="2" t="s">
        <v>1614</v>
      </c>
    </row>
    <row r="1585" spans="1:29" x14ac:dyDescent="0.25">
      <c r="A1585" s="2" t="s">
        <v>2246</v>
      </c>
      <c r="B1585" s="2" t="s">
        <v>1187</v>
      </c>
      <c r="C1585" s="2" t="str">
        <f>VLOOKUP(B1585,'Species Lookup'!$A$3:$F$13,3,FALSE)</f>
        <v>Oncorhynchus tshawytscha</v>
      </c>
      <c r="D1585" s="2" t="str">
        <f>VLOOKUP(B1585,'Species Lookup'!$A$3:$F$13,4,FALSE)</f>
        <v>urn:lsid:marinespecies.org:taxname:158075</v>
      </c>
      <c r="E1585" s="2" t="str">
        <f>VLOOKUP(B1585,'Species Lookup'!$A$3:$F$13,5,FALSE)</f>
        <v>SDN:S11::S1127 (juvenile)</v>
      </c>
      <c r="F1585" s="2" t="s">
        <v>43</v>
      </c>
      <c r="G1585" s="10" t="str">
        <f>VLOOKUP(A1585,'[1]LOG1987-1994'!$A$2:$I$3110,2,FALSE)</f>
        <v>1992-05-13T11:58-07:00</v>
      </c>
      <c r="H1585" s="2" t="s">
        <v>637</v>
      </c>
      <c r="I1585" s="3">
        <v>3</v>
      </c>
      <c r="J1585" s="3">
        <v>2</v>
      </c>
      <c r="K1585" s="7">
        <v>48.9133</v>
      </c>
      <c r="L1585" s="7">
        <v>-125.1383</v>
      </c>
      <c r="M1585" s="3">
        <v>241</v>
      </c>
      <c r="N1585" s="3" t="b">
        <v>1</v>
      </c>
      <c r="O1585" s="3"/>
      <c r="P1585" s="3" t="s">
        <v>2247</v>
      </c>
      <c r="Q1585" s="3"/>
      <c r="R1585" s="2"/>
      <c r="S1585" s="2" t="s">
        <v>1111</v>
      </c>
      <c r="T1585" s="2" t="s">
        <v>2231</v>
      </c>
      <c r="U1585" s="2" t="s">
        <v>136</v>
      </c>
      <c r="V1585" s="2" t="s">
        <v>137</v>
      </c>
      <c r="W1585" s="2" t="s">
        <v>2208</v>
      </c>
      <c r="X1585" s="2" t="s">
        <v>1155</v>
      </c>
      <c r="Y1585" s="2" t="s">
        <v>1156</v>
      </c>
      <c r="Z1585" s="2" t="s">
        <v>372</v>
      </c>
      <c r="AA1585" s="4">
        <v>33711</v>
      </c>
      <c r="AB1585" s="4">
        <v>33711</v>
      </c>
      <c r="AC1585" s="2" t="s">
        <v>1614</v>
      </c>
    </row>
    <row r="1586" spans="1:29" x14ac:dyDescent="0.25">
      <c r="A1586" s="2" t="s">
        <v>2248</v>
      </c>
      <c r="B1586" s="2" t="s">
        <v>29</v>
      </c>
      <c r="C1586" s="2" t="str">
        <f>VLOOKUP(B1586,'Species Lookup'!$A$3:$F$13,3,FALSE)</f>
        <v>Oncorhynchus kisutch</v>
      </c>
      <c r="D1586" s="2" t="str">
        <f>VLOOKUP(B1586,'Species Lookup'!$A$3:$F$13,4,FALSE)</f>
        <v>urn:lsid:marinespecies.org:taxname:127184</v>
      </c>
      <c r="E1586" s="2" t="str">
        <f>VLOOKUP(B1586,'Species Lookup'!$A$3:$F$13,5,FALSE)</f>
        <v>SDN:S11::S1173 (smolt)</v>
      </c>
      <c r="F1586" s="2" t="s">
        <v>43</v>
      </c>
      <c r="G1586" s="10" t="str">
        <f>VLOOKUP(A1586,'[1]LOG1987-1994'!$A$2:$I$3110,2,FALSE)</f>
        <v>1992-05-14T08:05-07:00</v>
      </c>
      <c r="H1586" s="2" t="s">
        <v>433</v>
      </c>
      <c r="I1586" s="3">
        <v>1</v>
      </c>
      <c r="J1586" s="3">
        <v>2</v>
      </c>
      <c r="K1586" s="7">
        <v>49.058300000000003</v>
      </c>
      <c r="L1586" s="7">
        <v>-124.8633</v>
      </c>
      <c r="M1586" s="3">
        <v>131</v>
      </c>
      <c r="N1586" s="3" t="b">
        <v>1</v>
      </c>
      <c r="O1586" s="3"/>
      <c r="P1586" s="3" t="s">
        <v>2249</v>
      </c>
      <c r="Q1586" s="3"/>
      <c r="R1586" s="2" t="s">
        <v>2250</v>
      </c>
      <c r="S1586" s="2" t="s">
        <v>1111</v>
      </c>
      <c r="T1586" s="2" t="s">
        <v>2235</v>
      </c>
      <c r="U1586" s="2" t="s">
        <v>35</v>
      </c>
      <c r="V1586" s="2" t="s">
        <v>35</v>
      </c>
      <c r="W1586" s="2" t="s">
        <v>2208</v>
      </c>
      <c r="X1586" s="2" t="s">
        <v>37</v>
      </c>
      <c r="Y1586" s="2" t="s">
        <v>37</v>
      </c>
      <c r="Z1586" s="2" t="s">
        <v>38</v>
      </c>
      <c r="AA1586" s="4">
        <v>33689</v>
      </c>
      <c r="AB1586" s="4">
        <v>33716</v>
      </c>
      <c r="AC1586" s="2" t="s">
        <v>39</v>
      </c>
    </row>
    <row r="1587" spans="1:29" x14ac:dyDescent="0.25">
      <c r="A1587" s="2" t="s">
        <v>2251</v>
      </c>
      <c r="B1587" s="2" t="s">
        <v>132</v>
      </c>
      <c r="C1587" s="2" t="str">
        <f>VLOOKUP(B1587,'Species Lookup'!$A$3:$F$13,3,FALSE)</f>
        <v>Oncorhynchus tshawytscha</v>
      </c>
      <c r="D1587" s="2" t="str">
        <f>VLOOKUP(B1587,'Species Lookup'!$A$3:$F$13,4,FALSE)</f>
        <v>urn:lsid:marinespecies.org:taxname:158075</v>
      </c>
      <c r="E1587" s="2" t="str">
        <f>VLOOKUP(B1587,'Species Lookup'!$A$3:$F$13,5,FALSE)</f>
        <v>SDN:S11::S1173 (smolt)</v>
      </c>
      <c r="F1587" s="2" t="s">
        <v>43</v>
      </c>
      <c r="G1587" s="10" t="str">
        <f>VLOOKUP(A1587,'[1]LOG1987-1994'!$A$2:$I$3110,2,FALSE)</f>
        <v>1992-05-14T11:15-07:00</v>
      </c>
      <c r="H1587" s="2" t="s">
        <v>51</v>
      </c>
      <c r="I1587" s="3">
        <v>1</v>
      </c>
      <c r="J1587" s="3">
        <v>2</v>
      </c>
      <c r="K1587" s="7">
        <v>49.214199999999998</v>
      </c>
      <c r="L1587" s="7">
        <v>-124.81829999999999</v>
      </c>
      <c r="M1587" s="3">
        <v>81</v>
      </c>
      <c r="N1587" s="3" t="b">
        <v>1</v>
      </c>
      <c r="O1587" s="3"/>
      <c r="P1587" s="3" t="s">
        <v>2252</v>
      </c>
      <c r="Q1587" s="3"/>
      <c r="R1587" s="2" t="s">
        <v>2253</v>
      </c>
      <c r="S1587" s="2" t="s">
        <v>1111</v>
      </c>
      <c r="T1587" s="2" t="s">
        <v>2254</v>
      </c>
      <c r="U1587" s="2" t="s">
        <v>136</v>
      </c>
      <c r="V1587" s="2" t="s">
        <v>137</v>
      </c>
      <c r="W1587" s="2" t="s">
        <v>2255</v>
      </c>
      <c r="X1587" s="2" t="s">
        <v>37</v>
      </c>
      <c r="Y1587" s="2" t="s">
        <v>37</v>
      </c>
      <c r="Z1587" s="2" t="s">
        <v>38</v>
      </c>
      <c r="AA1587" s="4">
        <v>33736</v>
      </c>
      <c r="AB1587" s="4">
        <v>33750</v>
      </c>
      <c r="AC1587" s="2" t="s">
        <v>2213</v>
      </c>
    </row>
    <row r="1588" spans="1:29" x14ac:dyDescent="0.25">
      <c r="A1588" s="2" t="s">
        <v>2251</v>
      </c>
      <c r="B1588" s="2" t="s">
        <v>132</v>
      </c>
      <c r="C1588" s="2" t="str">
        <f>VLOOKUP(B1588,'Species Lookup'!$A$3:$F$13,3,FALSE)</f>
        <v>Oncorhynchus tshawytscha</v>
      </c>
      <c r="D1588" s="2" t="str">
        <f>VLOOKUP(B1588,'Species Lookup'!$A$3:$F$13,4,FALSE)</f>
        <v>urn:lsid:marinespecies.org:taxname:158075</v>
      </c>
      <c r="E1588" s="2" t="str">
        <f>VLOOKUP(B1588,'Species Lookup'!$A$3:$F$13,5,FALSE)</f>
        <v>SDN:S11::S1173 (smolt)</v>
      </c>
      <c r="F1588" s="2" t="s">
        <v>40</v>
      </c>
      <c r="G1588" s="10" t="str">
        <f>VLOOKUP(A1588,'[1]LOG1987-1994'!$A$2:$I$3110,2,FALSE)</f>
        <v>1992-05-14T11:15-07:00</v>
      </c>
      <c r="H1588" s="2" t="s">
        <v>51</v>
      </c>
      <c r="I1588" s="3">
        <v>1</v>
      </c>
      <c r="J1588" s="3">
        <v>2</v>
      </c>
      <c r="K1588" s="7">
        <v>49.214199999999998</v>
      </c>
      <c r="L1588" s="7">
        <v>-124.81829999999999</v>
      </c>
      <c r="M1588" s="3">
        <v>78</v>
      </c>
      <c r="N1588" s="3" t="b">
        <v>1</v>
      </c>
      <c r="O1588" s="3"/>
      <c r="P1588" s="3" t="s">
        <v>2256</v>
      </c>
      <c r="Q1588" s="3"/>
      <c r="R1588" s="2" t="s">
        <v>2257</v>
      </c>
      <c r="S1588" s="2" t="s">
        <v>1111</v>
      </c>
      <c r="T1588" s="2" t="s">
        <v>2258</v>
      </c>
      <c r="U1588" s="2" t="s">
        <v>136</v>
      </c>
      <c r="V1588" s="2" t="s">
        <v>137</v>
      </c>
      <c r="W1588" s="2" t="s">
        <v>2255</v>
      </c>
      <c r="X1588" s="2" t="s">
        <v>37</v>
      </c>
      <c r="Y1588" s="2" t="s">
        <v>37</v>
      </c>
      <c r="Z1588" s="2" t="s">
        <v>38</v>
      </c>
      <c r="AA1588" s="4">
        <v>33736</v>
      </c>
      <c r="AB1588" s="4">
        <v>33750</v>
      </c>
      <c r="AC1588" s="2" t="s">
        <v>2213</v>
      </c>
    </row>
    <row r="1589" spans="1:29" x14ac:dyDescent="0.25">
      <c r="A1589" s="2" t="s">
        <v>2259</v>
      </c>
      <c r="B1589" s="2" t="s">
        <v>2662</v>
      </c>
      <c r="C1589" s="2" t="str">
        <f>VLOOKUP(B1589,'Species Lookup'!$A$3:$F$13,3,FALSE)</f>
        <v>Oncorhynchus mykiss</v>
      </c>
      <c r="D1589" s="2" t="str">
        <f>VLOOKUP(B1589,'Species Lookup'!$A$3:$F$13,4,FALSE)</f>
        <v>urn:lsid:marinespecies.org:taxname:127185</v>
      </c>
      <c r="E1589" s="2" t="str">
        <f>VLOOKUP(B1589,'Species Lookup'!$A$3:$F$13,5,FALSE)</f>
        <v>SDN:S11::S1173 (smolt)</v>
      </c>
      <c r="F1589" s="2" t="s">
        <v>43</v>
      </c>
      <c r="G1589" s="10" t="str">
        <f>VLOOKUP(A1589,'[1]LOG1987-1994'!$A$2:$I$3110,2,FALSE)</f>
        <v>1992-05-20T06:31-07:00</v>
      </c>
      <c r="H1589" s="2" t="s">
        <v>90</v>
      </c>
      <c r="I1589" s="3">
        <v>2</v>
      </c>
      <c r="J1589" s="3">
        <v>3</v>
      </c>
      <c r="K1589" s="7">
        <v>48.921700000000001</v>
      </c>
      <c r="L1589" s="7">
        <v>-125.05419999999999</v>
      </c>
      <c r="M1589" s="3">
        <v>136</v>
      </c>
      <c r="N1589" s="3" t="b">
        <v>0</v>
      </c>
      <c r="O1589" s="3"/>
      <c r="P1589" s="3" t="s">
        <v>2260</v>
      </c>
      <c r="Q1589" s="3"/>
      <c r="R1589" s="2" t="s">
        <v>2261</v>
      </c>
      <c r="S1589" s="2" t="s">
        <v>1111</v>
      </c>
      <c r="T1589" s="2"/>
      <c r="U1589" s="2" t="s">
        <v>39</v>
      </c>
      <c r="V1589" s="2" t="s">
        <v>47</v>
      </c>
      <c r="W1589" s="2" t="s">
        <v>39</v>
      </c>
      <c r="X1589" s="2" t="s">
        <v>39</v>
      </c>
      <c r="Y1589" s="2" t="s">
        <v>39</v>
      </c>
      <c r="Z1589" s="2" t="s">
        <v>39</v>
      </c>
      <c r="AA1589" s="4"/>
      <c r="AB1589" s="4"/>
      <c r="AC1589" s="2" t="s">
        <v>2262</v>
      </c>
    </row>
    <row r="1590" spans="1:29" x14ac:dyDescent="0.25">
      <c r="A1590" s="2" t="s">
        <v>2263</v>
      </c>
      <c r="B1590" s="2" t="s">
        <v>29</v>
      </c>
      <c r="C1590" s="2" t="str">
        <f>VLOOKUP(B1590,'Species Lookup'!$A$3:$F$13,3,FALSE)</f>
        <v>Oncorhynchus kisutch</v>
      </c>
      <c r="D1590" s="2" t="str">
        <f>VLOOKUP(B1590,'Species Lookup'!$A$3:$F$13,4,FALSE)</f>
        <v>urn:lsid:marinespecies.org:taxname:127184</v>
      </c>
      <c r="E1590" s="2" t="str">
        <f>VLOOKUP(B1590,'Species Lookup'!$A$3:$F$13,5,FALSE)</f>
        <v>SDN:S11::S1173 (smolt)</v>
      </c>
      <c r="F1590" s="2" t="s">
        <v>43</v>
      </c>
      <c r="G1590" s="10" t="str">
        <f>VLOOKUP(A1590,'[1]LOG1987-1994'!$A$2:$I$3110,2,FALSE)</f>
        <v>1992-05-20T08:55-07:00</v>
      </c>
      <c r="H1590" s="2" t="s">
        <v>108</v>
      </c>
      <c r="I1590" s="3">
        <v>2</v>
      </c>
      <c r="J1590" s="3">
        <v>3</v>
      </c>
      <c r="K1590" s="7">
        <v>48.840800000000002</v>
      </c>
      <c r="L1590" s="7">
        <v>-125.1367</v>
      </c>
      <c r="M1590" s="3">
        <v>145</v>
      </c>
      <c r="N1590" s="3" t="b">
        <v>1</v>
      </c>
      <c r="O1590" s="3"/>
      <c r="P1590" s="3"/>
      <c r="Q1590" s="3"/>
      <c r="R1590" s="2" t="s">
        <v>2264</v>
      </c>
      <c r="S1590" s="2" t="s">
        <v>1111</v>
      </c>
      <c r="T1590" s="2" t="s">
        <v>2265</v>
      </c>
      <c r="U1590" s="2" t="s">
        <v>35</v>
      </c>
      <c r="V1590" s="2" t="s">
        <v>35</v>
      </c>
      <c r="W1590" s="2" t="s">
        <v>2208</v>
      </c>
      <c r="X1590" s="2" t="s">
        <v>37</v>
      </c>
      <c r="Y1590" s="2" t="s">
        <v>37</v>
      </c>
      <c r="Z1590" s="2" t="s">
        <v>38</v>
      </c>
      <c r="AA1590" s="4">
        <v>33689</v>
      </c>
      <c r="AB1590" s="4">
        <v>33716</v>
      </c>
      <c r="AC1590" s="2" t="s">
        <v>2266</v>
      </c>
    </row>
    <row r="1591" spans="1:29" x14ac:dyDescent="0.25">
      <c r="A1591" s="2" t="s">
        <v>2267</v>
      </c>
      <c r="B1591" s="2" t="s">
        <v>29</v>
      </c>
      <c r="C1591" s="2" t="str">
        <f>VLOOKUP(B1591,'Species Lookup'!$A$3:$F$13,3,FALSE)</f>
        <v>Oncorhynchus kisutch</v>
      </c>
      <c r="D1591" s="2" t="str">
        <f>VLOOKUP(B1591,'Species Lookup'!$A$3:$F$13,4,FALSE)</f>
        <v>urn:lsid:marinespecies.org:taxname:127184</v>
      </c>
      <c r="E1591" s="2" t="str">
        <f>VLOOKUP(B1591,'Species Lookup'!$A$3:$F$13,5,FALSE)</f>
        <v>SDN:S11::S1173 (smolt)</v>
      </c>
      <c r="F1591" s="2" t="s">
        <v>43</v>
      </c>
      <c r="G1591" s="10" t="str">
        <f>VLOOKUP(A1591,'[1]LOG1987-1994'!$A$2:$I$3110,2,FALSE)</f>
        <v>1992-05-20T11:11-07:00</v>
      </c>
      <c r="H1591" s="2" t="s">
        <v>637</v>
      </c>
      <c r="I1591" s="3">
        <v>3</v>
      </c>
      <c r="J1591" s="3">
        <v>3</v>
      </c>
      <c r="K1591" s="7">
        <v>48.9133</v>
      </c>
      <c r="L1591" s="7">
        <v>-125.1383</v>
      </c>
      <c r="M1591" s="3">
        <v>160</v>
      </c>
      <c r="N1591" s="3" t="b">
        <v>1</v>
      </c>
      <c r="O1591" s="3"/>
      <c r="P1591" s="3" t="s">
        <v>2268</v>
      </c>
      <c r="Q1591" s="3"/>
      <c r="R1591" s="2" t="s">
        <v>2269</v>
      </c>
      <c r="S1591" s="2" t="s">
        <v>1111</v>
      </c>
      <c r="T1591" s="2" t="s">
        <v>2265</v>
      </c>
      <c r="U1591" s="2" t="s">
        <v>35</v>
      </c>
      <c r="V1591" s="2" t="s">
        <v>35</v>
      </c>
      <c r="W1591" s="2" t="s">
        <v>2208</v>
      </c>
      <c r="X1591" s="2" t="s">
        <v>37</v>
      </c>
      <c r="Y1591" s="2" t="s">
        <v>37</v>
      </c>
      <c r="Z1591" s="2" t="s">
        <v>38</v>
      </c>
      <c r="AA1591" s="4">
        <v>33689</v>
      </c>
      <c r="AB1591" s="4">
        <v>33716</v>
      </c>
      <c r="AC1591" s="2" t="s">
        <v>39</v>
      </c>
    </row>
    <row r="1592" spans="1:29" x14ac:dyDescent="0.25">
      <c r="A1592" s="2" t="s">
        <v>2270</v>
      </c>
      <c r="B1592" s="2" t="s">
        <v>29</v>
      </c>
      <c r="C1592" s="2" t="str">
        <f>VLOOKUP(B1592,'Species Lookup'!$A$3:$F$13,3,FALSE)</f>
        <v>Oncorhynchus kisutch</v>
      </c>
      <c r="D1592" s="2" t="str">
        <f>VLOOKUP(B1592,'Species Lookup'!$A$3:$F$13,4,FALSE)</f>
        <v>urn:lsid:marinespecies.org:taxname:127184</v>
      </c>
      <c r="E1592" s="2" t="str">
        <f>VLOOKUP(B1592,'Species Lookup'!$A$3:$F$13,5,FALSE)</f>
        <v>SDN:S11::S1173 (smolt)</v>
      </c>
      <c r="F1592" s="2" t="s">
        <v>43</v>
      </c>
      <c r="G1592" s="10" t="str">
        <f>VLOOKUP(A1592,'[1]LOG1987-1994'!$A$2:$I$3110,2,FALSE)</f>
        <v>1992-05-20T11:56-07:00</v>
      </c>
      <c r="H1592" s="2" t="s">
        <v>1027</v>
      </c>
      <c r="I1592" s="3">
        <v>3</v>
      </c>
      <c r="J1592" s="3">
        <v>3</v>
      </c>
      <c r="K1592" s="7">
        <v>48.951700000000002</v>
      </c>
      <c r="L1592" s="7">
        <v>-125.145</v>
      </c>
      <c r="M1592" s="3">
        <v>150</v>
      </c>
      <c r="N1592" s="3" t="b">
        <v>1</v>
      </c>
      <c r="O1592" s="3"/>
      <c r="P1592" s="3" t="s">
        <v>2271</v>
      </c>
      <c r="Q1592" s="3"/>
      <c r="R1592" s="2" t="s">
        <v>2272</v>
      </c>
      <c r="S1592" s="2" t="s">
        <v>1111</v>
      </c>
      <c r="T1592" s="2" t="s">
        <v>2241</v>
      </c>
      <c r="U1592" s="2" t="s">
        <v>35</v>
      </c>
      <c r="V1592" s="2" t="s">
        <v>35</v>
      </c>
      <c r="W1592" s="2" t="s">
        <v>2208</v>
      </c>
      <c r="X1592" s="2" t="s">
        <v>37</v>
      </c>
      <c r="Y1592" s="2" t="s">
        <v>37</v>
      </c>
      <c r="Z1592" s="2" t="s">
        <v>38</v>
      </c>
      <c r="AA1592" s="4">
        <v>33689</v>
      </c>
      <c r="AB1592" s="4">
        <v>33716</v>
      </c>
      <c r="AC1592" s="2" t="s">
        <v>2213</v>
      </c>
    </row>
    <row r="1593" spans="1:29" x14ac:dyDescent="0.25">
      <c r="A1593" s="2" t="s">
        <v>2273</v>
      </c>
      <c r="B1593" s="2" t="s">
        <v>132</v>
      </c>
      <c r="C1593" s="2" t="str">
        <f>VLOOKUP(B1593,'Species Lookup'!$A$3:$F$13,3,FALSE)</f>
        <v>Oncorhynchus tshawytscha</v>
      </c>
      <c r="D1593" s="2" t="str">
        <f>VLOOKUP(B1593,'Species Lookup'!$A$3:$F$13,4,FALSE)</f>
        <v>urn:lsid:marinespecies.org:taxname:158075</v>
      </c>
      <c r="E1593" s="2" t="str">
        <f>VLOOKUP(B1593,'Species Lookup'!$A$3:$F$13,5,FALSE)</f>
        <v>SDN:S11::S1173 (smolt)</v>
      </c>
      <c r="F1593" s="2" t="s">
        <v>43</v>
      </c>
      <c r="G1593" s="10" t="str">
        <f>VLOOKUP(A1593,'[1]LOG1987-1994'!$A$2:$I$3110,2,FALSE)</f>
        <v>1992-05-21T17:10-07:00</v>
      </c>
      <c r="H1593" s="2" t="s">
        <v>312</v>
      </c>
      <c r="I1593" s="3">
        <v>1</v>
      </c>
      <c r="J1593" s="3">
        <v>3</v>
      </c>
      <c r="K1593" s="7">
        <v>48.978299999999997</v>
      </c>
      <c r="L1593" s="7">
        <v>-124.9892</v>
      </c>
      <c r="M1593" s="3">
        <v>82</v>
      </c>
      <c r="N1593" s="3" t="b">
        <v>1</v>
      </c>
      <c r="O1593" s="3"/>
      <c r="P1593" s="3" t="s">
        <v>2274</v>
      </c>
      <c r="Q1593" s="3"/>
      <c r="R1593" s="2" t="s">
        <v>2275</v>
      </c>
      <c r="S1593" s="2" t="s">
        <v>1111</v>
      </c>
      <c r="T1593" s="2" t="s">
        <v>2276</v>
      </c>
      <c r="U1593" s="2" t="s">
        <v>136</v>
      </c>
      <c r="V1593" s="2" t="s">
        <v>137</v>
      </c>
      <c r="W1593" s="2" t="s">
        <v>2255</v>
      </c>
      <c r="X1593" s="2" t="s">
        <v>37</v>
      </c>
      <c r="Y1593" s="2" t="s">
        <v>37</v>
      </c>
      <c r="Z1593" s="2" t="s">
        <v>38</v>
      </c>
      <c r="AA1593" s="4">
        <v>33739</v>
      </c>
      <c r="AB1593" s="4">
        <v>33746</v>
      </c>
      <c r="AC1593" s="2" t="s">
        <v>39</v>
      </c>
    </row>
    <row r="1594" spans="1:29" x14ac:dyDescent="0.25">
      <c r="A1594" s="2" t="s">
        <v>2277</v>
      </c>
      <c r="B1594" s="2" t="s">
        <v>132</v>
      </c>
      <c r="C1594" s="2" t="str">
        <f>VLOOKUP(B1594,'Species Lookup'!$A$3:$F$13,3,FALSE)</f>
        <v>Oncorhynchus tshawytscha</v>
      </c>
      <c r="D1594" s="2" t="str">
        <f>VLOOKUP(B1594,'Species Lookup'!$A$3:$F$13,4,FALSE)</f>
        <v>urn:lsid:marinespecies.org:taxname:158075</v>
      </c>
      <c r="E1594" s="2" t="str">
        <f>VLOOKUP(B1594,'Species Lookup'!$A$3:$F$13,5,FALSE)</f>
        <v>SDN:S11::S1173 (smolt)</v>
      </c>
      <c r="F1594" s="2" t="s">
        <v>43</v>
      </c>
      <c r="G1594" s="10" t="str">
        <f>VLOOKUP(A1594,'[1]LOG1987-1994'!$A$2:$I$3110,2,FALSE)</f>
        <v>1992-05-22T06:30-07:00</v>
      </c>
      <c r="H1594" s="2" t="s">
        <v>981</v>
      </c>
      <c r="I1594" s="3">
        <v>2</v>
      </c>
      <c r="J1594" s="3">
        <v>3</v>
      </c>
      <c r="K1594" s="7">
        <v>48.958300000000001</v>
      </c>
      <c r="L1594" s="7">
        <v>-125.0333</v>
      </c>
      <c r="M1594" s="3">
        <v>89</v>
      </c>
      <c r="N1594" s="3" t="b">
        <v>1</v>
      </c>
      <c r="O1594" s="3"/>
      <c r="P1594" s="3" t="s">
        <v>2278</v>
      </c>
      <c r="Q1594" s="3"/>
      <c r="R1594" s="2" t="s">
        <v>2279</v>
      </c>
      <c r="S1594" s="2" t="s">
        <v>1111</v>
      </c>
      <c r="T1594" s="2" t="s">
        <v>2280</v>
      </c>
      <c r="U1594" s="2" t="s">
        <v>136</v>
      </c>
      <c r="V1594" s="2" t="s">
        <v>137</v>
      </c>
      <c r="W1594" s="2" t="s">
        <v>2255</v>
      </c>
      <c r="X1594" s="2" t="s">
        <v>37</v>
      </c>
      <c r="Y1594" s="2" t="s">
        <v>37</v>
      </c>
      <c r="Z1594" s="2" t="s">
        <v>38</v>
      </c>
      <c r="AA1594" s="4">
        <v>33733</v>
      </c>
      <c r="AB1594" s="4">
        <v>33746</v>
      </c>
      <c r="AC1594" s="2" t="s">
        <v>2213</v>
      </c>
    </row>
    <row r="1595" spans="1:29" x14ac:dyDescent="0.25">
      <c r="A1595" s="2" t="s">
        <v>2281</v>
      </c>
      <c r="B1595" s="2" t="s">
        <v>132</v>
      </c>
      <c r="C1595" s="2" t="str">
        <f>VLOOKUP(B1595,'Species Lookup'!$A$3:$F$13,3,FALSE)</f>
        <v>Oncorhynchus tshawytscha</v>
      </c>
      <c r="D1595" s="2" t="str">
        <f>VLOOKUP(B1595,'Species Lookup'!$A$3:$F$13,4,FALSE)</f>
        <v>urn:lsid:marinespecies.org:taxname:158075</v>
      </c>
      <c r="E1595" s="2" t="str">
        <f>VLOOKUP(B1595,'Species Lookup'!$A$3:$F$13,5,FALSE)</f>
        <v>SDN:S11::S1173 (smolt)</v>
      </c>
      <c r="F1595" s="2" t="s">
        <v>43</v>
      </c>
      <c r="G1595" s="10" t="str">
        <f>VLOOKUP(A1595,'[1]LOG1987-1994'!$A$2:$I$3110,2,FALSE)</f>
        <v>1992-05-22T08:00-07:00</v>
      </c>
      <c r="H1595" s="2" t="s">
        <v>924</v>
      </c>
      <c r="I1595" s="3">
        <v>1</v>
      </c>
      <c r="J1595" s="3">
        <v>3</v>
      </c>
      <c r="K1595" s="7">
        <v>49.011699999999998</v>
      </c>
      <c r="L1595" s="7">
        <v>-124.86750000000001</v>
      </c>
      <c r="M1595" s="3">
        <v>79</v>
      </c>
      <c r="N1595" s="3" t="b">
        <v>1</v>
      </c>
      <c r="O1595" s="3"/>
      <c r="P1595" s="3" t="s">
        <v>2282</v>
      </c>
      <c r="Q1595" s="3"/>
      <c r="R1595" s="2" t="s">
        <v>2283</v>
      </c>
      <c r="S1595" s="2" t="s">
        <v>1111</v>
      </c>
      <c r="T1595" s="2" t="s">
        <v>2276</v>
      </c>
      <c r="U1595" s="2" t="s">
        <v>136</v>
      </c>
      <c r="V1595" s="2" t="s">
        <v>137</v>
      </c>
      <c r="W1595" s="2" t="s">
        <v>2255</v>
      </c>
      <c r="X1595" s="2" t="s">
        <v>37</v>
      </c>
      <c r="Y1595" s="2" t="s">
        <v>37</v>
      </c>
      <c r="Z1595" s="2" t="s">
        <v>38</v>
      </c>
      <c r="AA1595" s="4">
        <v>33739</v>
      </c>
      <c r="AB1595" s="4">
        <v>33746</v>
      </c>
      <c r="AC1595" s="2" t="s">
        <v>39</v>
      </c>
    </row>
    <row r="1596" spans="1:29" x14ac:dyDescent="0.25">
      <c r="A1596" s="2" t="s">
        <v>2281</v>
      </c>
      <c r="B1596" s="2" t="s">
        <v>132</v>
      </c>
      <c r="C1596" s="2" t="str">
        <f>VLOOKUP(B1596,'Species Lookup'!$A$3:$F$13,3,FALSE)</f>
        <v>Oncorhynchus tshawytscha</v>
      </c>
      <c r="D1596" s="2" t="str">
        <f>VLOOKUP(B1596,'Species Lookup'!$A$3:$F$13,4,FALSE)</f>
        <v>urn:lsid:marinespecies.org:taxname:158075</v>
      </c>
      <c r="E1596" s="2" t="str">
        <f>VLOOKUP(B1596,'Species Lookup'!$A$3:$F$13,5,FALSE)</f>
        <v>SDN:S11::S1173 (smolt)</v>
      </c>
      <c r="F1596" s="2" t="s">
        <v>40</v>
      </c>
      <c r="G1596" s="10" t="str">
        <f>VLOOKUP(A1596,'[1]LOG1987-1994'!$A$2:$I$3110,2,FALSE)</f>
        <v>1992-05-22T08:00-07:00</v>
      </c>
      <c r="H1596" s="2" t="s">
        <v>924</v>
      </c>
      <c r="I1596" s="3">
        <v>1</v>
      </c>
      <c r="J1596" s="3">
        <v>3</v>
      </c>
      <c r="K1596" s="7">
        <v>49.011699999999998</v>
      </c>
      <c r="L1596" s="7">
        <v>-124.86750000000001</v>
      </c>
      <c r="M1596" s="3">
        <v>87</v>
      </c>
      <c r="N1596" s="3" t="b">
        <v>1</v>
      </c>
      <c r="O1596" s="3"/>
      <c r="P1596" s="3" t="s">
        <v>2284</v>
      </c>
      <c r="Q1596" s="3"/>
      <c r="R1596" s="2" t="s">
        <v>2285</v>
      </c>
      <c r="S1596" s="2" t="s">
        <v>1111</v>
      </c>
      <c r="T1596" s="2" t="s">
        <v>2286</v>
      </c>
      <c r="U1596" s="2" t="s">
        <v>136</v>
      </c>
      <c r="V1596" s="2" t="s">
        <v>137</v>
      </c>
      <c r="W1596" s="2" t="s">
        <v>2255</v>
      </c>
      <c r="X1596" s="2" t="s">
        <v>37</v>
      </c>
      <c r="Y1596" s="2" t="s">
        <v>37</v>
      </c>
      <c r="Z1596" s="2" t="s">
        <v>38</v>
      </c>
      <c r="AA1596" s="4">
        <v>33738</v>
      </c>
      <c r="AB1596" s="4">
        <v>33746</v>
      </c>
      <c r="AC1596" s="2" t="s">
        <v>39</v>
      </c>
    </row>
    <row r="1597" spans="1:29" x14ac:dyDescent="0.25">
      <c r="A1597" s="2" t="s">
        <v>2287</v>
      </c>
      <c r="B1597" s="2" t="s">
        <v>132</v>
      </c>
      <c r="C1597" s="2" t="str">
        <f>VLOOKUP(B1597,'Species Lookup'!$A$3:$F$13,3,FALSE)</f>
        <v>Oncorhynchus tshawytscha</v>
      </c>
      <c r="D1597" s="2" t="str">
        <f>VLOOKUP(B1597,'Species Lookup'!$A$3:$F$13,4,FALSE)</f>
        <v>urn:lsid:marinespecies.org:taxname:158075</v>
      </c>
      <c r="E1597" s="2" t="str">
        <f>VLOOKUP(B1597,'Species Lookup'!$A$3:$F$13,5,FALSE)</f>
        <v>SDN:S11::S1173 (smolt)</v>
      </c>
      <c r="F1597" s="2" t="s">
        <v>43</v>
      </c>
      <c r="G1597" s="10" t="str">
        <f>VLOOKUP(A1597,'[1]LOG1987-1994'!$A$2:$I$3110,2,FALSE)</f>
        <v>1992-05-22T10:23-07:00</v>
      </c>
      <c r="H1597" s="2" t="s">
        <v>305</v>
      </c>
      <c r="I1597" s="3">
        <v>1</v>
      </c>
      <c r="J1597" s="3">
        <v>3</v>
      </c>
      <c r="K1597" s="7">
        <v>49.154200000000003</v>
      </c>
      <c r="L1597" s="7">
        <v>-124.80329999999999</v>
      </c>
      <c r="M1597" s="3">
        <v>87</v>
      </c>
      <c r="N1597" s="3" t="b">
        <v>1</v>
      </c>
      <c r="O1597" s="3"/>
      <c r="P1597" s="3" t="s">
        <v>2288</v>
      </c>
      <c r="Q1597" s="3"/>
      <c r="R1597" s="2" t="s">
        <v>2289</v>
      </c>
      <c r="S1597" s="2" t="s">
        <v>1111</v>
      </c>
      <c r="T1597" s="2" t="s">
        <v>2280</v>
      </c>
      <c r="U1597" s="2" t="s">
        <v>136</v>
      </c>
      <c r="V1597" s="2" t="s">
        <v>137</v>
      </c>
      <c r="W1597" s="2" t="s">
        <v>2255</v>
      </c>
      <c r="X1597" s="2" t="s">
        <v>37</v>
      </c>
      <c r="Y1597" s="2" t="s">
        <v>37</v>
      </c>
      <c r="Z1597" s="2" t="s">
        <v>38</v>
      </c>
      <c r="AA1597" s="4">
        <v>33733</v>
      </c>
      <c r="AB1597" s="4">
        <v>33746</v>
      </c>
      <c r="AC1597" s="2" t="s">
        <v>39</v>
      </c>
    </row>
    <row r="1598" spans="1:29" x14ac:dyDescent="0.25">
      <c r="A1598" s="2" t="s">
        <v>2290</v>
      </c>
      <c r="B1598" s="2" t="s">
        <v>132</v>
      </c>
      <c r="C1598" s="2" t="str">
        <f>VLOOKUP(B1598,'Species Lookup'!$A$3:$F$13,3,FALSE)</f>
        <v>Oncorhynchus tshawytscha</v>
      </c>
      <c r="D1598" s="2" t="str">
        <f>VLOOKUP(B1598,'Species Lookup'!$A$3:$F$13,4,FALSE)</f>
        <v>urn:lsid:marinespecies.org:taxname:158075</v>
      </c>
      <c r="E1598" s="2" t="str">
        <f>VLOOKUP(B1598,'Species Lookup'!$A$3:$F$13,5,FALSE)</f>
        <v>SDN:S11::S1173 (smolt)</v>
      </c>
      <c r="F1598" s="2" t="s">
        <v>43</v>
      </c>
      <c r="G1598" s="10" t="str">
        <f>VLOOKUP(A1598,'[1]LOG1987-1994'!$A$2:$I$3110,2,FALSE)</f>
        <v>1992-05-22T11:32-07:00</v>
      </c>
      <c r="H1598" s="2" t="s">
        <v>51</v>
      </c>
      <c r="I1598" s="3">
        <v>1</v>
      </c>
      <c r="J1598" s="3">
        <v>3</v>
      </c>
      <c r="K1598" s="7">
        <v>49.214199999999998</v>
      </c>
      <c r="L1598" s="7">
        <v>-124.81829999999999</v>
      </c>
      <c r="M1598" s="3">
        <v>82</v>
      </c>
      <c r="N1598" s="3" t="b">
        <v>1</v>
      </c>
      <c r="O1598" s="3"/>
      <c r="P1598" s="3" t="s">
        <v>2291</v>
      </c>
      <c r="Q1598" s="3"/>
      <c r="R1598" s="2" t="s">
        <v>2292</v>
      </c>
      <c r="S1598" s="2" t="s">
        <v>1111</v>
      </c>
      <c r="T1598" s="2" t="s">
        <v>2254</v>
      </c>
      <c r="U1598" s="2" t="s">
        <v>136</v>
      </c>
      <c r="V1598" s="2" t="s">
        <v>137</v>
      </c>
      <c r="W1598" s="2" t="s">
        <v>2255</v>
      </c>
      <c r="X1598" s="2" t="s">
        <v>37</v>
      </c>
      <c r="Y1598" s="2" t="s">
        <v>37</v>
      </c>
      <c r="Z1598" s="2" t="s">
        <v>38</v>
      </c>
      <c r="AA1598" s="4">
        <v>33736</v>
      </c>
      <c r="AB1598" s="4">
        <v>33750</v>
      </c>
      <c r="AC1598" s="2" t="s">
        <v>39</v>
      </c>
    </row>
    <row r="1599" spans="1:29" x14ac:dyDescent="0.25">
      <c r="A1599" s="2" t="s">
        <v>2290</v>
      </c>
      <c r="B1599" s="2" t="s">
        <v>132</v>
      </c>
      <c r="C1599" s="2" t="str">
        <f>VLOOKUP(B1599,'Species Lookup'!$A$3:$F$13,3,FALSE)</f>
        <v>Oncorhynchus tshawytscha</v>
      </c>
      <c r="D1599" s="2" t="str">
        <f>VLOOKUP(B1599,'Species Lookup'!$A$3:$F$13,4,FALSE)</f>
        <v>urn:lsid:marinespecies.org:taxname:158075</v>
      </c>
      <c r="E1599" s="2" t="str">
        <f>VLOOKUP(B1599,'Species Lookup'!$A$3:$F$13,5,FALSE)</f>
        <v>SDN:S11::S1173 (smolt)</v>
      </c>
      <c r="F1599" s="2" t="s">
        <v>40</v>
      </c>
      <c r="G1599" s="10" t="str">
        <f>VLOOKUP(A1599,'[1]LOG1987-1994'!$A$2:$I$3110,2,FALSE)</f>
        <v>1992-05-22T11:32-07:00</v>
      </c>
      <c r="H1599" s="2" t="s">
        <v>51</v>
      </c>
      <c r="I1599" s="3">
        <v>1</v>
      </c>
      <c r="J1599" s="3">
        <v>3</v>
      </c>
      <c r="K1599" s="7">
        <v>49.214199999999998</v>
      </c>
      <c r="L1599" s="7">
        <v>-124.81829999999999</v>
      </c>
      <c r="M1599" s="3">
        <v>85</v>
      </c>
      <c r="N1599" s="3" t="b">
        <v>1</v>
      </c>
      <c r="O1599" s="3"/>
      <c r="P1599" s="3" t="s">
        <v>2293</v>
      </c>
      <c r="Q1599" s="3"/>
      <c r="R1599" s="2" t="s">
        <v>2294</v>
      </c>
      <c r="S1599" s="2" t="s">
        <v>1111</v>
      </c>
      <c r="T1599" s="2" t="s">
        <v>2276</v>
      </c>
      <c r="U1599" s="2" t="s">
        <v>136</v>
      </c>
      <c r="V1599" s="2" t="s">
        <v>137</v>
      </c>
      <c r="W1599" s="2" t="s">
        <v>2255</v>
      </c>
      <c r="X1599" s="2" t="s">
        <v>37</v>
      </c>
      <c r="Y1599" s="2" t="s">
        <v>37</v>
      </c>
      <c r="Z1599" s="2" t="s">
        <v>38</v>
      </c>
      <c r="AA1599" s="4">
        <v>33739</v>
      </c>
      <c r="AB1599" s="4">
        <v>33746</v>
      </c>
      <c r="AC1599" s="2" t="s">
        <v>39</v>
      </c>
    </row>
    <row r="1600" spans="1:29" x14ac:dyDescent="0.25">
      <c r="A1600" s="2" t="s">
        <v>2290</v>
      </c>
      <c r="B1600" s="2" t="s">
        <v>132</v>
      </c>
      <c r="C1600" s="2" t="str">
        <f>VLOOKUP(B1600,'Species Lookup'!$A$3:$F$13,3,FALSE)</f>
        <v>Oncorhynchus tshawytscha</v>
      </c>
      <c r="D1600" s="2" t="str">
        <f>VLOOKUP(B1600,'Species Lookup'!$A$3:$F$13,4,FALSE)</f>
        <v>urn:lsid:marinespecies.org:taxname:158075</v>
      </c>
      <c r="E1600" s="2" t="str">
        <f>VLOOKUP(B1600,'Species Lookup'!$A$3:$F$13,5,FALSE)</f>
        <v>SDN:S11::S1173 (smolt)</v>
      </c>
      <c r="F1600" s="2" t="s">
        <v>30</v>
      </c>
      <c r="G1600" s="10" t="str">
        <f>VLOOKUP(A1600,'[1]LOG1987-1994'!$A$2:$I$3110,2,FALSE)</f>
        <v>1992-05-22T11:32-07:00</v>
      </c>
      <c r="H1600" s="2" t="s">
        <v>51</v>
      </c>
      <c r="I1600" s="3">
        <v>1</v>
      </c>
      <c r="J1600" s="3">
        <v>3</v>
      </c>
      <c r="K1600" s="7">
        <v>49.214199999999998</v>
      </c>
      <c r="L1600" s="7">
        <v>-124.81829999999999</v>
      </c>
      <c r="M1600" s="3">
        <v>83</v>
      </c>
      <c r="N1600" s="3" t="b">
        <v>1</v>
      </c>
      <c r="O1600" s="3"/>
      <c r="P1600" s="3" t="s">
        <v>2295</v>
      </c>
      <c r="Q1600" s="3"/>
      <c r="R1600" s="2" t="s">
        <v>2296</v>
      </c>
      <c r="S1600" s="2" t="s">
        <v>1111</v>
      </c>
      <c r="T1600" s="2" t="s">
        <v>2254</v>
      </c>
      <c r="U1600" s="2" t="s">
        <v>136</v>
      </c>
      <c r="V1600" s="2" t="s">
        <v>137</v>
      </c>
      <c r="W1600" s="2" t="s">
        <v>2255</v>
      </c>
      <c r="X1600" s="2" t="s">
        <v>37</v>
      </c>
      <c r="Y1600" s="2" t="s">
        <v>37</v>
      </c>
      <c r="Z1600" s="2" t="s">
        <v>38</v>
      </c>
      <c r="AA1600" s="4">
        <v>33736</v>
      </c>
      <c r="AB1600" s="4">
        <v>33750</v>
      </c>
      <c r="AC1600" s="2" t="s">
        <v>39</v>
      </c>
    </row>
    <row r="1601" spans="1:29" x14ac:dyDescent="0.25">
      <c r="A1601" s="2" t="s">
        <v>2290</v>
      </c>
      <c r="B1601" s="2" t="s">
        <v>132</v>
      </c>
      <c r="C1601" s="2" t="str">
        <f>VLOOKUP(B1601,'Species Lookup'!$A$3:$F$13,3,FALSE)</f>
        <v>Oncorhynchus tshawytscha</v>
      </c>
      <c r="D1601" s="2" t="str">
        <f>VLOOKUP(B1601,'Species Lookup'!$A$3:$F$13,4,FALSE)</f>
        <v>urn:lsid:marinespecies.org:taxname:158075</v>
      </c>
      <c r="E1601" s="2" t="str">
        <f>VLOOKUP(B1601,'Species Lookup'!$A$3:$F$13,5,FALSE)</f>
        <v>SDN:S11::S1173 (smolt)</v>
      </c>
      <c r="F1601" s="2" t="s">
        <v>100</v>
      </c>
      <c r="G1601" s="10" t="str">
        <f>VLOOKUP(A1601,'[1]LOG1987-1994'!$A$2:$I$3110,2,FALSE)</f>
        <v>1992-05-22T11:32-07:00</v>
      </c>
      <c r="H1601" s="2" t="s">
        <v>51</v>
      </c>
      <c r="I1601" s="3">
        <v>1</v>
      </c>
      <c r="J1601" s="3">
        <v>3</v>
      </c>
      <c r="K1601" s="7">
        <v>49.214199999999998</v>
      </c>
      <c r="L1601" s="7">
        <v>-124.81829999999999</v>
      </c>
      <c r="M1601" s="3">
        <v>80</v>
      </c>
      <c r="N1601" s="3" t="b">
        <v>1</v>
      </c>
      <c r="O1601" s="3"/>
      <c r="P1601" s="3" t="s">
        <v>2297</v>
      </c>
      <c r="Q1601" s="3"/>
      <c r="R1601" s="2" t="s">
        <v>2298</v>
      </c>
      <c r="S1601" s="2" t="s">
        <v>1111</v>
      </c>
      <c r="T1601" s="2" t="s">
        <v>2276</v>
      </c>
      <c r="U1601" s="2" t="s">
        <v>136</v>
      </c>
      <c r="V1601" s="2" t="s">
        <v>137</v>
      </c>
      <c r="W1601" s="2" t="s">
        <v>2255</v>
      </c>
      <c r="X1601" s="2" t="s">
        <v>37</v>
      </c>
      <c r="Y1601" s="2" t="s">
        <v>37</v>
      </c>
      <c r="Z1601" s="2" t="s">
        <v>38</v>
      </c>
      <c r="AA1601" s="4">
        <v>33739</v>
      </c>
      <c r="AB1601" s="4">
        <v>33746</v>
      </c>
      <c r="AC1601" s="2" t="s">
        <v>39</v>
      </c>
    </row>
    <row r="1602" spans="1:29" x14ac:dyDescent="0.25">
      <c r="A1602" s="2" t="s">
        <v>2290</v>
      </c>
      <c r="B1602" s="2" t="s">
        <v>132</v>
      </c>
      <c r="C1602" s="2" t="str">
        <f>VLOOKUP(B1602,'Species Lookup'!$A$3:$F$13,3,FALSE)</f>
        <v>Oncorhynchus tshawytscha</v>
      </c>
      <c r="D1602" s="2" t="str">
        <f>VLOOKUP(B1602,'Species Lookup'!$A$3:$F$13,4,FALSE)</f>
        <v>urn:lsid:marinespecies.org:taxname:158075</v>
      </c>
      <c r="E1602" s="2" t="str">
        <f>VLOOKUP(B1602,'Species Lookup'!$A$3:$F$13,5,FALSE)</f>
        <v>SDN:S11::S1173 (smolt)</v>
      </c>
      <c r="F1602" s="2" t="s">
        <v>145</v>
      </c>
      <c r="G1602" s="10" t="str">
        <f>VLOOKUP(A1602,'[1]LOG1987-1994'!$A$2:$I$3110,2,FALSE)</f>
        <v>1992-05-22T11:32-07:00</v>
      </c>
      <c r="H1602" s="2" t="s">
        <v>51</v>
      </c>
      <c r="I1602" s="3">
        <v>1</v>
      </c>
      <c r="J1602" s="3">
        <v>3</v>
      </c>
      <c r="K1602" s="7">
        <v>49.214199999999998</v>
      </c>
      <c r="L1602" s="7">
        <v>-124.81829999999999</v>
      </c>
      <c r="M1602" s="3">
        <v>85</v>
      </c>
      <c r="N1602" s="3" t="b">
        <v>1</v>
      </c>
      <c r="O1602" s="3"/>
      <c r="P1602" s="3" t="s">
        <v>2299</v>
      </c>
      <c r="Q1602" s="3"/>
      <c r="R1602" s="2" t="s">
        <v>2300</v>
      </c>
      <c r="S1602" s="2" t="s">
        <v>1111</v>
      </c>
      <c r="T1602" s="2" t="s">
        <v>2258</v>
      </c>
      <c r="U1602" s="2" t="s">
        <v>136</v>
      </c>
      <c r="V1602" s="2" t="s">
        <v>137</v>
      </c>
      <c r="W1602" s="2" t="s">
        <v>2255</v>
      </c>
      <c r="X1602" s="2" t="s">
        <v>37</v>
      </c>
      <c r="Y1602" s="2" t="s">
        <v>37</v>
      </c>
      <c r="Z1602" s="2" t="s">
        <v>38</v>
      </c>
      <c r="AA1602" s="4">
        <v>33736</v>
      </c>
      <c r="AB1602" s="4">
        <v>33750</v>
      </c>
      <c r="AC1602" s="2" t="s">
        <v>39</v>
      </c>
    </row>
    <row r="1603" spans="1:29" x14ac:dyDescent="0.25">
      <c r="A1603" s="2" t="s">
        <v>2301</v>
      </c>
      <c r="B1603" s="2" t="s">
        <v>132</v>
      </c>
      <c r="C1603" s="2" t="str">
        <f>VLOOKUP(B1603,'Species Lookup'!$A$3:$F$13,3,FALSE)</f>
        <v>Oncorhynchus tshawytscha</v>
      </c>
      <c r="D1603" s="2" t="str">
        <f>VLOOKUP(B1603,'Species Lookup'!$A$3:$F$13,4,FALSE)</f>
        <v>urn:lsid:marinespecies.org:taxname:158075</v>
      </c>
      <c r="E1603" s="2" t="str">
        <f>VLOOKUP(B1603,'Species Lookup'!$A$3:$F$13,5,FALSE)</f>
        <v>SDN:S11::S1173 (smolt)</v>
      </c>
      <c r="F1603" s="2" t="s">
        <v>43</v>
      </c>
      <c r="G1603" s="10" t="str">
        <f>VLOOKUP(A1603,'[1]LOG1987-1994'!$A$2:$I$3110,2,FALSE)</f>
        <v>1992-05-25T17:32-07:00</v>
      </c>
      <c r="H1603" s="2" t="s">
        <v>981</v>
      </c>
      <c r="I1603" s="3">
        <v>2</v>
      </c>
      <c r="J1603" s="3">
        <v>3</v>
      </c>
      <c r="K1603" s="7">
        <v>48.958300000000001</v>
      </c>
      <c r="L1603" s="7">
        <v>-125.0333</v>
      </c>
      <c r="M1603" s="3">
        <v>76</v>
      </c>
      <c r="N1603" s="3" t="b">
        <v>1</v>
      </c>
      <c r="O1603" s="3"/>
      <c r="P1603" s="3" t="s">
        <v>2302</v>
      </c>
      <c r="Q1603" s="3"/>
      <c r="R1603" s="2" t="s">
        <v>2303</v>
      </c>
      <c r="S1603" s="2" t="s">
        <v>1111</v>
      </c>
      <c r="T1603" s="2" t="s">
        <v>2254</v>
      </c>
      <c r="U1603" s="2" t="s">
        <v>136</v>
      </c>
      <c r="V1603" s="2" t="s">
        <v>137</v>
      </c>
      <c r="W1603" s="2" t="s">
        <v>2255</v>
      </c>
      <c r="X1603" s="2" t="s">
        <v>37</v>
      </c>
      <c r="Y1603" s="2" t="s">
        <v>37</v>
      </c>
      <c r="Z1603" s="2" t="s">
        <v>38</v>
      </c>
      <c r="AA1603" s="4">
        <v>33736</v>
      </c>
      <c r="AB1603" s="4">
        <v>33750</v>
      </c>
      <c r="AC1603" s="2" t="s">
        <v>39</v>
      </c>
    </row>
    <row r="1604" spans="1:29" x14ac:dyDescent="0.25">
      <c r="A1604" s="2" t="s">
        <v>2301</v>
      </c>
      <c r="B1604" s="2" t="s">
        <v>132</v>
      </c>
      <c r="C1604" s="2" t="str">
        <f>VLOOKUP(B1604,'Species Lookup'!$A$3:$F$13,3,FALSE)</f>
        <v>Oncorhynchus tshawytscha</v>
      </c>
      <c r="D1604" s="2" t="str">
        <f>VLOOKUP(B1604,'Species Lookup'!$A$3:$F$13,4,FALSE)</f>
        <v>urn:lsid:marinespecies.org:taxname:158075</v>
      </c>
      <c r="E1604" s="2" t="str">
        <f>VLOOKUP(B1604,'Species Lookup'!$A$3:$F$13,5,FALSE)</f>
        <v>SDN:S11::S1173 (smolt)</v>
      </c>
      <c r="F1604" s="2" t="s">
        <v>40</v>
      </c>
      <c r="G1604" s="10" t="str">
        <f>VLOOKUP(A1604,'[1]LOG1987-1994'!$A$2:$I$3110,2,FALSE)</f>
        <v>1992-05-25T17:32-07:00</v>
      </c>
      <c r="H1604" s="2" t="s">
        <v>981</v>
      </c>
      <c r="I1604" s="3">
        <v>2</v>
      </c>
      <c r="J1604" s="3">
        <v>3</v>
      </c>
      <c r="K1604" s="7">
        <v>48.958300000000001</v>
      </c>
      <c r="L1604" s="7">
        <v>-125.0333</v>
      </c>
      <c r="M1604" s="3">
        <v>85</v>
      </c>
      <c r="N1604" s="3" t="b">
        <v>1</v>
      </c>
      <c r="O1604" s="3"/>
      <c r="P1604" s="3" t="s">
        <v>2304</v>
      </c>
      <c r="Q1604" s="3"/>
      <c r="R1604" s="2" t="s">
        <v>2305</v>
      </c>
      <c r="S1604" s="2" t="s">
        <v>1111</v>
      </c>
      <c r="T1604" s="2" t="s">
        <v>2306</v>
      </c>
      <c r="U1604" s="2" t="s">
        <v>136</v>
      </c>
      <c r="V1604" s="2" t="s">
        <v>137</v>
      </c>
      <c r="W1604" s="2" t="s">
        <v>2255</v>
      </c>
      <c r="X1604" s="2" t="s">
        <v>37</v>
      </c>
      <c r="Y1604" s="2" t="s">
        <v>37</v>
      </c>
      <c r="Z1604" s="2" t="s">
        <v>38</v>
      </c>
      <c r="AA1604" s="4">
        <v>33737</v>
      </c>
      <c r="AB1604" s="4">
        <v>33750</v>
      </c>
      <c r="AC1604" s="2" t="s">
        <v>39</v>
      </c>
    </row>
    <row r="1605" spans="1:29" x14ac:dyDescent="0.25">
      <c r="A1605" s="2" t="s">
        <v>2301</v>
      </c>
      <c r="B1605" s="2" t="s">
        <v>132</v>
      </c>
      <c r="C1605" s="2" t="str">
        <f>VLOOKUP(B1605,'Species Lookup'!$A$3:$F$13,3,FALSE)</f>
        <v>Oncorhynchus tshawytscha</v>
      </c>
      <c r="D1605" s="2" t="str">
        <f>VLOOKUP(B1605,'Species Lookup'!$A$3:$F$13,4,FALSE)</f>
        <v>urn:lsid:marinespecies.org:taxname:158075</v>
      </c>
      <c r="E1605" s="2" t="str">
        <f>VLOOKUP(B1605,'Species Lookup'!$A$3:$F$13,5,FALSE)</f>
        <v>SDN:S11::S1173 (smolt)</v>
      </c>
      <c r="F1605" s="2" t="s">
        <v>30</v>
      </c>
      <c r="G1605" s="10" t="str">
        <f>VLOOKUP(A1605,'[1]LOG1987-1994'!$A$2:$I$3110,2,FALSE)</f>
        <v>1992-05-25T17:32-07:00</v>
      </c>
      <c r="H1605" s="2" t="s">
        <v>981</v>
      </c>
      <c r="I1605" s="3">
        <v>2</v>
      </c>
      <c r="J1605" s="3">
        <v>3</v>
      </c>
      <c r="K1605" s="7">
        <v>48.958300000000001</v>
      </c>
      <c r="L1605" s="7">
        <v>-125.0333</v>
      </c>
      <c r="M1605" s="3"/>
      <c r="N1605" s="3" t="b">
        <v>0</v>
      </c>
      <c r="O1605" s="3"/>
      <c r="P1605" s="3" t="s">
        <v>2307</v>
      </c>
      <c r="Q1605" s="3"/>
      <c r="R1605" s="2" t="s">
        <v>2308</v>
      </c>
      <c r="S1605" s="2" t="s">
        <v>1111</v>
      </c>
      <c r="T1605" s="2"/>
      <c r="U1605" s="2" t="s">
        <v>39</v>
      </c>
      <c r="V1605" s="2" t="s">
        <v>137</v>
      </c>
      <c r="W1605" s="2" t="s">
        <v>39</v>
      </c>
      <c r="X1605" s="2" t="s">
        <v>39</v>
      </c>
      <c r="Y1605" s="2" t="s">
        <v>39</v>
      </c>
      <c r="Z1605" s="2" t="s">
        <v>39</v>
      </c>
      <c r="AA1605" s="4"/>
      <c r="AB1605" s="4"/>
      <c r="AC1605" s="2" t="s">
        <v>2309</v>
      </c>
    </row>
    <row r="1606" spans="1:29" x14ac:dyDescent="0.25">
      <c r="A1606" s="2" t="s">
        <v>2310</v>
      </c>
      <c r="B1606" s="2" t="s">
        <v>132</v>
      </c>
      <c r="C1606" s="2" t="str">
        <f>VLOOKUP(B1606,'Species Lookup'!$A$3:$F$13,3,FALSE)</f>
        <v>Oncorhynchus tshawytscha</v>
      </c>
      <c r="D1606" s="2" t="str">
        <f>VLOOKUP(B1606,'Species Lookup'!$A$3:$F$13,4,FALSE)</f>
        <v>urn:lsid:marinespecies.org:taxname:158075</v>
      </c>
      <c r="E1606" s="2" t="str">
        <f>VLOOKUP(B1606,'Species Lookup'!$A$3:$F$13,5,FALSE)</f>
        <v>SDN:S11::S1173 (smolt)</v>
      </c>
      <c r="F1606" s="2" t="s">
        <v>43</v>
      </c>
      <c r="G1606" s="10" t="str">
        <f>VLOOKUP(A1606,'[1]LOG1987-1994'!$A$2:$I$3110,2,FALSE)</f>
        <v>1992-05-26T06:30-07:00</v>
      </c>
      <c r="H1606" s="2" t="s">
        <v>90</v>
      </c>
      <c r="I1606" s="3">
        <v>2</v>
      </c>
      <c r="J1606" s="3">
        <v>3</v>
      </c>
      <c r="K1606" s="7">
        <v>48.921700000000001</v>
      </c>
      <c r="L1606" s="7">
        <v>-125.05419999999999</v>
      </c>
      <c r="M1606" s="3">
        <v>90</v>
      </c>
      <c r="N1606" s="3" t="b">
        <v>1</v>
      </c>
      <c r="O1606" s="3"/>
      <c r="P1606" s="3" t="s">
        <v>2311</v>
      </c>
      <c r="Q1606" s="3"/>
      <c r="R1606" s="2" t="s">
        <v>2312</v>
      </c>
      <c r="S1606" s="2" t="s">
        <v>1111</v>
      </c>
      <c r="T1606" s="2" t="s">
        <v>2280</v>
      </c>
      <c r="U1606" s="2" t="s">
        <v>136</v>
      </c>
      <c r="V1606" s="2" t="s">
        <v>137</v>
      </c>
      <c r="W1606" s="2" t="s">
        <v>2255</v>
      </c>
      <c r="X1606" s="2" t="s">
        <v>37</v>
      </c>
      <c r="Y1606" s="2" t="s">
        <v>37</v>
      </c>
      <c r="Z1606" s="2" t="s">
        <v>38</v>
      </c>
      <c r="AA1606" s="4">
        <v>33733</v>
      </c>
      <c r="AB1606" s="4">
        <v>33746</v>
      </c>
      <c r="AC1606" s="2" t="s">
        <v>39</v>
      </c>
    </row>
    <row r="1607" spans="1:29" x14ac:dyDescent="0.25">
      <c r="A1607" s="2" t="s">
        <v>2310</v>
      </c>
      <c r="B1607" s="2" t="s">
        <v>132</v>
      </c>
      <c r="C1607" s="2" t="str">
        <f>VLOOKUP(B1607,'Species Lookup'!$A$3:$F$13,3,FALSE)</f>
        <v>Oncorhynchus tshawytscha</v>
      </c>
      <c r="D1607" s="2" t="str">
        <f>VLOOKUP(B1607,'Species Lookup'!$A$3:$F$13,4,FALSE)</f>
        <v>urn:lsid:marinespecies.org:taxname:158075</v>
      </c>
      <c r="E1607" s="2" t="str">
        <f>VLOOKUP(B1607,'Species Lookup'!$A$3:$F$13,5,FALSE)</f>
        <v>SDN:S11::S1173 (smolt)</v>
      </c>
      <c r="F1607" s="2" t="s">
        <v>40</v>
      </c>
      <c r="G1607" s="10" t="str">
        <f>VLOOKUP(A1607,'[1]LOG1987-1994'!$A$2:$I$3110,2,FALSE)</f>
        <v>1992-05-26T06:30-07:00</v>
      </c>
      <c r="H1607" s="2" t="s">
        <v>90</v>
      </c>
      <c r="I1607" s="3">
        <v>2</v>
      </c>
      <c r="J1607" s="3">
        <v>3</v>
      </c>
      <c r="K1607" s="7">
        <v>48.921700000000001</v>
      </c>
      <c r="L1607" s="7">
        <v>-125.05419999999999</v>
      </c>
      <c r="M1607" s="3">
        <v>88</v>
      </c>
      <c r="N1607" s="3" t="b">
        <v>1</v>
      </c>
      <c r="O1607" s="3"/>
      <c r="P1607" s="3" t="s">
        <v>2313</v>
      </c>
      <c r="Q1607" s="3"/>
      <c r="R1607" s="2" t="s">
        <v>2314</v>
      </c>
      <c r="S1607" s="2" t="s">
        <v>1111</v>
      </c>
      <c r="T1607" s="2" t="s">
        <v>2258</v>
      </c>
      <c r="U1607" s="2" t="s">
        <v>136</v>
      </c>
      <c r="V1607" s="2" t="s">
        <v>137</v>
      </c>
      <c r="W1607" s="2" t="s">
        <v>2255</v>
      </c>
      <c r="X1607" s="2" t="s">
        <v>37</v>
      </c>
      <c r="Y1607" s="2" t="s">
        <v>37</v>
      </c>
      <c r="Z1607" s="2" t="s">
        <v>38</v>
      </c>
      <c r="AA1607" s="4">
        <v>33736</v>
      </c>
      <c r="AB1607" s="4">
        <v>33750</v>
      </c>
      <c r="AC1607" s="2" t="s">
        <v>39</v>
      </c>
    </row>
    <row r="1608" spans="1:29" x14ac:dyDescent="0.25">
      <c r="A1608" s="2" t="s">
        <v>2310</v>
      </c>
      <c r="B1608" s="2" t="s">
        <v>132</v>
      </c>
      <c r="C1608" s="2" t="str">
        <f>VLOOKUP(B1608,'Species Lookup'!$A$3:$F$13,3,FALSE)</f>
        <v>Oncorhynchus tshawytscha</v>
      </c>
      <c r="D1608" s="2" t="str">
        <f>VLOOKUP(B1608,'Species Lookup'!$A$3:$F$13,4,FALSE)</f>
        <v>urn:lsid:marinespecies.org:taxname:158075</v>
      </c>
      <c r="E1608" s="2" t="str">
        <f>VLOOKUP(B1608,'Species Lookup'!$A$3:$F$13,5,FALSE)</f>
        <v>SDN:S11::S1173 (smolt)</v>
      </c>
      <c r="F1608" s="2" t="s">
        <v>30</v>
      </c>
      <c r="G1608" s="10" t="str">
        <f>VLOOKUP(A1608,'[1]LOG1987-1994'!$A$2:$I$3110,2,FALSE)</f>
        <v>1992-05-26T06:30-07:00</v>
      </c>
      <c r="H1608" s="2" t="s">
        <v>90</v>
      </c>
      <c r="I1608" s="3">
        <v>2</v>
      </c>
      <c r="J1608" s="3">
        <v>3</v>
      </c>
      <c r="K1608" s="7">
        <v>48.921700000000001</v>
      </c>
      <c r="L1608" s="7">
        <v>-125.05419999999999</v>
      </c>
      <c r="M1608" s="3">
        <v>84</v>
      </c>
      <c r="N1608" s="3" t="b">
        <v>1</v>
      </c>
      <c r="O1608" s="3"/>
      <c r="P1608" s="3" t="s">
        <v>2315</v>
      </c>
      <c r="Q1608" s="3"/>
      <c r="R1608" s="2" t="s">
        <v>2316</v>
      </c>
      <c r="S1608" s="2" t="s">
        <v>1111</v>
      </c>
      <c r="T1608" s="2" t="s">
        <v>2306</v>
      </c>
      <c r="U1608" s="2" t="s">
        <v>136</v>
      </c>
      <c r="V1608" s="2" t="s">
        <v>137</v>
      </c>
      <c r="W1608" s="2" t="s">
        <v>2255</v>
      </c>
      <c r="X1608" s="2" t="s">
        <v>37</v>
      </c>
      <c r="Y1608" s="2" t="s">
        <v>37</v>
      </c>
      <c r="Z1608" s="2" t="s">
        <v>38</v>
      </c>
      <c r="AA1608" s="4">
        <v>33737</v>
      </c>
      <c r="AB1608" s="4">
        <v>33750</v>
      </c>
      <c r="AC1608" s="2" t="s">
        <v>39</v>
      </c>
    </row>
    <row r="1609" spans="1:29" x14ac:dyDescent="0.25">
      <c r="A1609" s="2" t="s">
        <v>2317</v>
      </c>
      <c r="B1609" s="2" t="s">
        <v>29</v>
      </c>
      <c r="C1609" s="2" t="str">
        <f>VLOOKUP(B1609,'Species Lookup'!$A$3:$F$13,3,FALSE)</f>
        <v>Oncorhynchus kisutch</v>
      </c>
      <c r="D1609" s="2" t="str">
        <f>VLOOKUP(B1609,'Species Lookup'!$A$3:$F$13,4,FALSE)</f>
        <v>urn:lsid:marinespecies.org:taxname:127184</v>
      </c>
      <c r="E1609" s="2" t="str">
        <f>VLOOKUP(B1609,'Species Lookup'!$A$3:$F$13,5,FALSE)</f>
        <v>SDN:S11::S1173 (smolt)</v>
      </c>
      <c r="F1609" s="2" t="s">
        <v>43</v>
      </c>
      <c r="G1609" s="10" t="str">
        <f>VLOOKUP(A1609,'[1]LOG1987-1994'!$A$2:$I$3110,2,FALSE)</f>
        <v>1992-05-26T09:00-07:00</v>
      </c>
      <c r="H1609" s="2" t="s">
        <v>108</v>
      </c>
      <c r="I1609" s="3">
        <v>2</v>
      </c>
      <c r="J1609" s="3">
        <v>3</v>
      </c>
      <c r="K1609" s="7">
        <v>48.840800000000002</v>
      </c>
      <c r="L1609" s="7">
        <v>-125.1367</v>
      </c>
      <c r="M1609" s="3">
        <v>159</v>
      </c>
      <c r="N1609" s="3" t="b">
        <v>1</v>
      </c>
      <c r="O1609" s="3"/>
      <c r="P1609" s="3" t="s">
        <v>2318</v>
      </c>
      <c r="Q1609" s="3"/>
      <c r="R1609" s="2" t="s">
        <v>2319</v>
      </c>
      <c r="S1609" s="2" t="s">
        <v>1111</v>
      </c>
      <c r="T1609" s="2" t="s">
        <v>2241</v>
      </c>
      <c r="U1609" s="2" t="s">
        <v>35</v>
      </c>
      <c r="V1609" s="2" t="s">
        <v>35</v>
      </c>
      <c r="W1609" s="2" t="s">
        <v>2208</v>
      </c>
      <c r="X1609" s="2" t="s">
        <v>37</v>
      </c>
      <c r="Y1609" s="2" t="s">
        <v>37</v>
      </c>
      <c r="Z1609" s="2" t="s">
        <v>38</v>
      </c>
      <c r="AA1609" s="4">
        <v>33689</v>
      </c>
      <c r="AB1609" s="4">
        <v>33716</v>
      </c>
      <c r="AC1609" s="2" t="s">
        <v>39</v>
      </c>
    </row>
    <row r="1610" spans="1:29" x14ac:dyDescent="0.25">
      <c r="A1610" s="2" t="s">
        <v>2317</v>
      </c>
      <c r="B1610" s="2" t="s">
        <v>29</v>
      </c>
      <c r="C1610" s="2" t="str">
        <f>VLOOKUP(B1610,'Species Lookup'!$A$3:$F$13,3,FALSE)</f>
        <v>Oncorhynchus kisutch</v>
      </c>
      <c r="D1610" s="2" t="str">
        <f>VLOOKUP(B1610,'Species Lookup'!$A$3:$F$13,4,FALSE)</f>
        <v>urn:lsid:marinespecies.org:taxname:127184</v>
      </c>
      <c r="E1610" s="2" t="str">
        <f>VLOOKUP(B1610,'Species Lookup'!$A$3:$F$13,5,FALSE)</f>
        <v>SDN:S11::S1173 (smolt)</v>
      </c>
      <c r="F1610" s="2" t="s">
        <v>40</v>
      </c>
      <c r="G1610" s="10" t="str">
        <f>VLOOKUP(A1610,'[1]LOG1987-1994'!$A$2:$I$3110,2,FALSE)</f>
        <v>1992-05-26T09:00-07:00</v>
      </c>
      <c r="H1610" s="2" t="s">
        <v>108</v>
      </c>
      <c r="I1610" s="3">
        <v>2</v>
      </c>
      <c r="J1610" s="3">
        <v>3</v>
      </c>
      <c r="K1610" s="7">
        <v>48.840800000000002</v>
      </c>
      <c r="L1610" s="7">
        <v>-125.1367</v>
      </c>
      <c r="M1610" s="3">
        <v>140</v>
      </c>
      <c r="N1610" s="3" t="b">
        <v>1</v>
      </c>
      <c r="O1610" s="3"/>
      <c r="P1610" s="3" t="s">
        <v>2320</v>
      </c>
      <c r="Q1610" s="3"/>
      <c r="R1610" s="2" t="s">
        <v>2321</v>
      </c>
      <c r="S1610" s="2" t="s">
        <v>1111</v>
      </c>
      <c r="T1610" s="2" t="s">
        <v>2228</v>
      </c>
      <c r="U1610" s="2" t="s">
        <v>35</v>
      </c>
      <c r="V1610" s="2" t="s">
        <v>35</v>
      </c>
      <c r="W1610" s="2" t="s">
        <v>2208</v>
      </c>
      <c r="X1610" s="2" t="s">
        <v>1472</v>
      </c>
      <c r="Y1610" s="2" t="s">
        <v>2229</v>
      </c>
      <c r="Z1610" s="2" t="s">
        <v>38</v>
      </c>
      <c r="AA1610" s="4">
        <v>33686</v>
      </c>
      <c r="AB1610" s="4">
        <v>33686</v>
      </c>
      <c r="AC1610" s="2" t="s">
        <v>39</v>
      </c>
    </row>
    <row r="1611" spans="1:29" x14ac:dyDescent="0.25">
      <c r="A1611" s="2" t="s">
        <v>2322</v>
      </c>
      <c r="B1611" s="2" t="s">
        <v>132</v>
      </c>
      <c r="C1611" s="2" t="str">
        <f>VLOOKUP(B1611,'Species Lookup'!$A$3:$F$13,3,FALSE)</f>
        <v>Oncorhynchus tshawytscha</v>
      </c>
      <c r="D1611" s="2" t="str">
        <f>VLOOKUP(B1611,'Species Lookup'!$A$3:$F$13,4,FALSE)</f>
        <v>urn:lsid:marinespecies.org:taxname:158075</v>
      </c>
      <c r="E1611" s="2" t="str">
        <f>VLOOKUP(B1611,'Species Lookup'!$A$3:$F$13,5,FALSE)</f>
        <v>SDN:S11::S1173 (smolt)</v>
      </c>
      <c r="F1611" s="2" t="s">
        <v>43</v>
      </c>
      <c r="G1611" s="10" t="str">
        <f>VLOOKUP(A1611,'[1]LOG1987-1994'!$A$2:$I$3110,2,FALSE)</f>
        <v>1992-05-26T09:39-07:00</v>
      </c>
      <c r="H1611" s="2" t="s">
        <v>940</v>
      </c>
      <c r="I1611" s="3">
        <v>2</v>
      </c>
      <c r="J1611" s="3">
        <v>3</v>
      </c>
      <c r="K1611" s="7">
        <v>48.864199999999997</v>
      </c>
      <c r="L1611" s="7">
        <v>-125.1583</v>
      </c>
      <c r="M1611" s="3">
        <v>98</v>
      </c>
      <c r="N1611" s="3" t="b">
        <v>1</v>
      </c>
      <c r="O1611" s="3"/>
      <c r="P1611" s="3" t="s">
        <v>2323</v>
      </c>
      <c r="Q1611" s="3"/>
      <c r="R1611" s="2" t="s">
        <v>2324</v>
      </c>
      <c r="S1611" s="2" t="s">
        <v>1111</v>
      </c>
      <c r="T1611" s="2" t="s">
        <v>2325</v>
      </c>
      <c r="U1611" s="2" t="s">
        <v>136</v>
      </c>
      <c r="V1611" s="2" t="s">
        <v>137</v>
      </c>
      <c r="W1611" s="2" t="s">
        <v>2255</v>
      </c>
      <c r="X1611" s="2" t="s">
        <v>643</v>
      </c>
      <c r="Y1611" s="2" t="s">
        <v>2326</v>
      </c>
      <c r="Z1611" s="2" t="s">
        <v>38</v>
      </c>
      <c r="AA1611" s="4">
        <v>33739</v>
      </c>
      <c r="AB1611" s="4">
        <v>33739</v>
      </c>
      <c r="AC1611" s="2" t="s">
        <v>2213</v>
      </c>
    </row>
    <row r="1612" spans="1:29" x14ac:dyDescent="0.25">
      <c r="A1612" s="2" t="s">
        <v>2327</v>
      </c>
      <c r="B1612" s="2" t="s">
        <v>29</v>
      </c>
      <c r="C1612" s="2" t="str">
        <f>VLOOKUP(B1612,'Species Lookup'!$A$3:$F$13,3,FALSE)</f>
        <v>Oncorhynchus kisutch</v>
      </c>
      <c r="D1612" s="2" t="str">
        <f>VLOOKUP(B1612,'Species Lookup'!$A$3:$F$13,4,FALSE)</f>
        <v>urn:lsid:marinespecies.org:taxname:127184</v>
      </c>
      <c r="E1612" s="2" t="str">
        <f>VLOOKUP(B1612,'Species Lookup'!$A$3:$F$13,5,FALSE)</f>
        <v>SDN:S11::S1173 (smolt)</v>
      </c>
      <c r="F1612" s="2" t="s">
        <v>43</v>
      </c>
      <c r="G1612" s="10" t="str">
        <f>VLOOKUP(A1612,'[1]LOG1987-1994'!$A$2:$I$3110,2,FALSE)</f>
        <v>1992-05-26T15:38-07:00</v>
      </c>
      <c r="H1612" s="2" t="s">
        <v>930</v>
      </c>
      <c r="I1612" s="3">
        <v>4</v>
      </c>
      <c r="J1612" s="3">
        <v>3</v>
      </c>
      <c r="K1612" s="7">
        <v>48.945799999999998</v>
      </c>
      <c r="L1612" s="7">
        <v>-125.32170000000001</v>
      </c>
      <c r="M1612" s="3">
        <v>155</v>
      </c>
      <c r="N1612" s="3" t="b">
        <v>1</v>
      </c>
      <c r="O1612" s="3"/>
      <c r="P1612" s="3" t="s">
        <v>2328</v>
      </c>
      <c r="Q1612" s="3"/>
      <c r="R1612" s="2" t="s">
        <v>2329</v>
      </c>
      <c r="S1612" s="2" t="s">
        <v>1111</v>
      </c>
      <c r="T1612" s="2" t="s">
        <v>2241</v>
      </c>
      <c r="U1612" s="2" t="s">
        <v>35</v>
      </c>
      <c r="V1612" s="2" t="s">
        <v>35</v>
      </c>
      <c r="W1612" s="2" t="s">
        <v>2208</v>
      </c>
      <c r="X1612" s="2" t="s">
        <v>37</v>
      </c>
      <c r="Y1612" s="2" t="s">
        <v>37</v>
      </c>
      <c r="Z1612" s="2" t="s">
        <v>38</v>
      </c>
      <c r="AA1612" s="4">
        <v>33689</v>
      </c>
      <c r="AB1612" s="4">
        <v>33716</v>
      </c>
      <c r="AC1612" s="2" t="s">
        <v>39</v>
      </c>
    </row>
    <row r="1613" spans="1:29" x14ac:dyDescent="0.25">
      <c r="A1613" s="2" t="s">
        <v>2330</v>
      </c>
      <c r="B1613" s="2" t="s">
        <v>132</v>
      </c>
      <c r="C1613" s="2" t="str">
        <f>VLOOKUP(B1613,'Species Lookup'!$A$3:$F$13,3,FALSE)</f>
        <v>Oncorhynchus tshawytscha</v>
      </c>
      <c r="D1613" s="2" t="str">
        <f>VLOOKUP(B1613,'Species Lookup'!$A$3:$F$13,4,FALSE)</f>
        <v>urn:lsid:marinespecies.org:taxname:158075</v>
      </c>
      <c r="E1613" s="2" t="str">
        <f>VLOOKUP(B1613,'Species Lookup'!$A$3:$F$13,5,FALSE)</f>
        <v>SDN:S11::S1173 (smolt)</v>
      </c>
      <c r="F1613" s="2" t="s">
        <v>43</v>
      </c>
      <c r="G1613" s="10" t="str">
        <f>VLOOKUP(A1613,'[1]LOG1987-1994'!$A$2:$I$3110,2,FALSE)</f>
        <v>1992-05-26T16:34-07:00</v>
      </c>
      <c r="H1613" s="2" t="s">
        <v>663</v>
      </c>
      <c r="I1613" s="3">
        <v>3</v>
      </c>
      <c r="J1613" s="3">
        <v>3</v>
      </c>
      <c r="K1613" s="7">
        <v>48.9283</v>
      </c>
      <c r="L1613" s="7">
        <v>-125.2192</v>
      </c>
      <c r="M1613" s="3">
        <v>90</v>
      </c>
      <c r="N1613" s="3" t="b">
        <v>1</v>
      </c>
      <c r="O1613" s="3"/>
      <c r="P1613" s="3" t="s">
        <v>2331</v>
      </c>
      <c r="Q1613" s="3"/>
      <c r="R1613" s="2" t="s">
        <v>2332</v>
      </c>
      <c r="S1613" s="2" t="s">
        <v>1111</v>
      </c>
      <c r="T1613" s="2" t="s">
        <v>2254</v>
      </c>
      <c r="U1613" s="2" t="s">
        <v>136</v>
      </c>
      <c r="V1613" s="2" t="s">
        <v>137</v>
      </c>
      <c r="W1613" s="2" t="s">
        <v>2255</v>
      </c>
      <c r="X1613" s="2" t="s">
        <v>37</v>
      </c>
      <c r="Y1613" s="2" t="s">
        <v>37</v>
      </c>
      <c r="Z1613" s="2" t="s">
        <v>38</v>
      </c>
      <c r="AA1613" s="4">
        <v>33736</v>
      </c>
      <c r="AB1613" s="4">
        <v>33750</v>
      </c>
      <c r="AC1613" s="2" t="s">
        <v>39</v>
      </c>
    </row>
    <row r="1614" spans="1:29" x14ac:dyDescent="0.25">
      <c r="A1614" s="2" t="s">
        <v>2333</v>
      </c>
      <c r="B1614" s="2" t="s">
        <v>29</v>
      </c>
      <c r="C1614" s="2" t="str">
        <f>VLOOKUP(B1614,'Species Lookup'!$A$3:$F$13,3,FALSE)</f>
        <v>Oncorhynchus kisutch</v>
      </c>
      <c r="D1614" s="2" t="str">
        <f>VLOOKUP(B1614,'Species Lookup'!$A$3:$F$13,4,FALSE)</f>
        <v>urn:lsid:marinespecies.org:taxname:127184</v>
      </c>
      <c r="E1614" s="2" t="str">
        <f>VLOOKUP(B1614,'Species Lookup'!$A$3:$F$13,5,FALSE)</f>
        <v>SDN:S11::S1173 (smolt)</v>
      </c>
      <c r="F1614" s="2" t="s">
        <v>43</v>
      </c>
      <c r="G1614" s="10" t="str">
        <f>VLOOKUP(A1614,'[1]LOG1987-1994'!$A$2:$I$3110,2,FALSE)</f>
        <v>1992-05-27T07:30-07:00</v>
      </c>
      <c r="H1614" s="2" t="s">
        <v>2334</v>
      </c>
      <c r="I1614" s="3">
        <v>3</v>
      </c>
      <c r="J1614" s="3">
        <v>3</v>
      </c>
      <c r="K1614" s="7">
        <v>48.8842</v>
      </c>
      <c r="L1614" s="7">
        <v>-125.28919999999999</v>
      </c>
      <c r="M1614" s="3">
        <v>146</v>
      </c>
      <c r="N1614" s="3" t="b">
        <v>1</v>
      </c>
      <c r="O1614" s="3"/>
      <c r="P1614" s="3" t="s">
        <v>2335</v>
      </c>
      <c r="Q1614" s="3"/>
      <c r="R1614" s="2" t="s">
        <v>2336</v>
      </c>
      <c r="S1614" s="2" t="s">
        <v>1111</v>
      </c>
      <c r="T1614" s="2" t="s">
        <v>2228</v>
      </c>
      <c r="U1614" s="2" t="s">
        <v>35</v>
      </c>
      <c r="V1614" s="2" t="s">
        <v>35</v>
      </c>
      <c r="W1614" s="2" t="s">
        <v>2208</v>
      </c>
      <c r="X1614" s="2" t="s">
        <v>1472</v>
      </c>
      <c r="Y1614" s="2" t="s">
        <v>2229</v>
      </c>
      <c r="Z1614" s="2" t="s">
        <v>38</v>
      </c>
      <c r="AA1614" s="4">
        <v>33686</v>
      </c>
      <c r="AB1614" s="4">
        <v>33686</v>
      </c>
      <c r="AC1614" s="2" t="s">
        <v>39</v>
      </c>
    </row>
    <row r="1615" spans="1:29" x14ac:dyDescent="0.25">
      <c r="A1615" s="2" t="s">
        <v>2337</v>
      </c>
      <c r="B1615" s="2" t="s">
        <v>29</v>
      </c>
      <c r="C1615" s="2" t="str">
        <f>VLOOKUP(B1615,'Species Lookup'!$A$3:$F$13,3,FALSE)</f>
        <v>Oncorhynchus kisutch</v>
      </c>
      <c r="D1615" s="2" t="str">
        <f>VLOOKUP(B1615,'Species Lookup'!$A$3:$F$13,4,FALSE)</f>
        <v>urn:lsid:marinespecies.org:taxname:127184</v>
      </c>
      <c r="E1615" s="2" t="str">
        <f>VLOOKUP(B1615,'Species Lookup'!$A$3:$F$13,5,FALSE)</f>
        <v>SDN:S11::S1173 (smolt)</v>
      </c>
      <c r="F1615" s="2" t="s">
        <v>43</v>
      </c>
      <c r="G1615" s="10" t="str">
        <f>VLOOKUP(A1615,'[1]LOG1987-1994'!$A$2:$I$3110,2,FALSE)</f>
        <v>1992-05-27T08:44-07:00</v>
      </c>
      <c r="H1615" s="2" t="s">
        <v>2338</v>
      </c>
      <c r="I1615" s="3">
        <v>4</v>
      </c>
      <c r="J1615" s="3">
        <v>3</v>
      </c>
      <c r="K1615" s="7">
        <v>48.880800000000001</v>
      </c>
      <c r="L1615" s="7">
        <v>-125.3425</v>
      </c>
      <c r="M1615" s="3">
        <v>169</v>
      </c>
      <c r="N1615" s="3" t="b">
        <v>1</v>
      </c>
      <c r="O1615" s="3"/>
      <c r="P1615" s="3" t="s">
        <v>2339</v>
      </c>
      <c r="Q1615" s="3"/>
      <c r="R1615" s="2" t="s">
        <v>2340</v>
      </c>
      <c r="S1615" s="2" t="s">
        <v>1111</v>
      </c>
      <c r="T1615" s="2" t="s">
        <v>2341</v>
      </c>
      <c r="U1615" s="2" t="s">
        <v>35</v>
      </c>
      <c r="V1615" s="2" t="s">
        <v>35</v>
      </c>
      <c r="W1615" s="2" t="s">
        <v>2208</v>
      </c>
      <c r="X1615" s="2" t="s">
        <v>1472</v>
      </c>
      <c r="Y1615" s="2" t="s">
        <v>2229</v>
      </c>
      <c r="Z1615" s="2" t="s">
        <v>38</v>
      </c>
      <c r="AA1615" s="4">
        <v>33686</v>
      </c>
      <c r="AB1615" s="4">
        <v>33686</v>
      </c>
      <c r="AC1615" s="2" t="s">
        <v>2342</v>
      </c>
    </row>
    <row r="1616" spans="1:29" x14ac:dyDescent="0.25">
      <c r="A1616" s="2" t="s">
        <v>2337</v>
      </c>
      <c r="B1616" s="2" t="s">
        <v>29</v>
      </c>
      <c r="C1616" s="2" t="str">
        <f>VLOOKUP(B1616,'Species Lookup'!$A$3:$F$13,3,FALSE)</f>
        <v>Oncorhynchus kisutch</v>
      </c>
      <c r="D1616" s="2" t="str">
        <f>VLOOKUP(B1616,'Species Lookup'!$A$3:$F$13,4,FALSE)</f>
        <v>urn:lsid:marinespecies.org:taxname:127184</v>
      </c>
      <c r="E1616" s="2" t="str">
        <f>VLOOKUP(B1616,'Species Lookup'!$A$3:$F$13,5,FALSE)</f>
        <v>SDN:S11::S1173 (smolt)</v>
      </c>
      <c r="F1616" s="2" t="s">
        <v>40</v>
      </c>
      <c r="G1616" s="10" t="str">
        <f>VLOOKUP(A1616,'[1]LOG1987-1994'!$A$2:$I$3110,2,FALSE)</f>
        <v>1992-05-27T08:44-07:00</v>
      </c>
      <c r="H1616" s="2" t="s">
        <v>2338</v>
      </c>
      <c r="I1616" s="3">
        <v>4</v>
      </c>
      <c r="J1616" s="3">
        <v>3</v>
      </c>
      <c r="K1616" s="7">
        <v>48.880800000000001</v>
      </c>
      <c r="L1616" s="7">
        <v>-125.3425</v>
      </c>
      <c r="M1616" s="3"/>
      <c r="N1616" s="3" t="b">
        <v>1</v>
      </c>
      <c r="O1616" s="3"/>
      <c r="P1616" s="3"/>
      <c r="Q1616" s="3"/>
      <c r="R1616" s="2"/>
      <c r="S1616" s="2" t="s">
        <v>1111</v>
      </c>
      <c r="T1616" s="2" t="s">
        <v>2343</v>
      </c>
      <c r="U1616" s="2" t="s">
        <v>35</v>
      </c>
      <c r="V1616" s="2" t="s">
        <v>35</v>
      </c>
      <c r="W1616" s="2" t="s">
        <v>2208</v>
      </c>
      <c r="X1616" s="2" t="s">
        <v>2344</v>
      </c>
      <c r="Y1616" s="2" t="s">
        <v>2344</v>
      </c>
      <c r="Z1616" s="2" t="s">
        <v>372</v>
      </c>
      <c r="AA1616" s="4">
        <v>33731</v>
      </c>
      <c r="AB1616" s="4">
        <v>33731</v>
      </c>
      <c r="AC1616" s="2" t="s">
        <v>1614</v>
      </c>
    </row>
    <row r="1617" spans="1:29" x14ac:dyDescent="0.25">
      <c r="A1617" s="2" t="s">
        <v>2337</v>
      </c>
      <c r="B1617" s="2" t="s">
        <v>29</v>
      </c>
      <c r="C1617" s="2" t="str">
        <f>VLOOKUP(B1617,'Species Lookup'!$A$3:$F$13,3,FALSE)</f>
        <v>Oncorhynchus kisutch</v>
      </c>
      <c r="D1617" s="2" t="str">
        <f>VLOOKUP(B1617,'Species Lookup'!$A$3:$F$13,4,FALSE)</f>
        <v>urn:lsid:marinespecies.org:taxname:127184</v>
      </c>
      <c r="E1617" s="2" t="str">
        <f>VLOOKUP(B1617,'Species Lookup'!$A$3:$F$13,5,FALSE)</f>
        <v>SDN:S11::S1173 (smolt)</v>
      </c>
      <c r="F1617" s="2" t="s">
        <v>30</v>
      </c>
      <c r="G1617" s="10" t="str">
        <f>VLOOKUP(A1617,'[1]LOG1987-1994'!$A$2:$I$3110,2,FALSE)</f>
        <v>1992-05-27T08:44-07:00</v>
      </c>
      <c r="H1617" s="2" t="s">
        <v>2338</v>
      </c>
      <c r="I1617" s="3">
        <v>4</v>
      </c>
      <c r="J1617" s="3">
        <v>3</v>
      </c>
      <c r="K1617" s="7">
        <v>48.880800000000001</v>
      </c>
      <c r="L1617" s="7">
        <v>-125.3425</v>
      </c>
      <c r="M1617" s="3"/>
      <c r="N1617" s="3" t="b">
        <v>1</v>
      </c>
      <c r="O1617" s="3"/>
      <c r="P1617" s="3"/>
      <c r="Q1617" s="3"/>
      <c r="R1617" s="2"/>
      <c r="S1617" s="2" t="s">
        <v>1111</v>
      </c>
      <c r="T1617" s="2" t="s">
        <v>2345</v>
      </c>
      <c r="U1617" s="2" t="s">
        <v>35</v>
      </c>
      <c r="V1617" s="2" t="s">
        <v>35</v>
      </c>
      <c r="W1617" s="2" t="s">
        <v>2208</v>
      </c>
      <c r="X1617" s="2" t="s">
        <v>1472</v>
      </c>
      <c r="Y1617" s="2" t="s">
        <v>2229</v>
      </c>
      <c r="Z1617" s="2" t="s">
        <v>38</v>
      </c>
      <c r="AA1617" s="4">
        <v>33686</v>
      </c>
      <c r="AB1617" s="4">
        <v>33686</v>
      </c>
      <c r="AC1617" s="2" t="s">
        <v>1614</v>
      </c>
    </row>
    <row r="1618" spans="1:29" x14ac:dyDescent="0.25">
      <c r="A1618" s="2" t="s">
        <v>2337</v>
      </c>
      <c r="B1618" s="2" t="s">
        <v>1187</v>
      </c>
      <c r="C1618" s="2" t="str">
        <f>VLOOKUP(B1618,'Species Lookup'!$A$3:$F$13,3,FALSE)</f>
        <v>Oncorhynchus tshawytscha</v>
      </c>
      <c r="D1618" s="2" t="str">
        <f>VLOOKUP(B1618,'Species Lookup'!$A$3:$F$13,4,FALSE)</f>
        <v>urn:lsid:marinespecies.org:taxname:158075</v>
      </c>
      <c r="E1618" s="2" t="str">
        <f>VLOOKUP(B1618,'Species Lookup'!$A$3:$F$13,5,FALSE)</f>
        <v>SDN:S11::S1127 (juvenile)</v>
      </c>
      <c r="F1618" s="2" t="s">
        <v>100</v>
      </c>
      <c r="G1618" s="10" t="str">
        <f>VLOOKUP(A1618,'[1]LOG1987-1994'!$A$2:$I$3110,2,FALSE)</f>
        <v>1992-05-27T08:44-07:00</v>
      </c>
      <c r="H1618" s="2" t="s">
        <v>2338</v>
      </c>
      <c r="I1618" s="3">
        <v>4</v>
      </c>
      <c r="J1618" s="3">
        <v>3</v>
      </c>
      <c r="K1618" s="7">
        <v>48.880800000000001</v>
      </c>
      <c r="L1618" s="7">
        <v>-125.3425</v>
      </c>
      <c r="M1618" s="3">
        <v>269</v>
      </c>
      <c r="N1618" s="3" t="b">
        <v>1</v>
      </c>
      <c r="O1618" s="3"/>
      <c r="P1618" s="3"/>
      <c r="Q1618" s="3"/>
      <c r="R1618" s="2"/>
      <c r="S1618" s="2" t="s">
        <v>1111</v>
      </c>
      <c r="T1618" s="2" t="s">
        <v>2231</v>
      </c>
      <c r="U1618" s="2" t="s">
        <v>136</v>
      </c>
      <c r="V1618" s="2" t="s">
        <v>137</v>
      </c>
      <c r="W1618" s="2" t="s">
        <v>2208</v>
      </c>
      <c r="X1618" s="2" t="s">
        <v>1155</v>
      </c>
      <c r="Y1618" s="2" t="s">
        <v>1156</v>
      </c>
      <c r="Z1618" s="2" t="s">
        <v>372</v>
      </c>
      <c r="AA1618" s="4">
        <v>33711</v>
      </c>
      <c r="AB1618" s="4">
        <v>33711</v>
      </c>
      <c r="AC1618" s="2" t="s">
        <v>1614</v>
      </c>
    </row>
    <row r="1619" spans="1:29" x14ac:dyDescent="0.25">
      <c r="A1619" s="2" t="s">
        <v>2346</v>
      </c>
      <c r="B1619" s="2" t="s">
        <v>29</v>
      </c>
      <c r="C1619" s="2" t="str">
        <f>VLOOKUP(B1619,'Species Lookup'!$A$3:$F$13,3,FALSE)</f>
        <v>Oncorhynchus kisutch</v>
      </c>
      <c r="D1619" s="2" t="str">
        <f>VLOOKUP(B1619,'Species Lookup'!$A$3:$F$13,4,FALSE)</f>
        <v>urn:lsid:marinespecies.org:taxname:127184</v>
      </c>
      <c r="E1619" s="2" t="str">
        <f>VLOOKUP(B1619,'Species Lookup'!$A$3:$F$13,5,FALSE)</f>
        <v>SDN:S11::S1173 (smolt)</v>
      </c>
      <c r="F1619" s="2" t="s">
        <v>43</v>
      </c>
      <c r="G1619" s="10" t="str">
        <f>VLOOKUP(A1619,'[1]LOG1987-1994'!$A$2:$I$3110,2,FALSE)</f>
        <v>1992-05-27T09:36-07:00</v>
      </c>
      <c r="H1619" s="2" t="s">
        <v>2225</v>
      </c>
      <c r="I1619" s="3">
        <v>4</v>
      </c>
      <c r="J1619" s="3">
        <v>3</v>
      </c>
      <c r="K1619" s="7">
        <v>48.892499999999998</v>
      </c>
      <c r="L1619" s="7">
        <v>-125.32170000000001</v>
      </c>
      <c r="M1619" s="3">
        <v>168</v>
      </c>
      <c r="N1619" s="3" t="b">
        <v>1</v>
      </c>
      <c r="O1619" s="3"/>
      <c r="P1619" s="3" t="s">
        <v>2347</v>
      </c>
      <c r="Q1619" s="3"/>
      <c r="R1619" s="2" t="s">
        <v>2348</v>
      </c>
      <c r="S1619" s="2" t="s">
        <v>1111</v>
      </c>
      <c r="T1619" s="2" t="s">
        <v>2265</v>
      </c>
      <c r="U1619" s="2" t="s">
        <v>35</v>
      </c>
      <c r="V1619" s="2" t="s">
        <v>35</v>
      </c>
      <c r="W1619" s="2" t="s">
        <v>2208</v>
      </c>
      <c r="X1619" s="2" t="s">
        <v>37</v>
      </c>
      <c r="Y1619" s="2" t="s">
        <v>37</v>
      </c>
      <c r="Z1619" s="2" t="s">
        <v>38</v>
      </c>
      <c r="AA1619" s="4">
        <v>33689</v>
      </c>
      <c r="AB1619" s="4">
        <v>33716</v>
      </c>
      <c r="AC1619" s="2" t="s">
        <v>39</v>
      </c>
    </row>
    <row r="1620" spans="1:29" x14ac:dyDescent="0.25">
      <c r="A1620" s="2" t="s">
        <v>2349</v>
      </c>
      <c r="B1620" s="2" t="s">
        <v>132</v>
      </c>
      <c r="C1620" s="2" t="str">
        <f>VLOOKUP(B1620,'Species Lookup'!$A$3:$F$13,3,FALSE)</f>
        <v>Oncorhynchus tshawytscha</v>
      </c>
      <c r="D1620" s="2" t="str">
        <f>VLOOKUP(B1620,'Species Lookup'!$A$3:$F$13,4,FALSE)</f>
        <v>urn:lsid:marinespecies.org:taxname:158075</v>
      </c>
      <c r="E1620" s="2" t="str">
        <f>VLOOKUP(B1620,'Species Lookup'!$A$3:$F$13,5,FALSE)</f>
        <v>SDN:S11::S1173 (smolt)</v>
      </c>
      <c r="F1620" s="2" t="s">
        <v>43</v>
      </c>
      <c r="G1620" s="10" t="str">
        <f>VLOOKUP(A1620,'[1]LOG1987-1994'!$A$2:$I$3110,2,FALSE)</f>
        <v>1992-05-27T10:32-07:00</v>
      </c>
      <c r="H1620" s="2" t="s">
        <v>2350</v>
      </c>
      <c r="I1620" s="3">
        <v>4</v>
      </c>
      <c r="J1620" s="3">
        <v>3</v>
      </c>
      <c r="K1620" s="7">
        <v>48.905000000000001</v>
      </c>
      <c r="L1620" s="7">
        <v>-125.31</v>
      </c>
      <c r="M1620" s="3">
        <v>95</v>
      </c>
      <c r="N1620" s="3" t="b">
        <v>1</v>
      </c>
      <c r="O1620" s="3"/>
      <c r="P1620" s="3" t="s">
        <v>2351</v>
      </c>
      <c r="Q1620" s="3"/>
      <c r="R1620" s="2" t="s">
        <v>2352</v>
      </c>
      <c r="S1620" s="2" t="s">
        <v>1111</v>
      </c>
      <c r="T1620" s="2" t="s">
        <v>2254</v>
      </c>
      <c r="U1620" s="2" t="s">
        <v>136</v>
      </c>
      <c r="V1620" s="2" t="s">
        <v>137</v>
      </c>
      <c r="W1620" s="2" t="s">
        <v>2255</v>
      </c>
      <c r="X1620" s="2" t="s">
        <v>37</v>
      </c>
      <c r="Y1620" s="2" t="s">
        <v>37</v>
      </c>
      <c r="Z1620" s="2" t="s">
        <v>38</v>
      </c>
      <c r="AA1620" s="4">
        <v>33736</v>
      </c>
      <c r="AB1620" s="4">
        <v>33750</v>
      </c>
      <c r="AC1620" s="2" t="s">
        <v>39</v>
      </c>
    </row>
    <row r="1621" spans="1:29" x14ac:dyDescent="0.25">
      <c r="A1621" s="2" t="s">
        <v>2353</v>
      </c>
      <c r="B1621" s="2" t="s">
        <v>132</v>
      </c>
      <c r="C1621" s="2" t="str">
        <f>VLOOKUP(B1621,'Species Lookup'!$A$3:$F$13,3,FALSE)</f>
        <v>Oncorhynchus tshawytscha</v>
      </c>
      <c r="D1621" s="2" t="str">
        <f>VLOOKUP(B1621,'Species Lookup'!$A$3:$F$13,4,FALSE)</f>
        <v>urn:lsid:marinespecies.org:taxname:158075</v>
      </c>
      <c r="E1621" s="2" t="str">
        <f>VLOOKUP(B1621,'Species Lookup'!$A$3:$F$13,5,FALSE)</f>
        <v>SDN:S11::S1173 (smolt)</v>
      </c>
      <c r="F1621" s="2" t="s">
        <v>43</v>
      </c>
      <c r="G1621" s="10" t="str">
        <f>VLOOKUP(A1621,'[1]LOG1987-1994'!$A$2:$I$3110,2,FALSE)</f>
        <v>1992-05-27T14:11-07:00</v>
      </c>
      <c r="H1621" s="2" t="s">
        <v>1027</v>
      </c>
      <c r="I1621" s="3">
        <v>3</v>
      </c>
      <c r="J1621" s="3">
        <v>3</v>
      </c>
      <c r="K1621" s="7">
        <v>48.951700000000002</v>
      </c>
      <c r="L1621" s="7">
        <v>-125.145</v>
      </c>
      <c r="M1621" s="3">
        <v>90</v>
      </c>
      <c r="N1621" s="3" t="b">
        <v>1</v>
      </c>
      <c r="O1621" s="3"/>
      <c r="P1621" s="3" t="s">
        <v>2354</v>
      </c>
      <c r="Q1621" s="3"/>
      <c r="R1621" s="2" t="s">
        <v>2355</v>
      </c>
      <c r="S1621" s="2" t="s">
        <v>1111</v>
      </c>
      <c r="T1621" s="2" t="s">
        <v>2254</v>
      </c>
      <c r="U1621" s="2" t="s">
        <v>136</v>
      </c>
      <c r="V1621" s="2" t="s">
        <v>137</v>
      </c>
      <c r="W1621" s="2" t="s">
        <v>2255</v>
      </c>
      <c r="X1621" s="2" t="s">
        <v>37</v>
      </c>
      <c r="Y1621" s="2" t="s">
        <v>37</v>
      </c>
      <c r="Z1621" s="2" t="s">
        <v>38</v>
      </c>
      <c r="AA1621" s="4">
        <v>33736</v>
      </c>
      <c r="AB1621" s="4">
        <v>33750</v>
      </c>
      <c r="AC1621" s="2" t="s">
        <v>2213</v>
      </c>
    </row>
    <row r="1622" spans="1:29" x14ac:dyDescent="0.25">
      <c r="A1622" s="2" t="s">
        <v>2356</v>
      </c>
      <c r="B1622" s="2" t="s">
        <v>132</v>
      </c>
      <c r="C1622" s="2" t="str">
        <f>VLOOKUP(B1622,'Species Lookup'!$A$3:$F$13,3,FALSE)</f>
        <v>Oncorhynchus tshawytscha</v>
      </c>
      <c r="D1622" s="2" t="str">
        <f>VLOOKUP(B1622,'Species Lookup'!$A$3:$F$13,4,FALSE)</f>
        <v>urn:lsid:marinespecies.org:taxname:158075</v>
      </c>
      <c r="E1622" s="2" t="str">
        <f>VLOOKUP(B1622,'Species Lookup'!$A$3:$F$13,5,FALSE)</f>
        <v>SDN:S11::S1173 (smolt)</v>
      </c>
      <c r="F1622" s="2" t="s">
        <v>43</v>
      </c>
      <c r="G1622" s="10" t="str">
        <f>VLOOKUP(A1622,'[1]LOG1987-1994'!$A$2:$I$3110,2,FALSE)</f>
        <v>1992-05-27T16:11-07:00</v>
      </c>
      <c r="H1622" s="2" t="s">
        <v>312</v>
      </c>
      <c r="I1622" s="3">
        <v>1</v>
      </c>
      <c r="J1622" s="3">
        <v>3</v>
      </c>
      <c r="K1622" s="7">
        <v>48.978299999999997</v>
      </c>
      <c r="L1622" s="7">
        <v>-124.9892</v>
      </c>
      <c r="M1622" s="3">
        <v>82</v>
      </c>
      <c r="N1622" s="3" t="b">
        <v>1</v>
      </c>
      <c r="O1622" s="3"/>
      <c r="P1622" s="3" t="s">
        <v>2357</v>
      </c>
      <c r="Q1622" s="3"/>
      <c r="R1622" s="2" t="s">
        <v>2358</v>
      </c>
      <c r="S1622" s="2" t="s">
        <v>1111</v>
      </c>
      <c r="T1622" s="2" t="s">
        <v>2286</v>
      </c>
      <c r="U1622" s="2" t="s">
        <v>136</v>
      </c>
      <c r="V1622" s="2" t="s">
        <v>137</v>
      </c>
      <c r="W1622" s="2" t="s">
        <v>2255</v>
      </c>
      <c r="X1622" s="2" t="s">
        <v>37</v>
      </c>
      <c r="Y1622" s="2" t="s">
        <v>37</v>
      </c>
      <c r="Z1622" s="2" t="s">
        <v>38</v>
      </c>
      <c r="AA1622" s="4">
        <v>33738</v>
      </c>
      <c r="AB1622" s="4">
        <v>33746</v>
      </c>
      <c r="AC1622" s="2" t="s">
        <v>39</v>
      </c>
    </row>
    <row r="1623" spans="1:29" x14ac:dyDescent="0.25">
      <c r="A1623" s="2" t="s">
        <v>2359</v>
      </c>
      <c r="B1623" s="2" t="s">
        <v>132</v>
      </c>
      <c r="C1623" s="2" t="str">
        <f>VLOOKUP(B1623,'Species Lookup'!$A$3:$F$13,3,FALSE)</f>
        <v>Oncorhynchus tshawytscha</v>
      </c>
      <c r="D1623" s="2" t="str">
        <f>VLOOKUP(B1623,'Species Lookup'!$A$3:$F$13,4,FALSE)</f>
        <v>urn:lsid:marinespecies.org:taxname:158075</v>
      </c>
      <c r="E1623" s="2" t="str">
        <f>VLOOKUP(B1623,'Species Lookup'!$A$3:$F$13,5,FALSE)</f>
        <v>SDN:S11::S1173 (smolt)</v>
      </c>
      <c r="F1623" s="2" t="s">
        <v>43</v>
      </c>
      <c r="G1623" s="10" t="str">
        <f>VLOOKUP(A1623,'[1]LOG1987-1994'!$A$2:$I$3110,2,FALSE)</f>
        <v>1992-05-28T07:07-07:00</v>
      </c>
      <c r="H1623" s="2" t="s">
        <v>924</v>
      </c>
      <c r="I1623" s="3">
        <v>1</v>
      </c>
      <c r="J1623" s="3">
        <v>3</v>
      </c>
      <c r="K1623" s="7">
        <v>49.011699999999998</v>
      </c>
      <c r="L1623" s="7">
        <v>-124.86750000000001</v>
      </c>
      <c r="M1623" s="3">
        <v>92</v>
      </c>
      <c r="N1623" s="3" t="b">
        <v>1</v>
      </c>
      <c r="O1623" s="3"/>
      <c r="P1623" s="3" t="s">
        <v>2360</v>
      </c>
      <c r="Q1623" s="3"/>
      <c r="R1623" s="2" t="s">
        <v>2361</v>
      </c>
      <c r="S1623" s="2" t="s">
        <v>1111</v>
      </c>
      <c r="T1623" s="2" t="s">
        <v>2306</v>
      </c>
      <c r="U1623" s="2" t="s">
        <v>136</v>
      </c>
      <c r="V1623" s="2" t="s">
        <v>137</v>
      </c>
      <c r="W1623" s="2" t="s">
        <v>2255</v>
      </c>
      <c r="X1623" s="2" t="s">
        <v>37</v>
      </c>
      <c r="Y1623" s="2" t="s">
        <v>37</v>
      </c>
      <c r="Z1623" s="2" t="s">
        <v>38</v>
      </c>
      <c r="AA1623" s="4">
        <v>33737</v>
      </c>
      <c r="AB1623" s="4">
        <v>33750</v>
      </c>
      <c r="AC1623" s="2" t="s">
        <v>39</v>
      </c>
    </row>
    <row r="1624" spans="1:29" x14ac:dyDescent="0.25">
      <c r="A1624" s="2" t="s">
        <v>2362</v>
      </c>
      <c r="B1624" s="2" t="s">
        <v>132</v>
      </c>
      <c r="C1624" s="2" t="str">
        <f>VLOOKUP(B1624,'Species Lookup'!$A$3:$F$13,3,FALSE)</f>
        <v>Oncorhynchus tshawytscha</v>
      </c>
      <c r="D1624" s="2" t="str">
        <f>VLOOKUP(B1624,'Species Lookup'!$A$3:$F$13,4,FALSE)</f>
        <v>urn:lsid:marinespecies.org:taxname:158075</v>
      </c>
      <c r="E1624" s="2" t="str">
        <f>VLOOKUP(B1624,'Species Lookup'!$A$3:$F$13,5,FALSE)</f>
        <v>SDN:S11::S1173 (smolt)</v>
      </c>
      <c r="F1624" s="2" t="s">
        <v>43</v>
      </c>
      <c r="G1624" s="10" t="str">
        <f>VLOOKUP(A1624,'[1]LOG1987-1994'!$A$2:$I$3110,2,FALSE)</f>
        <v>1992-05-28T08:11-07:00</v>
      </c>
      <c r="H1624" s="2" t="s">
        <v>56</v>
      </c>
      <c r="I1624" s="3">
        <v>1</v>
      </c>
      <c r="J1624" s="3">
        <v>3</v>
      </c>
      <c r="K1624" s="7">
        <v>49.109200000000001</v>
      </c>
      <c r="L1624" s="7">
        <v>-124.8125</v>
      </c>
      <c r="M1624" s="3">
        <v>75</v>
      </c>
      <c r="N1624" s="3" t="b">
        <v>1</v>
      </c>
      <c r="O1624" s="3"/>
      <c r="P1624" s="3" t="s">
        <v>2363</v>
      </c>
      <c r="Q1624" s="3"/>
      <c r="R1624" s="2" t="s">
        <v>2364</v>
      </c>
      <c r="S1624" s="2" t="s">
        <v>1111</v>
      </c>
      <c r="T1624" s="2" t="s">
        <v>2280</v>
      </c>
      <c r="U1624" s="2" t="s">
        <v>136</v>
      </c>
      <c r="V1624" s="2" t="s">
        <v>137</v>
      </c>
      <c r="W1624" s="2" t="s">
        <v>2255</v>
      </c>
      <c r="X1624" s="2" t="s">
        <v>37</v>
      </c>
      <c r="Y1624" s="2" t="s">
        <v>37</v>
      </c>
      <c r="Z1624" s="2" t="s">
        <v>38</v>
      </c>
      <c r="AA1624" s="4">
        <v>33733</v>
      </c>
      <c r="AB1624" s="4">
        <v>33746</v>
      </c>
      <c r="AC1624" s="2" t="s">
        <v>39</v>
      </c>
    </row>
    <row r="1625" spans="1:29" x14ac:dyDescent="0.25">
      <c r="A1625" s="2" t="s">
        <v>2362</v>
      </c>
      <c r="B1625" s="2" t="s">
        <v>132</v>
      </c>
      <c r="C1625" s="2" t="str">
        <f>VLOOKUP(B1625,'Species Lookup'!$A$3:$F$13,3,FALSE)</f>
        <v>Oncorhynchus tshawytscha</v>
      </c>
      <c r="D1625" s="2" t="str">
        <f>VLOOKUP(B1625,'Species Lookup'!$A$3:$F$13,4,FALSE)</f>
        <v>urn:lsid:marinespecies.org:taxname:158075</v>
      </c>
      <c r="E1625" s="2" t="str">
        <f>VLOOKUP(B1625,'Species Lookup'!$A$3:$F$13,5,FALSE)</f>
        <v>SDN:S11::S1173 (smolt)</v>
      </c>
      <c r="F1625" s="2" t="s">
        <v>40</v>
      </c>
      <c r="G1625" s="10" t="str">
        <f>VLOOKUP(A1625,'[1]LOG1987-1994'!$A$2:$I$3110,2,FALSE)</f>
        <v>1992-05-28T08:11-07:00</v>
      </c>
      <c r="H1625" s="2" t="s">
        <v>56</v>
      </c>
      <c r="I1625" s="3">
        <v>1</v>
      </c>
      <c r="J1625" s="3">
        <v>3</v>
      </c>
      <c r="K1625" s="7">
        <v>49.109200000000001</v>
      </c>
      <c r="L1625" s="7">
        <v>-124.8125</v>
      </c>
      <c r="M1625" s="3">
        <v>81</v>
      </c>
      <c r="N1625" s="3" t="b">
        <v>1</v>
      </c>
      <c r="O1625" s="3"/>
      <c r="P1625" s="3" t="s">
        <v>2365</v>
      </c>
      <c r="Q1625" s="3"/>
      <c r="R1625" s="2" t="s">
        <v>2366</v>
      </c>
      <c r="S1625" s="2" t="s">
        <v>1111</v>
      </c>
      <c r="T1625" s="2" t="s">
        <v>2276</v>
      </c>
      <c r="U1625" s="2" t="s">
        <v>136</v>
      </c>
      <c r="V1625" s="2" t="s">
        <v>137</v>
      </c>
      <c r="W1625" s="2" t="s">
        <v>2255</v>
      </c>
      <c r="X1625" s="2" t="s">
        <v>37</v>
      </c>
      <c r="Y1625" s="2" t="s">
        <v>37</v>
      </c>
      <c r="Z1625" s="2" t="s">
        <v>38</v>
      </c>
      <c r="AA1625" s="4">
        <v>33739</v>
      </c>
      <c r="AB1625" s="4">
        <v>33746</v>
      </c>
      <c r="AC1625" s="2" t="s">
        <v>39</v>
      </c>
    </row>
    <row r="1626" spans="1:29" x14ac:dyDescent="0.25">
      <c r="A1626" s="2" t="s">
        <v>2367</v>
      </c>
      <c r="B1626" s="2" t="s">
        <v>132</v>
      </c>
      <c r="C1626" s="2" t="str">
        <f>VLOOKUP(B1626,'Species Lookup'!$A$3:$F$13,3,FALSE)</f>
        <v>Oncorhynchus tshawytscha</v>
      </c>
      <c r="D1626" s="2" t="str">
        <f>VLOOKUP(B1626,'Species Lookup'!$A$3:$F$13,4,FALSE)</f>
        <v>urn:lsid:marinespecies.org:taxname:158075</v>
      </c>
      <c r="E1626" s="2" t="str">
        <f>VLOOKUP(B1626,'Species Lookup'!$A$3:$F$13,5,FALSE)</f>
        <v>SDN:S11::S1173 (smolt)</v>
      </c>
      <c r="F1626" s="2" t="s">
        <v>43</v>
      </c>
      <c r="G1626" s="10" t="str">
        <f>VLOOKUP(A1626,'[1]LOG1987-1994'!$A$2:$I$3110,2,FALSE)</f>
        <v>1992-05-28T09:14-07:00</v>
      </c>
      <c r="H1626" s="2" t="s">
        <v>305</v>
      </c>
      <c r="I1626" s="3">
        <v>1</v>
      </c>
      <c r="J1626" s="3">
        <v>3</v>
      </c>
      <c r="K1626" s="7">
        <v>49.154200000000003</v>
      </c>
      <c r="L1626" s="7">
        <v>-124.80329999999999</v>
      </c>
      <c r="M1626" s="3">
        <v>86</v>
      </c>
      <c r="N1626" s="3" t="b">
        <v>1</v>
      </c>
      <c r="O1626" s="3"/>
      <c r="P1626" s="3" t="s">
        <v>2368</v>
      </c>
      <c r="Q1626" s="3"/>
      <c r="R1626" s="2" t="s">
        <v>2369</v>
      </c>
      <c r="S1626" s="2" t="s">
        <v>1111</v>
      </c>
      <c r="T1626" s="2" t="s">
        <v>2254</v>
      </c>
      <c r="U1626" s="2" t="s">
        <v>136</v>
      </c>
      <c r="V1626" s="2" t="s">
        <v>137</v>
      </c>
      <c r="W1626" s="2" t="s">
        <v>2255</v>
      </c>
      <c r="X1626" s="2" t="s">
        <v>37</v>
      </c>
      <c r="Y1626" s="2" t="s">
        <v>37</v>
      </c>
      <c r="Z1626" s="2" t="s">
        <v>38</v>
      </c>
      <c r="AA1626" s="4">
        <v>33736</v>
      </c>
      <c r="AB1626" s="4">
        <v>33750</v>
      </c>
      <c r="AC1626" s="2" t="s">
        <v>39</v>
      </c>
    </row>
    <row r="1627" spans="1:29" x14ac:dyDescent="0.25">
      <c r="A1627" s="2" t="s">
        <v>2367</v>
      </c>
      <c r="B1627" s="2" t="s">
        <v>132</v>
      </c>
      <c r="C1627" s="2" t="str">
        <f>VLOOKUP(B1627,'Species Lookup'!$A$3:$F$13,3,FALSE)</f>
        <v>Oncorhynchus tshawytscha</v>
      </c>
      <c r="D1627" s="2" t="str">
        <f>VLOOKUP(B1627,'Species Lookup'!$A$3:$F$13,4,FALSE)</f>
        <v>urn:lsid:marinespecies.org:taxname:158075</v>
      </c>
      <c r="E1627" s="2" t="str">
        <f>VLOOKUP(B1627,'Species Lookup'!$A$3:$F$13,5,FALSE)</f>
        <v>SDN:S11::S1173 (smolt)</v>
      </c>
      <c r="F1627" s="2" t="s">
        <v>40</v>
      </c>
      <c r="G1627" s="10" t="str">
        <f>VLOOKUP(A1627,'[1]LOG1987-1994'!$A$2:$I$3110,2,FALSE)</f>
        <v>1992-05-28T09:14-07:00</v>
      </c>
      <c r="H1627" s="2" t="s">
        <v>305</v>
      </c>
      <c r="I1627" s="3">
        <v>1</v>
      </c>
      <c r="J1627" s="3">
        <v>3</v>
      </c>
      <c r="K1627" s="7">
        <v>49.154200000000003</v>
      </c>
      <c r="L1627" s="7">
        <v>-124.80329999999999</v>
      </c>
      <c r="M1627" s="3">
        <v>89</v>
      </c>
      <c r="N1627" s="3" t="b">
        <v>1</v>
      </c>
      <c r="O1627" s="3"/>
      <c r="P1627" s="3" t="s">
        <v>2370</v>
      </c>
      <c r="Q1627" s="3"/>
      <c r="R1627" s="2" t="s">
        <v>2371</v>
      </c>
      <c r="S1627" s="2" t="s">
        <v>1111</v>
      </c>
      <c r="T1627" s="2" t="s">
        <v>2306</v>
      </c>
      <c r="U1627" s="2" t="s">
        <v>136</v>
      </c>
      <c r="V1627" s="2" t="s">
        <v>137</v>
      </c>
      <c r="W1627" s="2" t="s">
        <v>2255</v>
      </c>
      <c r="X1627" s="2" t="s">
        <v>37</v>
      </c>
      <c r="Y1627" s="2" t="s">
        <v>37</v>
      </c>
      <c r="Z1627" s="2" t="s">
        <v>38</v>
      </c>
      <c r="AA1627" s="4">
        <v>33737</v>
      </c>
      <c r="AB1627" s="4">
        <v>33750</v>
      </c>
      <c r="AC1627" s="2" t="s">
        <v>39</v>
      </c>
    </row>
    <row r="1628" spans="1:29" x14ac:dyDescent="0.25">
      <c r="A1628" s="2" t="s">
        <v>2367</v>
      </c>
      <c r="B1628" s="2" t="s">
        <v>132</v>
      </c>
      <c r="C1628" s="2" t="str">
        <f>VLOOKUP(B1628,'Species Lookup'!$A$3:$F$13,3,FALSE)</f>
        <v>Oncorhynchus tshawytscha</v>
      </c>
      <c r="D1628" s="2" t="str">
        <f>VLOOKUP(B1628,'Species Lookup'!$A$3:$F$13,4,FALSE)</f>
        <v>urn:lsid:marinespecies.org:taxname:158075</v>
      </c>
      <c r="E1628" s="2" t="str">
        <f>VLOOKUP(B1628,'Species Lookup'!$A$3:$F$13,5,FALSE)</f>
        <v>SDN:S11::S1173 (smolt)</v>
      </c>
      <c r="F1628" s="2" t="s">
        <v>30</v>
      </c>
      <c r="G1628" s="10" t="str">
        <f>VLOOKUP(A1628,'[1]LOG1987-1994'!$A$2:$I$3110,2,FALSE)</f>
        <v>1992-05-28T09:14-07:00</v>
      </c>
      <c r="H1628" s="2" t="s">
        <v>305</v>
      </c>
      <c r="I1628" s="3">
        <v>1</v>
      </c>
      <c r="J1628" s="3">
        <v>3</v>
      </c>
      <c r="K1628" s="7">
        <v>49.154200000000003</v>
      </c>
      <c r="L1628" s="7">
        <v>-124.80329999999999</v>
      </c>
      <c r="M1628" s="3">
        <v>83</v>
      </c>
      <c r="N1628" s="3" t="b">
        <v>1</v>
      </c>
      <c r="O1628" s="3"/>
      <c r="P1628" s="3" t="s">
        <v>2372</v>
      </c>
      <c r="Q1628" s="3"/>
      <c r="R1628" s="2" t="s">
        <v>2373</v>
      </c>
      <c r="S1628" s="2" t="s">
        <v>1111</v>
      </c>
      <c r="T1628" s="2" t="s">
        <v>2374</v>
      </c>
      <c r="U1628" s="2" t="s">
        <v>136</v>
      </c>
      <c r="V1628" s="2" t="s">
        <v>137</v>
      </c>
      <c r="W1628" s="2" t="s">
        <v>2255</v>
      </c>
      <c r="X1628" s="2" t="s">
        <v>37</v>
      </c>
      <c r="Y1628" s="2" t="s">
        <v>37</v>
      </c>
      <c r="Z1628" s="2" t="s">
        <v>38</v>
      </c>
      <c r="AA1628" s="4">
        <v>33744</v>
      </c>
      <c r="AB1628" s="4">
        <v>33750</v>
      </c>
      <c r="AC1628" s="2" t="s">
        <v>39</v>
      </c>
    </row>
    <row r="1629" spans="1:29" x14ac:dyDescent="0.25">
      <c r="A1629" s="2" t="s">
        <v>2367</v>
      </c>
      <c r="B1629" s="2" t="s">
        <v>132</v>
      </c>
      <c r="C1629" s="2" t="str">
        <f>VLOOKUP(B1629,'Species Lookup'!$A$3:$F$13,3,FALSE)</f>
        <v>Oncorhynchus tshawytscha</v>
      </c>
      <c r="D1629" s="2" t="str">
        <f>VLOOKUP(B1629,'Species Lookup'!$A$3:$F$13,4,FALSE)</f>
        <v>urn:lsid:marinespecies.org:taxname:158075</v>
      </c>
      <c r="E1629" s="2" t="str">
        <f>VLOOKUP(B1629,'Species Lookup'!$A$3:$F$13,5,FALSE)</f>
        <v>SDN:S11::S1173 (smolt)</v>
      </c>
      <c r="F1629" s="2" t="s">
        <v>100</v>
      </c>
      <c r="G1629" s="10" t="str">
        <f>VLOOKUP(A1629,'[1]LOG1987-1994'!$A$2:$I$3110,2,FALSE)</f>
        <v>1992-05-28T09:14-07:00</v>
      </c>
      <c r="H1629" s="2" t="s">
        <v>305</v>
      </c>
      <c r="I1629" s="3">
        <v>1</v>
      </c>
      <c r="J1629" s="3">
        <v>3</v>
      </c>
      <c r="K1629" s="7">
        <v>49.154200000000003</v>
      </c>
      <c r="L1629" s="7">
        <v>-124.80329999999999</v>
      </c>
      <c r="M1629" s="3">
        <v>90</v>
      </c>
      <c r="N1629" s="3" t="b">
        <v>1</v>
      </c>
      <c r="O1629" s="3"/>
      <c r="P1629" s="3" t="s">
        <v>2375</v>
      </c>
      <c r="Q1629" s="3"/>
      <c r="R1629" s="2" t="s">
        <v>2376</v>
      </c>
      <c r="S1629" s="2" t="s">
        <v>1111</v>
      </c>
      <c r="T1629" s="2" t="s">
        <v>2377</v>
      </c>
      <c r="U1629" s="2" t="s">
        <v>136</v>
      </c>
      <c r="V1629" s="2" t="s">
        <v>137</v>
      </c>
      <c r="W1629" s="2" t="s">
        <v>2255</v>
      </c>
      <c r="X1629" s="2" t="s">
        <v>37</v>
      </c>
      <c r="Y1629" s="2" t="s">
        <v>37</v>
      </c>
      <c r="Z1629" s="2" t="s">
        <v>38</v>
      </c>
      <c r="AA1629" s="4">
        <v>33736</v>
      </c>
      <c r="AB1629" s="4">
        <v>33750</v>
      </c>
      <c r="AC1629" s="2" t="s">
        <v>39</v>
      </c>
    </row>
    <row r="1630" spans="1:29" x14ac:dyDescent="0.25">
      <c r="A1630" s="2" t="s">
        <v>2367</v>
      </c>
      <c r="B1630" s="2" t="s">
        <v>132</v>
      </c>
      <c r="C1630" s="2" t="str">
        <f>VLOOKUP(B1630,'Species Lookup'!$A$3:$F$13,3,FALSE)</f>
        <v>Oncorhynchus tshawytscha</v>
      </c>
      <c r="D1630" s="2" t="str">
        <f>VLOOKUP(B1630,'Species Lookup'!$A$3:$F$13,4,FALSE)</f>
        <v>urn:lsid:marinespecies.org:taxname:158075</v>
      </c>
      <c r="E1630" s="2" t="str">
        <f>VLOOKUP(B1630,'Species Lookup'!$A$3:$F$13,5,FALSE)</f>
        <v>SDN:S11::S1173 (smolt)</v>
      </c>
      <c r="F1630" s="2" t="s">
        <v>145</v>
      </c>
      <c r="G1630" s="10" t="str">
        <f>VLOOKUP(A1630,'[1]LOG1987-1994'!$A$2:$I$3110,2,FALSE)</f>
        <v>1992-05-28T09:14-07:00</v>
      </c>
      <c r="H1630" s="2" t="s">
        <v>305</v>
      </c>
      <c r="I1630" s="3">
        <v>1</v>
      </c>
      <c r="J1630" s="3">
        <v>3</v>
      </c>
      <c r="K1630" s="7">
        <v>49.154200000000003</v>
      </c>
      <c r="L1630" s="7">
        <v>-124.80329999999999</v>
      </c>
      <c r="M1630" s="3">
        <v>89</v>
      </c>
      <c r="N1630" s="3" t="b">
        <v>1</v>
      </c>
      <c r="O1630" s="3"/>
      <c r="P1630" s="3" t="s">
        <v>2378</v>
      </c>
      <c r="Q1630" s="3"/>
      <c r="R1630" s="2" t="s">
        <v>2379</v>
      </c>
      <c r="S1630" s="2" t="s">
        <v>1111</v>
      </c>
      <c r="T1630" s="2" t="s">
        <v>2306</v>
      </c>
      <c r="U1630" s="2" t="s">
        <v>136</v>
      </c>
      <c r="V1630" s="2" t="s">
        <v>137</v>
      </c>
      <c r="W1630" s="2" t="s">
        <v>2255</v>
      </c>
      <c r="X1630" s="2" t="s">
        <v>37</v>
      </c>
      <c r="Y1630" s="2" t="s">
        <v>37</v>
      </c>
      <c r="Z1630" s="2" t="s">
        <v>38</v>
      </c>
      <c r="AA1630" s="4">
        <v>33737</v>
      </c>
      <c r="AB1630" s="4">
        <v>33750</v>
      </c>
      <c r="AC1630" s="2" t="s">
        <v>39</v>
      </c>
    </row>
    <row r="1631" spans="1:29" x14ac:dyDescent="0.25">
      <c r="A1631" s="2" t="s">
        <v>2380</v>
      </c>
      <c r="B1631" s="2" t="s">
        <v>132</v>
      </c>
      <c r="C1631" s="2" t="str">
        <f>VLOOKUP(B1631,'Species Lookup'!$A$3:$F$13,3,FALSE)</f>
        <v>Oncorhynchus tshawytscha</v>
      </c>
      <c r="D1631" s="2" t="str">
        <f>VLOOKUP(B1631,'Species Lookup'!$A$3:$F$13,4,FALSE)</f>
        <v>urn:lsid:marinespecies.org:taxname:158075</v>
      </c>
      <c r="E1631" s="2" t="str">
        <f>VLOOKUP(B1631,'Species Lookup'!$A$3:$F$13,5,FALSE)</f>
        <v>SDN:S11::S1173 (smolt)</v>
      </c>
      <c r="F1631" s="2" t="s">
        <v>43</v>
      </c>
      <c r="G1631" s="10" t="str">
        <f>VLOOKUP(A1631,'[1]LOG1987-1994'!$A$2:$I$3110,2,FALSE)</f>
        <v>1992-05-28T10:09-07:00</v>
      </c>
      <c r="H1631" s="2" t="s">
        <v>51</v>
      </c>
      <c r="I1631" s="3">
        <v>1</v>
      </c>
      <c r="J1631" s="3">
        <v>3</v>
      </c>
      <c r="K1631" s="7">
        <v>49.214199999999998</v>
      </c>
      <c r="L1631" s="7">
        <v>-124.81829999999999</v>
      </c>
      <c r="M1631" s="3">
        <v>86</v>
      </c>
      <c r="N1631" s="3" t="b">
        <v>1</v>
      </c>
      <c r="O1631" s="3"/>
      <c r="P1631" s="3" t="s">
        <v>2381</v>
      </c>
      <c r="Q1631" s="3"/>
      <c r="R1631" s="2" t="s">
        <v>2382</v>
      </c>
      <c r="S1631" s="2" t="s">
        <v>1111</v>
      </c>
      <c r="T1631" s="2" t="s">
        <v>2383</v>
      </c>
      <c r="U1631" s="2" t="s">
        <v>35</v>
      </c>
      <c r="V1631" s="2" t="s">
        <v>137</v>
      </c>
      <c r="W1631" s="2" t="s">
        <v>2384</v>
      </c>
      <c r="X1631" s="2" t="s">
        <v>2385</v>
      </c>
      <c r="Y1631" s="2" t="s">
        <v>2385</v>
      </c>
      <c r="Z1631" s="2" t="s">
        <v>38</v>
      </c>
      <c r="AA1631" s="4">
        <v>29756</v>
      </c>
      <c r="AB1631" s="4">
        <v>29756</v>
      </c>
      <c r="AC1631" s="2" t="s">
        <v>39</v>
      </c>
    </row>
    <row r="1632" spans="1:29" x14ac:dyDescent="0.25">
      <c r="A1632" s="2" t="s">
        <v>2380</v>
      </c>
      <c r="B1632" s="2" t="s">
        <v>132</v>
      </c>
      <c r="C1632" s="2" t="str">
        <f>VLOOKUP(B1632,'Species Lookup'!$A$3:$F$13,3,FALSE)</f>
        <v>Oncorhynchus tshawytscha</v>
      </c>
      <c r="D1632" s="2" t="str">
        <f>VLOOKUP(B1632,'Species Lookup'!$A$3:$F$13,4,FALSE)</f>
        <v>urn:lsid:marinespecies.org:taxname:158075</v>
      </c>
      <c r="E1632" s="2" t="str">
        <f>VLOOKUP(B1632,'Species Lookup'!$A$3:$F$13,5,FALSE)</f>
        <v>SDN:S11::S1173 (smolt)</v>
      </c>
      <c r="F1632" s="2" t="s">
        <v>40</v>
      </c>
      <c r="G1632" s="10" t="str">
        <f>VLOOKUP(A1632,'[1]LOG1987-1994'!$A$2:$I$3110,2,FALSE)</f>
        <v>1992-05-28T10:09-07:00</v>
      </c>
      <c r="H1632" s="2" t="s">
        <v>51</v>
      </c>
      <c r="I1632" s="3">
        <v>1</v>
      </c>
      <c r="J1632" s="3">
        <v>3</v>
      </c>
      <c r="K1632" s="7">
        <v>49.214199999999998</v>
      </c>
      <c r="L1632" s="7">
        <v>-124.81829999999999</v>
      </c>
      <c r="M1632" s="3">
        <v>87</v>
      </c>
      <c r="N1632" s="3" t="b">
        <v>1</v>
      </c>
      <c r="O1632" s="3"/>
      <c r="P1632" s="3" t="s">
        <v>2386</v>
      </c>
      <c r="Q1632" s="3"/>
      <c r="R1632" s="2" t="s">
        <v>2387</v>
      </c>
      <c r="S1632" s="2" t="s">
        <v>1111</v>
      </c>
      <c r="T1632" s="2" t="s">
        <v>2286</v>
      </c>
      <c r="U1632" s="2" t="s">
        <v>136</v>
      </c>
      <c r="V1632" s="2" t="s">
        <v>137</v>
      </c>
      <c r="W1632" s="2" t="s">
        <v>2255</v>
      </c>
      <c r="X1632" s="2" t="s">
        <v>37</v>
      </c>
      <c r="Y1632" s="2" t="s">
        <v>37</v>
      </c>
      <c r="Z1632" s="2" t="s">
        <v>38</v>
      </c>
      <c r="AA1632" s="4">
        <v>33738</v>
      </c>
      <c r="AB1632" s="4">
        <v>33746</v>
      </c>
      <c r="AC1632" s="2" t="s">
        <v>39</v>
      </c>
    </row>
    <row r="1633" spans="1:29" x14ac:dyDescent="0.25">
      <c r="A1633" s="2" t="s">
        <v>2380</v>
      </c>
      <c r="B1633" s="2" t="s">
        <v>132</v>
      </c>
      <c r="C1633" s="2" t="str">
        <f>VLOOKUP(B1633,'Species Lookup'!$A$3:$F$13,3,FALSE)</f>
        <v>Oncorhynchus tshawytscha</v>
      </c>
      <c r="D1633" s="2" t="str">
        <f>VLOOKUP(B1633,'Species Lookup'!$A$3:$F$13,4,FALSE)</f>
        <v>urn:lsid:marinespecies.org:taxname:158075</v>
      </c>
      <c r="E1633" s="2" t="str">
        <f>VLOOKUP(B1633,'Species Lookup'!$A$3:$F$13,5,FALSE)</f>
        <v>SDN:S11::S1173 (smolt)</v>
      </c>
      <c r="F1633" s="2" t="s">
        <v>30</v>
      </c>
      <c r="G1633" s="10" t="str">
        <f>VLOOKUP(A1633,'[1]LOG1987-1994'!$A$2:$I$3110,2,FALSE)</f>
        <v>1992-05-28T10:09-07:00</v>
      </c>
      <c r="H1633" s="2" t="s">
        <v>51</v>
      </c>
      <c r="I1633" s="3">
        <v>1</v>
      </c>
      <c r="J1633" s="3">
        <v>3</v>
      </c>
      <c r="K1633" s="7">
        <v>49.214199999999998</v>
      </c>
      <c r="L1633" s="7">
        <v>-124.81829999999999</v>
      </c>
      <c r="M1633" s="3">
        <v>86</v>
      </c>
      <c r="N1633" s="3" t="b">
        <v>1</v>
      </c>
      <c r="O1633" s="3"/>
      <c r="P1633" s="3" t="s">
        <v>2388</v>
      </c>
      <c r="Q1633" s="3"/>
      <c r="R1633" s="2" t="s">
        <v>2389</v>
      </c>
      <c r="S1633" s="2" t="s">
        <v>1111</v>
      </c>
      <c r="T1633" s="2" t="s">
        <v>2258</v>
      </c>
      <c r="U1633" s="2" t="s">
        <v>136</v>
      </c>
      <c r="V1633" s="2" t="s">
        <v>137</v>
      </c>
      <c r="W1633" s="2" t="s">
        <v>2255</v>
      </c>
      <c r="X1633" s="2" t="s">
        <v>37</v>
      </c>
      <c r="Y1633" s="2" t="s">
        <v>37</v>
      </c>
      <c r="Z1633" s="2" t="s">
        <v>38</v>
      </c>
      <c r="AA1633" s="4">
        <v>33736</v>
      </c>
      <c r="AB1633" s="4">
        <v>33750</v>
      </c>
      <c r="AC1633" s="2" t="s">
        <v>39</v>
      </c>
    </row>
    <row r="1634" spans="1:29" x14ac:dyDescent="0.25">
      <c r="A1634" s="2" t="s">
        <v>2390</v>
      </c>
      <c r="B1634" s="2" t="s">
        <v>29</v>
      </c>
      <c r="C1634" s="2" t="str">
        <f>VLOOKUP(B1634,'Species Lookup'!$A$3:$F$13,3,FALSE)</f>
        <v>Oncorhynchus kisutch</v>
      </c>
      <c r="D1634" s="2" t="str">
        <f>VLOOKUP(B1634,'Species Lookup'!$A$3:$F$13,4,FALSE)</f>
        <v>urn:lsid:marinespecies.org:taxname:127184</v>
      </c>
      <c r="E1634" s="2" t="str">
        <f>VLOOKUP(B1634,'Species Lookup'!$A$3:$F$13,5,FALSE)</f>
        <v>SDN:S11::S1173 (smolt)</v>
      </c>
      <c r="F1634" s="2" t="s">
        <v>43</v>
      </c>
      <c r="G1634" s="10" t="str">
        <f>VLOOKUP(A1634,'[1]LOG1987-1994'!$A$2:$I$3110,2,FALSE)</f>
        <v>1992-06-02T10:40-07:00</v>
      </c>
      <c r="H1634" s="2" t="s">
        <v>2391</v>
      </c>
      <c r="I1634" s="3">
        <v>3</v>
      </c>
      <c r="J1634" s="3">
        <v>4</v>
      </c>
      <c r="K1634" s="7">
        <v>48.835799999999999</v>
      </c>
      <c r="L1634" s="7">
        <v>-125.2633</v>
      </c>
      <c r="M1634" s="3">
        <v>161</v>
      </c>
      <c r="N1634" s="3" t="b">
        <v>0</v>
      </c>
      <c r="O1634" s="3"/>
      <c r="P1634" s="3" t="s">
        <v>2392</v>
      </c>
      <c r="Q1634" s="3"/>
      <c r="R1634" s="2" t="s">
        <v>2393</v>
      </c>
      <c r="S1634" s="2" t="s">
        <v>1111</v>
      </c>
      <c r="T1634" s="2"/>
      <c r="U1634" s="2" t="s">
        <v>39</v>
      </c>
      <c r="V1634" s="2" t="s">
        <v>35</v>
      </c>
      <c r="W1634" s="2" t="s">
        <v>39</v>
      </c>
      <c r="X1634" s="2" t="s">
        <v>39</v>
      </c>
      <c r="Y1634" s="2" t="s">
        <v>39</v>
      </c>
      <c r="Z1634" s="2" t="s">
        <v>39</v>
      </c>
      <c r="AA1634" s="4"/>
      <c r="AB1634" s="4"/>
      <c r="AC1634" s="2" t="s">
        <v>2394</v>
      </c>
    </row>
    <row r="1635" spans="1:29" x14ac:dyDescent="0.25">
      <c r="A1635" s="2" t="s">
        <v>2395</v>
      </c>
      <c r="B1635" s="2" t="s">
        <v>29</v>
      </c>
      <c r="C1635" s="2" t="str">
        <f>VLOOKUP(B1635,'Species Lookup'!$A$3:$F$13,3,FALSE)</f>
        <v>Oncorhynchus kisutch</v>
      </c>
      <c r="D1635" s="2" t="str">
        <f>VLOOKUP(B1635,'Species Lookup'!$A$3:$F$13,4,FALSE)</f>
        <v>urn:lsid:marinespecies.org:taxname:127184</v>
      </c>
      <c r="E1635" s="2" t="str">
        <f>VLOOKUP(B1635,'Species Lookup'!$A$3:$F$13,5,FALSE)</f>
        <v>SDN:S11::S1173 (smolt)</v>
      </c>
      <c r="F1635" s="2" t="s">
        <v>43</v>
      </c>
      <c r="G1635" s="10" t="str">
        <f>VLOOKUP(A1635,'[1]LOG1987-1994'!$A$2:$I$3110,2,FALSE)</f>
        <v>1992-06-03T07:10-07:00</v>
      </c>
      <c r="H1635" s="2" t="s">
        <v>2338</v>
      </c>
      <c r="I1635" s="3">
        <v>4</v>
      </c>
      <c r="J1635" s="3">
        <v>4</v>
      </c>
      <c r="K1635" s="7">
        <v>48.880800000000001</v>
      </c>
      <c r="L1635" s="7">
        <v>-125.3425</v>
      </c>
      <c r="M1635" s="3">
        <v>160</v>
      </c>
      <c r="N1635" s="3" t="b">
        <v>1</v>
      </c>
      <c r="O1635" s="3"/>
      <c r="P1635" s="3" t="s">
        <v>2396</v>
      </c>
      <c r="Q1635" s="3"/>
      <c r="R1635" s="2" t="s">
        <v>2397</v>
      </c>
      <c r="S1635" s="2" t="s">
        <v>1111</v>
      </c>
      <c r="T1635" s="2" t="s">
        <v>2398</v>
      </c>
      <c r="U1635" s="2" t="s">
        <v>35</v>
      </c>
      <c r="V1635" s="2" t="s">
        <v>35</v>
      </c>
      <c r="W1635" s="2" t="s">
        <v>2208</v>
      </c>
      <c r="X1635" s="2" t="s">
        <v>643</v>
      </c>
      <c r="Y1635" s="2" t="s">
        <v>643</v>
      </c>
      <c r="Z1635" s="2" t="s">
        <v>38</v>
      </c>
      <c r="AA1635" s="4">
        <v>33706</v>
      </c>
      <c r="AB1635" s="4">
        <v>33709</v>
      </c>
      <c r="AC1635" s="2" t="s">
        <v>2399</v>
      </c>
    </row>
    <row r="1636" spans="1:29" x14ac:dyDescent="0.25">
      <c r="A1636" s="2" t="s">
        <v>2395</v>
      </c>
      <c r="B1636" s="2" t="s">
        <v>29</v>
      </c>
      <c r="C1636" s="2" t="str">
        <f>VLOOKUP(B1636,'Species Lookup'!$A$3:$F$13,3,FALSE)</f>
        <v>Oncorhynchus kisutch</v>
      </c>
      <c r="D1636" s="2" t="str">
        <f>VLOOKUP(B1636,'Species Lookup'!$A$3:$F$13,4,FALSE)</f>
        <v>urn:lsid:marinespecies.org:taxname:127184</v>
      </c>
      <c r="E1636" s="2" t="str">
        <f>VLOOKUP(B1636,'Species Lookup'!$A$3:$F$13,5,FALSE)</f>
        <v>SDN:S11::S1173 (smolt)</v>
      </c>
      <c r="F1636" s="2" t="s">
        <v>40</v>
      </c>
      <c r="G1636" s="10" t="str">
        <f>VLOOKUP(A1636,'[1]LOG1987-1994'!$A$2:$I$3110,2,FALSE)</f>
        <v>1992-06-03T07:10-07:00</v>
      </c>
      <c r="H1636" s="2" t="s">
        <v>2338</v>
      </c>
      <c r="I1636" s="3">
        <v>4</v>
      </c>
      <c r="J1636" s="3">
        <v>4</v>
      </c>
      <c r="K1636" s="7">
        <v>48.880800000000001</v>
      </c>
      <c r="L1636" s="7">
        <v>-125.3425</v>
      </c>
      <c r="M1636" s="3">
        <v>161</v>
      </c>
      <c r="N1636" s="3" t="b">
        <v>1</v>
      </c>
      <c r="O1636" s="3"/>
      <c r="P1636" s="3" t="s">
        <v>2400</v>
      </c>
      <c r="Q1636" s="3"/>
      <c r="R1636" s="2" t="s">
        <v>2401</v>
      </c>
      <c r="S1636" s="2" t="s">
        <v>1111</v>
      </c>
      <c r="T1636" s="2" t="s">
        <v>2402</v>
      </c>
      <c r="U1636" s="2" t="s">
        <v>35</v>
      </c>
      <c r="V1636" s="2" t="s">
        <v>35</v>
      </c>
      <c r="W1636" s="2" t="s">
        <v>2208</v>
      </c>
      <c r="X1636" s="2" t="s">
        <v>2403</v>
      </c>
      <c r="Y1636" s="2" t="s">
        <v>2404</v>
      </c>
      <c r="Z1636" s="2" t="s">
        <v>372</v>
      </c>
      <c r="AA1636" s="4"/>
      <c r="AB1636" s="4"/>
      <c r="AC1636" s="2" t="s">
        <v>39</v>
      </c>
    </row>
    <row r="1637" spans="1:29" x14ac:dyDescent="0.25">
      <c r="A1637" s="2" t="s">
        <v>2405</v>
      </c>
      <c r="B1637" s="2" t="s">
        <v>29</v>
      </c>
      <c r="C1637" s="2" t="str">
        <f>VLOOKUP(B1637,'Species Lookup'!$A$3:$F$13,3,FALSE)</f>
        <v>Oncorhynchus kisutch</v>
      </c>
      <c r="D1637" s="2" t="str">
        <f>VLOOKUP(B1637,'Species Lookup'!$A$3:$F$13,4,FALSE)</f>
        <v>urn:lsid:marinespecies.org:taxname:127184</v>
      </c>
      <c r="E1637" s="2" t="str">
        <f>VLOOKUP(B1637,'Species Lookup'!$A$3:$F$13,5,FALSE)</f>
        <v>SDN:S11::S1173 (smolt)</v>
      </c>
      <c r="F1637" s="2" t="s">
        <v>43</v>
      </c>
      <c r="G1637" s="10" t="str">
        <f>VLOOKUP(A1637,'[1]LOG1987-1994'!$A$2:$I$3110,2,FALSE)</f>
        <v>1992-06-03T08:02-07:00</v>
      </c>
      <c r="H1637" s="2" t="s">
        <v>2225</v>
      </c>
      <c r="I1637" s="3">
        <v>4</v>
      </c>
      <c r="J1637" s="3">
        <v>4</v>
      </c>
      <c r="K1637" s="7">
        <v>48.892499999999998</v>
      </c>
      <c r="L1637" s="7">
        <v>-125.32170000000001</v>
      </c>
      <c r="M1637" s="3">
        <v>160</v>
      </c>
      <c r="N1637" s="3" t="b">
        <v>1</v>
      </c>
      <c r="O1637" s="3"/>
      <c r="P1637" s="3" t="s">
        <v>2406</v>
      </c>
      <c r="Q1637" s="3"/>
      <c r="R1637" s="2" t="s">
        <v>2407</v>
      </c>
      <c r="S1637" s="2" t="s">
        <v>1111</v>
      </c>
      <c r="T1637" s="2" t="s">
        <v>2345</v>
      </c>
      <c r="U1637" s="2" t="s">
        <v>35</v>
      </c>
      <c r="V1637" s="2" t="s">
        <v>35</v>
      </c>
      <c r="W1637" s="2" t="s">
        <v>2208</v>
      </c>
      <c r="X1637" s="2" t="s">
        <v>1472</v>
      </c>
      <c r="Y1637" s="2" t="s">
        <v>2229</v>
      </c>
      <c r="Z1637" s="2" t="s">
        <v>38</v>
      </c>
      <c r="AA1637" s="4">
        <v>33686</v>
      </c>
      <c r="AB1637" s="4">
        <v>33686</v>
      </c>
      <c r="AC1637" s="2" t="s">
        <v>39</v>
      </c>
    </row>
    <row r="1638" spans="1:29" x14ac:dyDescent="0.25">
      <c r="A1638" s="2" t="s">
        <v>2408</v>
      </c>
      <c r="B1638" s="2" t="s">
        <v>29</v>
      </c>
      <c r="C1638" s="2" t="str">
        <f>VLOOKUP(B1638,'Species Lookup'!$A$3:$F$13,3,FALSE)</f>
        <v>Oncorhynchus kisutch</v>
      </c>
      <c r="D1638" s="2" t="str">
        <f>VLOOKUP(B1638,'Species Lookup'!$A$3:$F$13,4,FALSE)</f>
        <v>urn:lsid:marinespecies.org:taxname:127184</v>
      </c>
      <c r="E1638" s="2" t="str">
        <f>VLOOKUP(B1638,'Species Lookup'!$A$3:$F$13,5,FALSE)</f>
        <v>SDN:S11::S1173 (smolt)</v>
      </c>
      <c r="F1638" s="2" t="s">
        <v>43</v>
      </c>
      <c r="G1638" s="10" t="str">
        <f>VLOOKUP(A1638,'[1]LOG1987-1994'!$A$2:$I$3110,2,FALSE)</f>
        <v>1992-06-16T06:48-07:00</v>
      </c>
      <c r="H1638" s="2" t="s">
        <v>940</v>
      </c>
      <c r="I1638" s="3">
        <v>2</v>
      </c>
      <c r="J1638" s="3">
        <v>5</v>
      </c>
      <c r="K1638" s="7">
        <v>48.864199999999997</v>
      </c>
      <c r="L1638" s="7">
        <v>-125.1583</v>
      </c>
      <c r="M1638" s="3">
        <v>188</v>
      </c>
      <c r="N1638" s="3" t="b">
        <v>1</v>
      </c>
      <c r="O1638" s="3"/>
      <c r="P1638" s="3" t="s">
        <v>2409</v>
      </c>
      <c r="Q1638" s="3"/>
      <c r="R1638" s="2" t="s">
        <v>2410</v>
      </c>
      <c r="S1638" s="2" t="s">
        <v>1111</v>
      </c>
      <c r="T1638" s="2" t="s">
        <v>2341</v>
      </c>
      <c r="U1638" s="2" t="s">
        <v>35</v>
      </c>
      <c r="V1638" s="2" t="s">
        <v>35</v>
      </c>
      <c r="W1638" s="2" t="s">
        <v>2208</v>
      </c>
      <c r="X1638" s="2" t="s">
        <v>1472</v>
      </c>
      <c r="Y1638" s="2" t="s">
        <v>2229</v>
      </c>
      <c r="Z1638" s="2" t="s">
        <v>38</v>
      </c>
      <c r="AA1638" s="4">
        <v>33686</v>
      </c>
      <c r="AB1638" s="4">
        <v>33686</v>
      </c>
      <c r="AC1638" s="2" t="s">
        <v>2411</v>
      </c>
    </row>
    <row r="1639" spans="1:29" x14ac:dyDescent="0.25">
      <c r="A1639" s="2" t="s">
        <v>2412</v>
      </c>
      <c r="B1639" s="2" t="s">
        <v>132</v>
      </c>
      <c r="C1639" s="2" t="str">
        <f>VLOOKUP(B1639,'Species Lookup'!$A$3:$F$13,3,FALSE)</f>
        <v>Oncorhynchus tshawytscha</v>
      </c>
      <c r="D1639" s="2" t="str">
        <f>VLOOKUP(B1639,'Species Lookup'!$A$3:$F$13,4,FALSE)</f>
        <v>urn:lsid:marinespecies.org:taxname:158075</v>
      </c>
      <c r="E1639" s="2" t="str">
        <f>VLOOKUP(B1639,'Species Lookup'!$A$3:$F$13,5,FALSE)</f>
        <v>SDN:S11::S1173 (smolt)</v>
      </c>
      <c r="F1639" s="2" t="s">
        <v>43</v>
      </c>
      <c r="G1639" s="10" t="str">
        <f>VLOOKUP(A1639,'[1]LOG1987-1994'!$A$2:$I$3110,2,FALSE)</f>
        <v>1992-06-27T07:34-07:00</v>
      </c>
      <c r="H1639" s="2" t="s">
        <v>663</v>
      </c>
      <c r="I1639" s="3">
        <v>3</v>
      </c>
      <c r="J1639" s="3">
        <v>5</v>
      </c>
      <c r="K1639" s="7">
        <v>48.9283</v>
      </c>
      <c r="L1639" s="7">
        <v>-125.2192</v>
      </c>
      <c r="M1639" s="3">
        <v>114</v>
      </c>
      <c r="N1639" s="3" t="b">
        <v>1</v>
      </c>
      <c r="O1639" s="3"/>
      <c r="P1639" s="3" t="s">
        <v>2413</v>
      </c>
      <c r="Q1639" s="3"/>
      <c r="R1639" s="2" t="s">
        <v>2414</v>
      </c>
      <c r="S1639" s="2" t="s">
        <v>1111</v>
      </c>
      <c r="T1639" s="2" t="s">
        <v>2415</v>
      </c>
      <c r="U1639" s="2" t="s">
        <v>136</v>
      </c>
      <c r="V1639" s="2" t="s">
        <v>137</v>
      </c>
      <c r="W1639" s="2" t="s">
        <v>2255</v>
      </c>
      <c r="X1639" s="2" t="s">
        <v>643</v>
      </c>
      <c r="Y1639" s="2" t="s">
        <v>643</v>
      </c>
      <c r="Z1639" s="2" t="s">
        <v>38</v>
      </c>
      <c r="AA1639" s="4">
        <v>33739</v>
      </c>
      <c r="AB1639" s="4">
        <v>33739</v>
      </c>
      <c r="AC1639" s="2" t="s">
        <v>39</v>
      </c>
    </row>
    <row r="1640" spans="1:29" x14ac:dyDescent="0.25">
      <c r="A1640" s="2" t="s">
        <v>2416</v>
      </c>
      <c r="B1640" s="2" t="s">
        <v>1187</v>
      </c>
      <c r="C1640" s="2" t="str">
        <f>VLOOKUP(B1640,'Species Lookup'!$A$3:$F$13,3,FALSE)</f>
        <v>Oncorhynchus tshawytscha</v>
      </c>
      <c r="D1640" s="2" t="str">
        <f>VLOOKUP(B1640,'Species Lookup'!$A$3:$F$13,4,FALSE)</f>
        <v>urn:lsid:marinespecies.org:taxname:158075</v>
      </c>
      <c r="E1640" s="2" t="str">
        <f>VLOOKUP(B1640,'Species Lookup'!$A$3:$F$13,5,FALSE)</f>
        <v>SDN:S11::S1127 (juvenile)</v>
      </c>
      <c r="F1640" s="2" t="s">
        <v>43</v>
      </c>
      <c r="G1640" s="10" t="str">
        <f>VLOOKUP(A1640,'[1]LOG1987-1994'!$A$2:$I$3110,2,FALSE)</f>
        <v>1992-06-28T07:55-07:00</v>
      </c>
      <c r="H1640" s="2" t="s">
        <v>2417</v>
      </c>
      <c r="I1640" s="3">
        <v>3</v>
      </c>
      <c r="J1640" s="3">
        <v>5</v>
      </c>
      <c r="K1640" s="7">
        <v>48.88</v>
      </c>
      <c r="L1640" s="7">
        <v>-125.25749999999999</v>
      </c>
      <c r="M1640" s="3"/>
      <c r="N1640" s="3" t="b">
        <v>1</v>
      </c>
      <c r="O1640" s="3"/>
      <c r="P1640" s="3"/>
      <c r="Q1640" s="3"/>
      <c r="R1640" s="2"/>
      <c r="S1640" s="2" t="s">
        <v>1111</v>
      </c>
      <c r="T1640" s="2" t="s">
        <v>2231</v>
      </c>
      <c r="U1640" s="2" t="s">
        <v>136</v>
      </c>
      <c r="V1640" s="2" t="s">
        <v>137</v>
      </c>
      <c r="W1640" s="2" t="s">
        <v>2208</v>
      </c>
      <c r="X1640" s="2" t="s">
        <v>1155</v>
      </c>
      <c r="Y1640" s="2" t="s">
        <v>1156</v>
      </c>
      <c r="Z1640" s="2" t="s">
        <v>372</v>
      </c>
      <c r="AA1640" s="4">
        <v>33711</v>
      </c>
      <c r="AB1640" s="4">
        <v>33711</v>
      </c>
      <c r="AC1640" s="2" t="s">
        <v>1614</v>
      </c>
    </row>
    <row r="1641" spans="1:29" x14ac:dyDescent="0.25">
      <c r="A1641" s="2" t="s">
        <v>2418</v>
      </c>
      <c r="B1641" s="2" t="s">
        <v>132</v>
      </c>
      <c r="C1641" s="2" t="str">
        <f>VLOOKUP(B1641,'Species Lookup'!$A$3:$F$13,3,FALSE)</f>
        <v>Oncorhynchus tshawytscha</v>
      </c>
      <c r="D1641" s="2" t="str">
        <f>VLOOKUP(B1641,'Species Lookup'!$A$3:$F$13,4,FALSE)</f>
        <v>urn:lsid:marinespecies.org:taxname:158075</v>
      </c>
      <c r="E1641" s="2" t="str">
        <f>VLOOKUP(B1641,'Species Lookup'!$A$3:$F$13,5,FALSE)</f>
        <v>SDN:S11::S1173 (smolt)</v>
      </c>
      <c r="F1641" s="2" t="s">
        <v>43</v>
      </c>
      <c r="G1641" s="11" t="s">
        <v>2694</v>
      </c>
      <c r="H1641" s="2" t="s">
        <v>87</v>
      </c>
      <c r="I1641" s="3">
        <v>1</v>
      </c>
      <c r="J1641" s="3">
        <v>4</v>
      </c>
      <c r="K1641" s="7">
        <v>48.94</v>
      </c>
      <c r="L1641" s="7">
        <v>-124.985</v>
      </c>
      <c r="M1641" s="3">
        <v>88</v>
      </c>
      <c r="N1641" s="3" t="b">
        <v>1</v>
      </c>
      <c r="O1641" s="3"/>
      <c r="P1641" s="3" t="s">
        <v>2419</v>
      </c>
      <c r="Q1641" s="3"/>
      <c r="R1641" s="2" t="s">
        <v>2420</v>
      </c>
      <c r="S1641" s="2" t="s">
        <v>1111</v>
      </c>
      <c r="T1641" s="2" t="s">
        <v>2254</v>
      </c>
      <c r="U1641" s="2" t="s">
        <v>136</v>
      </c>
      <c r="V1641" s="2" t="s">
        <v>137</v>
      </c>
      <c r="W1641" s="2" t="s">
        <v>2255</v>
      </c>
      <c r="X1641" s="2" t="s">
        <v>37</v>
      </c>
      <c r="Y1641" s="2" t="s">
        <v>37</v>
      </c>
      <c r="Z1641" s="2" t="s">
        <v>38</v>
      </c>
      <c r="AA1641" s="4">
        <v>33736</v>
      </c>
      <c r="AB1641" s="4">
        <v>33750</v>
      </c>
      <c r="AC1641" s="2" t="s">
        <v>2421</v>
      </c>
    </row>
    <row r="1642" spans="1:29" x14ac:dyDescent="0.25">
      <c r="A1642" s="2" t="s">
        <v>2422</v>
      </c>
      <c r="B1642" s="2" t="s">
        <v>500</v>
      </c>
      <c r="C1642" s="2" t="str">
        <f>VLOOKUP(B1642,'Species Lookup'!$A$3:$F$13,3,FALSE)</f>
        <v>Oncorhynchus tshawytscha</v>
      </c>
      <c r="D1642" s="2" t="str">
        <f>VLOOKUP(B1642,'Species Lookup'!$A$3:$F$13,4,FALSE)</f>
        <v>urn:lsid:marinespecies.org:taxname:158075</v>
      </c>
      <c r="E1642" s="2" t="str">
        <f>VLOOKUP(B1642,'Species Lookup'!$A$3:$F$13,5,FALSE)</f>
        <v>SDN:S11::S1116 (adult)</v>
      </c>
      <c r="F1642" s="2" t="s">
        <v>43</v>
      </c>
      <c r="G1642" s="11" t="s">
        <v>2695</v>
      </c>
      <c r="H1642" s="2" t="s">
        <v>2423</v>
      </c>
      <c r="I1642" s="3"/>
      <c r="J1642" s="3"/>
      <c r="K1642" s="7"/>
      <c r="L1642" s="7"/>
      <c r="M1642" s="3"/>
      <c r="N1642" s="3" t="b">
        <v>1</v>
      </c>
      <c r="O1642" s="3"/>
      <c r="P1642" s="3"/>
      <c r="Q1642" s="3"/>
      <c r="R1642" s="2"/>
      <c r="S1642" s="2" t="s">
        <v>1111</v>
      </c>
      <c r="T1642" s="2" t="s">
        <v>2424</v>
      </c>
      <c r="U1642" s="2" t="s">
        <v>136</v>
      </c>
      <c r="V1642" s="2" t="s">
        <v>137</v>
      </c>
      <c r="W1642" s="2" t="s">
        <v>1644</v>
      </c>
      <c r="X1642" s="2" t="s">
        <v>1897</v>
      </c>
      <c r="Y1642" s="2" t="s">
        <v>1898</v>
      </c>
      <c r="Z1642" s="2" t="s">
        <v>38</v>
      </c>
      <c r="AA1642" s="4">
        <v>32975</v>
      </c>
      <c r="AB1642" s="4">
        <v>32975</v>
      </c>
      <c r="AC1642" s="2" t="s">
        <v>2425</v>
      </c>
    </row>
    <row r="1643" spans="1:29" x14ac:dyDescent="0.25">
      <c r="A1643" s="2" t="s">
        <v>2426</v>
      </c>
      <c r="B1643" s="2" t="s">
        <v>132</v>
      </c>
      <c r="C1643" s="2" t="str">
        <f>VLOOKUP(B1643,'Species Lookup'!$A$3:$F$13,3,FALSE)</f>
        <v>Oncorhynchus tshawytscha</v>
      </c>
      <c r="D1643" s="2" t="str">
        <f>VLOOKUP(B1643,'Species Lookup'!$A$3:$F$13,4,FALSE)</f>
        <v>urn:lsid:marinespecies.org:taxname:158075</v>
      </c>
      <c r="E1643" s="2" t="str">
        <f>VLOOKUP(B1643,'Species Lookup'!$A$3:$F$13,5,FALSE)</f>
        <v>SDN:S11::S1173 (smolt)</v>
      </c>
      <c r="F1643" s="2" t="s">
        <v>43</v>
      </c>
      <c r="G1643" s="10" t="str">
        <f>VLOOKUP(A1643,'[1]LOG1987-1994'!$A$2:$I$3110,2,FALSE)</f>
        <v>1993-05-26T09:50-07:00</v>
      </c>
      <c r="H1643" s="2" t="s">
        <v>433</v>
      </c>
      <c r="I1643" s="3">
        <v>1</v>
      </c>
      <c r="J1643" s="3">
        <v>3</v>
      </c>
      <c r="K1643" s="7">
        <v>49.058300000000003</v>
      </c>
      <c r="L1643" s="7">
        <v>-124.8633</v>
      </c>
      <c r="M1643" s="3">
        <v>77</v>
      </c>
      <c r="N1643" s="3"/>
      <c r="O1643" s="3"/>
      <c r="P1643" s="3" t="s">
        <v>39</v>
      </c>
      <c r="Q1643" s="3"/>
      <c r="R1643" s="2" t="s">
        <v>39</v>
      </c>
      <c r="S1643" s="2" t="s">
        <v>1111</v>
      </c>
      <c r="T1643" s="2" t="s">
        <v>39</v>
      </c>
      <c r="U1643" s="2" t="s">
        <v>39</v>
      </c>
      <c r="V1643" s="2" t="s">
        <v>137</v>
      </c>
      <c r="W1643" s="2" t="s">
        <v>39</v>
      </c>
      <c r="X1643" s="2" t="s">
        <v>39</v>
      </c>
      <c r="Y1643" s="2" t="s">
        <v>39</v>
      </c>
      <c r="Z1643" s="2" t="s">
        <v>39</v>
      </c>
      <c r="AA1643" s="4"/>
      <c r="AB1643" s="4"/>
      <c r="AC1643" s="2" t="s">
        <v>2701</v>
      </c>
    </row>
    <row r="1644" spans="1:29" x14ac:dyDescent="0.25">
      <c r="A1644" s="2" t="s">
        <v>2426</v>
      </c>
      <c r="B1644" s="2" t="s">
        <v>132</v>
      </c>
      <c r="C1644" s="2" t="str">
        <f>VLOOKUP(B1644,'Species Lookup'!$A$3:$F$13,3,FALSE)</f>
        <v>Oncorhynchus tshawytscha</v>
      </c>
      <c r="D1644" s="2" t="str">
        <f>VLOOKUP(B1644,'Species Lookup'!$A$3:$F$13,4,FALSE)</f>
        <v>urn:lsid:marinespecies.org:taxname:158075</v>
      </c>
      <c r="E1644" s="2" t="str">
        <f>VLOOKUP(B1644,'Species Lookup'!$A$3:$F$13,5,FALSE)</f>
        <v>SDN:S11::S1173 (smolt)</v>
      </c>
      <c r="F1644" s="2" t="s">
        <v>40</v>
      </c>
      <c r="G1644" s="10" t="str">
        <f>VLOOKUP(A1644,'[1]LOG1987-1994'!$A$2:$I$3110,2,FALSE)</f>
        <v>1993-05-26T09:50-07:00</v>
      </c>
      <c r="H1644" s="2" t="s">
        <v>433</v>
      </c>
      <c r="I1644" s="3">
        <v>1</v>
      </c>
      <c r="J1644" s="3">
        <v>3</v>
      </c>
      <c r="K1644" s="7">
        <v>49.058300000000003</v>
      </c>
      <c r="L1644" s="7">
        <v>-124.8633</v>
      </c>
      <c r="M1644" s="3">
        <v>76</v>
      </c>
      <c r="N1644" s="3"/>
      <c r="O1644" s="3"/>
      <c r="P1644" s="3" t="s">
        <v>39</v>
      </c>
      <c r="Q1644" s="3"/>
      <c r="R1644" s="2" t="s">
        <v>39</v>
      </c>
      <c r="S1644" s="2" t="s">
        <v>1111</v>
      </c>
      <c r="T1644" s="2" t="s">
        <v>39</v>
      </c>
      <c r="U1644" s="2" t="s">
        <v>39</v>
      </c>
      <c r="V1644" s="2" t="s">
        <v>137</v>
      </c>
      <c r="W1644" s="2" t="s">
        <v>39</v>
      </c>
      <c r="X1644" s="2" t="s">
        <v>39</v>
      </c>
      <c r="Y1644" s="2" t="s">
        <v>39</v>
      </c>
      <c r="Z1644" s="2" t="s">
        <v>39</v>
      </c>
      <c r="AA1644" s="4"/>
      <c r="AB1644" s="4"/>
      <c r="AC1644" s="2" t="s">
        <v>2649</v>
      </c>
    </row>
    <row r="1645" spans="1:29" x14ac:dyDescent="0.25">
      <c r="A1645" s="2" t="s">
        <v>2426</v>
      </c>
      <c r="B1645" s="2" t="s">
        <v>132</v>
      </c>
      <c r="C1645" s="2" t="str">
        <f>VLOOKUP(B1645,'Species Lookup'!$A$3:$F$13,3,FALSE)</f>
        <v>Oncorhynchus tshawytscha</v>
      </c>
      <c r="D1645" s="2" t="str">
        <f>VLOOKUP(B1645,'Species Lookup'!$A$3:$F$13,4,FALSE)</f>
        <v>urn:lsid:marinespecies.org:taxname:158075</v>
      </c>
      <c r="E1645" s="2" t="str">
        <f>VLOOKUP(B1645,'Species Lookup'!$A$3:$F$13,5,FALSE)</f>
        <v>SDN:S11::S1173 (smolt)</v>
      </c>
      <c r="F1645" s="2" t="s">
        <v>30</v>
      </c>
      <c r="G1645" s="10" t="str">
        <f>VLOOKUP(A1645,'[1]LOG1987-1994'!$A$2:$I$3110,2,FALSE)</f>
        <v>1993-05-26T09:50-07:00</v>
      </c>
      <c r="H1645" s="2" t="s">
        <v>433</v>
      </c>
      <c r="I1645" s="3">
        <v>1</v>
      </c>
      <c r="J1645" s="3">
        <v>3</v>
      </c>
      <c r="K1645" s="7">
        <v>49.058300000000003</v>
      </c>
      <c r="L1645" s="7">
        <v>-124.8633</v>
      </c>
      <c r="M1645" s="3">
        <v>81</v>
      </c>
      <c r="N1645" s="3"/>
      <c r="O1645" s="3"/>
      <c r="P1645" s="3" t="s">
        <v>39</v>
      </c>
      <c r="Q1645" s="3"/>
      <c r="R1645" s="2" t="s">
        <v>39</v>
      </c>
      <c r="S1645" s="2" t="s">
        <v>1111</v>
      </c>
      <c r="T1645" s="2" t="s">
        <v>39</v>
      </c>
      <c r="U1645" s="2" t="s">
        <v>39</v>
      </c>
      <c r="V1645" s="2" t="s">
        <v>137</v>
      </c>
      <c r="W1645" s="2" t="s">
        <v>39</v>
      </c>
      <c r="X1645" s="2" t="s">
        <v>39</v>
      </c>
      <c r="Y1645" s="2" t="s">
        <v>39</v>
      </c>
      <c r="Z1645" s="2" t="s">
        <v>39</v>
      </c>
      <c r="AA1645" s="4"/>
      <c r="AB1645" s="4"/>
      <c r="AC1645" s="2" t="s">
        <v>2649</v>
      </c>
    </row>
    <row r="1646" spans="1:29" x14ac:dyDescent="0.25">
      <c r="A1646" s="2" t="s">
        <v>2427</v>
      </c>
      <c r="B1646" s="2" t="s">
        <v>132</v>
      </c>
      <c r="C1646" s="2" t="str">
        <f>VLOOKUP(B1646,'Species Lookup'!$A$3:$F$13,3,FALSE)</f>
        <v>Oncorhynchus tshawytscha</v>
      </c>
      <c r="D1646" s="2" t="str">
        <f>VLOOKUP(B1646,'Species Lookup'!$A$3:$F$13,4,FALSE)</f>
        <v>urn:lsid:marinespecies.org:taxname:158075</v>
      </c>
      <c r="E1646" s="2" t="str">
        <f>VLOOKUP(B1646,'Species Lookup'!$A$3:$F$13,5,FALSE)</f>
        <v>SDN:S11::S1173 (smolt)</v>
      </c>
      <c r="F1646" s="2" t="s">
        <v>43</v>
      </c>
      <c r="G1646" s="10" t="str">
        <f>VLOOKUP(A1646,'[1]LOG1987-1994'!$A$2:$I$3110,2,FALSE)</f>
        <v>1993-05-26T16:50-07:00</v>
      </c>
      <c r="H1646" s="2" t="s">
        <v>2428</v>
      </c>
      <c r="I1646" s="3">
        <v>1</v>
      </c>
      <c r="J1646" s="3">
        <v>3</v>
      </c>
      <c r="K1646" s="7">
        <v>49.225000000000001</v>
      </c>
      <c r="L1646" s="7">
        <v>-124.83329999999999</v>
      </c>
      <c r="M1646" s="3">
        <v>76</v>
      </c>
      <c r="N1646" s="3"/>
      <c r="O1646" s="3"/>
      <c r="P1646" s="3" t="s">
        <v>39</v>
      </c>
      <c r="Q1646" s="3"/>
      <c r="R1646" s="2" t="s">
        <v>39</v>
      </c>
      <c r="S1646" s="2" t="s">
        <v>1111</v>
      </c>
      <c r="T1646" s="2" t="s">
        <v>39</v>
      </c>
      <c r="U1646" s="2" t="s">
        <v>39</v>
      </c>
      <c r="V1646" s="2" t="s">
        <v>137</v>
      </c>
      <c r="W1646" s="2" t="s">
        <v>39</v>
      </c>
      <c r="X1646" s="2" t="s">
        <v>39</v>
      </c>
      <c r="Y1646" s="2" t="s">
        <v>39</v>
      </c>
      <c r="Z1646" s="2" t="s">
        <v>39</v>
      </c>
      <c r="AA1646" s="4"/>
      <c r="AB1646" s="4"/>
      <c r="AC1646" s="2" t="s">
        <v>2649</v>
      </c>
    </row>
    <row r="1647" spans="1:29" x14ac:dyDescent="0.25">
      <c r="A1647" s="2" t="s">
        <v>2427</v>
      </c>
      <c r="B1647" s="2" t="s">
        <v>132</v>
      </c>
      <c r="C1647" s="2" t="str">
        <f>VLOOKUP(B1647,'Species Lookup'!$A$3:$F$13,3,FALSE)</f>
        <v>Oncorhynchus tshawytscha</v>
      </c>
      <c r="D1647" s="2" t="str">
        <f>VLOOKUP(B1647,'Species Lookup'!$A$3:$F$13,4,FALSE)</f>
        <v>urn:lsid:marinespecies.org:taxname:158075</v>
      </c>
      <c r="E1647" s="2" t="str">
        <f>VLOOKUP(B1647,'Species Lookup'!$A$3:$F$13,5,FALSE)</f>
        <v>SDN:S11::S1173 (smolt)</v>
      </c>
      <c r="F1647" s="2" t="s">
        <v>40</v>
      </c>
      <c r="G1647" s="10" t="str">
        <f>VLOOKUP(A1647,'[1]LOG1987-1994'!$A$2:$I$3110,2,FALSE)</f>
        <v>1993-05-26T16:50-07:00</v>
      </c>
      <c r="H1647" s="2" t="s">
        <v>2428</v>
      </c>
      <c r="I1647" s="3">
        <v>1</v>
      </c>
      <c r="J1647" s="3">
        <v>3</v>
      </c>
      <c r="K1647" s="7">
        <v>49.225000000000001</v>
      </c>
      <c r="L1647" s="7">
        <v>-124.83329999999999</v>
      </c>
      <c r="M1647" s="3">
        <v>81</v>
      </c>
      <c r="N1647" s="3"/>
      <c r="O1647" s="3"/>
      <c r="P1647" s="3" t="s">
        <v>39</v>
      </c>
      <c r="Q1647" s="3"/>
      <c r="R1647" s="2" t="s">
        <v>39</v>
      </c>
      <c r="S1647" s="2" t="s">
        <v>1111</v>
      </c>
      <c r="T1647" s="2" t="s">
        <v>39</v>
      </c>
      <c r="U1647" s="2" t="s">
        <v>39</v>
      </c>
      <c r="V1647" s="2" t="s">
        <v>137</v>
      </c>
      <c r="W1647" s="2" t="s">
        <v>39</v>
      </c>
      <c r="X1647" s="2" t="s">
        <v>39</v>
      </c>
      <c r="Y1647" s="2" t="s">
        <v>39</v>
      </c>
      <c r="Z1647" s="2" t="s">
        <v>39</v>
      </c>
      <c r="AA1647" s="4"/>
      <c r="AB1647" s="4"/>
      <c r="AC1647" s="2" t="s">
        <v>2649</v>
      </c>
    </row>
    <row r="1648" spans="1:29" x14ac:dyDescent="0.25">
      <c r="A1648" s="2" t="s">
        <v>2429</v>
      </c>
      <c r="B1648" s="2" t="s">
        <v>132</v>
      </c>
      <c r="C1648" s="2" t="str">
        <f>VLOOKUP(B1648,'Species Lookup'!$A$3:$F$13,3,FALSE)</f>
        <v>Oncorhynchus tshawytscha</v>
      </c>
      <c r="D1648" s="2" t="str">
        <f>VLOOKUP(B1648,'Species Lookup'!$A$3:$F$13,4,FALSE)</f>
        <v>urn:lsid:marinespecies.org:taxname:158075</v>
      </c>
      <c r="E1648" s="2" t="str">
        <f>VLOOKUP(B1648,'Species Lookup'!$A$3:$F$13,5,FALSE)</f>
        <v>SDN:S11::S1173 (smolt)</v>
      </c>
      <c r="F1648" s="2" t="s">
        <v>43</v>
      </c>
      <c r="G1648" s="10" t="str">
        <f>VLOOKUP(A1648,'[1]LOG1987-1994'!$A$2:$I$3110,2,FALSE)</f>
        <v>1993-06-02T07:50-07:00</v>
      </c>
      <c r="H1648" s="2" t="s">
        <v>2430</v>
      </c>
      <c r="I1648" s="3">
        <v>1</v>
      </c>
      <c r="J1648" s="3">
        <v>4</v>
      </c>
      <c r="K1648" s="7">
        <v>49.1858</v>
      </c>
      <c r="L1648" s="7">
        <v>-124.82250000000001</v>
      </c>
      <c r="M1648" s="3">
        <v>76</v>
      </c>
      <c r="N1648" s="3"/>
      <c r="O1648" s="3"/>
      <c r="P1648" s="3" t="s">
        <v>39</v>
      </c>
      <c r="Q1648" s="3"/>
      <c r="R1648" s="2" t="s">
        <v>39</v>
      </c>
      <c r="S1648" s="2" t="s">
        <v>1111</v>
      </c>
      <c r="T1648" s="2" t="s">
        <v>39</v>
      </c>
      <c r="U1648" s="2" t="s">
        <v>39</v>
      </c>
      <c r="V1648" s="2" t="s">
        <v>137</v>
      </c>
      <c r="W1648" s="2" t="s">
        <v>39</v>
      </c>
      <c r="X1648" s="2" t="s">
        <v>39</v>
      </c>
      <c r="Y1648" s="2" t="s">
        <v>39</v>
      </c>
      <c r="Z1648" s="2" t="s">
        <v>39</v>
      </c>
      <c r="AA1648" s="4"/>
      <c r="AB1648" s="4"/>
      <c r="AC1648" s="2" t="s">
        <v>2649</v>
      </c>
    </row>
    <row r="1649" spans="1:29" x14ac:dyDescent="0.25">
      <c r="A1649" s="2" t="s">
        <v>2431</v>
      </c>
      <c r="B1649" s="2" t="s">
        <v>132</v>
      </c>
      <c r="C1649" s="2" t="str">
        <f>VLOOKUP(B1649,'Species Lookup'!$A$3:$F$13,3,FALSE)</f>
        <v>Oncorhynchus tshawytscha</v>
      </c>
      <c r="D1649" s="2" t="str">
        <f>VLOOKUP(B1649,'Species Lookup'!$A$3:$F$13,4,FALSE)</f>
        <v>urn:lsid:marinespecies.org:taxname:158075</v>
      </c>
      <c r="E1649" s="2" t="str">
        <f>VLOOKUP(B1649,'Species Lookup'!$A$3:$F$13,5,FALSE)</f>
        <v>SDN:S11::S1173 (smolt)</v>
      </c>
      <c r="F1649" s="2" t="s">
        <v>43</v>
      </c>
      <c r="G1649" s="10" t="str">
        <f>VLOOKUP(A1649,'[1]LOG1987-1994'!$A$2:$I$3110,2,FALSE)</f>
        <v>1993-06-02T08:40-07:00</v>
      </c>
      <c r="H1649" s="2" t="s">
        <v>2428</v>
      </c>
      <c r="I1649" s="3">
        <v>1</v>
      </c>
      <c r="J1649" s="3">
        <v>4</v>
      </c>
      <c r="K1649" s="7">
        <v>49.225000000000001</v>
      </c>
      <c r="L1649" s="7">
        <v>-124.83329999999999</v>
      </c>
      <c r="M1649" s="3">
        <v>78</v>
      </c>
      <c r="N1649" s="3"/>
      <c r="O1649" s="3"/>
      <c r="P1649" s="3" t="s">
        <v>39</v>
      </c>
      <c r="Q1649" s="3"/>
      <c r="R1649" s="2" t="s">
        <v>39</v>
      </c>
      <c r="S1649" s="2" t="s">
        <v>1111</v>
      </c>
      <c r="T1649" s="2" t="s">
        <v>39</v>
      </c>
      <c r="U1649" s="2" t="s">
        <v>39</v>
      </c>
      <c r="V1649" s="2" t="s">
        <v>137</v>
      </c>
      <c r="W1649" s="2" t="s">
        <v>39</v>
      </c>
      <c r="X1649" s="2" t="s">
        <v>39</v>
      </c>
      <c r="Y1649" s="2" t="s">
        <v>39</v>
      </c>
      <c r="Z1649" s="2" t="s">
        <v>39</v>
      </c>
      <c r="AA1649" s="4"/>
      <c r="AB1649" s="4"/>
      <c r="AC1649" s="2" t="s">
        <v>2649</v>
      </c>
    </row>
    <row r="1650" spans="1:29" x14ac:dyDescent="0.25">
      <c r="A1650" s="2" t="s">
        <v>2431</v>
      </c>
      <c r="B1650" s="2" t="s">
        <v>132</v>
      </c>
      <c r="C1650" s="2" t="str">
        <f>VLOOKUP(B1650,'Species Lookup'!$A$3:$F$13,3,FALSE)</f>
        <v>Oncorhynchus tshawytscha</v>
      </c>
      <c r="D1650" s="2" t="str">
        <f>VLOOKUP(B1650,'Species Lookup'!$A$3:$F$13,4,FALSE)</f>
        <v>urn:lsid:marinespecies.org:taxname:158075</v>
      </c>
      <c r="E1650" s="2" t="str">
        <f>VLOOKUP(B1650,'Species Lookup'!$A$3:$F$13,5,FALSE)</f>
        <v>SDN:S11::S1173 (smolt)</v>
      </c>
      <c r="F1650" s="2" t="s">
        <v>40</v>
      </c>
      <c r="G1650" s="10" t="str">
        <f>VLOOKUP(A1650,'[1]LOG1987-1994'!$A$2:$I$3110,2,FALSE)</f>
        <v>1993-06-02T08:40-07:00</v>
      </c>
      <c r="H1650" s="2" t="s">
        <v>2428</v>
      </c>
      <c r="I1650" s="3">
        <v>1</v>
      </c>
      <c r="J1650" s="3">
        <v>4</v>
      </c>
      <c r="K1650" s="7">
        <v>49.225000000000001</v>
      </c>
      <c r="L1650" s="7">
        <v>-124.83329999999999</v>
      </c>
      <c r="M1650" s="3">
        <v>78</v>
      </c>
      <c r="N1650" s="3"/>
      <c r="O1650" s="3"/>
      <c r="P1650" s="3" t="s">
        <v>39</v>
      </c>
      <c r="Q1650" s="3"/>
      <c r="R1650" s="2" t="s">
        <v>39</v>
      </c>
      <c r="S1650" s="2" t="s">
        <v>1111</v>
      </c>
      <c r="T1650" s="2" t="s">
        <v>39</v>
      </c>
      <c r="U1650" s="2" t="s">
        <v>39</v>
      </c>
      <c r="V1650" s="2" t="s">
        <v>137</v>
      </c>
      <c r="W1650" s="2" t="s">
        <v>39</v>
      </c>
      <c r="X1650" s="2" t="s">
        <v>39</v>
      </c>
      <c r="Y1650" s="2" t="s">
        <v>39</v>
      </c>
      <c r="Z1650" s="2" t="s">
        <v>39</v>
      </c>
      <c r="AA1650" s="4"/>
      <c r="AB1650" s="4"/>
      <c r="AC1650" s="2" t="s">
        <v>2649</v>
      </c>
    </row>
    <row r="1651" spans="1:29" x14ac:dyDescent="0.25">
      <c r="A1651" s="2" t="s">
        <v>2432</v>
      </c>
      <c r="B1651" s="2" t="s">
        <v>132</v>
      </c>
      <c r="C1651" s="2" t="str">
        <f>VLOOKUP(B1651,'Species Lookup'!$A$3:$F$13,3,FALSE)</f>
        <v>Oncorhynchus tshawytscha</v>
      </c>
      <c r="D1651" s="2" t="str">
        <f>VLOOKUP(B1651,'Species Lookup'!$A$3:$F$13,4,FALSE)</f>
        <v>urn:lsid:marinespecies.org:taxname:158075</v>
      </c>
      <c r="E1651" s="2" t="str">
        <f>VLOOKUP(B1651,'Species Lookup'!$A$3:$F$13,5,FALSE)</f>
        <v>SDN:S11::S1173 (smolt)</v>
      </c>
      <c r="F1651" s="2" t="s">
        <v>43</v>
      </c>
      <c r="G1651" s="10" t="str">
        <f>VLOOKUP(A1651,'[1]LOG1987-1994'!$A$2:$I$3110,2,FALSE)</f>
        <v>1993-06-04T09:27-07:00</v>
      </c>
      <c r="H1651" s="2" t="s">
        <v>305</v>
      </c>
      <c r="I1651" s="3">
        <v>1</v>
      </c>
      <c r="J1651" s="3">
        <v>4</v>
      </c>
      <c r="K1651" s="7">
        <v>49.154200000000003</v>
      </c>
      <c r="L1651" s="7">
        <v>-124.80329999999999</v>
      </c>
      <c r="M1651" s="3">
        <v>85</v>
      </c>
      <c r="N1651" s="3"/>
      <c r="O1651" s="3"/>
      <c r="P1651" s="3" t="s">
        <v>39</v>
      </c>
      <c r="Q1651" s="3"/>
      <c r="R1651" s="2" t="s">
        <v>39</v>
      </c>
      <c r="S1651" s="2" t="s">
        <v>1111</v>
      </c>
      <c r="T1651" s="2" t="s">
        <v>39</v>
      </c>
      <c r="U1651" s="2" t="s">
        <v>39</v>
      </c>
      <c r="V1651" s="2" t="s">
        <v>137</v>
      </c>
      <c r="W1651" s="2" t="s">
        <v>39</v>
      </c>
      <c r="X1651" s="2" t="s">
        <v>39</v>
      </c>
      <c r="Y1651" s="2" t="s">
        <v>39</v>
      </c>
      <c r="Z1651" s="2" t="s">
        <v>39</v>
      </c>
      <c r="AA1651" s="4"/>
      <c r="AB1651" s="4"/>
      <c r="AC1651" s="2" t="s">
        <v>2649</v>
      </c>
    </row>
    <row r="1652" spans="1:29" x14ac:dyDescent="0.25">
      <c r="A1652" s="2" t="s">
        <v>2432</v>
      </c>
      <c r="B1652" s="2" t="s">
        <v>132</v>
      </c>
      <c r="C1652" s="2" t="str">
        <f>VLOOKUP(B1652,'Species Lookup'!$A$3:$F$13,3,FALSE)</f>
        <v>Oncorhynchus tshawytscha</v>
      </c>
      <c r="D1652" s="2" t="str">
        <f>VLOOKUP(B1652,'Species Lookup'!$A$3:$F$13,4,FALSE)</f>
        <v>urn:lsid:marinespecies.org:taxname:158075</v>
      </c>
      <c r="E1652" s="2" t="str">
        <f>VLOOKUP(B1652,'Species Lookup'!$A$3:$F$13,5,FALSE)</f>
        <v>SDN:S11::S1173 (smolt)</v>
      </c>
      <c r="F1652" s="2" t="s">
        <v>40</v>
      </c>
      <c r="G1652" s="10" t="str">
        <f>VLOOKUP(A1652,'[1]LOG1987-1994'!$A$2:$I$3110,2,FALSE)</f>
        <v>1993-06-04T09:27-07:00</v>
      </c>
      <c r="H1652" s="2" t="s">
        <v>305</v>
      </c>
      <c r="I1652" s="3">
        <v>1</v>
      </c>
      <c r="J1652" s="3">
        <v>4</v>
      </c>
      <c r="K1652" s="7">
        <v>49.154200000000003</v>
      </c>
      <c r="L1652" s="7">
        <v>-124.80329999999999</v>
      </c>
      <c r="M1652" s="3">
        <v>78</v>
      </c>
      <c r="N1652" s="3"/>
      <c r="O1652" s="3"/>
      <c r="P1652" s="3" t="s">
        <v>39</v>
      </c>
      <c r="Q1652" s="3"/>
      <c r="R1652" s="2" t="s">
        <v>39</v>
      </c>
      <c r="S1652" s="2" t="s">
        <v>1111</v>
      </c>
      <c r="T1652" s="2" t="s">
        <v>39</v>
      </c>
      <c r="U1652" s="2" t="s">
        <v>39</v>
      </c>
      <c r="V1652" s="2" t="s">
        <v>137</v>
      </c>
      <c r="W1652" s="2" t="s">
        <v>39</v>
      </c>
      <c r="X1652" s="2" t="s">
        <v>39</v>
      </c>
      <c r="Y1652" s="2" t="s">
        <v>39</v>
      </c>
      <c r="Z1652" s="2" t="s">
        <v>39</v>
      </c>
      <c r="AA1652" s="4"/>
      <c r="AB1652" s="4"/>
      <c r="AC1652" s="2" t="s">
        <v>2649</v>
      </c>
    </row>
    <row r="1653" spans="1:29" x14ac:dyDescent="0.25">
      <c r="A1653" s="2" t="s">
        <v>2433</v>
      </c>
      <c r="B1653" s="2" t="s">
        <v>132</v>
      </c>
      <c r="C1653" s="2" t="str">
        <f>VLOOKUP(B1653,'Species Lookup'!$A$3:$F$13,3,FALSE)</f>
        <v>Oncorhynchus tshawytscha</v>
      </c>
      <c r="D1653" s="2" t="str">
        <f>VLOOKUP(B1653,'Species Lookup'!$A$3:$F$13,4,FALSE)</f>
        <v>urn:lsid:marinespecies.org:taxname:158075</v>
      </c>
      <c r="E1653" s="2" t="str">
        <f>VLOOKUP(B1653,'Species Lookup'!$A$3:$F$13,5,FALSE)</f>
        <v>SDN:S11::S1173 (smolt)</v>
      </c>
      <c r="F1653" s="2" t="s">
        <v>43</v>
      </c>
      <c r="G1653" s="10" t="str">
        <f>VLOOKUP(A1653,'[1]LOG1987-1994'!$A$2:$I$3110,2,FALSE)</f>
        <v>1993-06-04T11:24-07:00</v>
      </c>
      <c r="H1653" s="2" t="s">
        <v>2434</v>
      </c>
      <c r="I1653" s="3">
        <v>1</v>
      </c>
      <c r="J1653" s="3">
        <v>4</v>
      </c>
      <c r="K1653" s="7">
        <v>49.205800000000004</v>
      </c>
      <c r="L1653" s="7">
        <v>-124.8258</v>
      </c>
      <c r="M1653" s="3">
        <v>79</v>
      </c>
      <c r="N1653" s="3"/>
      <c r="O1653" s="3"/>
      <c r="P1653" s="3" t="s">
        <v>39</v>
      </c>
      <c r="Q1653" s="3"/>
      <c r="R1653" s="2" t="s">
        <v>39</v>
      </c>
      <c r="S1653" s="2" t="s">
        <v>1111</v>
      </c>
      <c r="T1653" s="2" t="s">
        <v>39</v>
      </c>
      <c r="U1653" s="2" t="s">
        <v>39</v>
      </c>
      <c r="V1653" s="2" t="s">
        <v>137</v>
      </c>
      <c r="W1653" s="2" t="s">
        <v>39</v>
      </c>
      <c r="X1653" s="2" t="s">
        <v>39</v>
      </c>
      <c r="Y1653" s="2" t="s">
        <v>39</v>
      </c>
      <c r="Z1653" s="2" t="s">
        <v>39</v>
      </c>
      <c r="AA1653" s="4"/>
      <c r="AB1653" s="4"/>
      <c r="AC1653" s="2" t="s">
        <v>2649</v>
      </c>
    </row>
    <row r="1654" spans="1:29" x14ac:dyDescent="0.25">
      <c r="A1654" s="2" t="s">
        <v>2433</v>
      </c>
      <c r="B1654" s="2" t="s">
        <v>132</v>
      </c>
      <c r="C1654" s="2" t="str">
        <f>VLOOKUP(B1654,'Species Lookup'!$A$3:$F$13,3,FALSE)</f>
        <v>Oncorhynchus tshawytscha</v>
      </c>
      <c r="D1654" s="2" t="str">
        <f>VLOOKUP(B1654,'Species Lookup'!$A$3:$F$13,4,FALSE)</f>
        <v>urn:lsid:marinespecies.org:taxname:158075</v>
      </c>
      <c r="E1654" s="2" t="str">
        <f>VLOOKUP(B1654,'Species Lookup'!$A$3:$F$13,5,FALSE)</f>
        <v>SDN:S11::S1173 (smolt)</v>
      </c>
      <c r="F1654" s="2" t="s">
        <v>40</v>
      </c>
      <c r="G1654" s="10" t="str">
        <f>VLOOKUP(A1654,'[1]LOG1987-1994'!$A$2:$I$3110,2,FALSE)</f>
        <v>1993-06-04T11:24-07:00</v>
      </c>
      <c r="H1654" s="2" t="s">
        <v>2434</v>
      </c>
      <c r="I1654" s="3">
        <v>1</v>
      </c>
      <c r="J1654" s="3">
        <v>4</v>
      </c>
      <c r="K1654" s="7">
        <v>49.205800000000004</v>
      </c>
      <c r="L1654" s="7">
        <v>-124.8258</v>
      </c>
      <c r="M1654" s="3">
        <v>78</v>
      </c>
      <c r="N1654" s="3"/>
      <c r="O1654" s="3"/>
      <c r="P1654" s="3" t="s">
        <v>39</v>
      </c>
      <c r="Q1654" s="3"/>
      <c r="R1654" s="2" t="s">
        <v>39</v>
      </c>
      <c r="S1654" s="2" t="s">
        <v>1111</v>
      </c>
      <c r="T1654" s="2" t="s">
        <v>39</v>
      </c>
      <c r="U1654" s="2" t="s">
        <v>39</v>
      </c>
      <c r="V1654" s="2" t="s">
        <v>137</v>
      </c>
      <c r="W1654" s="2" t="s">
        <v>39</v>
      </c>
      <c r="X1654" s="2" t="s">
        <v>39</v>
      </c>
      <c r="Y1654" s="2" t="s">
        <v>39</v>
      </c>
      <c r="Z1654" s="2" t="s">
        <v>39</v>
      </c>
      <c r="AA1654" s="4"/>
      <c r="AB1654" s="4"/>
      <c r="AC1654" s="2" t="s">
        <v>2649</v>
      </c>
    </row>
    <row r="1655" spans="1:29" x14ac:dyDescent="0.25">
      <c r="A1655" s="2" t="s">
        <v>2433</v>
      </c>
      <c r="B1655" s="2" t="s">
        <v>132</v>
      </c>
      <c r="C1655" s="2" t="str">
        <f>VLOOKUP(B1655,'Species Lookup'!$A$3:$F$13,3,FALSE)</f>
        <v>Oncorhynchus tshawytscha</v>
      </c>
      <c r="D1655" s="2" t="str">
        <f>VLOOKUP(B1655,'Species Lookup'!$A$3:$F$13,4,FALSE)</f>
        <v>urn:lsid:marinespecies.org:taxname:158075</v>
      </c>
      <c r="E1655" s="2" t="str">
        <f>VLOOKUP(B1655,'Species Lookup'!$A$3:$F$13,5,FALSE)</f>
        <v>SDN:S11::S1173 (smolt)</v>
      </c>
      <c r="F1655" s="2" t="s">
        <v>30</v>
      </c>
      <c r="G1655" s="10" t="str">
        <f>VLOOKUP(A1655,'[1]LOG1987-1994'!$A$2:$I$3110,2,FALSE)</f>
        <v>1993-06-04T11:24-07:00</v>
      </c>
      <c r="H1655" s="2" t="s">
        <v>2434</v>
      </c>
      <c r="I1655" s="3">
        <v>1</v>
      </c>
      <c r="J1655" s="3">
        <v>4</v>
      </c>
      <c r="K1655" s="7">
        <v>49.205800000000004</v>
      </c>
      <c r="L1655" s="7">
        <v>-124.8258</v>
      </c>
      <c r="M1655" s="3">
        <v>75</v>
      </c>
      <c r="N1655" s="3"/>
      <c r="O1655" s="3"/>
      <c r="P1655" s="3" t="s">
        <v>39</v>
      </c>
      <c r="Q1655" s="3"/>
      <c r="R1655" s="2" t="s">
        <v>39</v>
      </c>
      <c r="S1655" s="2" t="s">
        <v>1111</v>
      </c>
      <c r="T1655" s="2" t="s">
        <v>39</v>
      </c>
      <c r="U1655" s="2" t="s">
        <v>39</v>
      </c>
      <c r="V1655" s="2" t="s">
        <v>137</v>
      </c>
      <c r="W1655" s="2" t="s">
        <v>39</v>
      </c>
      <c r="X1655" s="2" t="s">
        <v>39</v>
      </c>
      <c r="Y1655" s="2" t="s">
        <v>39</v>
      </c>
      <c r="Z1655" s="2" t="s">
        <v>39</v>
      </c>
      <c r="AA1655" s="4"/>
      <c r="AB1655" s="4"/>
      <c r="AC1655" s="2" t="s">
        <v>2649</v>
      </c>
    </row>
    <row r="1656" spans="1:29" x14ac:dyDescent="0.25">
      <c r="A1656" s="2" t="s">
        <v>2435</v>
      </c>
      <c r="B1656" s="2" t="s">
        <v>132</v>
      </c>
      <c r="C1656" s="2" t="str">
        <f>VLOOKUP(B1656,'Species Lookup'!$A$3:$F$13,3,FALSE)</f>
        <v>Oncorhynchus tshawytscha</v>
      </c>
      <c r="D1656" s="2" t="str">
        <f>VLOOKUP(B1656,'Species Lookup'!$A$3:$F$13,4,FALSE)</f>
        <v>urn:lsid:marinespecies.org:taxname:158075</v>
      </c>
      <c r="E1656" s="2" t="str">
        <f>VLOOKUP(B1656,'Species Lookup'!$A$3:$F$13,5,FALSE)</f>
        <v>SDN:S11::S1173 (smolt)</v>
      </c>
      <c r="F1656" s="2" t="s">
        <v>43</v>
      </c>
      <c r="G1656" s="10" t="str">
        <f>VLOOKUP(A1656,'[1]LOG1987-1994'!$A$2:$I$3110,2,FALSE)</f>
        <v>1993-06-08T10:03-07:00</v>
      </c>
      <c r="H1656" s="2" t="s">
        <v>924</v>
      </c>
      <c r="I1656" s="3">
        <v>1</v>
      </c>
      <c r="J1656" s="3">
        <v>4</v>
      </c>
      <c r="K1656" s="7">
        <v>49.012500000000003</v>
      </c>
      <c r="L1656" s="7">
        <v>-124.8712</v>
      </c>
      <c r="M1656" s="3">
        <v>91</v>
      </c>
      <c r="N1656" s="3"/>
      <c r="O1656" s="3"/>
      <c r="P1656" s="3" t="s">
        <v>39</v>
      </c>
      <c r="Q1656" s="3"/>
      <c r="R1656" s="2" t="s">
        <v>39</v>
      </c>
      <c r="S1656" s="2" t="s">
        <v>1111</v>
      </c>
      <c r="T1656" s="2" t="s">
        <v>39</v>
      </c>
      <c r="U1656" s="2" t="s">
        <v>39</v>
      </c>
      <c r="V1656" s="2" t="s">
        <v>137</v>
      </c>
      <c r="W1656" s="2" t="s">
        <v>39</v>
      </c>
      <c r="X1656" s="2" t="s">
        <v>39</v>
      </c>
      <c r="Y1656" s="2" t="s">
        <v>39</v>
      </c>
      <c r="Z1656" s="2" t="s">
        <v>39</v>
      </c>
      <c r="AA1656" s="4"/>
      <c r="AB1656" s="4"/>
      <c r="AC1656" s="2" t="s">
        <v>2649</v>
      </c>
    </row>
    <row r="1657" spans="1:29" x14ac:dyDescent="0.25">
      <c r="A1657" s="2" t="s">
        <v>2435</v>
      </c>
      <c r="B1657" s="2" t="s">
        <v>132</v>
      </c>
      <c r="C1657" s="2" t="str">
        <f>VLOOKUP(B1657,'Species Lookup'!$A$3:$F$13,3,FALSE)</f>
        <v>Oncorhynchus tshawytscha</v>
      </c>
      <c r="D1657" s="2" t="str">
        <f>VLOOKUP(B1657,'Species Lookup'!$A$3:$F$13,4,FALSE)</f>
        <v>urn:lsid:marinespecies.org:taxname:158075</v>
      </c>
      <c r="E1657" s="2" t="str">
        <f>VLOOKUP(B1657,'Species Lookup'!$A$3:$F$13,5,FALSE)</f>
        <v>SDN:S11::S1173 (smolt)</v>
      </c>
      <c r="F1657" s="2" t="s">
        <v>40</v>
      </c>
      <c r="G1657" s="10" t="str">
        <f>VLOOKUP(A1657,'[1]LOG1987-1994'!$A$2:$I$3110,2,FALSE)</f>
        <v>1993-06-08T10:03-07:00</v>
      </c>
      <c r="H1657" s="2" t="s">
        <v>924</v>
      </c>
      <c r="I1657" s="3">
        <v>1</v>
      </c>
      <c r="J1657" s="3">
        <v>4</v>
      </c>
      <c r="K1657" s="7">
        <v>49.012500000000003</v>
      </c>
      <c r="L1657" s="7">
        <v>-124.8712</v>
      </c>
      <c r="M1657" s="3">
        <v>85</v>
      </c>
      <c r="N1657" s="3"/>
      <c r="O1657" s="3"/>
      <c r="P1657" s="3" t="s">
        <v>39</v>
      </c>
      <c r="Q1657" s="3"/>
      <c r="R1657" s="2" t="s">
        <v>39</v>
      </c>
      <c r="S1657" s="2" t="s">
        <v>1111</v>
      </c>
      <c r="T1657" s="2" t="s">
        <v>39</v>
      </c>
      <c r="U1657" s="2" t="s">
        <v>39</v>
      </c>
      <c r="V1657" s="2" t="s">
        <v>137</v>
      </c>
      <c r="W1657" s="2" t="s">
        <v>39</v>
      </c>
      <c r="X1657" s="2" t="s">
        <v>39</v>
      </c>
      <c r="Y1657" s="2" t="s">
        <v>39</v>
      </c>
      <c r="Z1657" s="2" t="s">
        <v>39</v>
      </c>
      <c r="AA1657" s="4"/>
      <c r="AB1657" s="4"/>
      <c r="AC1657" s="2" t="s">
        <v>2649</v>
      </c>
    </row>
    <row r="1658" spans="1:29" x14ac:dyDescent="0.25">
      <c r="A1658" s="2" t="s">
        <v>2435</v>
      </c>
      <c r="B1658" s="2" t="s">
        <v>132</v>
      </c>
      <c r="C1658" s="2" t="str">
        <f>VLOOKUP(B1658,'Species Lookup'!$A$3:$F$13,3,FALSE)</f>
        <v>Oncorhynchus tshawytscha</v>
      </c>
      <c r="D1658" s="2" t="str">
        <f>VLOOKUP(B1658,'Species Lookup'!$A$3:$F$13,4,FALSE)</f>
        <v>urn:lsid:marinespecies.org:taxname:158075</v>
      </c>
      <c r="E1658" s="2" t="str">
        <f>VLOOKUP(B1658,'Species Lookup'!$A$3:$F$13,5,FALSE)</f>
        <v>SDN:S11::S1173 (smolt)</v>
      </c>
      <c r="F1658" s="2" t="s">
        <v>30</v>
      </c>
      <c r="G1658" s="10" t="str">
        <f>VLOOKUP(A1658,'[1]LOG1987-1994'!$A$2:$I$3110,2,FALSE)</f>
        <v>1993-06-08T10:03-07:00</v>
      </c>
      <c r="H1658" s="2" t="s">
        <v>924</v>
      </c>
      <c r="I1658" s="3">
        <v>1</v>
      </c>
      <c r="J1658" s="3">
        <v>4</v>
      </c>
      <c r="K1658" s="7">
        <v>49.012500000000003</v>
      </c>
      <c r="L1658" s="7">
        <v>-124.8712</v>
      </c>
      <c r="M1658" s="3">
        <v>76</v>
      </c>
      <c r="N1658" s="3"/>
      <c r="O1658" s="3"/>
      <c r="P1658" s="3" t="s">
        <v>39</v>
      </c>
      <c r="Q1658" s="3"/>
      <c r="R1658" s="2" t="s">
        <v>39</v>
      </c>
      <c r="S1658" s="2" t="s">
        <v>1111</v>
      </c>
      <c r="T1658" s="2" t="s">
        <v>39</v>
      </c>
      <c r="U1658" s="2" t="s">
        <v>39</v>
      </c>
      <c r="V1658" s="2" t="s">
        <v>137</v>
      </c>
      <c r="W1658" s="2" t="s">
        <v>39</v>
      </c>
      <c r="X1658" s="2" t="s">
        <v>39</v>
      </c>
      <c r="Y1658" s="2" t="s">
        <v>39</v>
      </c>
      <c r="Z1658" s="2" t="s">
        <v>39</v>
      </c>
      <c r="AA1658" s="4"/>
      <c r="AB1658" s="4"/>
      <c r="AC1658" s="2" t="s">
        <v>2649</v>
      </c>
    </row>
    <row r="1659" spans="1:29" x14ac:dyDescent="0.25">
      <c r="A1659" s="2" t="s">
        <v>2435</v>
      </c>
      <c r="B1659" s="2" t="s">
        <v>132</v>
      </c>
      <c r="C1659" s="2" t="str">
        <f>VLOOKUP(B1659,'Species Lookup'!$A$3:$F$13,3,FALSE)</f>
        <v>Oncorhynchus tshawytscha</v>
      </c>
      <c r="D1659" s="2" t="str">
        <f>VLOOKUP(B1659,'Species Lookup'!$A$3:$F$13,4,FALSE)</f>
        <v>urn:lsid:marinespecies.org:taxname:158075</v>
      </c>
      <c r="E1659" s="2" t="str">
        <f>VLOOKUP(B1659,'Species Lookup'!$A$3:$F$13,5,FALSE)</f>
        <v>SDN:S11::S1173 (smolt)</v>
      </c>
      <c r="F1659" s="2" t="s">
        <v>100</v>
      </c>
      <c r="G1659" s="10" t="str">
        <f>VLOOKUP(A1659,'[1]LOG1987-1994'!$A$2:$I$3110,2,FALSE)</f>
        <v>1993-06-08T10:03-07:00</v>
      </c>
      <c r="H1659" s="2" t="s">
        <v>924</v>
      </c>
      <c r="I1659" s="3">
        <v>1</v>
      </c>
      <c r="J1659" s="3">
        <v>4</v>
      </c>
      <c r="K1659" s="7">
        <v>49.012500000000003</v>
      </c>
      <c r="L1659" s="7">
        <v>-124.8712</v>
      </c>
      <c r="M1659" s="3">
        <v>88</v>
      </c>
      <c r="N1659" s="3"/>
      <c r="O1659" s="3"/>
      <c r="P1659" s="3" t="s">
        <v>39</v>
      </c>
      <c r="Q1659" s="3"/>
      <c r="R1659" s="2" t="s">
        <v>39</v>
      </c>
      <c r="S1659" s="2" t="s">
        <v>1111</v>
      </c>
      <c r="T1659" s="2" t="s">
        <v>39</v>
      </c>
      <c r="U1659" s="2" t="s">
        <v>39</v>
      </c>
      <c r="V1659" s="2" t="s">
        <v>137</v>
      </c>
      <c r="W1659" s="2" t="s">
        <v>39</v>
      </c>
      <c r="X1659" s="2" t="s">
        <v>39</v>
      </c>
      <c r="Y1659" s="2" t="s">
        <v>39</v>
      </c>
      <c r="Z1659" s="2" t="s">
        <v>39</v>
      </c>
      <c r="AA1659" s="4"/>
      <c r="AB1659" s="4"/>
      <c r="AC1659" s="2" t="s">
        <v>2649</v>
      </c>
    </row>
    <row r="1660" spans="1:29" x14ac:dyDescent="0.25">
      <c r="A1660" s="2" t="s">
        <v>2436</v>
      </c>
      <c r="B1660" s="2" t="s">
        <v>132</v>
      </c>
      <c r="C1660" s="2" t="str">
        <f>VLOOKUP(B1660,'Species Lookup'!$A$3:$F$13,3,FALSE)</f>
        <v>Oncorhynchus tshawytscha</v>
      </c>
      <c r="D1660" s="2" t="str">
        <f>VLOOKUP(B1660,'Species Lookup'!$A$3:$F$13,4,FALSE)</f>
        <v>urn:lsid:marinespecies.org:taxname:158075</v>
      </c>
      <c r="E1660" s="2" t="str">
        <f>VLOOKUP(B1660,'Species Lookup'!$A$3:$F$13,5,FALSE)</f>
        <v>SDN:S11::S1173 (smolt)</v>
      </c>
      <c r="F1660" s="2" t="s">
        <v>43</v>
      </c>
      <c r="G1660" s="10" t="str">
        <f>VLOOKUP(A1660,'[1]LOG1987-1994'!$A$2:$I$3110,2,FALSE)</f>
        <v>1993-06-08T15:00-07:00</v>
      </c>
      <c r="H1660" s="2" t="s">
        <v>2437</v>
      </c>
      <c r="I1660" s="3">
        <v>1</v>
      </c>
      <c r="J1660" s="3">
        <v>4</v>
      </c>
      <c r="K1660" s="7">
        <v>49.182499999999997</v>
      </c>
      <c r="L1660" s="7">
        <v>-124.8267</v>
      </c>
      <c r="M1660" s="3">
        <v>83</v>
      </c>
      <c r="N1660" s="3"/>
      <c r="O1660" s="3"/>
      <c r="P1660" s="3" t="s">
        <v>39</v>
      </c>
      <c r="Q1660" s="3"/>
      <c r="R1660" s="2" t="s">
        <v>39</v>
      </c>
      <c r="S1660" s="2" t="s">
        <v>1111</v>
      </c>
      <c r="T1660" s="2" t="s">
        <v>39</v>
      </c>
      <c r="U1660" s="2" t="s">
        <v>39</v>
      </c>
      <c r="V1660" s="2" t="s">
        <v>137</v>
      </c>
      <c r="W1660" s="2" t="s">
        <v>39</v>
      </c>
      <c r="X1660" s="2" t="s">
        <v>39</v>
      </c>
      <c r="Y1660" s="2" t="s">
        <v>39</v>
      </c>
      <c r="Z1660" s="2" t="s">
        <v>39</v>
      </c>
      <c r="AA1660" s="4"/>
      <c r="AB1660" s="4"/>
      <c r="AC1660" s="2" t="s">
        <v>2649</v>
      </c>
    </row>
    <row r="1661" spans="1:29" x14ac:dyDescent="0.25">
      <c r="A1661" s="2" t="s">
        <v>2436</v>
      </c>
      <c r="B1661" s="2" t="s">
        <v>132</v>
      </c>
      <c r="C1661" s="2" t="str">
        <f>VLOOKUP(B1661,'Species Lookup'!$A$3:$F$13,3,FALSE)</f>
        <v>Oncorhynchus tshawytscha</v>
      </c>
      <c r="D1661" s="2" t="str">
        <f>VLOOKUP(B1661,'Species Lookup'!$A$3:$F$13,4,FALSE)</f>
        <v>urn:lsid:marinespecies.org:taxname:158075</v>
      </c>
      <c r="E1661" s="2" t="str">
        <f>VLOOKUP(B1661,'Species Lookup'!$A$3:$F$13,5,FALSE)</f>
        <v>SDN:S11::S1173 (smolt)</v>
      </c>
      <c r="F1661" s="2" t="s">
        <v>40</v>
      </c>
      <c r="G1661" s="10" t="str">
        <f>VLOOKUP(A1661,'[1]LOG1987-1994'!$A$2:$I$3110,2,FALSE)</f>
        <v>1993-06-08T15:00-07:00</v>
      </c>
      <c r="H1661" s="2" t="s">
        <v>2437</v>
      </c>
      <c r="I1661" s="3">
        <v>1</v>
      </c>
      <c r="J1661" s="3">
        <v>4</v>
      </c>
      <c r="K1661" s="7">
        <v>49.182499999999997</v>
      </c>
      <c r="L1661" s="7">
        <v>-124.8267</v>
      </c>
      <c r="M1661" s="3">
        <v>80</v>
      </c>
      <c r="N1661" s="3"/>
      <c r="O1661" s="3"/>
      <c r="P1661" s="3" t="s">
        <v>39</v>
      </c>
      <c r="Q1661" s="3"/>
      <c r="R1661" s="2" t="s">
        <v>39</v>
      </c>
      <c r="S1661" s="2" t="s">
        <v>1111</v>
      </c>
      <c r="T1661" s="2" t="s">
        <v>39</v>
      </c>
      <c r="U1661" s="2" t="s">
        <v>39</v>
      </c>
      <c r="V1661" s="2" t="s">
        <v>137</v>
      </c>
      <c r="W1661" s="2" t="s">
        <v>39</v>
      </c>
      <c r="X1661" s="2" t="s">
        <v>39</v>
      </c>
      <c r="Y1661" s="2" t="s">
        <v>39</v>
      </c>
      <c r="Z1661" s="2" t="s">
        <v>39</v>
      </c>
      <c r="AA1661" s="4"/>
      <c r="AB1661" s="4"/>
      <c r="AC1661" s="2" t="s">
        <v>2649</v>
      </c>
    </row>
    <row r="1662" spans="1:29" x14ac:dyDescent="0.25">
      <c r="A1662" s="2" t="s">
        <v>2436</v>
      </c>
      <c r="B1662" s="2" t="s">
        <v>132</v>
      </c>
      <c r="C1662" s="2" t="str">
        <f>VLOOKUP(B1662,'Species Lookup'!$A$3:$F$13,3,FALSE)</f>
        <v>Oncorhynchus tshawytscha</v>
      </c>
      <c r="D1662" s="2" t="str">
        <f>VLOOKUP(B1662,'Species Lookup'!$A$3:$F$13,4,FALSE)</f>
        <v>urn:lsid:marinespecies.org:taxname:158075</v>
      </c>
      <c r="E1662" s="2" t="str">
        <f>VLOOKUP(B1662,'Species Lookup'!$A$3:$F$13,5,FALSE)</f>
        <v>SDN:S11::S1173 (smolt)</v>
      </c>
      <c r="F1662" s="2" t="s">
        <v>30</v>
      </c>
      <c r="G1662" s="10" t="str">
        <f>VLOOKUP(A1662,'[1]LOG1987-1994'!$A$2:$I$3110,2,FALSE)</f>
        <v>1993-06-08T15:00-07:00</v>
      </c>
      <c r="H1662" s="2" t="s">
        <v>2437</v>
      </c>
      <c r="I1662" s="3">
        <v>1</v>
      </c>
      <c r="J1662" s="3">
        <v>4</v>
      </c>
      <c r="K1662" s="7">
        <v>49.182499999999997</v>
      </c>
      <c r="L1662" s="7">
        <v>-124.8267</v>
      </c>
      <c r="M1662" s="3">
        <v>74</v>
      </c>
      <c r="N1662" s="3"/>
      <c r="O1662" s="3"/>
      <c r="P1662" s="3" t="s">
        <v>39</v>
      </c>
      <c r="Q1662" s="3"/>
      <c r="R1662" s="2" t="s">
        <v>39</v>
      </c>
      <c r="S1662" s="2" t="s">
        <v>1111</v>
      </c>
      <c r="T1662" s="2" t="s">
        <v>39</v>
      </c>
      <c r="U1662" s="2" t="s">
        <v>39</v>
      </c>
      <c r="V1662" s="2" t="s">
        <v>137</v>
      </c>
      <c r="W1662" s="2" t="s">
        <v>39</v>
      </c>
      <c r="X1662" s="2" t="s">
        <v>39</v>
      </c>
      <c r="Y1662" s="2" t="s">
        <v>39</v>
      </c>
      <c r="Z1662" s="2" t="s">
        <v>39</v>
      </c>
      <c r="AA1662" s="4"/>
      <c r="AB1662" s="4"/>
      <c r="AC1662" s="2" t="s">
        <v>2649</v>
      </c>
    </row>
    <row r="1663" spans="1:29" x14ac:dyDescent="0.25">
      <c r="A1663" s="2" t="s">
        <v>2438</v>
      </c>
      <c r="B1663" s="2" t="s">
        <v>132</v>
      </c>
      <c r="C1663" s="2" t="str">
        <f>VLOOKUP(B1663,'Species Lookup'!$A$3:$F$13,3,FALSE)</f>
        <v>Oncorhynchus tshawytscha</v>
      </c>
      <c r="D1663" s="2" t="str">
        <f>VLOOKUP(B1663,'Species Lookup'!$A$3:$F$13,4,FALSE)</f>
        <v>urn:lsid:marinespecies.org:taxname:158075</v>
      </c>
      <c r="E1663" s="2" t="str">
        <f>VLOOKUP(B1663,'Species Lookup'!$A$3:$F$13,5,FALSE)</f>
        <v>SDN:S11::S1173 (smolt)</v>
      </c>
      <c r="F1663" s="2" t="s">
        <v>43</v>
      </c>
      <c r="G1663" s="10" t="str">
        <f>VLOOKUP(A1663,'[1]LOG1987-1994'!$A$2:$I$3110,2,FALSE)</f>
        <v>1993-06-08T15:50-07:00</v>
      </c>
      <c r="H1663" s="2" t="s">
        <v>2430</v>
      </c>
      <c r="I1663" s="3">
        <v>1</v>
      </c>
      <c r="J1663" s="3">
        <v>4</v>
      </c>
      <c r="K1663" s="7">
        <v>49.1858</v>
      </c>
      <c r="L1663" s="7">
        <v>-124.82250000000001</v>
      </c>
      <c r="M1663" s="3">
        <v>85</v>
      </c>
      <c r="N1663" s="3"/>
      <c r="O1663" s="3"/>
      <c r="P1663" s="3" t="s">
        <v>39</v>
      </c>
      <c r="Q1663" s="3"/>
      <c r="R1663" s="2" t="s">
        <v>39</v>
      </c>
      <c r="S1663" s="2" t="s">
        <v>1111</v>
      </c>
      <c r="T1663" s="2" t="s">
        <v>39</v>
      </c>
      <c r="U1663" s="2" t="s">
        <v>39</v>
      </c>
      <c r="V1663" s="2" t="s">
        <v>137</v>
      </c>
      <c r="W1663" s="2" t="s">
        <v>39</v>
      </c>
      <c r="X1663" s="2" t="s">
        <v>39</v>
      </c>
      <c r="Y1663" s="2" t="s">
        <v>39</v>
      </c>
      <c r="Z1663" s="2" t="s">
        <v>39</v>
      </c>
      <c r="AA1663" s="4"/>
      <c r="AB1663" s="4"/>
      <c r="AC1663" s="2" t="s">
        <v>2649</v>
      </c>
    </row>
    <row r="1664" spans="1:29" x14ac:dyDescent="0.25">
      <c r="A1664" s="2" t="s">
        <v>2438</v>
      </c>
      <c r="B1664" s="2" t="s">
        <v>132</v>
      </c>
      <c r="C1664" s="2" t="str">
        <f>VLOOKUP(B1664,'Species Lookup'!$A$3:$F$13,3,FALSE)</f>
        <v>Oncorhynchus tshawytscha</v>
      </c>
      <c r="D1664" s="2" t="str">
        <f>VLOOKUP(B1664,'Species Lookup'!$A$3:$F$13,4,FALSE)</f>
        <v>urn:lsid:marinespecies.org:taxname:158075</v>
      </c>
      <c r="E1664" s="2" t="str">
        <f>VLOOKUP(B1664,'Species Lookup'!$A$3:$F$13,5,FALSE)</f>
        <v>SDN:S11::S1173 (smolt)</v>
      </c>
      <c r="F1664" s="2" t="s">
        <v>40</v>
      </c>
      <c r="G1664" s="10" t="str">
        <f>VLOOKUP(A1664,'[1]LOG1987-1994'!$A$2:$I$3110,2,FALSE)</f>
        <v>1993-06-08T15:50-07:00</v>
      </c>
      <c r="H1664" s="2" t="s">
        <v>2430</v>
      </c>
      <c r="I1664" s="3">
        <v>1</v>
      </c>
      <c r="J1664" s="3">
        <v>4</v>
      </c>
      <c r="K1664" s="7">
        <v>49.1858</v>
      </c>
      <c r="L1664" s="7">
        <v>-124.82250000000001</v>
      </c>
      <c r="M1664" s="3">
        <v>79</v>
      </c>
      <c r="N1664" s="3"/>
      <c r="O1664" s="3"/>
      <c r="P1664" s="3" t="s">
        <v>39</v>
      </c>
      <c r="Q1664" s="3"/>
      <c r="R1664" s="2" t="s">
        <v>39</v>
      </c>
      <c r="S1664" s="2" t="s">
        <v>1111</v>
      </c>
      <c r="T1664" s="2" t="s">
        <v>39</v>
      </c>
      <c r="U1664" s="2" t="s">
        <v>39</v>
      </c>
      <c r="V1664" s="2" t="s">
        <v>137</v>
      </c>
      <c r="W1664" s="2" t="s">
        <v>39</v>
      </c>
      <c r="X1664" s="2" t="s">
        <v>39</v>
      </c>
      <c r="Y1664" s="2" t="s">
        <v>39</v>
      </c>
      <c r="Z1664" s="2" t="s">
        <v>39</v>
      </c>
      <c r="AA1664" s="4"/>
      <c r="AB1664" s="4"/>
      <c r="AC1664" s="2" t="s">
        <v>2649</v>
      </c>
    </row>
    <row r="1665" spans="1:29" x14ac:dyDescent="0.25">
      <c r="A1665" s="2" t="s">
        <v>2438</v>
      </c>
      <c r="B1665" s="2" t="s">
        <v>132</v>
      </c>
      <c r="C1665" s="2" t="str">
        <f>VLOOKUP(B1665,'Species Lookup'!$A$3:$F$13,3,FALSE)</f>
        <v>Oncorhynchus tshawytscha</v>
      </c>
      <c r="D1665" s="2" t="str">
        <f>VLOOKUP(B1665,'Species Lookup'!$A$3:$F$13,4,FALSE)</f>
        <v>urn:lsid:marinespecies.org:taxname:158075</v>
      </c>
      <c r="E1665" s="2" t="str">
        <f>VLOOKUP(B1665,'Species Lookup'!$A$3:$F$13,5,FALSE)</f>
        <v>SDN:S11::S1173 (smolt)</v>
      </c>
      <c r="F1665" s="2" t="s">
        <v>30</v>
      </c>
      <c r="G1665" s="10" t="str">
        <f>VLOOKUP(A1665,'[1]LOG1987-1994'!$A$2:$I$3110,2,FALSE)</f>
        <v>1993-06-08T15:50-07:00</v>
      </c>
      <c r="H1665" s="2" t="s">
        <v>2430</v>
      </c>
      <c r="I1665" s="3">
        <v>1</v>
      </c>
      <c r="J1665" s="3">
        <v>4</v>
      </c>
      <c r="K1665" s="7">
        <v>49.1858</v>
      </c>
      <c r="L1665" s="7">
        <v>-124.82250000000001</v>
      </c>
      <c r="M1665" s="3">
        <v>75</v>
      </c>
      <c r="N1665" s="3"/>
      <c r="O1665" s="3"/>
      <c r="P1665" s="3" t="s">
        <v>39</v>
      </c>
      <c r="Q1665" s="3"/>
      <c r="R1665" s="2" t="s">
        <v>39</v>
      </c>
      <c r="S1665" s="2" t="s">
        <v>1111</v>
      </c>
      <c r="T1665" s="2" t="s">
        <v>39</v>
      </c>
      <c r="U1665" s="2" t="s">
        <v>39</v>
      </c>
      <c r="V1665" s="2" t="s">
        <v>137</v>
      </c>
      <c r="W1665" s="2" t="s">
        <v>39</v>
      </c>
      <c r="X1665" s="2" t="s">
        <v>39</v>
      </c>
      <c r="Y1665" s="2" t="s">
        <v>39</v>
      </c>
      <c r="Z1665" s="2" t="s">
        <v>39</v>
      </c>
      <c r="AA1665" s="4"/>
      <c r="AB1665" s="4"/>
      <c r="AC1665" s="2" t="s">
        <v>2649</v>
      </c>
    </row>
    <row r="1666" spans="1:29" x14ac:dyDescent="0.25">
      <c r="A1666" s="2" t="s">
        <v>2439</v>
      </c>
      <c r="B1666" s="2" t="s">
        <v>132</v>
      </c>
      <c r="C1666" s="2" t="str">
        <f>VLOOKUP(B1666,'Species Lookup'!$A$3:$F$13,3,FALSE)</f>
        <v>Oncorhynchus tshawytscha</v>
      </c>
      <c r="D1666" s="2" t="str">
        <f>VLOOKUP(B1666,'Species Lookup'!$A$3:$F$13,4,FALSE)</f>
        <v>urn:lsid:marinespecies.org:taxname:158075</v>
      </c>
      <c r="E1666" s="2" t="str">
        <f>VLOOKUP(B1666,'Species Lookup'!$A$3:$F$13,5,FALSE)</f>
        <v>SDN:S11::S1173 (smolt)</v>
      </c>
      <c r="F1666" s="2" t="s">
        <v>43</v>
      </c>
      <c r="G1666" s="10" t="str">
        <f>VLOOKUP(A1666,'[1]LOG1987-1994'!$A$2:$I$3110,2,FALSE)</f>
        <v>1993-06-09T06:56-07:00</v>
      </c>
      <c r="H1666" s="2" t="s">
        <v>305</v>
      </c>
      <c r="I1666" s="3">
        <v>1</v>
      </c>
      <c r="J1666" s="3">
        <v>4</v>
      </c>
      <c r="K1666" s="7">
        <v>49.154200000000003</v>
      </c>
      <c r="L1666" s="7">
        <v>-124.80329999999999</v>
      </c>
      <c r="M1666" s="3">
        <v>78</v>
      </c>
      <c r="N1666" s="3"/>
      <c r="O1666" s="3"/>
      <c r="P1666" s="3" t="s">
        <v>39</v>
      </c>
      <c r="Q1666" s="3"/>
      <c r="R1666" s="2" t="s">
        <v>39</v>
      </c>
      <c r="S1666" s="2" t="s">
        <v>1111</v>
      </c>
      <c r="T1666" s="2" t="s">
        <v>39</v>
      </c>
      <c r="U1666" s="2" t="s">
        <v>39</v>
      </c>
      <c r="V1666" s="2" t="s">
        <v>137</v>
      </c>
      <c r="W1666" s="2" t="s">
        <v>39</v>
      </c>
      <c r="X1666" s="2" t="s">
        <v>39</v>
      </c>
      <c r="Y1666" s="2" t="s">
        <v>39</v>
      </c>
      <c r="Z1666" s="2" t="s">
        <v>39</v>
      </c>
      <c r="AA1666" s="4"/>
      <c r="AB1666" s="4"/>
      <c r="AC1666" s="2" t="s">
        <v>2649</v>
      </c>
    </row>
    <row r="1667" spans="1:29" x14ac:dyDescent="0.25">
      <c r="A1667" s="2" t="s">
        <v>2440</v>
      </c>
      <c r="B1667" s="2" t="s">
        <v>132</v>
      </c>
      <c r="C1667" s="2" t="str">
        <f>VLOOKUP(B1667,'Species Lookup'!$A$3:$F$13,3,FALSE)</f>
        <v>Oncorhynchus tshawytscha</v>
      </c>
      <c r="D1667" s="2" t="str">
        <f>VLOOKUP(B1667,'Species Lookup'!$A$3:$F$13,4,FALSE)</f>
        <v>urn:lsid:marinespecies.org:taxname:158075</v>
      </c>
      <c r="E1667" s="2" t="str">
        <f>VLOOKUP(B1667,'Species Lookup'!$A$3:$F$13,5,FALSE)</f>
        <v>SDN:S11::S1173 (smolt)</v>
      </c>
      <c r="F1667" s="2" t="s">
        <v>43</v>
      </c>
      <c r="G1667" s="10" t="str">
        <f>VLOOKUP(A1667,'[1]LOG1987-1994'!$A$2:$I$3110,2,FALSE)</f>
        <v>1993-06-09T10:12-07:00</v>
      </c>
      <c r="H1667" s="2" t="s">
        <v>2434</v>
      </c>
      <c r="I1667" s="3">
        <v>1</v>
      </c>
      <c r="J1667" s="3">
        <v>4</v>
      </c>
      <c r="K1667" s="7">
        <v>49.205800000000004</v>
      </c>
      <c r="L1667" s="7">
        <v>-124.8258</v>
      </c>
      <c r="M1667" s="3">
        <v>84</v>
      </c>
      <c r="N1667" s="3"/>
      <c r="O1667" s="3"/>
      <c r="P1667" s="3" t="s">
        <v>39</v>
      </c>
      <c r="Q1667" s="3"/>
      <c r="R1667" s="2" t="s">
        <v>39</v>
      </c>
      <c r="S1667" s="2" t="s">
        <v>1111</v>
      </c>
      <c r="T1667" s="2" t="s">
        <v>39</v>
      </c>
      <c r="U1667" s="2" t="s">
        <v>39</v>
      </c>
      <c r="V1667" s="2" t="s">
        <v>137</v>
      </c>
      <c r="W1667" s="2" t="s">
        <v>39</v>
      </c>
      <c r="X1667" s="2" t="s">
        <v>39</v>
      </c>
      <c r="Y1667" s="2" t="s">
        <v>39</v>
      </c>
      <c r="Z1667" s="2" t="s">
        <v>39</v>
      </c>
      <c r="AA1667" s="4"/>
      <c r="AB1667" s="4"/>
      <c r="AC1667" s="2" t="s">
        <v>2649</v>
      </c>
    </row>
    <row r="1668" spans="1:29" x14ac:dyDescent="0.25">
      <c r="A1668" s="2" t="s">
        <v>2440</v>
      </c>
      <c r="B1668" s="2" t="s">
        <v>132</v>
      </c>
      <c r="C1668" s="2" t="str">
        <f>VLOOKUP(B1668,'Species Lookup'!$A$3:$F$13,3,FALSE)</f>
        <v>Oncorhynchus tshawytscha</v>
      </c>
      <c r="D1668" s="2" t="str">
        <f>VLOOKUP(B1668,'Species Lookup'!$A$3:$F$13,4,FALSE)</f>
        <v>urn:lsid:marinespecies.org:taxname:158075</v>
      </c>
      <c r="E1668" s="2" t="str">
        <f>VLOOKUP(B1668,'Species Lookup'!$A$3:$F$13,5,FALSE)</f>
        <v>SDN:S11::S1173 (smolt)</v>
      </c>
      <c r="F1668" s="2" t="s">
        <v>40</v>
      </c>
      <c r="G1668" s="10" t="str">
        <f>VLOOKUP(A1668,'[1]LOG1987-1994'!$A$2:$I$3110,2,FALSE)</f>
        <v>1993-06-09T10:12-07:00</v>
      </c>
      <c r="H1668" s="2" t="s">
        <v>2434</v>
      </c>
      <c r="I1668" s="3">
        <v>1</v>
      </c>
      <c r="J1668" s="3">
        <v>4</v>
      </c>
      <c r="K1668" s="7">
        <v>49.205800000000004</v>
      </c>
      <c r="L1668" s="7">
        <v>-124.8258</v>
      </c>
      <c r="M1668" s="3">
        <v>88</v>
      </c>
      <c r="N1668" s="3"/>
      <c r="O1668" s="3"/>
      <c r="P1668" s="3" t="s">
        <v>39</v>
      </c>
      <c r="Q1668" s="3"/>
      <c r="R1668" s="2" t="s">
        <v>39</v>
      </c>
      <c r="S1668" s="2" t="s">
        <v>1111</v>
      </c>
      <c r="T1668" s="2" t="s">
        <v>39</v>
      </c>
      <c r="U1668" s="2" t="s">
        <v>39</v>
      </c>
      <c r="V1668" s="2" t="s">
        <v>137</v>
      </c>
      <c r="W1668" s="2" t="s">
        <v>39</v>
      </c>
      <c r="X1668" s="2" t="s">
        <v>39</v>
      </c>
      <c r="Y1668" s="2" t="s">
        <v>39</v>
      </c>
      <c r="Z1668" s="2" t="s">
        <v>39</v>
      </c>
      <c r="AA1668" s="4"/>
      <c r="AB1668" s="4"/>
      <c r="AC1668" s="2" t="s">
        <v>2649</v>
      </c>
    </row>
    <row r="1669" spans="1:29" x14ac:dyDescent="0.25">
      <c r="A1669" s="2" t="s">
        <v>2441</v>
      </c>
      <c r="B1669" s="2" t="s">
        <v>132</v>
      </c>
      <c r="C1669" s="2" t="str">
        <f>VLOOKUP(B1669,'Species Lookup'!$A$3:$F$13,3,FALSE)</f>
        <v>Oncorhynchus tshawytscha</v>
      </c>
      <c r="D1669" s="2" t="str">
        <f>VLOOKUP(B1669,'Species Lookup'!$A$3:$F$13,4,FALSE)</f>
        <v>urn:lsid:marinespecies.org:taxname:158075</v>
      </c>
      <c r="E1669" s="2" t="str">
        <f>VLOOKUP(B1669,'Species Lookup'!$A$3:$F$13,5,FALSE)</f>
        <v>SDN:S11::S1173 (smolt)</v>
      </c>
      <c r="F1669" s="2" t="s">
        <v>43</v>
      </c>
      <c r="G1669" s="10" t="str">
        <f>VLOOKUP(A1669,'[1]LOG1987-1994'!$A$2:$I$3110,2,FALSE)</f>
        <v>1993-06-09T13:07-07:00</v>
      </c>
      <c r="H1669" s="2" t="s">
        <v>31</v>
      </c>
      <c r="I1669" s="3">
        <v>1</v>
      </c>
      <c r="J1669" s="3">
        <v>4</v>
      </c>
      <c r="K1669" s="7">
        <v>49.197499999999998</v>
      </c>
      <c r="L1669" s="7">
        <v>-124.8108</v>
      </c>
      <c r="M1669" s="3">
        <v>73</v>
      </c>
      <c r="N1669" s="3"/>
      <c r="O1669" s="3"/>
      <c r="P1669" s="3" t="s">
        <v>39</v>
      </c>
      <c r="Q1669" s="3"/>
      <c r="R1669" s="2" t="s">
        <v>39</v>
      </c>
      <c r="S1669" s="2" t="s">
        <v>1111</v>
      </c>
      <c r="T1669" s="2" t="s">
        <v>39</v>
      </c>
      <c r="U1669" s="2" t="s">
        <v>39</v>
      </c>
      <c r="V1669" s="2" t="s">
        <v>137</v>
      </c>
      <c r="W1669" s="2" t="s">
        <v>39</v>
      </c>
      <c r="X1669" s="2" t="s">
        <v>39</v>
      </c>
      <c r="Y1669" s="2" t="s">
        <v>39</v>
      </c>
      <c r="Z1669" s="2" t="s">
        <v>39</v>
      </c>
      <c r="AA1669" s="4"/>
      <c r="AB1669" s="4"/>
      <c r="AC1669" s="2" t="s">
        <v>2649</v>
      </c>
    </row>
    <row r="1670" spans="1:29" x14ac:dyDescent="0.25">
      <c r="A1670" s="2" t="s">
        <v>2442</v>
      </c>
      <c r="B1670" s="2" t="s">
        <v>132</v>
      </c>
      <c r="C1670" s="2" t="str">
        <f>VLOOKUP(B1670,'Species Lookup'!$A$3:$F$13,3,FALSE)</f>
        <v>Oncorhynchus tshawytscha</v>
      </c>
      <c r="D1670" s="2" t="str">
        <f>VLOOKUP(B1670,'Species Lookup'!$A$3:$F$13,4,FALSE)</f>
        <v>urn:lsid:marinespecies.org:taxname:158075</v>
      </c>
      <c r="E1670" s="2" t="str">
        <f>VLOOKUP(B1670,'Species Lookup'!$A$3:$F$13,5,FALSE)</f>
        <v>SDN:S11::S1173 (smolt)</v>
      </c>
      <c r="F1670" s="2" t="s">
        <v>43</v>
      </c>
      <c r="G1670" s="10" t="str">
        <f>VLOOKUP(A1670,'[1]LOG1987-1994'!$A$2:$I$3110,2,FALSE)</f>
        <v>1993-06-10T07:45-07:00</v>
      </c>
      <c r="H1670" s="2" t="s">
        <v>312</v>
      </c>
      <c r="I1670" s="3">
        <v>1</v>
      </c>
      <c r="J1670" s="3">
        <v>4</v>
      </c>
      <c r="K1670" s="7">
        <v>48.974200000000003</v>
      </c>
      <c r="L1670" s="7">
        <v>-124.9973</v>
      </c>
      <c r="M1670" s="3">
        <v>93</v>
      </c>
      <c r="N1670" s="3"/>
      <c r="O1670" s="3"/>
      <c r="P1670" s="3" t="s">
        <v>39</v>
      </c>
      <c r="Q1670" s="3"/>
      <c r="R1670" s="2" t="s">
        <v>39</v>
      </c>
      <c r="S1670" s="2" t="s">
        <v>1111</v>
      </c>
      <c r="T1670" s="2" t="s">
        <v>39</v>
      </c>
      <c r="U1670" s="2" t="s">
        <v>39</v>
      </c>
      <c r="V1670" s="2" t="s">
        <v>137</v>
      </c>
      <c r="W1670" s="2" t="s">
        <v>39</v>
      </c>
      <c r="X1670" s="2" t="s">
        <v>39</v>
      </c>
      <c r="Y1670" s="2" t="s">
        <v>39</v>
      </c>
      <c r="Z1670" s="2" t="s">
        <v>39</v>
      </c>
      <c r="AA1670" s="4"/>
      <c r="AB1670" s="4"/>
      <c r="AC1670" s="2" t="s">
        <v>2649</v>
      </c>
    </row>
    <row r="1671" spans="1:29" x14ac:dyDescent="0.25">
      <c r="A1671" s="2" t="s">
        <v>2443</v>
      </c>
      <c r="B1671" s="2" t="s">
        <v>132</v>
      </c>
      <c r="C1671" s="2" t="str">
        <f>VLOOKUP(B1671,'Species Lookup'!$A$3:$F$13,3,FALSE)</f>
        <v>Oncorhynchus tshawytscha</v>
      </c>
      <c r="D1671" s="2" t="str">
        <f>VLOOKUP(B1671,'Species Lookup'!$A$3:$F$13,4,FALSE)</f>
        <v>urn:lsid:marinespecies.org:taxname:158075</v>
      </c>
      <c r="E1671" s="2" t="str">
        <f>VLOOKUP(B1671,'Species Lookup'!$A$3:$F$13,5,FALSE)</f>
        <v>SDN:S11::S1173 (smolt)</v>
      </c>
      <c r="F1671" s="2" t="s">
        <v>43</v>
      </c>
      <c r="G1671" s="10" t="str">
        <f>VLOOKUP(A1671,'[1]LOG1987-1994'!$A$2:$I$3110,2,FALSE)</f>
        <v>1993-06-10T08:50-07:00</v>
      </c>
      <c r="H1671" s="2" t="s">
        <v>974</v>
      </c>
      <c r="I1671" s="3">
        <v>1</v>
      </c>
      <c r="J1671" s="3">
        <v>4</v>
      </c>
      <c r="K1671" s="7">
        <v>48.9467</v>
      </c>
      <c r="L1671" s="7">
        <v>-125.0008</v>
      </c>
      <c r="M1671" s="3">
        <v>81</v>
      </c>
      <c r="N1671" s="3"/>
      <c r="O1671" s="3"/>
      <c r="P1671" s="3" t="s">
        <v>39</v>
      </c>
      <c r="Q1671" s="3"/>
      <c r="R1671" s="2" t="s">
        <v>39</v>
      </c>
      <c r="S1671" s="2" t="s">
        <v>1111</v>
      </c>
      <c r="T1671" s="2" t="s">
        <v>39</v>
      </c>
      <c r="U1671" s="2" t="s">
        <v>39</v>
      </c>
      <c r="V1671" s="2" t="s">
        <v>137</v>
      </c>
      <c r="W1671" s="2" t="s">
        <v>39</v>
      </c>
      <c r="X1671" s="2" t="s">
        <v>39</v>
      </c>
      <c r="Y1671" s="2" t="s">
        <v>39</v>
      </c>
      <c r="Z1671" s="2" t="s">
        <v>39</v>
      </c>
      <c r="AA1671" s="4"/>
      <c r="AB1671" s="4"/>
      <c r="AC1671" s="2" t="s">
        <v>2649</v>
      </c>
    </row>
    <row r="1672" spans="1:29" x14ac:dyDescent="0.25">
      <c r="A1672" s="2" t="s">
        <v>2444</v>
      </c>
      <c r="B1672" s="2" t="s">
        <v>132</v>
      </c>
      <c r="C1672" s="2" t="str">
        <f>VLOOKUP(B1672,'Species Lookup'!$A$3:$F$13,3,FALSE)</f>
        <v>Oncorhynchus tshawytscha</v>
      </c>
      <c r="D1672" s="2" t="str">
        <f>VLOOKUP(B1672,'Species Lookup'!$A$3:$F$13,4,FALSE)</f>
        <v>urn:lsid:marinespecies.org:taxname:158075</v>
      </c>
      <c r="E1672" s="2" t="str">
        <f>VLOOKUP(B1672,'Species Lookup'!$A$3:$F$13,5,FALSE)</f>
        <v>SDN:S11::S1173 (smolt)</v>
      </c>
      <c r="F1672" s="2" t="s">
        <v>43</v>
      </c>
      <c r="G1672" s="10" t="str">
        <f>VLOOKUP(A1672,'[1]LOG1987-1994'!$A$2:$I$3110,2,FALSE)</f>
        <v>1993-06-10T10:10-07:00</v>
      </c>
      <c r="H1672" s="2" t="s">
        <v>981</v>
      </c>
      <c r="I1672" s="3">
        <v>2</v>
      </c>
      <c r="J1672" s="3">
        <v>4</v>
      </c>
      <c r="K1672" s="7">
        <v>48.960799999999999</v>
      </c>
      <c r="L1672" s="7">
        <v>-125.02970000000001</v>
      </c>
      <c r="M1672" s="3">
        <v>90</v>
      </c>
      <c r="N1672" s="3"/>
      <c r="O1672" s="3"/>
      <c r="P1672" s="3" t="s">
        <v>39</v>
      </c>
      <c r="Q1672" s="3"/>
      <c r="R1672" s="2" t="s">
        <v>39</v>
      </c>
      <c r="S1672" s="2" t="s">
        <v>1111</v>
      </c>
      <c r="T1672" s="2" t="s">
        <v>39</v>
      </c>
      <c r="U1672" s="2" t="s">
        <v>39</v>
      </c>
      <c r="V1672" s="2" t="s">
        <v>137</v>
      </c>
      <c r="W1672" s="2" t="s">
        <v>39</v>
      </c>
      <c r="X1672" s="2" t="s">
        <v>39</v>
      </c>
      <c r="Y1672" s="2" t="s">
        <v>39</v>
      </c>
      <c r="Z1672" s="2" t="s">
        <v>39</v>
      </c>
      <c r="AA1672" s="4"/>
      <c r="AB1672" s="4"/>
      <c r="AC1672" s="2" t="s">
        <v>2649</v>
      </c>
    </row>
    <row r="1673" spans="1:29" x14ac:dyDescent="0.25">
      <c r="A1673" s="2" t="s">
        <v>2444</v>
      </c>
      <c r="B1673" s="2" t="s">
        <v>132</v>
      </c>
      <c r="C1673" s="2" t="str">
        <f>VLOOKUP(B1673,'Species Lookup'!$A$3:$F$13,3,FALSE)</f>
        <v>Oncorhynchus tshawytscha</v>
      </c>
      <c r="D1673" s="2" t="str">
        <f>VLOOKUP(B1673,'Species Lookup'!$A$3:$F$13,4,FALSE)</f>
        <v>urn:lsid:marinespecies.org:taxname:158075</v>
      </c>
      <c r="E1673" s="2" t="str">
        <f>VLOOKUP(B1673,'Species Lookup'!$A$3:$F$13,5,FALSE)</f>
        <v>SDN:S11::S1173 (smolt)</v>
      </c>
      <c r="F1673" s="2" t="s">
        <v>40</v>
      </c>
      <c r="G1673" s="10" t="str">
        <f>VLOOKUP(A1673,'[1]LOG1987-1994'!$A$2:$I$3110,2,FALSE)</f>
        <v>1993-06-10T10:10-07:00</v>
      </c>
      <c r="H1673" s="2" t="s">
        <v>981</v>
      </c>
      <c r="I1673" s="3">
        <v>2</v>
      </c>
      <c r="J1673" s="3">
        <v>4</v>
      </c>
      <c r="K1673" s="7">
        <v>48.960799999999999</v>
      </c>
      <c r="L1673" s="7">
        <v>-125.02970000000001</v>
      </c>
      <c r="M1673" s="3">
        <v>89</v>
      </c>
      <c r="N1673" s="3"/>
      <c r="O1673" s="3"/>
      <c r="P1673" s="3" t="s">
        <v>39</v>
      </c>
      <c r="Q1673" s="3"/>
      <c r="R1673" s="2" t="s">
        <v>39</v>
      </c>
      <c r="S1673" s="2" t="s">
        <v>1111</v>
      </c>
      <c r="T1673" s="2" t="s">
        <v>39</v>
      </c>
      <c r="U1673" s="2" t="s">
        <v>39</v>
      </c>
      <c r="V1673" s="2" t="s">
        <v>137</v>
      </c>
      <c r="W1673" s="2" t="s">
        <v>39</v>
      </c>
      <c r="X1673" s="2" t="s">
        <v>39</v>
      </c>
      <c r="Y1673" s="2" t="s">
        <v>39</v>
      </c>
      <c r="Z1673" s="2" t="s">
        <v>39</v>
      </c>
      <c r="AA1673" s="4"/>
      <c r="AB1673" s="4"/>
      <c r="AC1673" s="2" t="s">
        <v>2649</v>
      </c>
    </row>
    <row r="1674" spans="1:29" x14ac:dyDescent="0.25">
      <c r="A1674" s="2" t="s">
        <v>2444</v>
      </c>
      <c r="B1674" s="2" t="s">
        <v>132</v>
      </c>
      <c r="C1674" s="2" t="str">
        <f>VLOOKUP(B1674,'Species Lookup'!$A$3:$F$13,3,FALSE)</f>
        <v>Oncorhynchus tshawytscha</v>
      </c>
      <c r="D1674" s="2" t="str">
        <f>VLOOKUP(B1674,'Species Lookup'!$A$3:$F$13,4,FALSE)</f>
        <v>urn:lsid:marinespecies.org:taxname:158075</v>
      </c>
      <c r="E1674" s="2" t="str">
        <f>VLOOKUP(B1674,'Species Lookup'!$A$3:$F$13,5,FALSE)</f>
        <v>SDN:S11::S1173 (smolt)</v>
      </c>
      <c r="F1674" s="2" t="s">
        <v>30</v>
      </c>
      <c r="G1674" s="10" t="str">
        <f>VLOOKUP(A1674,'[1]LOG1987-1994'!$A$2:$I$3110,2,FALSE)</f>
        <v>1993-06-10T10:10-07:00</v>
      </c>
      <c r="H1674" s="2" t="s">
        <v>981</v>
      </c>
      <c r="I1674" s="3">
        <v>2</v>
      </c>
      <c r="J1674" s="3">
        <v>4</v>
      </c>
      <c r="K1674" s="7">
        <v>48.960799999999999</v>
      </c>
      <c r="L1674" s="7">
        <v>-125.02970000000001</v>
      </c>
      <c r="M1674" s="3">
        <v>77</v>
      </c>
      <c r="N1674" s="3"/>
      <c r="O1674" s="3"/>
      <c r="P1674" s="3" t="s">
        <v>39</v>
      </c>
      <c r="Q1674" s="3"/>
      <c r="R1674" s="2" t="s">
        <v>39</v>
      </c>
      <c r="S1674" s="2" t="s">
        <v>1111</v>
      </c>
      <c r="T1674" s="2" t="s">
        <v>39</v>
      </c>
      <c r="U1674" s="2" t="s">
        <v>39</v>
      </c>
      <c r="V1674" s="2" t="s">
        <v>137</v>
      </c>
      <c r="W1674" s="2" t="s">
        <v>39</v>
      </c>
      <c r="X1674" s="2" t="s">
        <v>39</v>
      </c>
      <c r="Y1674" s="2" t="s">
        <v>39</v>
      </c>
      <c r="Z1674" s="2" t="s">
        <v>39</v>
      </c>
      <c r="AA1674" s="4"/>
      <c r="AB1674" s="4"/>
      <c r="AC1674" s="2" t="s">
        <v>2649</v>
      </c>
    </row>
    <row r="1675" spans="1:29" x14ac:dyDescent="0.25">
      <c r="A1675" s="2" t="s">
        <v>2444</v>
      </c>
      <c r="B1675" s="2" t="s">
        <v>132</v>
      </c>
      <c r="C1675" s="2" t="str">
        <f>VLOOKUP(B1675,'Species Lookup'!$A$3:$F$13,3,FALSE)</f>
        <v>Oncorhynchus tshawytscha</v>
      </c>
      <c r="D1675" s="2" t="str">
        <f>VLOOKUP(B1675,'Species Lookup'!$A$3:$F$13,4,FALSE)</f>
        <v>urn:lsid:marinespecies.org:taxname:158075</v>
      </c>
      <c r="E1675" s="2" t="str">
        <f>VLOOKUP(B1675,'Species Lookup'!$A$3:$F$13,5,FALSE)</f>
        <v>SDN:S11::S1173 (smolt)</v>
      </c>
      <c r="F1675" s="2" t="s">
        <v>100</v>
      </c>
      <c r="G1675" s="10" t="str">
        <f>VLOOKUP(A1675,'[1]LOG1987-1994'!$A$2:$I$3110,2,FALSE)</f>
        <v>1993-06-10T10:10-07:00</v>
      </c>
      <c r="H1675" s="2" t="s">
        <v>981</v>
      </c>
      <c r="I1675" s="3">
        <v>2</v>
      </c>
      <c r="J1675" s="3">
        <v>4</v>
      </c>
      <c r="K1675" s="7">
        <v>48.960799999999999</v>
      </c>
      <c r="L1675" s="7">
        <v>-125.02970000000001</v>
      </c>
      <c r="M1675" s="3">
        <v>76</v>
      </c>
      <c r="N1675" s="3"/>
      <c r="O1675" s="3"/>
      <c r="P1675" s="3" t="s">
        <v>39</v>
      </c>
      <c r="Q1675" s="3"/>
      <c r="R1675" s="2" t="s">
        <v>39</v>
      </c>
      <c r="S1675" s="2" t="s">
        <v>1111</v>
      </c>
      <c r="T1675" s="2" t="s">
        <v>39</v>
      </c>
      <c r="U1675" s="2" t="s">
        <v>39</v>
      </c>
      <c r="V1675" s="2" t="s">
        <v>137</v>
      </c>
      <c r="W1675" s="2" t="s">
        <v>39</v>
      </c>
      <c r="X1675" s="2" t="s">
        <v>39</v>
      </c>
      <c r="Y1675" s="2" t="s">
        <v>39</v>
      </c>
      <c r="Z1675" s="2" t="s">
        <v>39</v>
      </c>
      <c r="AA1675" s="4"/>
      <c r="AB1675" s="4"/>
      <c r="AC1675" s="2" t="s">
        <v>2649</v>
      </c>
    </row>
    <row r="1676" spans="1:29" x14ac:dyDescent="0.25">
      <c r="A1676" s="2" t="s">
        <v>2445</v>
      </c>
      <c r="B1676" s="2" t="s">
        <v>132</v>
      </c>
      <c r="C1676" s="2" t="str">
        <f>VLOOKUP(B1676,'Species Lookup'!$A$3:$F$13,3,FALSE)</f>
        <v>Oncorhynchus tshawytscha</v>
      </c>
      <c r="D1676" s="2" t="str">
        <f>VLOOKUP(B1676,'Species Lookup'!$A$3:$F$13,4,FALSE)</f>
        <v>urn:lsid:marinespecies.org:taxname:158075</v>
      </c>
      <c r="E1676" s="2" t="str">
        <f>VLOOKUP(B1676,'Species Lookup'!$A$3:$F$13,5,FALSE)</f>
        <v>SDN:S11::S1173 (smolt)</v>
      </c>
      <c r="F1676" s="2" t="s">
        <v>43</v>
      </c>
      <c r="G1676" s="10" t="str">
        <f>VLOOKUP(A1676,'[1]LOG1987-1994'!$A$2:$I$3110,2,FALSE)</f>
        <v>1993-06-14T15:23-07:00</v>
      </c>
      <c r="H1676" s="2" t="s">
        <v>433</v>
      </c>
      <c r="I1676" s="3">
        <v>1</v>
      </c>
      <c r="J1676" s="3">
        <v>5</v>
      </c>
      <c r="K1676" s="7">
        <v>49.058</v>
      </c>
      <c r="L1676" s="7">
        <v>-124.86969999999999</v>
      </c>
      <c r="M1676" s="3">
        <v>82</v>
      </c>
      <c r="N1676" s="3"/>
      <c r="O1676" s="3"/>
      <c r="P1676" s="3" t="s">
        <v>39</v>
      </c>
      <c r="Q1676" s="3"/>
      <c r="R1676" s="2" t="s">
        <v>39</v>
      </c>
      <c r="S1676" s="2" t="s">
        <v>1111</v>
      </c>
      <c r="T1676" s="2" t="s">
        <v>39</v>
      </c>
      <c r="U1676" s="2" t="s">
        <v>39</v>
      </c>
      <c r="V1676" s="2" t="s">
        <v>137</v>
      </c>
      <c r="W1676" s="2" t="s">
        <v>39</v>
      </c>
      <c r="X1676" s="2" t="s">
        <v>39</v>
      </c>
      <c r="Y1676" s="2" t="s">
        <v>39</v>
      </c>
      <c r="Z1676" s="2" t="s">
        <v>39</v>
      </c>
      <c r="AA1676" s="4"/>
      <c r="AB1676" s="4"/>
      <c r="AC1676" s="2" t="s">
        <v>2649</v>
      </c>
    </row>
    <row r="1677" spans="1:29" x14ac:dyDescent="0.25">
      <c r="A1677" s="2" t="s">
        <v>2445</v>
      </c>
      <c r="B1677" s="2" t="s">
        <v>132</v>
      </c>
      <c r="C1677" s="2" t="str">
        <f>VLOOKUP(B1677,'Species Lookup'!$A$3:$F$13,3,FALSE)</f>
        <v>Oncorhynchus tshawytscha</v>
      </c>
      <c r="D1677" s="2" t="str">
        <f>VLOOKUP(B1677,'Species Lookup'!$A$3:$F$13,4,FALSE)</f>
        <v>urn:lsid:marinespecies.org:taxname:158075</v>
      </c>
      <c r="E1677" s="2" t="str">
        <f>VLOOKUP(B1677,'Species Lookup'!$A$3:$F$13,5,FALSE)</f>
        <v>SDN:S11::S1173 (smolt)</v>
      </c>
      <c r="F1677" s="2" t="s">
        <v>40</v>
      </c>
      <c r="G1677" s="10" t="str">
        <f>VLOOKUP(A1677,'[1]LOG1987-1994'!$A$2:$I$3110,2,FALSE)</f>
        <v>1993-06-14T15:23-07:00</v>
      </c>
      <c r="H1677" s="2" t="s">
        <v>433</v>
      </c>
      <c r="I1677" s="3">
        <v>1</v>
      </c>
      <c r="J1677" s="3">
        <v>5</v>
      </c>
      <c r="K1677" s="7">
        <v>49.058</v>
      </c>
      <c r="L1677" s="7">
        <v>-124.86969999999999</v>
      </c>
      <c r="M1677" s="3">
        <v>77</v>
      </c>
      <c r="N1677" s="3"/>
      <c r="O1677" s="3"/>
      <c r="P1677" s="3" t="s">
        <v>39</v>
      </c>
      <c r="Q1677" s="3"/>
      <c r="R1677" s="2" t="s">
        <v>39</v>
      </c>
      <c r="S1677" s="2" t="s">
        <v>1111</v>
      </c>
      <c r="T1677" s="2" t="s">
        <v>39</v>
      </c>
      <c r="U1677" s="2" t="s">
        <v>39</v>
      </c>
      <c r="V1677" s="2" t="s">
        <v>137</v>
      </c>
      <c r="W1677" s="2" t="s">
        <v>39</v>
      </c>
      <c r="X1677" s="2" t="s">
        <v>39</v>
      </c>
      <c r="Y1677" s="2" t="s">
        <v>39</v>
      </c>
      <c r="Z1677" s="2" t="s">
        <v>39</v>
      </c>
      <c r="AA1677" s="4"/>
      <c r="AB1677" s="4"/>
      <c r="AC1677" s="2" t="s">
        <v>2649</v>
      </c>
    </row>
    <row r="1678" spans="1:29" x14ac:dyDescent="0.25">
      <c r="A1678" s="2" t="s">
        <v>2446</v>
      </c>
      <c r="B1678" s="2" t="s">
        <v>132</v>
      </c>
      <c r="C1678" s="2" t="str">
        <f>VLOOKUP(B1678,'Species Lookup'!$A$3:$F$13,3,FALSE)</f>
        <v>Oncorhynchus tshawytscha</v>
      </c>
      <c r="D1678" s="2" t="str">
        <f>VLOOKUP(B1678,'Species Lookup'!$A$3:$F$13,4,FALSE)</f>
        <v>urn:lsid:marinespecies.org:taxname:158075</v>
      </c>
      <c r="E1678" s="2" t="str">
        <f>VLOOKUP(B1678,'Species Lookup'!$A$3:$F$13,5,FALSE)</f>
        <v>SDN:S11::S1173 (smolt)</v>
      </c>
      <c r="F1678" s="2" t="s">
        <v>43</v>
      </c>
      <c r="G1678" s="10" t="str">
        <f>VLOOKUP(A1678,'[1]LOG1987-1994'!$A$2:$I$3110,2,FALSE)</f>
        <v>1993-06-15T07:18-07:00</v>
      </c>
      <c r="H1678" s="2" t="s">
        <v>981</v>
      </c>
      <c r="I1678" s="3">
        <v>2</v>
      </c>
      <c r="J1678" s="3">
        <v>5</v>
      </c>
      <c r="K1678" s="7">
        <v>48.960799999999999</v>
      </c>
      <c r="L1678" s="7">
        <v>-125.02970000000001</v>
      </c>
      <c r="M1678" s="3">
        <v>89</v>
      </c>
      <c r="N1678" s="3"/>
      <c r="O1678" s="3"/>
      <c r="P1678" s="3" t="s">
        <v>39</v>
      </c>
      <c r="Q1678" s="3"/>
      <c r="R1678" s="2" t="s">
        <v>39</v>
      </c>
      <c r="S1678" s="2" t="s">
        <v>1111</v>
      </c>
      <c r="T1678" s="2" t="s">
        <v>39</v>
      </c>
      <c r="U1678" s="2" t="s">
        <v>39</v>
      </c>
      <c r="V1678" s="2" t="s">
        <v>137</v>
      </c>
      <c r="W1678" s="2" t="s">
        <v>39</v>
      </c>
      <c r="X1678" s="2" t="s">
        <v>39</v>
      </c>
      <c r="Y1678" s="2" t="s">
        <v>39</v>
      </c>
      <c r="Z1678" s="2" t="s">
        <v>39</v>
      </c>
      <c r="AA1678" s="4"/>
      <c r="AB1678" s="4"/>
      <c r="AC1678" s="2" t="s">
        <v>2649</v>
      </c>
    </row>
    <row r="1679" spans="1:29" x14ac:dyDescent="0.25">
      <c r="A1679" s="2" t="s">
        <v>2447</v>
      </c>
      <c r="B1679" s="2" t="s">
        <v>132</v>
      </c>
      <c r="C1679" s="2" t="str">
        <f>VLOOKUP(B1679,'Species Lookup'!$A$3:$F$13,3,FALSE)</f>
        <v>Oncorhynchus tshawytscha</v>
      </c>
      <c r="D1679" s="2" t="str">
        <f>VLOOKUP(B1679,'Species Lookup'!$A$3:$F$13,4,FALSE)</f>
        <v>urn:lsid:marinespecies.org:taxname:158075</v>
      </c>
      <c r="E1679" s="2" t="str">
        <f>VLOOKUP(B1679,'Species Lookup'!$A$3:$F$13,5,FALSE)</f>
        <v>SDN:S11::S1173 (smolt)</v>
      </c>
      <c r="F1679" s="2" t="s">
        <v>43</v>
      </c>
      <c r="G1679" s="10" t="str">
        <f>VLOOKUP(A1679,'[1]LOG1987-1994'!$A$2:$I$3110,2,FALSE)</f>
        <v>1993-06-15T08:26-07:00</v>
      </c>
      <c r="H1679" s="2" t="s">
        <v>407</v>
      </c>
      <c r="I1679" s="3">
        <v>2</v>
      </c>
      <c r="J1679" s="3">
        <v>5</v>
      </c>
      <c r="K1679" s="7">
        <v>48.9193</v>
      </c>
      <c r="L1679" s="7">
        <v>-125.0258</v>
      </c>
      <c r="M1679" s="3">
        <v>93</v>
      </c>
      <c r="N1679" s="3"/>
      <c r="O1679" s="3"/>
      <c r="P1679" s="3" t="s">
        <v>39</v>
      </c>
      <c r="Q1679" s="3"/>
      <c r="R1679" s="2" t="s">
        <v>39</v>
      </c>
      <c r="S1679" s="2" t="s">
        <v>1111</v>
      </c>
      <c r="T1679" s="2" t="s">
        <v>39</v>
      </c>
      <c r="U1679" s="2" t="s">
        <v>39</v>
      </c>
      <c r="V1679" s="2" t="s">
        <v>137</v>
      </c>
      <c r="W1679" s="2" t="s">
        <v>39</v>
      </c>
      <c r="X1679" s="2" t="s">
        <v>39</v>
      </c>
      <c r="Y1679" s="2" t="s">
        <v>39</v>
      </c>
      <c r="Z1679" s="2" t="s">
        <v>39</v>
      </c>
      <c r="AA1679" s="4"/>
      <c r="AB1679" s="4"/>
      <c r="AC1679" s="2" t="s">
        <v>2649</v>
      </c>
    </row>
    <row r="1680" spans="1:29" x14ac:dyDescent="0.25">
      <c r="A1680" s="2" t="s">
        <v>2447</v>
      </c>
      <c r="B1680" s="2" t="s">
        <v>132</v>
      </c>
      <c r="C1680" s="2" t="str">
        <f>VLOOKUP(B1680,'Species Lookup'!$A$3:$F$13,3,FALSE)</f>
        <v>Oncorhynchus tshawytscha</v>
      </c>
      <c r="D1680" s="2" t="str">
        <f>VLOOKUP(B1680,'Species Lookup'!$A$3:$F$13,4,FALSE)</f>
        <v>urn:lsid:marinespecies.org:taxname:158075</v>
      </c>
      <c r="E1680" s="2" t="str">
        <f>VLOOKUP(B1680,'Species Lookup'!$A$3:$F$13,5,FALSE)</f>
        <v>SDN:S11::S1173 (smolt)</v>
      </c>
      <c r="F1680" s="2" t="s">
        <v>40</v>
      </c>
      <c r="G1680" s="10" t="str">
        <f>VLOOKUP(A1680,'[1]LOG1987-1994'!$A$2:$I$3110,2,FALSE)</f>
        <v>1993-06-15T08:26-07:00</v>
      </c>
      <c r="H1680" s="2" t="s">
        <v>407</v>
      </c>
      <c r="I1680" s="3">
        <v>2</v>
      </c>
      <c r="J1680" s="3">
        <v>5</v>
      </c>
      <c r="K1680" s="7">
        <v>48.9193</v>
      </c>
      <c r="L1680" s="7">
        <v>-125.0258</v>
      </c>
      <c r="M1680" s="3">
        <v>87</v>
      </c>
      <c r="N1680" s="3"/>
      <c r="O1680" s="3"/>
      <c r="P1680" s="3" t="s">
        <v>39</v>
      </c>
      <c r="Q1680" s="3"/>
      <c r="R1680" s="2" t="s">
        <v>39</v>
      </c>
      <c r="S1680" s="2" t="s">
        <v>1111</v>
      </c>
      <c r="T1680" s="2" t="s">
        <v>39</v>
      </c>
      <c r="U1680" s="2" t="s">
        <v>39</v>
      </c>
      <c r="V1680" s="2" t="s">
        <v>137</v>
      </c>
      <c r="W1680" s="2" t="s">
        <v>39</v>
      </c>
      <c r="X1680" s="2" t="s">
        <v>39</v>
      </c>
      <c r="Y1680" s="2" t="s">
        <v>39</v>
      </c>
      <c r="Z1680" s="2" t="s">
        <v>39</v>
      </c>
      <c r="AA1680" s="4"/>
      <c r="AB1680" s="4"/>
      <c r="AC1680" s="2" t="s">
        <v>2649</v>
      </c>
    </row>
    <row r="1681" spans="1:29" x14ac:dyDescent="0.25">
      <c r="A1681" s="2" t="s">
        <v>2447</v>
      </c>
      <c r="B1681" s="2" t="s">
        <v>132</v>
      </c>
      <c r="C1681" s="2" t="str">
        <f>VLOOKUP(B1681,'Species Lookup'!$A$3:$F$13,3,FALSE)</f>
        <v>Oncorhynchus tshawytscha</v>
      </c>
      <c r="D1681" s="2" t="str">
        <f>VLOOKUP(B1681,'Species Lookup'!$A$3:$F$13,4,FALSE)</f>
        <v>urn:lsid:marinespecies.org:taxname:158075</v>
      </c>
      <c r="E1681" s="2" t="str">
        <f>VLOOKUP(B1681,'Species Lookup'!$A$3:$F$13,5,FALSE)</f>
        <v>SDN:S11::S1173 (smolt)</v>
      </c>
      <c r="F1681" s="2" t="s">
        <v>30</v>
      </c>
      <c r="G1681" s="10" t="str">
        <f>VLOOKUP(A1681,'[1]LOG1987-1994'!$A$2:$I$3110,2,FALSE)</f>
        <v>1993-06-15T08:26-07:00</v>
      </c>
      <c r="H1681" s="2" t="s">
        <v>407</v>
      </c>
      <c r="I1681" s="3">
        <v>2</v>
      </c>
      <c r="J1681" s="3">
        <v>5</v>
      </c>
      <c r="K1681" s="7">
        <v>48.9193</v>
      </c>
      <c r="L1681" s="7">
        <v>-125.0258</v>
      </c>
      <c r="M1681" s="3">
        <v>95</v>
      </c>
      <c r="N1681" s="3"/>
      <c r="O1681" s="3"/>
      <c r="P1681" s="3" t="s">
        <v>39</v>
      </c>
      <c r="Q1681" s="3"/>
      <c r="R1681" s="2" t="s">
        <v>39</v>
      </c>
      <c r="S1681" s="2" t="s">
        <v>1111</v>
      </c>
      <c r="T1681" s="2" t="s">
        <v>39</v>
      </c>
      <c r="U1681" s="2" t="s">
        <v>39</v>
      </c>
      <c r="V1681" s="2" t="s">
        <v>137</v>
      </c>
      <c r="W1681" s="2" t="s">
        <v>39</v>
      </c>
      <c r="X1681" s="2" t="s">
        <v>39</v>
      </c>
      <c r="Y1681" s="2" t="s">
        <v>39</v>
      </c>
      <c r="Z1681" s="2" t="s">
        <v>39</v>
      </c>
      <c r="AA1681" s="4"/>
      <c r="AB1681" s="4"/>
      <c r="AC1681" s="2" t="s">
        <v>2649</v>
      </c>
    </row>
    <row r="1682" spans="1:29" x14ac:dyDescent="0.25">
      <c r="A1682" s="2" t="s">
        <v>2448</v>
      </c>
      <c r="B1682" s="2" t="s">
        <v>132</v>
      </c>
      <c r="C1682" s="2" t="str">
        <f>VLOOKUP(B1682,'Species Lookup'!$A$3:$F$13,3,FALSE)</f>
        <v>Oncorhynchus tshawytscha</v>
      </c>
      <c r="D1682" s="2" t="str">
        <f>VLOOKUP(B1682,'Species Lookup'!$A$3:$F$13,4,FALSE)</f>
        <v>urn:lsid:marinespecies.org:taxname:158075</v>
      </c>
      <c r="E1682" s="2" t="str">
        <f>VLOOKUP(B1682,'Species Lookup'!$A$3:$F$13,5,FALSE)</f>
        <v>SDN:S11::S1173 (smolt)</v>
      </c>
      <c r="F1682" s="2" t="s">
        <v>43</v>
      </c>
      <c r="G1682" s="10" t="str">
        <f>VLOOKUP(A1682,'[1]LOG1987-1994'!$A$2:$I$3110,2,FALSE)</f>
        <v>1993-06-15T17:10-07:00</v>
      </c>
      <c r="H1682" s="2" t="s">
        <v>312</v>
      </c>
      <c r="I1682" s="3">
        <v>1</v>
      </c>
      <c r="J1682" s="3">
        <v>5</v>
      </c>
      <c r="K1682" s="7">
        <v>48.974200000000003</v>
      </c>
      <c r="L1682" s="7">
        <v>-124.9973</v>
      </c>
      <c r="M1682" s="3">
        <v>86</v>
      </c>
      <c r="N1682" s="3"/>
      <c r="O1682" s="3"/>
      <c r="P1682" s="3" t="s">
        <v>39</v>
      </c>
      <c r="Q1682" s="3"/>
      <c r="R1682" s="2" t="s">
        <v>39</v>
      </c>
      <c r="S1682" s="2" t="s">
        <v>1111</v>
      </c>
      <c r="T1682" s="2" t="s">
        <v>39</v>
      </c>
      <c r="U1682" s="2" t="s">
        <v>39</v>
      </c>
      <c r="V1682" s="2" t="s">
        <v>137</v>
      </c>
      <c r="W1682" s="2" t="s">
        <v>39</v>
      </c>
      <c r="X1682" s="2" t="s">
        <v>39</v>
      </c>
      <c r="Y1682" s="2" t="s">
        <v>39</v>
      </c>
      <c r="Z1682" s="2" t="s">
        <v>39</v>
      </c>
      <c r="AA1682" s="4"/>
      <c r="AB1682" s="4"/>
      <c r="AC1682" s="2" t="s">
        <v>2649</v>
      </c>
    </row>
    <row r="1683" spans="1:29" x14ac:dyDescent="0.25">
      <c r="A1683" s="2" t="s">
        <v>2448</v>
      </c>
      <c r="B1683" s="2" t="s">
        <v>132</v>
      </c>
      <c r="C1683" s="2" t="str">
        <f>VLOOKUP(B1683,'Species Lookup'!$A$3:$F$13,3,FALSE)</f>
        <v>Oncorhynchus tshawytscha</v>
      </c>
      <c r="D1683" s="2" t="str">
        <f>VLOOKUP(B1683,'Species Lookup'!$A$3:$F$13,4,FALSE)</f>
        <v>urn:lsid:marinespecies.org:taxname:158075</v>
      </c>
      <c r="E1683" s="2" t="str">
        <f>VLOOKUP(B1683,'Species Lookup'!$A$3:$F$13,5,FALSE)</f>
        <v>SDN:S11::S1173 (smolt)</v>
      </c>
      <c r="F1683" s="2" t="s">
        <v>40</v>
      </c>
      <c r="G1683" s="10" t="str">
        <f>VLOOKUP(A1683,'[1]LOG1987-1994'!$A$2:$I$3110,2,FALSE)</f>
        <v>1993-06-15T17:10-07:00</v>
      </c>
      <c r="H1683" s="2" t="s">
        <v>312</v>
      </c>
      <c r="I1683" s="3">
        <v>1</v>
      </c>
      <c r="J1683" s="3">
        <v>5</v>
      </c>
      <c r="K1683" s="7">
        <v>48.974200000000003</v>
      </c>
      <c r="L1683" s="7">
        <v>-124.9973</v>
      </c>
      <c r="M1683" s="3">
        <v>83</v>
      </c>
      <c r="N1683" s="3"/>
      <c r="O1683" s="3"/>
      <c r="P1683" s="3" t="s">
        <v>39</v>
      </c>
      <c r="Q1683" s="3"/>
      <c r="R1683" s="2" t="s">
        <v>39</v>
      </c>
      <c r="S1683" s="2" t="s">
        <v>1111</v>
      </c>
      <c r="T1683" s="2" t="s">
        <v>39</v>
      </c>
      <c r="U1683" s="2" t="s">
        <v>39</v>
      </c>
      <c r="V1683" s="2" t="s">
        <v>137</v>
      </c>
      <c r="W1683" s="2" t="s">
        <v>39</v>
      </c>
      <c r="X1683" s="2" t="s">
        <v>39</v>
      </c>
      <c r="Y1683" s="2" t="s">
        <v>39</v>
      </c>
      <c r="Z1683" s="2" t="s">
        <v>39</v>
      </c>
      <c r="AA1683" s="4"/>
      <c r="AB1683" s="4"/>
      <c r="AC1683" s="2" t="s">
        <v>2649</v>
      </c>
    </row>
    <row r="1684" spans="1:29" x14ac:dyDescent="0.25">
      <c r="A1684" s="2" t="s">
        <v>2449</v>
      </c>
      <c r="B1684" s="2" t="s">
        <v>132</v>
      </c>
      <c r="C1684" s="2" t="str">
        <f>VLOOKUP(B1684,'Species Lookup'!$A$3:$F$13,3,FALSE)</f>
        <v>Oncorhynchus tshawytscha</v>
      </c>
      <c r="D1684" s="2" t="str">
        <f>VLOOKUP(B1684,'Species Lookup'!$A$3:$F$13,4,FALSE)</f>
        <v>urn:lsid:marinespecies.org:taxname:158075</v>
      </c>
      <c r="E1684" s="2" t="str">
        <f>VLOOKUP(B1684,'Species Lookup'!$A$3:$F$13,5,FALSE)</f>
        <v>SDN:S11::S1173 (smolt)</v>
      </c>
      <c r="F1684" s="2" t="s">
        <v>43</v>
      </c>
      <c r="G1684" s="10" t="str">
        <f>VLOOKUP(A1684,'[1]LOG1987-1994'!$A$2:$I$3110,2,FALSE)</f>
        <v>1993-06-16T07:30-07:00</v>
      </c>
      <c r="H1684" s="2" t="s">
        <v>2450</v>
      </c>
      <c r="I1684" s="3">
        <v>1</v>
      </c>
      <c r="J1684" s="3">
        <v>5</v>
      </c>
      <c r="K1684" s="7">
        <v>48.984200000000001</v>
      </c>
      <c r="L1684" s="7">
        <v>-124.91419999999999</v>
      </c>
      <c r="M1684" s="3">
        <v>89</v>
      </c>
      <c r="N1684" s="3"/>
      <c r="O1684" s="3"/>
      <c r="P1684" s="3" t="s">
        <v>39</v>
      </c>
      <c r="Q1684" s="3"/>
      <c r="R1684" s="2" t="s">
        <v>39</v>
      </c>
      <c r="S1684" s="2" t="s">
        <v>1111</v>
      </c>
      <c r="T1684" s="2" t="s">
        <v>39</v>
      </c>
      <c r="U1684" s="2" t="s">
        <v>39</v>
      </c>
      <c r="V1684" s="2" t="s">
        <v>137</v>
      </c>
      <c r="W1684" s="2" t="s">
        <v>39</v>
      </c>
      <c r="X1684" s="2" t="s">
        <v>39</v>
      </c>
      <c r="Y1684" s="2" t="s">
        <v>39</v>
      </c>
      <c r="Z1684" s="2" t="s">
        <v>39</v>
      </c>
      <c r="AA1684" s="4"/>
      <c r="AB1684" s="4"/>
      <c r="AC1684" s="2" t="s">
        <v>2649</v>
      </c>
    </row>
    <row r="1685" spans="1:29" x14ac:dyDescent="0.25">
      <c r="A1685" s="2" t="s">
        <v>2449</v>
      </c>
      <c r="B1685" s="2" t="s">
        <v>132</v>
      </c>
      <c r="C1685" s="2" t="str">
        <f>VLOOKUP(B1685,'Species Lookup'!$A$3:$F$13,3,FALSE)</f>
        <v>Oncorhynchus tshawytscha</v>
      </c>
      <c r="D1685" s="2" t="str">
        <f>VLOOKUP(B1685,'Species Lookup'!$A$3:$F$13,4,FALSE)</f>
        <v>urn:lsid:marinespecies.org:taxname:158075</v>
      </c>
      <c r="E1685" s="2" t="str">
        <f>VLOOKUP(B1685,'Species Lookup'!$A$3:$F$13,5,FALSE)</f>
        <v>SDN:S11::S1173 (smolt)</v>
      </c>
      <c r="F1685" s="2" t="s">
        <v>40</v>
      </c>
      <c r="G1685" s="10" t="str">
        <f>VLOOKUP(A1685,'[1]LOG1987-1994'!$A$2:$I$3110,2,FALSE)</f>
        <v>1993-06-16T07:30-07:00</v>
      </c>
      <c r="H1685" s="2" t="s">
        <v>2450</v>
      </c>
      <c r="I1685" s="3">
        <v>1</v>
      </c>
      <c r="J1685" s="3">
        <v>5</v>
      </c>
      <c r="K1685" s="7">
        <v>48.984200000000001</v>
      </c>
      <c r="L1685" s="7">
        <v>-124.91419999999999</v>
      </c>
      <c r="M1685" s="3">
        <v>82</v>
      </c>
      <c r="N1685" s="3"/>
      <c r="O1685" s="3"/>
      <c r="P1685" s="3" t="s">
        <v>39</v>
      </c>
      <c r="Q1685" s="3"/>
      <c r="R1685" s="2" t="s">
        <v>39</v>
      </c>
      <c r="S1685" s="2" t="s">
        <v>1111</v>
      </c>
      <c r="T1685" s="2" t="s">
        <v>39</v>
      </c>
      <c r="U1685" s="2" t="s">
        <v>39</v>
      </c>
      <c r="V1685" s="2" t="s">
        <v>137</v>
      </c>
      <c r="W1685" s="2" t="s">
        <v>39</v>
      </c>
      <c r="X1685" s="2" t="s">
        <v>39</v>
      </c>
      <c r="Y1685" s="2" t="s">
        <v>39</v>
      </c>
      <c r="Z1685" s="2" t="s">
        <v>39</v>
      </c>
      <c r="AA1685" s="4"/>
      <c r="AB1685" s="4"/>
      <c r="AC1685" s="2" t="s">
        <v>2649</v>
      </c>
    </row>
    <row r="1686" spans="1:29" x14ac:dyDescent="0.25">
      <c r="A1686" s="2" t="s">
        <v>2449</v>
      </c>
      <c r="B1686" s="2" t="s">
        <v>132</v>
      </c>
      <c r="C1686" s="2" t="str">
        <f>VLOOKUP(B1686,'Species Lookup'!$A$3:$F$13,3,FALSE)</f>
        <v>Oncorhynchus tshawytscha</v>
      </c>
      <c r="D1686" s="2" t="str">
        <f>VLOOKUP(B1686,'Species Lookup'!$A$3:$F$13,4,FALSE)</f>
        <v>urn:lsid:marinespecies.org:taxname:158075</v>
      </c>
      <c r="E1686" s="2" t="str">
        <f>VLOOKUP(B1686,'Species Lookup'!$A$3:$F$13,5,FALSE)</f>
        <v>SDN:S11::S1173 (smolt)</v>
      </c>
      <c r="F1686" s="2" t="s">
        <v>30</v>
      </c>
      <c r="G1686" s="10" t="str">
        <f>VLOOKUP(A1686,'[1]LOG1987-1994'!$A$2:$I$3110,2,FALSE)</f>
        <v>1993-06-16T07:30-07:00</v>
      </c>
      <c r="H1686" s="2" t="s">
        <v>2450</v>
      </c>
      <c r="I1686" s="3">
        <v>1</v>
      </c>
      <c r="J1686" s="3">
        <v>5</v>
      </c>
      <c r="K1686" s="7">
        <v>48.984200000000001</v>
      </c>
      <c r="L1686" s="7">
        <v>-124.91419999999999</v>
      </c>
      <c r="M1686" s="3">
        <v>88</v>
      </c>
      <c r="N1686" s="3"/>
      <c r="O1686" s="3"/>
      <c r="P1686" s="3" t="s">
        <v>39</v>
      </c>
      <c r="Q1686" s="3"/>
      <c r="R1686" s="2" t="s">
        <v>39</v>
      </c>
      <c r="S1686" s="2" t="s">
        <v>1111</v>
      </c>
      <c r="T1686" s="2" t="s">
        <v>39</v>
      </c>
      <c r="U1686" s="2" t="s">
        <v>39</v>
      </c>
      <c r="V1686" s="2" t="s">
        <v>137</v>
      </c>
      <c r="W1686" s="2" t="s">
        <v>39</v>
      </c>
      <c r="X1686" s="2" t="s">
        <v>39</v>
      </c>
      <c r="Y1686" s="2" t="s">
        <v>39</v>
      </c>
      <c r="Z1686" s="2" t="s">
        <v>39</v>
      </c>
      <c r="AA1686" s="4"/>
      <c r="AB1686" s="4"/>
      <c r="AC1686" s="2" t="s">
        <v>2649</v>
      </c>
    </row>
    <row r="1687" spans="1:29" x14ac:dyDescent="0.25">
      <c r="A1687" s="2" t="s">
        <v>2449</v>
      </c>
      <c r="B1687" s="2" t="s">
        <v>132</v>
      </c>
      <c r="C1687" s="2" t="str">
        <f>VLOOKUP(B1687,'Species Lookup'!$A$3:$F$13,3,FALSE)</f>
        <v>Oncorhynchus tshawytscha</v>
      </c>
      <c r="D1687" s="2" t="str">
        <f>VLOOKUP(B1687,'Species Lookup'!$A$3:$F$13,4,FALSE)</f>
        <v>urn:lsid:marinespecies.org:taxname:158075</v>
      </c>
      <c r="E1687" s="2" t="str">
        <f>VLOOKUP(B1687,'Species Lookup'!$A$3:$F$13,5,FALSE)</f>
        <v>SDN:S11::S1173 (smolt)</v>
      </c>
      <c r="F1687" s="2" t="s">
        <v>100</v>
      </c>
      <c r="G1687" s="10" t="str">
        <f>VLOOKUP(A1687,'[1]LOG1987-1994'!$A$2:$I$3110,2,FALSE)</f>
        <v>1993-06-16T07:30-07:00</v>
      </c>
      <c r="H1687" s="2" t="s">
        <v>2450</v>
      </c>
      <c r="I1687" s="3">
        <v>1</v>
      </c>
      <c r="J1687" s="3">
        <v>5</v>
      </c>
      <c r="K1687" s="7">
        <v>48.984200000000001</v>
      </c>
      <c r="L1687" s="7">
        <v>-124.91419999999999</v>
      </c>
      <c r="M1687" s="3">
        <v>88</v>
      </c>
      <c r="N1687" s="3"/>
      <c r="O1687" s="3"/>
      <c r="P1687" s="3" t="s">
        <v>39</v>
      </c>
      <c r="Q1687" s="3"/>
      <c r="R1687" s="2" t="s">
        <v>39</v>
      </c>
      <c r="S1687" s="2" t="s">
        <v>1111</v>
      </c>
      <c r="T1687" s="2" t="s">
        <v>39</v>
      </c>
      <c r="U1687" s="2" t="s">
        <v>39</v>
      </c>
      <c r="V1687" s="2" t="s">
        <v>137</v>
      </c>
      <c r="W1687" s="2" t="s">
        <v>39</v>
      </c>
      <c r="X1687" s="2" t="s">
        <v>39</v>
      </c>
      <c r="Y1687" s="2" t="s">
        <v>39</v>
      </c>
      <c r="Z1687" s="2" t="s">
        <v>39</v>
      </c>
      <c r="AA1687" s="4"/>
      <c r="AB1687" s="4"/>
      <c r="AC1687" s="2" t="s">
        <v>2649</v>
      </c>
    </row>
    <row r="1688" spans="1:29" x14ac:dyDescent="0.25">
      <c r="A1688" s="2" t="s">
        <v>2449</v>
      </c>
      <c r="B1688" s="2" t="s">
        <v>132</v>
      </c>
      <c r="C1688" s="2" t="str">
        <f>VLOOKUP(B1688,'Species Lookup'!$A$3:$F$13,3,FALSE)</f>
        <v>Oncorhynchus tshawytscha</v>
      </c>
      <c r="D1688" s="2" t="str">
        <f>VLOOKUP(B1688,'Species Lookup'!$A$3:$F$13,4,FALSE)</f>
        <v>urn:lsid:marinespecies.org:taxname:158075</v>
      </c>
      <c r="E1688" s="2" t="str">
        <f>VLOOKUP(B1688,'Species Lookup'!$A$3:$F$13,5,FALSE)</f>
        <v>SDN:S11::S1173 (smolt)</v>
      </c>
      <c r="F1688" s="2" t="s">
        <v>145</v>
      </c>
      <c r="G1688" s="10" t="str">
        <f>VLOOKUP(A1688,'[1]LOG1987-1994'!$A$2:$I$3110,2,FALSE)</f>
        <v>1993-06-16T07:30-07:00</v>
      </c>
      <c r="H1688" s="2" t="s">
        <v>2450</v>
      </c>
      <c r="I1688" s="3">
        <v>1</v>
      </c>
      <c r="J1688" s="3">
        <v>5</v>
      </c>
      <c r="K1688" s="7">
        <v>48.984200000000001</v>
      </c>
      <c r="L1688" s="7">
        <v>-124.91419999999999</v>
      </c>
      <c r="M1688" s="3">
        <v>73</v>
      </c>
      <c r="N1688" s="3"/>
      <c r="O1688" s="3"/>
      <c r="P1688" s="3" t="s">
        <v>39</v>
      </c>
      <c r="Q1688" s="3"/>
      <c r="R1688" s="2" t="s">
        <v>39</v>
      </c>
      <c r="S1688" s="2" t="s">
        <v>1111</v>
      </c>
      <c r="T1688" s="2" t="s">
        <v>39</v>
      </c>
      <c r="U1688" s="2" t="s">
        <v>39</v>
      </c>
      <c r="V1688" s="2" t="s">
        <v>137</v>
      </c>
      <c r="W1688" s="2" t="s">
        <v>39</v>
      </c>
      <c r="X1688" s="2" t="s">
        <v>39</v>
      </c>
      <c r="Y1688" s="2" t="s">
        <v>39</v>
      </c>
      <c r="Z1688" s="2" t="s">
        <v>39</v>
      </c>
      <c r="AA1688" s="4"/>
      <c r="AB1688" s="4"/>
      <c r="AC1688" s="2" t="s">
        <v>2649</v>
      </c>
    </row>
    <row r="1689" spans="1:29" x14ac:dyDescent="0.25">
      <c r="A1689" s="2" t="s">
        <v>2451</v>
      </c>
      <c r="B1689" s="2" t="s">
        <v>132</v>
      </c>
      <c r="C1689" s="2" t="str">
        <f>VLOOKUP(B1689,'Species Lookup'!$A$3:$F$13,3,FALSE)</f>
        <v>Oncorhynchus tshawytscha</v>
      </c>
      <c r="D1689" s="2" t="str">
        <f>VLOOKUP(B1689,'Species Lookup'!$A$3:$F$13,4,FALSE)</f>
        <v>urn:lsid:marinespecies.org:taxname:158075</v>
      </c>
      <c r="E1689" s="2" t="str">
        <f>VLOOKUP(B1689,'Species Lookup'!$A$3:$F$13,5,FALSE)</f>
        <v>SDN:S11::S1173 (smolt)</v>
      </c>
      <c r="F1689" s="2" t="s">
        <v>43</v>
      </c>
      <c r="G1689" s="10" t="str">
        <f>VLOOKUP(A1689,'[1]LOG1987-1994'!$A$2:$I$3110,2,FALSE)</f>
        <v>1993-06-16T13:04-07:00</v>
      </c>
      <c r="H1689" s="2" t="s">
        <v>2434</v>
      </c>
      <c r="I1689" s="3">
        <v>1</v>
      </c>
      <c r="J1689" s="3">
        <v>5</v>
      </c>
      <c r="K1689" s="7">
        <v>49.205800000000004</v>
      </c>
      <c r="L1689" s="7">
        <v>-124.8258</v>
      </c>
      <c r="M1689" s="3">
        <v>86</v>
      </c>
      <c r="N1689" s="3"/>
      <c r="O1689" s="3"/>
      <c r="P1689" s="3" t="s">
        <v>39</v>
      </c>
      <c r="Q1689" s="3"/>
      <c r="R1689" s="2" t="s">
        <v>39</v>
      </c>
      <c r="S1689" s="2" t="s">
        <v>1111</v>
      </c>
      <c r="T1689" s="2" t="s">
        <v>39</v>
      </c>
      <c r="U1689" s="2" t="s">
        <v>39</v>
      </c>
      <c r="V1689" s="2" t="s">
        <v>137</v>
      </c>
      <c r="W1689" s="2" t="s">
        <v>39</v>
      </c>
      <c r="X1689" s="2" t="s">
        <v>39</v>
      </c>
      <c r="Y1689" s="2" t="s">
        <v>39</v>
      </c>
      <c r="Z1689" s="2" t="s">
        <v>39</v>
      </c>
      <c r="AA1689" s="4"/>
      <c r="AB1689" s="4"/>
      <c r="AC1689" s="2" t="s">
        <v>2649</v>
      </c>
    </row>
    <row r="1690" spans="1:29" x14ac:dyDescent="0.25">
      <c r="A1690" s="2" t="s">
        <v>2452</v>
      </c>
      <c r="B1690" s="2" t="s">
        <v>132</v>
      </c>
      <c r="C1690" s="2" t="str">
        <f>VLOOKUP(B1690,'Species Lookup'!$A$3:$F$13,3,FALSE)</f>
        <v>Oncorhynchus tshawytscha</v>
      </c>
      <c r="D1690" s="2" t="str">
        <f>VLOOKUP(B1690,'Species Lookup'!$A$3:$F$13,4,FALSE)</f>
        <v>urn:lsid:marinespecies.org:taxname:158075</v>
      </c>
      <c r="E1690" s="2" t="str">
        <f>VLOOKUP(B1690,'Species Lookup'!$A$3:$F$13,5,FALSE)</f>
        <v>SDN:S11::S1173 (smolt)</v>
      </c>
      <c r="F1690" s="2" t="s">
        <v>43</v>
      </c>
      <c r="G1690" s="10" t="str">
        <f>VLOOKUP(A1690,'[1]LOG1987-1994'!$A$2:$I$3110,2,FALSE)</f>
        <v>1993-06-22T13:35-07:00</v>
      </c>
      <c r="H1690" s="2" t="s">
        <v>2453</v>
      </c>
      <c r="I1690" s="3">
        <v>2</v>
      </c>
      <c r="J1690" s="3">
        <v>5</v>
      </c>
      <c r="K1690" s="7">
        <v>48.965800000000002</v>
      </c>
      <c r="L1690" s="7">
        <v>-125.05670000000001</v>
      </c>
      <c r="M1690" s="3">
        <v>79</v>
      </c>
      <c r="N1690" s="3"/>
      <c r="O1690" s="3"/>
      <c r="P1690" s="3" t="s">
        <v>39</v>
      </c>
      <c r="Q1690" s="3"/>
      <c r="R1690" s="2" t="s">
        <v>39</v>
      </c>
      <c r="S1690" s="2" t="s">
        <v>1111</v>
      </c>
      <c r="T1690" s="2" t="s">
        <v>39</v>
      </c>
      <c r="U1690" s="2" t="s">
        <v>39</v>
      </c>
      <c r="V1690" s="2" t="s">
        <v>137</v>
      </c>
      <c r="W1690" s="2" t="s">
        <v>39</v>
      </c>
      <c r="X1690" s="2" t="s">
        <v>39</v>
      </c>
      <c r="Y1690" s="2" t="s">
        <v>39</v>
      </c>
      <c r="Z1690" s="2" t="s">
        <v>39</v>
      </c>
      <c r="AA1690" s="4"/>
      <c r="AB1690" s="4"/>
      <c r="AC1690" s="2" t="s">
        <v>2649</v>
      </c>
    </row>
    <row r="1691" spans="1:29" x14ac:dyDescent="0.25">
      <c r="A1691" s="2" t="s">
        <v>2454</v>
      </c>
      <c r="B1691" s="2" t="s">
        <v>132</v>
      </c>
      <c r="C1691" s="2" t="str">
        <f>VLOOKUP(B1691,'Species Lookup'!$A$3:$F$13,3,FALSE)</f>
        <v>Oncorhynchus tshawytscha</v>
      </c>
      <c r="D1691" s="2" t="str">
        <f>VLOOKUP(B1691,'Species Lookup'!$A$3:$F$13,4,FALSE)</f>
        <v>urn:lsid:marinespecies.org:taxname:158075</v>
      </c>
      <c r="E1691" s="2" t="str">
        <f>VLOOKUP(B1691,'Species Lookup'!$A$3:$F$13,5,FALSE)</f>
        <v>SDN:S11::S1173 (smolt)</v>
      </c>
      <c r="F1691" s="2" t="s">
        <v>43</v>
      </c>
      <c r="G1691" s="10" t="str">
        <f>VLOOKUP(A1691,'[1]LOG1987-1994'!$A$2:$I$3110,2,FALSE)</f>
        <v>1993-06-22T13:55-07:00</v>
      </c>
      <c r="H1691" s="2" t="s">
        <v>2453</v>
      </c>
      <c r="I1691" s="3">
        <v>2</v>
      </c>
      <c r="J1691" s="3">
        <v>5</v>
      </c>
      <c r="K1691" s="7">
        <v>48.967500000000001</v>
      </c>
      <c r="L1691" s="7">
        <v>-125.0483</v>
      </c>
      <c r="M1691" s="3">
        <v>85</v>
      </c>
      <c r="N1691" s="3"/>
      <c r="O1691" s="3"/>
      <c r="P1691" s="3" t="s">
        <v>39</v>
      </c>
      <c r="Q1691" s="3"/>
      <c r="R1691" s="2" t="s">
        <v>39</v>
      </c>
      <c r="S1691" s="2" t="s">
        <v>1111</v>
      </c>
      <c r="T1691" s="2" t="s">
        <v>39</v>
      </c>
      <c r="U1691" s="2" t="s">
        <v>39</v>
      </c>
      <c r="V1691" s="2" t="s">
        <v>137</v>
      </c>
      <c r="W1691" s="2" t="s">
        <v>39</v>
      </c>
      <c r="X1691" s="2" t="s">
        <v>39</v>
      </c>
      <c r="Y1691" s="2" t="s">
        <v>39</v>
      </c>
      <c r="Z1691" s="2" t="s">
        <v>39</v>
      </c>
      <c r="AA1691" s="4"/>
      <c r="AB1691" s="4"/>
      <c r="AC1691" s="2" t="s">
        <v>2649</v>
      </c>
    </row>
    <row r="1692" spans="1:29" x14ac:dyDescent="0.25">
      <c r="A1692" s="2" t="s">
        <v>2454</v>
      </c>
      <c r="B1692" s="2" t="s">
        <v>132</v>
      </c>
      <c r="C1692" s="2" t="str">
        <f>VLOOKUP(B1692,'Species Lookup'!$A$3:$F$13,3,FALSE)</f>
        <v>Oncorhynchus tshawytscha</v>
      </c>
      <c r="D1692" s="2" t="str">
        <f>VLOOKUP(B1692,'Species Lookup'!$A$3:$F$13,4,FALSE)</f>
        <v>urn:lsid:marinespecies.org:taxname:158075</v>
      </c>
      <c r="E1692" s="2" t="str">
        <f>VLOOKUP(B1692,'Species Lookup'!$A$3:$F$13,5,FALSE)</f>
        <v>SDN:S11::S1173 (smolt)</v>
      </c>
      <c r="F1692" s="2" t="s">
        <v>40</v>
      </c>
      <c r="G1692" s="10" t="str">
        <f>VLOOKUP(A1692,'[1]LOG1987-1994'!$A$2:$I$3110,2,FALSE)</f>
        <v>1993-06-22T13:55-07:00</v>
      </c>
      <c r="H1692" s="2" t="s">
        <v>2453</v>
      </c>
      <c r="I1692" s="3">
        <v>2</v>
      </c>
      <c r="J1692" s="3">
        <v>5</v>
      </c>
      <c r="K1692" s="7">
        <v>48.967500000000001</v>
      </c>
      <c r="L1692" s="7">
        <v>-125.0483</v>
      </c>
      <c r="M1692" s="3">
        <v>86</v>
      </c>
      <c r="N1692" s="3"/>
      <c r="O1692" s="3"/>
      <c r="P1692" s="3" t="s">
        <v>39</v>
      </c>
      <c r="Q1692" s="3"/>
      <c r="R1692" s="2" t="s">
        <v>39</v>
      </c>
      <c r="S1692" s="2" t="s">
        <v>1111</v>
      </c>
      <c r="T1692" s="2" t="s">
        <v>39</v>
      </c>
      <c r="U1692" s="2" t="s">
        <v>39</v>
      </c>
      <c r="V1692" s="2" t="s">
        <v>137</v>
      </c>
      <c r="W1692" s="2" t="s">
        <v>39</v>
      </c>
      <c r="X1692" s="2" t="s">
        <v>39</v>
      </c>
      <c r="Y1692" s="2" t="s">
        <v>39</v>
      </c>
      <c r="Z1692" s="2" t="s">
        <v>39</v>
      </c>
      <c r="AA1692" s="4"/>
      <c r="AB1692" s="4"/>
      <c r="AC1692" s="2" t="s">
        <v>2649</v>
      </c>
    </row>
    <row r="1693" spans="1:29" x14ac:dyDescent="0.25">
      <c r="A1693" s="2" t="s">
        <v>2455</v>
      </c>
      <c r="B1693" s="2" t="s">
        <v>132</v>
      </c>
      <c r="C1693" s="2" t="str">
        <f>VLOOKUP(B1693,'Species Lookup'!$A$3:$F$13,3,FALSE)</f>
        <v>Oncorhynchus tshawytscha</v>
      </c>
      <c r="D1693" s="2" t="str">
        <f>VLOOKUP(B1693,'Species Lookup'!$A$3:$F$13,4,FALSE)</f>
        <v>urn:lsid:marinespecies.org:taxname:158075</v>
      </c>
      <c r="E1693" s="2" t="str">
        <f>VLOOKUP(B1693,'Species Lookup'!$A$3:$F$13,5,FALSE)</f>
        <v>SDN:S11::S1173 (smolt)</v>
      </c>
      <c r="F1693" s="2" t="s">
        <v>43</v>
      </c>
      <c r="G1693" s="10" t="str">
        <f>VLOOKUP(A1693,'[1]LOG1987-1994'!$A$2:$I$3110,2,FALSE)</f>
        <v>1993-06-22T15:40-07:00</v>
      </c>
      <c r="H1693" s="2" t="s">
        <v>2456</v>
      </c>
      <c r="I1693" s="3">
        <v>2</v>
      </c>
      <c r="J1693" s="3">
        <v>5</v>
      </c>
      <c r="K1693" s="7">
        <v>48.9758</v>
      </c>
      <c r="L1693" s="7">
        <v>-125.0283</v>
      </c>
      <c r="M1693" s="3">
        <v>87</v>
      </c>
      <c r="N1693" s="3"/>
      <c r="O1693" s="3"/>
      <c r="P1693" s="3" t="s">
        <v>39</v>
      </c>
      <c r="Q1693" s="3"/>
      <c r="R1693" s="2" t="s">
        <v>39</v>
      </c>
      <c r="S1693" s="2" t="s">
        <v>1111</v>
      </c>
      <c r="T1693" s="2" t="s">
        <v>39</v>
      </c>
      <c r="U1693" s="2" t="s">
        <v>39</v>
      </c>
      <c r="V1693" s="2" t="s">
        <v>137</v>
      </c>
      <c r="W1693" s="2" t="s">
        <v>39</v>
      </c>
      <c r="X1693" s="2" t="s">
        <v>39</v>
      </c>
      <c r="Y1693" s="2" t="s">
        <v>39</v>
      </c>
      <c r="Z1693" s="2" t="s">
        <v>39</v>
      </c>
      <c r="AA1693" s="4"/>
      <c r="AB1693" s="4"/>
      <c r="AC1693" s="2" t="s">
        <v>2649</v>
      </c>
    </row>
    <row r="1694" spans="1:29" x14ac:dyDescent="0.25">
      <c r="A1694" s="2" t="s">
        <v>2455</v>
      </c>
      <c r="B1694" s="2" t="s">
        <v>132</v>
      </c>
      <c r="C1694" s="2" t="str">
        <f>VLOOKUP(B1694,'Species Lookup'!$A$3:$F$13,3,FALSE)</f>
        <v>Oncorhynchus tshawytscha</v>
      </c>
      <c r="D1694" s="2" t="str">
        <f>VLOOKUP(B1694,'Species Lookup'!$A$3:$F$13,4,FALSE)</f>
        <v>urn:lsid:marinespecies.org:taxname:158075</v>
      </c>
      <c r="E1694" s="2" t="str">
        <f>VLOOKUP(B1694,'Species Lookup'!$A$3:$F$13,5,FALSE)</f>
        <v>SDN:S11::S1173 (smolt)</v>
      </c>
      <c r="F1694" s="2" t="s">
        <v>40</v>
      </c>
      <c r="G1694" s="10" t="str">
        <f>VLOOKUP(A1694,'[1]LOG1987-1994'!$A$2:$I$3110,2,FALSE)</f>
        <v>1993-06-22T15:40-07:00</v>
      </c>
      <c r="H1694" s="2" t="s">
        <v>2456</v>
      </c>
      <c r="I1694" s="3">
        <v>2</v>
      </c>
      <c r="J1694" s="3">
        <v>5</v>
      </c>
      <c r="K1694" s="7">
        <v>48.9758</v>
      </c>
      <c r="L1694" s="7">
        <v>-125.0283</v>
      </c>
      <c r="M1694" s="3">
        <v>89</v>
      </c>
      <c r="N1694" s="3"/>
      <c r="O1694" s="3"/>
      <c r="P1694" s="3" t="s">
        <v>39</v>
      </c>
      <c r="Q1694" s="3"/>
      <c r="R1694" s="2" t="s">
        <v>39</v>
      </c>
      <c r="S1694" s="2" t="s">
        <v>1111</v>
      </c>
      <c r="T1694" s="2" t="s">
        <v>39</v>
      </c>
      <c r="U1694" s="2" t="s">
        <v>39</v>
      </c>
      <c r="V1694" s="2" t="s">
        <v>137</v>
      </c>
      <c r="W1694" s="2" t="s">
        <v>39</v>
      </c>
      <c r="X1694" s="2" t="s">
        <v>39</v>
      </c>
      <c r="Y1694" s="2" t="s">
        <v>39</v>
      </c>
      <c r="Z1694" s="2" t="s">
        <v>39</v>
      </c>
      <c r="AA1694" s="4"/>
      <c r="AB1694" s="4"/>
      <c r="AC1694" s="2" t="s">
        <v>2649</v>
      </c>
    </row>
    <row r="1695" spans="1:29" x14ac:dyDescent="0.25">
      <c r="A1695" s="2" t="s">
        <v>2457</v>
      </c>
      <c r="B1695" s="2" t="s">
        <v>29</v>
      </c>
      <c r="C1695" s="2" t="str">
        <f>VLOOKUP(B1695,'Species Lookup'!$A$3:$F$13,3,FALSE)</f>
        <v>Oncorhynchus kisutch</v>
      </c>
      <c r="D1695" s="2" t="str">
        <f>VLOOKUP(B1695,'Species Lookup'!$A$3:$F$13,4,FALSE)</f>
        <v>urn:lsid:marinespecies.org:taxname:127184</v>
      </c>
      <c r="E1695" s="2" t="str">
        <f>VLOOKUP(B1695,'Species Lookup'!$A$3:$F$13,5,FALSE)</f>
        <v>SDN:S11::S1173 (smolt)</v>
      </c>
      <c r="F1695" s="2" t="s">
        <v>43</v>
      </c>
      <c r="G1695" s="10" t="str">
        <f>VLOOKUP(A1695,'[1]LOG1987-1994'!$A$2:$I$3110,2,FALSE)</f>
        <v>1994-05-13T06:40-07:00</v>
      </c>
      <c r="H1695" s="2" t="s">
        <v>974</v>
      </c>
      <c r="I1695" s="3">
        <v>1</v>
      </c>
      <c r="J1695" s="3">
        <v>2</v>
      </c>
      <c r="K1695" s="7">
        <v>48.947499999999998</v>
      </c>
      <c r="L1695" s="7">
        <v>-124.9975</v>
      </c>
      <c r="M1695" s="3">
        <v>138</v>
      </c>
      <c r="N1695" s="3" t="b">
        <v>0</v>
      </c>
      <c r="O1695" s="3"/>
      <c r="P1695" s="3"/>
      <c r="Q1695" s="3"/>
      <c r="R1695" s="2"/>
      <c r="S1695" s="2" t="s">
        <v>33</v>
      </c>
      <c r="T1695" s="2" t="s">
        <v>39</v>
      </c>
      <c r="U1695" s="2" t="s">
        <v>39</v>
      </c>
      <c r="V1695" s="2" t="s">
        <v>35</v>
      </c>
      <c r="W1695" s="2" t="s">
        <v>39</v>
      </c>
      <c r="X1695" s="2" t="s">
        <v>39</v>
      </c>
      <c r="Y1695" s="2" t="s">
        <v>39</v>
      </c>
      <c r="Z1695" s="2" t="s">
        <v>39</v>
      </c>
      <c r="AA1695" s="4"/>
      <c r="AB1695" s="4"/>
      <c r="AC1695" s="2" t="s">
        <v>2702</v>
      </c>
    </row>
    <row r="1696" spans="1:29" x14ac:dyDescent="0.25">
      <c r="A1696" s="2" t="s">
        <v>2458</v>
      </c>
      <c r="B1696" s="2" t="s">
        <v>132</v>
      </c>
      <c r="C1696" s="2" t="str">
        <f>VLOOKUP(B1696,'Species Lookup'!$A$3:$F$13,3,FALSE)</f>
        <v>Oncorhynchus tshawytscha</v>
      </c>
      <c r="D1696" s="2" t="str">
        <f>VLOOKUP(B1696,'Species Lookup'!$A$3:$F$13,4,FALSE)</f>
        <v>urn:lsid:marinespecies.org:taxname:158075</v>
      </c>
      <c r="E1696" s="2" t="str">
        <f>VLOOKUP(B1696,'Species Lookup'!$A$3:$F$13,5,FALSE)</f>
        <v>SDN:S11::S1173 (smolt)</v>
      </c>
      <c r="F1696" s="2" t="s">
        <v>43</v>
      </c>
      <c r="G1696" s="10" t="str">
        <f>VLOOKUP(A1696,'[1]LOG1987-1994'!$A$2:$I$3110,2,FALSE)</f>
        <v>1994-05-16T15:40-07:00</v>
      </c>
      <c r="H1696" s="2" t="s">
        <v>433</v>
      </c>
      <c r="I1696" s="3">
        <v>1</v>
      </c>
      <c r="J1696" s="3">
        <v>3</v>
      </c>
      <c r="K1696" s="7">
        <v>49.058</v>
      </c>
      <c r="L1696" s="7">
        <v>-124.86969999999999</v>
      </c>
      <c r="M1696" s="3">
        <v>55</v>
      </c>
      <c r="N1696" s="3" t="b">
        <v>1</v>
      </c>
      <c r="O1696" s="3"/>
      <c r="P1696" s="3" t="s">
        <v>2459</v>
      </c>
      <c r="Q1696" s="3"/>
      <c r="R1696" s="2" t="s">
        <v>2460</v>
      </c>
      <c r="S1696" s="2" t="s">
        <v>1111</v>
      </c>
      <c r="T1696" s="2" t="s">
        <v>39</v>
      </c>
      <c r="U1696" s="2" t="s">
        <v>39</v>
      </c>
      <c r="V1696" s="2" t="s">
        <v>137</v>
      </c>
      <c r="W1696" s="2" t="s">
        <v>39</v>
      </c>
      <c r="X1696" s="2" t="s">
        <v>39</v>
      </c>
      <c r="Y1696" s="2" t="s">
        <v>39</v>
      </c>
      <c r="Z1696" s="2" t="s">
        <v>39</v>
      </c>
      <c r="AA1696" s="4"/>
      <c r="AB1696" s="4"/>
      <c r="AC1696" s="2" t="s">
        <v>2650</v>
      </c>
    </row>
    <row r="1697" spans="1:29" x14ac:dyDescent="0.25">
      <c r="A1697" s="2" t="s">
        <v>2461</v>
      </c>
      <c r="B1697" s="2" t="s">
        <v>132</v>
      </c>
      <c r="C1697" s="2" t="str">
        <f>VLOOKUP(B1697,'Species Lookup'!$A$3:$F$13,3,FALSE)</f>
        <v>Oncorhynchus tshawytscha</v>
      </c>
      <c r="D1697" s="2" t="str">
        <f>VLOOKUP(B1697,'Species Lookup'!$A$3:$F$13,4,FALSE)</f>
        <v>urn:lsid:marinespecies.org:taxname:158075</v>
      </c>
      <c r="E1697" s="2" t="str">
        <f>VLOOKUP(B1697,'Species Lookup'!$A$3:$F$13,5,FALSE)</f>
        <v>SDN:S11::S1173 (smolt)</v>
      </c>
      <c r="F1697" s="2" t="s">
        <v>43</v>
      </c>
      <c r="G1697" s="10" t="str">
        <f>VLOOKUP(A1697,'[1]LOG1987-1994'!$A$2:$I$3110,2,FALSE)</f>
        <v>1994-05-18T08:55-07:00</v>
      </c>
      <c r="H1697" s="2" t="s">
        <v>924</v>
      </c>
      <c r="I1697" s="3">
        <v>1</v>
      </c>
      <c r="J1697" s="3">
        <v>3</v>
      </c>
      <c r="K1697" s="7">
        <v>49.011699999999998</v>
      </c>
      <c r="L1697" s="7">
        <v>-124.86750000000001</v>
      </c>
      <c r="M1697" s="3">
        <v>72</v>
      </c>
      <c r="N1697" s="3" t="b">
        <v>1</v>
      </c>
      <c r="O1697" s="3"/>
      <c r="P1697" s="3" t="s">
        <v>2462</v>
      </c>
      <c r="Q1697" s="3"/>
      <c r="R1697" s="2" t="s">
        <v>2463</v>
      </c>
      <c r="S1697" s="2" t="s">
        <v>1111</v>
      </c>
      <c r="T1697" s="2" t="s">
        <v>39</v>
      </c>
      <c r="U1697" s="2" t="s">
        <v>39</v>
      </c>
      <c r="V1697" s="2" t="s">
        <v>137</v>
      </c>
      <c r="W1697" s="2" t="s">
        <v>39</v>
      </c>
      <c r="X1697" s="2" t="s">
        <v>39</v>
      </c>
      <c r="Y1697" s="2" t="s">
        <v>39</v>
      </c>
      <c r="Z1697" s="2" t="s">
        <v>39</v>
      </c>
      <c r="AA1697" s="4"/>
      <c r="AB1697" s="4"/>
      <c r="AC1697" s="2" t="s">
        <v>2650</v>
      </c>
    </row>
    <row r="1698" spans="1:29" x14ac:dyDescent="0.25">
      <c r="A1698" s="2" t="s">
        <v>2464</v>
      </c>
      <c r="B1698" s="2" t="s">
        <v>132</v>
      </c>
      <c r="C1698" s="2" t="str">
        <f>VLOOKUP(B1698,'Species Lookup'!$A$3:$F$13,3,FALSE)</f>
        <v>Oncorhynchus tshawytscha</v>
      </c>
      <c r="D1698" s="2" t="str">
        <f>VLOOKUP(B1698,'Species Lookup'!$A$3:$F$13,4,FALSE)</f>
        <v>urn:lsid:marinespecies.org:taxname:158075</v>
      </c>
      <c r="E1698" s="2" t="str">
        <f>VLOOKUP(B1698,'Species Lookup'!$A$3:$F$13,5,FALSE)</f>
        <v>SDN:S11::S1173 (smolt)</v>
      </c>
      <c r="F1698" s="2" t="s">
        <v>43</v>
      </c>
      <c r="G1698" s="10" t="str">
        <f>VLOOKUP(A1698,'[1]LOG1987-1994'!$A$2:$I$3110,2,FALSE)</f>
        <v>1994-05-18T13:18-07:00</v>
      </c>
      <c r="H1698" s="2" t="s">
        <v>51</v>
      </c>
      <c r="I1698" s="3">
        <v>1</v>
      </c>
      <c r="J1698" s="3">
        <v>3</v>
      </c>
      <c r="K1698" s="7">
        <v>49.213299999999997</v>
      </c>
      <c r="L1698" s="7">
        <v>-124.81829999999999</v>
      </c>
      <c r="M1698" s="3">
        <v>83</v>
      </c>
      <c r="N1698" s="3" t="b">
        <v>1</v>
      </c>
      <c r="O1698" s="3"/>
      <c r="P1698" s="3" t="s">
        <v>2459</v>
      </c>
      <c r="Q1698" s="3"/>
      <c r="R1698" s="2" t="s">
        <v>2465</v>
      </c>
      <c r="S1698" s="2" t="s">
        <v>1111</v>
      </c>
      <c r="T1698" s="2" t="s">
        <v>39</v>
      </c>
      <c r="U1698" s="2" t="s">
        <v>39</v>
      </c>
      <c r="V1698" s="2" t="s">
        <v>137</v>
      </c>
      <c r="W1698" s="2" t="s">
        <v>39</v>
      </c>
      <c r="X1698" s="2" t="s">
        <v>39</v>
      </c>
      <c r="Y1698" s="2" t="s">
        <v>39</v>
      </c>
      <c r="Z1698" s="2" t="s">
        <v>39</v>
      </c>
      <c r="AA1698" s="4"/>
      <c r="AB1698" s="4"/>
      <c r="AC1698" s="2" t="s">
        <v>2650</v>
      </c>
    </row>
    <row r="1699" spans="1:29" x14ac:dyDescent="0.25">
      <c r="A1699" s="2" t="s">
        <v>2464</v>
      </c>
      <c r="B1699" s="2" t="s">
        <v>132</v>
      </c>
      <c r="C1699" s="2" t="str">
        <f>VLOOKUP(B1699,'Species Lookup'!$A$3:$F$13,3,FALSE)</f>
        <v>Oncorhynchus tshawytscha</v>
      </c>
      <c r="D1699" s="2" t="str">
        <f>VLOOKUP(B1699,'Species Lookup'!$A$3:$F$13,4,FALSE)</f>
        <v>urn:lsid:marinespecies.org:taxname:158075</v>
      </c>
      <c r="E1699" s="2" t="str">
        <f>VLOOKUP(B1699,'Species Lookup'!$A$3:$F$13,5,FALSE)</f>
        <v>SDN:S11::S1173 (smolt)</v>
      </c>
      <c r="F1699" s="2" t="s">
        <v>40</v>
      </c>
      <c r="G1699" s="10" t="str">
        <f>VLOOKUP(A1699,'[1]LOG1987-1994'!$A$2:$I$3110,2,FALSE)</f>
        <v>1994-05-18T13:18-07:00</v>
      </c>
      <c r="H1699" s="2" t="s">
        <v>51</v>
      </c>
      <c r="I1699" s="3">
        <v>1</v>
      </c>
      <c r="J1699" s="3">
        <v>3</v>
      </c>
      <c r="K1699" s="7">
        <v>49.213299999999997</v>
      </c>
      <c r="L1699" s="7">
        <v>-124.81829999999999</v>
      </c>
      <c r="M1699" s="3">
        <v>78</v>
      </c>
      <c r="N1699" s="3" t="b">
        <v>1</v>
      </c>
      <c r="O1699" s="3"/>
      <c r="P1699" s="3" t="s">
        <v>2459</v>
      </c>
      <c r="Q1699" s="3"/>
      <c r="R1699" s="2" t="s">
        <v>2466</v>
      </c>
      <c r="S1699" s="2" t="s">
        <v>1111</v>
      </c>
      <c r="T1699" s="2" t="s">
        <v>39</v>
      </c>
      <c r="U1699" s="2" t="s">
        <v>39</v>
      </c>
      <c r="V1699" s="2" t="s">
        <v>137</v>
      </c>
      <c r="W1699" s="2" t="s">
        <v>39</v>
      </c>
      <c r="X1699" s="2" t="s">
        <v>39</v>
      </c>
      <c r="Y1699" s="2" t="s">
        <v>39</v>
      </c>
      <c r="Z1699" s="2" t="s">
        <v>39</v>
      </c>
      <c r="AA1699" s="4"/>
      <c r="AB1699" s="4"/>
      <c r="AC1699" s="2" t="s">
        <v>2650</v>
      </c>
    </row>
    <row r="1700" spans="1:29" x14ac:dyDescent="0.25">
      <c r="A1700" s="2" t="s">
        <v>2467</v>
      </c>
      <c r="B1700" s="2" t="s">
        <v>132</v>
      </c>
      <c r="C1700" s="2" t="str">
        <f>VLOOKUP(B1700,'Species Lookup'!$A$3:$F$13,3,FALSE)</f>
        <v>Oncorhynchus tshawytscha</v>
      </c>
      <c r="D1700" s="2" t="str">
        <f>VLOOKUP(B1700,'Species Lookup'!$A$3:$F$13,4,FALSE)</f>
        <v>urn:lsid:marinespecies.org:taxname:158075</v>
      </c>
      <c r="E1700" s="2" t="str">
        <f>VLOOKUP(B1700,'Species Lookup'!$A$3:$F$13,5,FALSE)</f>
        <v>SDN:S11::S1173 (smolt)</v>
      </c>
      <c r="F1700" s="2" t="s">
        <v>43</v>
      </c>
      <c r="G1700" s="10" t="str">
        <f>VLOOKUP(A1700,'[1]LOG1987-1994'!$A$2:$I$3110,2,FALSE)</f>
        <v>1994-05-24T13:25-07:00</v>
      </c>
      <c r="H1700" s="2" t="s">
        <v>433</v>
      </c>
      <c r="I1700" s="3">
        <v>1</v>
      </c>
      <c r="J1700" s="3">
        <v>3</v>
      </c>
      <c r="K1700" s="7">
        <v>49.058300000000003</v>
      </c>
      <c r="L1700" s="7">
        <v>-124.8633</v>
      </c>
      <c r="M1700" s="3">
        <v>84</v>
      </c>
      <c r="N1700" s="3" t="b">
        <v>1</v>
      </c>
      <c r="O1700" s="3"/>
      <c r="P1700" s="3" t="s">
        <v>2459</v>
      </c>
      <c r="Q1700" s="3"/>
      <c r="R1700" s="2" t="s">
        <v>2468</v>
      </c>
      <c r="S1700" s="2" t="s">
        <v>1111</v>
      </c>
      <c r="T1700" s="2" t="s">
        <v>39</v>
      </c>
      <c r="U1700" s="2" t="s">
        <v>39</v>
      </c>
      <c r="V1700" s="2" t="s">
        <v>137</v>
      </c>
      <c r="W1700" s="2" t="s">
        <v>39</v>
      </c>
      <c r="X1700" s="2" t="s">
        <v>39</v>
      </c>
      <c r="Y1700" s="2" t="s">
        <v>39</v>
      </c>
      <c r="Z1700" s="2" t="s">
        <v>39</v>
      </c>
      <c r="AA1700" s="4"/>
      <c r="AB1700" s="4"/>
      <c r="AC1700" s="2" t="s">
        <v>2650</v>
      </c>
    </row>
    <row r="1701" spans="1:29" x14ac:dyDescent="0.25">
      <c r="A1701" s="2" t="s">
        <v>2467</v>
      </c>
      <c r="B1701" s="2" t="s">
        <v>132</v>
      </c>
      <c r="C1701" s="2" t="str">
        <f>VLOOKUP(B1701,'Species Lookup'!$A$3:$F$13,3,FALSE)</f>
        <v>Oncorhynchus tshawytscha</v>
      </c>
      <c r="D1701" s="2" t="str">
        <f>VLOOKUP(B1701,'Species Lookup'!$A$3:$F$13,4,FALSE)</f>
        <v>urn:lsid:marinespecies.org:taxname:158075</v>
      </c>
      <c r="E1701" s="2" t="str">
        <f>VLOOKUP(B1701,'Species Lookup'!$A$3:$F$13,5,FALSE)</f>
        <v>SDN:S11::S1173 (smolt)</v>
      </c>
      <c r="F1701" s="2" t="s">
        <v>40</v>
      </c>
      <c r="G1701" s="10" t="str">
        <f>VLOOKUP(A1701,'[1]LOG1987-1994'!$A$2:$I$3110,2,FALSE)</f>
        <v>1994-05-24T13:25-07:00</v>
      </c>
      <c r="H1701" s="2" t="s">
        <v>433</v>
      </c>
      <c r="I1701" s="3">
        <v>1</v>
      </c>
      <c r="J1701" s="3">
        <v>3</v>
      </c>
      <c r="K1701" s="7">
        <v>49.058300000000003</v>
      </c>
      <c r="L1701" s="7">
        <v>-124.8633</v>
      </c>
      <c r="M1701" s="3">
        <v>88</v>
      </c>
      <c r="N1701" s="3" t="b">
        <v>1</v>
      </c>
      <c r="O1701" s="3"/>
      <c r="P1701" s="3" t="s">
        <v>2459</v>
      </c>
      <c r="Q1701" s="3"/>
      <c r="R1701" s="2" t="s">
        <v>2469</v>
      </c>
      <c r="S1701" s="2" t="s">
        <v>1111</v>
      </c>
      <c r="T1701" s="2" t="s">
        <v>39</v>
      </c>
      <c r="U1701" s="2" t="s">
        <v>39</v>
      </c>
      <c r="V1701" s="2" t="s">
        <v>137</v>
      </c>
      <c r="W1701" s="2" t="s">
        <v>39</v>
      </c>
      <c r="X1701" s="2" t="s">
        <v>39</v>
      </c>
      <c r="Y1701" s="2" t="s">
        <v>39</v>
      </c>
      <c r="Z1701" s="2" t="s">
        <v>39</v>
      </c>
      <c r="AA1701" s="4"/>
      <c r="AB1701" s="4"/>
      <c r="AC1701" s="2" t="s">
        <v>2650</v>
      </c>
    </row>
    <row r="1702" spans="1:29" x14ac:dyDescent="0.25">
      <c r="A1702" s="2" t="s">
        <v>2470</v>
      </c>
      <c r="B1702" s="2" t="s">
        <v>132</v>
      </c>
      <c r="C1702" s="2" t="str">
        <f>VLOOKUP(B1702,'Species Lookup'!$A$3:$F$13,3,FALSE)</f>
        <v>Oncorhynchus tshawytscha</v>
      </c>
      <c r="D1702" s="2" t="str">
        <f>VLOOKUP(B1702,'Species Lookup'!$A$3:$F$13,4,FALSE)</f>
        <v>urn:lsid:marinespecies.org:taxname:158075</v>
      </c>
      <c r="E1702" s="2" t="str">
        <f>VLOOKUP(B1702,'Species Lookup'!$A$3:$F$13,5,FALSE)</f>
        <v>SDN:S11::S1173 (smolt)</v>
      </c>
      <c r="F1702" s="2" t="s">
        <v>43</v>
      </c>
      <c r="G1702" s="10" t="str">
        <f>VLOOKUP(A1702,'[1]LOG1987-1994'!$A$2:$I$3110,2,FALSE)</f>
        <v>1994-05-24T13:47-07:00</v>
      </c>
      <c r="H1702" s="2" t="s">
        <v>433</v>
      </c>
      <c r="I1702" s="3">
        <v>1</v>
      </c>
      <c r="J1702" s="3">
        <v>3</v>
      </c>
      <c r="K1702" s="7">
        <v>49.058</v>
      </c>
      <c r="L1702" s="7">
        <v>-124.86969999999999</v>
      </c>
      <c r="M1702" s="3">
        <v>67</v>
      </c>
      <c r="N1702" s="3" t="b">
        <v>1</v>
      </c>
      <c r="O1702" s="3"/>
      <c r="P1702" s="3" t="s">
        <v>2459</v>
      </c>
      <c r="Q1702" s="3"/>
      <c r="R1702" s="2" t="s">
        <v>2471</v>
      </c>
      <c r="S1702" s="2" t="s">
        <v>1111</v>
      </c>
      <c r="T1702" s="2" t="s">
        <v>39</v>
      </c>
      <c r="U1702" s="2" t="s">
        <v>39</v>
      </c>
      <c r="V1702" s="2" t="s">
        <v>137</v>
      </c>
      <c r="W1702" s="2" t="s">
        <v>39</v>
      </c>
      <c r="X1702" s="2" t="s">
        <v>39</v>
      </c>
      <c r="Y1702" s="2" t="s">
        <v>39</v>
      </c>
      <c r="Z1702" s="2" t="s">
        <v>39</v>
      </c>
      <c r="AA1702" s="4"/>
      <c r="AB1702" s="4"/>
      <c r="AC1702" s="2" t="s">
        <v>2650</v>
      </c>
    </row>
    <row r="1703" spans="1:29" x14ac:dyDescent="0.25">
      <c r="A1703" s="2" t="s">
        <v>2470</v>
      </c>
      <c r="B1703" s="2" t="s">
        <v>132</v>
      </c>
      <c r="C1703" s="2" t="str">
        <f>VLOOKUP(B1703,'Species Lookup'!$A$3:$F$13,3,FALSE)</f>
        <v>Oncorhynchus tshawytscha</v>
      </c>
      <c r="D1703" s="2" t="str">
        <f>VLOOKUP(B1703,'Species Lookup'!$A$3:$F$13,4,FALSE)</f>
        <v>urn:lsid:marinespecies.org:taxname:158075</v>
      </c>
      <c r="E1703" s="2" t="str">
        <f>VLOOKUP(B1703,'Species Lookup'!$A$3:$F$13,5,FALSE)</f>
        <v>SDN:S11::S1173 (smolt)</v>
      </c>
      <c r="F1703" s="2" t="s">
        <v>40</v>
      </c>
      <c r="G1703" s="10" t="str">
        <f>VLOOKUP(A1703,'[1]LOG1987-1994'!$A$2:$I$3110,2,FALSE)</f>
        <v>1994-05-24T13:47-07:00</v>
      </c>
      <c r="H1703" s="2" t="s">
        <v>433</v>
      </c>
      <c r="I1703" s="3">
        <v>1</v>
      </c>
      <c r="J1703" s="3">
        <v>3</v>
      </c>
      <c r="K1703" s="7">
        <v>49.058</v>
      </c>
      <c r="L1703" s="7">
        <v>-124.86969999999999</v>
      </c>
      <c r="M1703" s="3">
        <v>69</v>
      </c>
      <c r="N1703" s="3" t="b">
        <v>1</v>
      </c>
      <c r="O1703" s="3"/>
      <c r="P1703" s="3" t="s">
        <v>2459</v>
      </c>
      <c r="Q1703" s="3"/>
      <c r="R1703" s="2" t="s">
        <v>2472</v>
      </c>
      <c r="S1703" s="2" t="s">
        <v>1111</v>
      </c>
      <c r="T1703" s="2" t="s">
        <v>39</v>
      </c>
      <c r="U1703" s="2" t="s">
        <v>39</v>
      </c>
      <c r="V1703" s="2" t="s">
        <v>137</v>
      </c>
      <c r="W1703" s="2" t="s">
        <v>39</v>
      </c>
      <c r="X1703" s="2" t="s">
        <v>39</v>
      </c>
      <c r="Y1703" s="2" t="s">
        <v>39</v>
      </c>
      <c r="Z1703" s="2" t="s">
        <v>39</v>
      </c>
      <c r="AA1703" s="4"/>
      <c r="AB1703" s="4"/>
      <c r="AC1703" s="2" t="s">
        <v>2650</v>
      </c>
    </row>
    <row r="1704" spans="1:29" x14ac:dyDescent="0.25">
      <c r="A1704" s="2" t="s">
        <v>2473</v>
      </c>
      <c r="B1704" s="2" t="s">
        <v>132</v>
      </c>
      <c r="C1704" s="2" t="str">
        <f>VLOOKUP(B1704,'Species Lookup'!$A$3:$F$13,3,FALSE)</f>
        <v>Oncorhynchus tshawytscha</v>
      </c>
      <c r="D1704" s="2" t="str">
        <f>VLOOKUP(B1704,'Species Lookup'!$A$3:$F$13,4,FALSE)</f>
        <v>urn:lsid:marinespecies.org:taxname:158075</v>
      </c>
      <c r="E1704" s="2" t="str">
        <f>VLOOKUP(B1704,'Species Lookup'!$A$3:$F$13,5,FALSE)</f>
        <v>SDN:S11::S1173 (smolt)</v>
      </c>
      <c r="F1704" s="2" t="s">
        <v>43</v>
      </c>
      <c r="G1704" s="10" t="str">
        <f>VLOOKUP(A1704,'[1]LOG1987-1994'!$A$2:$I$3110,2,FALSE)</f>
        <v>1994-05-24T15:22-07:00</v>
      </c>
      <c r="H1704" s="2" t="s">
        <v>2450</v>
      </c>
      <c r="I1704" s="3">
        <v>1</v>
      </c>
      <c r="J1704" s="3">
        <v>3</v>
      </c>
      <c r="K1704" s="7">
        <v>48.9833</v>
      </c>
      <c r="L1704" s="7">
        <v>-124.91670000000001</v>
      </c>
      <c r="M1704" s="3">
        <v>88</v>
      </c>
      <c r="N1704" s="3" t="b">
        <v>1</v>
      </c>
      <c r="O1704" s="3"/>
      <c r="P1704" s="3" t="s">
        <v>2459</v>
      </c>
      <c r="Q1704" s="3"/>
      <c r="R1704" s="2" t="s">
        <v>2474</v>
      </c>
      <c r="S1704" s="2" t="s">
        <v>1111</v>
      </c>
      <c r="T1704" s="2" t="s">
        <v>39</v>
      </c>
      <c r="U1704" s="2" t="s">
        <v>39</v>
      </c>
      <c r="V1704" s="2" t="s">
        <v>137</v>
      </c>
      <c r="W1704" s="2" t="s">
        <v>39</v>
      </c>
      <c r="X1704" s="2" t="s">
        <v>39</v>
      </c>
      <c r="Y1704" s="2" t="s">
        <v>39</v>
      </c>
      <c r="Z1704" s="2" t="s">
        <v>39</v>
      </c>
      <c r="AA1704" s="4"/>
      <c r="AB1704" s="4"/>
      <c r="AC1704" s="2" t="s">
        <v>2650</v>
      </c>
    </row>
    <row r="1705" spans="1:29" x14ac:dyDescent="0.25">
      <c r="A1705" s="2" t="s">
        <v>2473</v>
      </c>
      <c r="B1705" s="2" t="s">
        <v>132</v>
      </c>
      <c r="C1705" s="2" t="str">
        <f>VLOOKUP(B1705,'Species Lookup'!$A$3:$F$13,3,FALSE)</f>
        <v>Oncorhynchus tshawytscha</v>
      </c>
      <c r="D1705" s="2" t="str">
        <f>VLOOKUP(B1705,'Species Lookup'!$A$3:$F$13,4,FALSE)</f>
        <v>urn:lsid:marinespecies.org:taxname:158075</v>
      </c>
      <c r="E1705" s="2" t="str">
        <f>VLOOKUP(B1705,'Species Lookup'!$A$3:$F$13,5,FALSE)</f>
        <v>SDN:S11::S1173 (smolt)</v>
      </c>
      <c r="F1705" s="2" t="s">
        <v>40</v>
      </c>
      <c r="G1705" s="10" t="str">
        <f>VLOOKUP(A1705,'[1]LOG1987-1994'!$A$2:$I$3110,2,FALSE)</f>
        <v>1994-05-24T15:22-07:00</v>
      </c>
      <c r="H1705" s="2" t="s">
        <v>2450</v>
      </c>
      <c r="I1705" s="3">
        <v>1</v>
      </c>
      <c r="J1705" s="3">
        <v>3</v>
      </c>
      <c r="K1705" s="7">
        <v>48.9833</v>
      </c>
      <c r="L1705" s="7">
        <v>-124.91670000000001</v>
      </c>
      <c r="M1705" s="3">
        <v>86</v>
      </c>
      <c r="N1705" s="3" t="b">
        <v>1</v>
      </c>
      <c r="O1705" s="3"/>
      <c r="P1705" s="3" t="s">
        <v>2459</v>
      </c>
      <c r="Q1705" s="3"/>
      <c r="R1705" s="2" t="s">
        <v>2475</v>
      </c>
      <c r="S1705" s="2" t="s">
        <v>1111</v>
      </c>
      <c r="T1705" s="2" t="s">
        <v>39</v>
      </c>
      <c r="U1705" s="2" t="s">
        <v>39</v>
      </c>
      <c r="V1705" s="2" t="s">
        <v>137</v>
      </c>
      <c r="W1705" s="2" t="s">
        <v>39</v>
      </c>
      <c r="X1705" s="2" t="s">
        <v>39</v>
      </c>
      <c r="Y1705" s="2" t="s">
        <v>39</v>
      </c>
      <c r="Z1705" s="2" t="s">
        <v>39</v>
      </c>
      <c r="AA1705" s="4"/>
      <c r="AB1705" s="4"/>
      <c r="AC1705" s="2" t="s">
        <v>2650</v>
      </c>
    </row>
    <row r="1706" spans="1:29" x14ac:dyDescent="0.25">
      <c r="A1706" s="2" t="s">
        <v>2476</v>
      </c>
      <c r="B1706" s="2" t="s">
        <v>132</v>
      </c>
      <c r="C1706" s="2" t="str">
        <f>VLOOKUP(B1706,'Species Lookup'!$A$3:$F$13,3,FALSE)</f>
        <v>Oncorhynchus tshawytscha</v>
      </c>
      <c r="D1706" s="2" t="str">
        <f>VLOOKUP(B1706,'Species Lookup'!$A$3:$F$13,4,FALSE)</f>
        <v>urn:lsid:marinespecies.org:taxname:158075</v>
      </c>
      <c r="E1706" s="2" t="str">
        <f>VLOOKUP(B1706,'Species Lookup'!$A$3:$F$13,5,FALSE)</f>
        <v>SDN:S11::S1173 (smolt)</v>
      </c>
      <c r="F1706" s="2" t="s">
        <v>43</v>
      </c>
      <c r="G1706" s="10" t="str">
        <f>VLOOKUP(A1706,'[1]LOG1987-1994'!$A$2:$I$3110,2,FALSE)</f>
        <v>1994-05-24T15:45-07:00</v>
      </c>
      <c r="H1706" s="2" t="s">
        <v>2450</v>
      </c>
      <c r="I1706" s="3">
        <v>1</v>
      </c>
      <c r="J1706" s="3">
        <v>3</v>
      </c>
      <c r="K1706" s="7">
        <v>48.984200000000001</v>
      </c>
      <c r="L1706" s="7">
        <v>-124.91419999999999</v>
      </c>
      <c r="M1706" s="3">
        <v>76</v>
      </c>
      <c r="N1706" s="3" t="b">
        <v>1</v>
      </c>
      <c r="O1706" s="3"/>
      <c r="P1706" s="3" t="s">
        <v>2459</v>
      </c>
      <c r="Q1706" s="3"/>
      <c r="R1706" s="2" t="s">
        <v>2477</v>
      </c>
      <c r="S1706" s="2" t="s">
        <v>1111</v>
      </c>
      <c r="T1706" s="2" t="s">
        <v>39</v>
      </c>
      <c r="U1706" s="2" t="s">
        <v>39</v>
      </c>
      <c r="V1706" s="2" t="s">
        <v>137</v>
      </c>
      <c r="W1706" s="2" t="s">
        <v>39</v>
      </c>
      <c r="X1706" s="2" t="s">
        <v>39</v>
      </c>
      <c r="Y1706" s="2" t="s">
        <v>39</v>
      </c>
      <c r="Z1706" s="2" t="s">
        <v>39</v>
      </c>
      <c r="AA1706" s="4"/>
      <c r="AB1706" s="4"/>
      <c r="AC1706" s="2" t="s">
        <v>2650</v>
      </c>
    </row>
    <row r="1707" spans="1:29" x14ac:dyDescent="0.25">
      <c r="A1707" s="2" t="s">
        <v>2478</v>
      </c>
      <c r="B1707" s="2" t="s">
        <v>132</v>
      </c>
      <c r="C1707" s="2" t="str">
        <f>VLOOKUP(B1707,'Species Lookup'!$A$3:$F$13,3,FALSE)</f>
        <v>Oncorhynchus tshawytscha</v>
      </c>
      <c r="D1707" s="2" t="str">
        <f>VLOOKUP(B1707,'Species Lookup'!$A$3:$F$13,4,FALSE)</f>
        <v>urn:lsid:marinespecies.org:taxname:158075</v>
      </c>
      <c r="E1707" s="2" t="str">
        <f>VLOOKUP(B1707,'Species Lookup'!$A$3:$F$13,5,FALSE)</f>
        <v>SDN:S11::S1173 (smolt)</v>
      </c>
      <c r="F1707" s="2" t="s">
        <v>43</v>
      </c>
      <c r="G1707" s="10" t="str">
        <f>VLOOKUP(A1707,'[1]LOG1987-1994'!$A$2:$I$3110,2,FALSE)</f>
        <v>1994-05-24T16:56-07:00</v>
      </c>
      <c r="H1707" s="2" t="s">
        <v>312</v>
      </c>
      <c r="I1707" s="3">
        <v>1</v>
      </c>
      <c r="J1707" s="3">
        <v>3</v>
      </c>
      <c r="K1707" s="7">
        <v>48.978299999999997</v>
      </c>
      <c r="L1707" s="7">
        <v>-124.9892</v>
      </c>
      <c r="M1707" s="3">
        <v>78</v>
      </c>
      <c r="N1707" s="3" t="b">
        <v>1</v>
      </c>
      <c r="O1707" s="3"/>
      <c r="P1707" s="3" t="s">
        <v>2459</v>
      </c>
      <c r="Q1707" s="3"/>
      <c r="R1707" s="2" t="s">
        <v>2479</v>
      </c>
      <c r="S1707" s="2" t="s">
        <v>1111</v>
      </c>
      <c r="T1707" s="2" t="s">
        <v>39</v>
      </c>
      <c r="U1707" s="2" t="s">
        <v>39</v>
      </c>
      <c r="V1707" s="2" t="s">
        <v>137</v>
      </c>
      <c r="W1707" s="2" t="s">
        <v>39</v>
      </c>
      <c r="X1707" s="2" t="s">
        <v>39</v>
      </c>
      <c r="Y1707" s="2" t="s">
        <v>39</v>
      </c>
      <c r="Z1707" s="2" t="s">
        <v>39</v>
      </c>
      <c r="AA1707" s="4"/>
      <c r="AB1707" s="4"/>
      <c r="AC1707" s="2" t="s">
        <v>2650</v>
      </c>
    </row>
    <row r="1708" spans="1:29" x14ac:dyDescent="0.25">
      <c r="A1708" s="2" t="s">
        <v>2480</v>
      </c>
      <c r="B1708" s="2" t="s">
        <v>132</v>
      </c>
      <c r="C1708" s="2" t="str">
        <f>VLOOKUP(B1708,'Species Lookup'!$A$3:$F$13,3,FALSE)</f>
        <v>Oncorhynchus tshawytscha</v>
      </c>
      <c r="D1708" s="2" t="str">
        <f>VLOOKUP(B1708,'Species Lookup'!$A$3:$F$13,4,FALSE)</f>
        <v>urn:lsid:marinespecies.org:taxname:158075</v>
      </c>
      <c r="E1708" s="2" t="str">
        <f>VLOOKUP(B1708,'Species Lookup'!$A$3:$F$13,5,FALSE)</f>
        <v>SDN:S11::S1173 (smolt)</v>
      </c>
      <c r="F1708" s="2" t="s">
        <v>43</v>
      </c>
      <c r="G1708" s="10" t="str">
        <f>VLOOKUP(A1708,'[1]LOG1987-1994'!$A$2:$I$3110,2,FALSE)</f>
        <v>1994-05-24T18:06-07:00</v>
      </c>
      <c r="H1708" s="2" t="s">
        <v>974</v>
      </c>
      <c r="I1708" s="3">
        <v>1</v>
      </c>
      <c r="J1708" s="3">
        <v>3</v>
      </c>
      <c r="K1708" s="7">
        <v>48.947499999999998</v>
      </c>
      <c r="L1708" s="7">
        <v>-124.9975</v>
      </c>
      <c r="M1708" s="3">
        <v>80</v>
      </c>
      <c r="N1708" s="3" t="b">
        <v>1</v>
      </c>
      <c r="O1708" s="3"/>
      <c r="P1708" s="3" t="s">
        <v>2459</v>
      </c>
      <c r="Q1708" s="3"/>
      <c r="R1708" s="2" t="s">
        <v>2481</v>
      </c>
      <c r="S1708" s="2" t="s">
        <v>1111</v>
      </c>
      <c r="T1708" s="2" t="s">
        <v>39</v>
      </c>
      <c r="U1708" s="2" t="s">
        <v>39</v>
      </c>
      <c r="V1708" s="2" t="s">
        <v>137</v>
      </c>
      <c r="W1708" s="2" t="s">
        <v>39</v>
      </c>
      <c r="X1708" s="2" t="s">
        <v>39</v>
      </c>
      <c r="Y1708" s="2" t="s">
        <v>39</v>
      </c>
      <c r="Z1708" s="2" t="s">
        <v>39</v>
      </c>
      <c r="AA1708" s="4"/>
      <c r="AB1708" s="4"/>
      <c r="AC1708" s="2" t="s">
        <v>2650</v>
      </c>
    </row>
    <row r="1709" spans="1:29" x14ac:dyDescent="0.25">
      <c r="A1709" s="2" t="s">
        <v>2482</v>
      </c>
      <c r="B1709" s="2" t="s">
        <v>132</v>
      </c>
      <c r="C1709" s="2" t="str">
        <f>VLOOKUP(B1709,'Species Lookup'!$A$3:$F$13,3,FALSE)</f>
        <v>Oncorhynchus tshawytscha</v>
      </c>
      <c r="D1709" s="2" t="str">
        <f>VLOOKUP(B1709,'Species Lookup'!$A$3:$F$13,4,FALSE)</f>
        <v>urn:lsid:marinespecies.org:taxname:158075</v>
      </c>
      <c r="E1709" s="2" t="str">
        <f>VLOOKUP(B1709,'Species Lookup'!$A$3:$F$13,5,FALSE)</f>
        <v>SDN:S11::S1173 (smolt)</v>
      </c>
      <c r="F1709" s="2" t="s">
        <v>43</v>
      </c>
      <c r="G1709" s="10" t="str">
        <f>VLOOKUP(A1709,'[1]LOG1987-1994'!$A$2:$I$3110,2,FALSE)</f>
        <v>1994-05-26T06:35-07:00</v>
      </c>
      <c r="H1709" s="2" t="s">
        <v>51</v>
      </c>
      <c r="I1709" s="3">
        <v>1</v>
      </c>
      <c r="J1709" s="3">
        <v>3</v>
      </c>
      <c r="K1709" s="7">
        <v>49.213299999999997</v>
      </c>
      <c r="L1709" s="7">
        <v>-124.81829999999999</v>
      </c>
      <c r="M1709" s="3">
        <v>80</v>
      </c>
      <c r="N1709" s="3" t="b">
        <v>1</v>
      </c>
      <c r="O1709" s="3"/>
      <c r="P1709" s="3" t="s">
        <v>2459</v>
      </c>
      <c r="Q1709" s="3"/>
      <c r="R1709" s="2" t="s">
        <v>2483</v>
      </c>
      <c r="S1709" s="2" t="s">
        <v>1111</v>
      </c>
      <c r="T1709" s="2" t="s">
        <v>39</v>
      </c>
      <c r="U1709" s="2" t="s">
        <v>39</v>
      </c>
      <c r="V1709" s="2" t="s">
        <v>137</v>
      </c>
      <c r="W1709" s="2" t="s">
        <v>39</v>
      </c>
      <c r="X1709" s="2" t="s">
        <v>39</v>
      </c>
      <c r="Y1709" s="2" t="s">
        <v>39</v>
      </c>
      <c r="Z1709" s="2" t="s">
        <v>39</v>
      </c>
      <c r="AA1709" s="4"/>
      <c r="AB1709" s="4"/>
      <c r="AC1709" s="2" t="s">
        <v>2650</v>
      </c>
    </row>
    <row r="1710" spans="1:29" x14ac:dyDescent="0.25">
      <c r="A1710" s="2" t="s">
        <v>2482</v>
      </c>
      <c r="B1710" s="2" t="s">
        <v>132</v>
      </c>
      <c r="C1710" s="2" t="str">
        <f>VLOOKUP(B1710,'Species Lookup'!$A$3:$F$13,3,FALSE)</f>
        <v>Oncorhynchus tshawytscha</v>
      </c>
      <c r="D1710" s="2" t="str">
        <f>VLOOKUP(B1710,'Species Lookup'!$A$3:$F$13,4,FALSE)</f>
        <v>urn:lsid:marinespecies.org:taxname:158075</v>
      </c>
      <c r="E1710" s="2" t="str">
        <f>VLOOKUP(B1710,'Species Lookup'!$A$3:$F$13,5,FALSE)</f>
        <v>SDN:S11::S1173 (smolt)</v>
      </c>
      <c r="F1710" s="2" t="s">
        <v>40</v>
      </c>
      <c r="G1710" s="10" t="str">
        <f>VLOOKUP(A1710,'[1]LOG1987-1994'!$A$2:$I$3110,2,FALSE)</f>
        <v>1994-05-26T06:35-07:00</v>
      </c>
      <c r="H1710" s="2" t="s">
        <v>51</v>
      </c>
      <c r="I1710" s="3">
        <v>1</v>
      </c>
      <c r="J1710" s="3">
        <v>3</v>
      </c>
      <c r="K1710" s="7">
        <v>49.213299999999997</v>
      </c>
      <c r="L1710" s="7">
        <v>-124.81829999999999</v>
      </c>
      <c r="M1710" s="3">
        <v>86</v>
      </c>
      <c r="N1710" s="3" t="b">
        <v>1</v>
      </c>
      <c r="O1710" s="3"/>
      <c r="P1710" s="3" t="s">
        <v>2459</v>
      </c>
      <c r="Q1710" s="3"/>
      <c r="R1710" s="2" t="s">
        <v>2484</v>
      </c>
      <c r="S1710" s="2" t="s">
        <v>1111</v>
      </c>
      <c r="T1710" s="2" t="s">
        <v>39</v>
      </c>
      <c r="U1710" s="2" t="s">
        <v>39</v>
      </c>
      <c r="V1710" s="2" t="s">
        <v>137</v>
      </c>
      <c r="W1710" s="2" t="s">
        <v>39</v>
      </c>
      <c r="X1710" s="2" t="s">
        <v>39</v>
      </c>
      <c r="Y1710" s="2" t="s">
        <v>39</v>
      </c>
      <c r="Z1710" s="2" t="s">
        <v>39</v>
      </c>
      <c r="AA1710" s="4"/>
      <c r="AB1710" s="4"/>
      <c r="AC1710" s="2" t="s">
        <v>2650</v>
      </c>
    </row>
    <row r="1711" spans="1:29" x14ac:dyDescent="0.25">
      <c r="A1711" s="2" t="s">
        <v>2482</v>
      </c>
      <c r="B1711" s="2" t="s">
        <v>132</v>
      </c>
      <c r="C1711" s="2" t="str">
        <f>VLOOKUP(B1711,'Species Lookup'!$A$3:$F$13,3,FALSE)</f>
        <v>Oncorhynchus tshawytscha</v>
      </c>
      <c r="D1711" s="2" t="str">
        <f>VLOOKUP(B1711,'Species Lookup'!$A$3:$F$13,4,FALSE)</f>
        <v>urn:lsid:marinespecies.org:taxname:158075</v>
      </c>
      <c r="E1711" s="2" t="str">
        <f>VLOOKUP(B1711,'Species Lookup'!$A$3:$F$13,5,FALSE)</f>
        <v>SDN:S11::S1173 (smolt)</v>
      </c>
      <c r="F1711" s="2" t="s">
        <v>30</v>
      </c>
      <c r="G1711" s="10" t="str">
        <f>VLOOKUP(A1711,'[1]LOG1987-1994'!$A$2:$I$3110,2,FALSE)</f>
        <v>1994-05-26T06:35-07:00</v>
      </c>
      <c r="H1711" s="2" t="s">
        <v>51</v>
      </c>
      <c r="I1711" s="3">
        <v>1</v>
      </c>
      <c r="J1711" s="3">
        <v>3</v>
      </c>
      <c r="K1711" s="7">
        <v>49.213299999999997</v>
      </c>
      <c r="L1711" s="7">
        <v>-124.81829999999999</v>
      </c>
      <c r="M1711" s="3">
        <v>85</v>
      </c>
      <c r="N1711" s="3" t="b">
        <v>1</v>
      </c>
      <c r="O1711" s="3"/>
      <c r="P1711" s="3" t="s">
        <v>2459</v>
      </c>
      <c r="Q1711" s="3"/>
      <c r="R1711" s="2" t="s">
        <v>2485</v>
      </c>
      <c r="S1711" s="2" t="s">
        <v>1111</v>
      </c>
      <c r="T1711" s="2" t="s">
        <v>39</v>
      </c>
      <c r="U1711" s="2" t="s">
        <v>39</v>
      </c>
      <c r="V1711" s="2" t="s">
        <v>137</v>
      </c>
      <c r="W1711" s="2" t="s">
        <v>39</v>
      </c>
      <c r="X1711" s="2" t="s">
        <v>39</v>
      </c>
      <c r="Y1711" s="2" t="s">
        <v>39</v>
      </c>
      <c r="Z1711" s="2" t="s">
        <v>39</v>
      </c>
      <c r="AA1711" s="4"/>
      <c r="AB1711" s="4"/>
      <c r="AC1711" s="2" t="s">
        <v>2650</v>
      </c>
    </row>
    <row r="1712" spans="1:29" x14ac:dyDescent="0.25">
      <c r="A1712" s="2" t="s">
        <v>2482</v>
      </c>
      <c r="B1712" s="2" t="s">
        <v>132</v>
      </c>
      <c r="C1712" s="2" t="str">
        <f>VLOOKUP(B1712,'Species Lookup'!$A$3:$F$13,3,FALSE)</f>
        <v>Oncorhynchus tshawytscha</v>
      </c>
      <c r="D1712" s="2" t="str">
        <f>VLOOKUP(B1712,'Species Lookup'!$A$3:$F$13,4,FALSE)</f>
        <v>urn:lsid:marinespecies.org:taxname:158075</v>
      </c>
      <c r="E1712" s="2" t="str">
        <f>VLOOKUP(B1712,'Species Lookup'!$A$3:$F$13,5,FALSE)</f>
        <v>SDN:S11::S1173 (smolt)</v>
      </c>
      <c r="F1712" s="2" t="s">
        <v>100</v>
      </c>
      <c r="G1712" s="10" t="str">
        <f>VLOOKUP(A1712,'[1]LOG1987-1994'!$A$2:$I$3110,2,FALSE)</f>
        <v>1994-05-26T06:35-07:00</v>
      </c>
      <c r="H1712" s="2" t="s">
        <v>51</v>
      </c>
      <c r="I1712" s="3">
        <v>1</v>
      </c>
      <c r="J1712" s="3">
        <v>3</v>
      </c>
      <c r="K1712" s="7">
        <v>49.213299999999997</v>
      </c>
      <c r="L1712" s="7">
        <v>-124.81829999999999</v>
      </c>
      <c r="M1712" s="3">
        <v>81</v>
      </c>
      <c r="N1712" s="3" t="b">
        <v>1</v>
      </c>
      <c r="O1712" s="3"/>
      <c r="P1712" s="3" t="s">
        <v>2459</v>
      </c>
      <c r="Q1712" s="3"/>
      <c r="R1712" s="2" t="s">
        <v>2486</v>
      </c>
      <c r="S1712" s="2" t="s">
        <v>1111</v>
      </c>
      <c r="T1712" s="2" t="s">
        <v>39</v>
      </c>
      <c r="U1712" s="2" t="s">
        <v>39</v>
      </c>
      <c r="V1712" s="2" t="s">
        <v>137</v>
      </c>
      <c r="W1712" s="2" t="s">
        <v>39</v>
      </c>
      <c r="X1712" s="2" t="s">
        <v>39</v>
      </c>
      <c r="Y1712" s="2" t="s">
        <v>39</v>
      </c>
      <c r="Z1712" s="2" t="s">
        <v>39</v>
      </c>
      <c r="AA1712" s="4"/>
      <c r="AB1712" s="4"/>
      <c r="AC1712" s="2" t="s">
        <v>2650</v>
      </c>
    </row>
    <row r="1713" spans="1:29" x14ac:dyDescent="0.25">
      <c r="A1713" s="2" t="s">
        <v>2482</v>
      </c>
      <c r="B1713" s="2" t="s">
        <v>132</v>
      </c>
      <c r="C1713" s="2" t="str">
        <f>VLOOKUP(B1713,'Species Lookup'!$A$3:$F$13,3,FALSE)</f>
        <v>Oncorhynchus tshawytscha</v>
      </c>
      <c r="D1713" s="2" t="str">
        <f>VLOOKUP(B1713,'Species Lookup'!$A$3:$F$13,4,FALSE)</f>
        <v>urn:lsid:marinespecies.org:taxname:158075</v>
      </c>
      <c r="E1713" s="2" t="str">
        <f>VLOOKUP(B1713,'Species Lookup'!$A$3:$F$13,5,FALSE)</f>
        <v>SDN:S11::S1173 (smolt)</v>
      </c>
      <c r="F1713" s="2" t="s">
        <v>145</v>
      </c>
      <c r="G1713" s="10" t="str">
        <f>VLOOKUP(A1713,'[1]LOG1987-1994'!$A$2:$I$3110,2,FALSE)</f>
        <v>1994-05-26T06:35-07:00</v>
      </c>
      <c r="H1713" s="2" t="s">
        <v>51</v>
      </c>
      <c r="I1713" s="3">
        <v>1</v>
      </c>
      <c r="J1713" s="3">
        <v>3</v>
      </c>
      <c r="K1713" s="7">
        <v>49.213299999999997</v>
      </c>
      <c r="L1713" s="7">
        <v>-124.81829999999999</v>
      </c>
      <c r="M1713" s="3">
        <v>79</v>
      </c>
      <c r="N1713" s="3" t="b">
        <v>1</v>
      </c>
      <c r="O1713" s="3"/>
      <c r="P1713" s="3" t="s">
        <v>2459</v>
      </c>
      <c r="Q1713" s="3"/>
      <c r="R1713" s="2" t="s">
        <v>2487</v>
      </c>
      <c r="S1713" s="2" t="s">
        <v>1111</v>
      </c>
      <c r="T1713" s="2" t="s">
        <v>39</v>
      </c>
      <c r="U1713" s="2" t="s">
        <v>39</v>
      </c>
      <c r="V1713" s="2" t="s">
        <v>137</v>
      </c>
      <c r="W1713" s="2" t="s">
        <v>39</v>
      </c>
      <c r="X1713" s="2" t="s">
        <v>39</v>
      </c>
      <c r="Y1713" s="2" t="s">
        <v>39</v>
      </c>
      <c r="Z1713" s="2" t="s">
        <v>39</v>
      </c>
      <c r="AA1713" s="4"/>
      <c r="AB1713" s="4"/>
      <c r="AC1713" s="2" t="s">
        <v>2650</v>
      </c>
    </row>
    <row r="1714" spans="1:29" x14ac:dyDescent="0.25">
      <c r="A1714" s="2" t="s">
        <v>2482</v>
      </c>
      <c r="B1714" s="2" t="s">
        <v>132</v>
      </c>
      <c r="C1714" s="2" t="str">
        <f>VLOOKUP(B1714,'Species Lookup'!$A$3:$F$13,3,FALSE)</f>
        <v>Oncorhynchus tshawytscha</v>
      </c>
      <c r="D1714" s="2" t="str">
        <f>VLOOKUP(B1714,'Species Lookup'!$A$3:$F$13,4,FALSE)</f>
        <v>urn:lsid:marinespecies.org:taxname:158075</v>
      </c>
      <c r="E1714" s="2" t="str">
        <f>VLOOKUP(B1714,'Species Lookup'!$A$3:$F$13,5,FALSE)</f>
        <v>SDN:S11::S1173 (smolt)</v>
      </c>
      <c r="F1714" s="2" t="s">
        <v>33</v>
      </c>
      <c r="G1714" s="10" t="str">
        <f>VLOOKUP(A1714,'[1]LOG1987-1994'!$A$2:$I$3110,2,FALSE)</f>
        <v>1994-05-26T06:35-07:00</v>
      </c>
      <c r="H1714" s="2" t="s">
        <v>51</v>
      </c>
      <c r="I1714" s="3">
        <v>1</v>
      </c>
      <c r="J1714" s="3">
        <v>3</v>
      </c>
      <c r="K1714" s="7">
        <v>49.213299999999997</v>
      </c>
      <c r="L1714" s="7">
        <v>-124.81829999999999</v>
      </c>
      <c r="M1714" s="3">
        <v>79</v>
      </c>
      <c r="N1714" s="3" t="b">
        <v>1</v>
      </c>
      <c r="O1714" s="3"/>
      <c r="P1714" s="3" t="s">
        <v>2459</v>
      </c>
      <c r="Q1714" s="3"/>
      <c r="R1714" s="2" t="s">
        <v>2488</v>
      </c>
      <c r="S1714" s="2" t="s">
        <v>1111</v>
      </c>
      <c r="T1714" s="2" t="s">
        <v>39</v>
      </c>
      <c r="U1714" s="2" t="s">
        <v>39</v>
      </c>
      <c r="V1714" s="2" t="s">
        <v>137</v>
      </c>
      <c r="W1714" s="2" t="s">
        <v>39</v>
      </c>
      <c r="X1714" s="2" t="s">
        <v>39</v>
      </c>
      <c r="Y1714" s="2" t="s">
        <v>39</v>
      </c>
      <c r="Z1714" s="2" t="s">
        <v>39</v>
      </c>
      <c r="AA1714" s="4"/>
      <c r="AB1714" s="4"/>
      <c r="AC1714" s="2" t="s">
        <v>2650</v>
      </c>
    </row>
    <row r="1715" spans="1:29" x14ac:dyDescent="0.25">
      <c r="A1715" s="2" t="s">
        <v>2489</v>
      </c>
      <c r="B1715" s="2" t="s">
        <v>132</v>
      </c>
      <c r="C1715" s="2" t="str">
        <f>VLOOKUP(B1715,'Species Lookup'!$A$3:$F$13,3,FALSE)</f>
        <v>Oncorhynchus tshawytscha</v>
      </c>
      <c r="D1715" s="2" t="str">
        <f>VLOOKUP(B1715,'Species Lookup'!$A$3:$F$13,4,FALSE)</f>
        <v>urn:lsid:marinespecies.org:taxname:158075</v>
      </c>
      <c r="E1715" s="2" t="str">
        <f>VLOOKUP(B1715,'Species Lookup'!$A$3:$F$13,5,FALSE)</f>
        <v>SDN:S11::S1173 (smolt)</v>
      </c>
      <c r="F1715" s="2" t="s">
        <v>43</v>
      </c>
      <c r="G1715" s="10" t="str">
        <f>VLOOKUP(A1715,'[1]LOG1987-1994'!$A$2:$I$3110,2,FALSE)</f>
        <v>1994-05-26T09:52-07:00</v>
      </c>
      <c r="H1715" s="2" t="s">
        <v>305</v>
      </c>
      <c r="I1715" s="3">
        <v>1</v>
      </c>
      <c r="J1715" s="3">
        <v>3</v>
      </c>
      <c r="K1715" s="7">
        <v>49.154200000000003</v>
      </c>
      <c r="L1715" s="7">
        <v>-124.80329999999999</v>
      </c>
      <c r="M1715" s="3">
        <v>80</v>
      </c>
      <c r="N1715" s="3" t="b">
        <v>1</v>
      </c>
      <c r="O1715" s="3"/>
      <c r="P1715" s="3" t="s">
        <v>2459</v>
      </c>
      <c r="Q1715" s="3"/>
      <c r="R1715" s="2" t="s">
        <v>2490</v>
      </c>
      <c r="S1715" s="2" t="s">
        <v>1111</v>
      </c>
      <c r="T1715" s="2" t="s">
        <v>39</v>
      </c>
      <c r="U1715" s="2" t="s">
        <v>39</v>
      </c>
      <c r="V1715" s="2" t="s">
        <v>137</v>
      </c>
      <c r="W1715" s="2" t="s">
        <v>39</v>
      </c>
      <c r="X1715" s="2" t="s">
        <v>39</v>
      </c>
      <c r="Y1715" s="2" t="s">
        <v>39</v>
      </c>
      <c r="Z1715" s="2" t="s">
        <v>39</v>
      </c>
      <c r="AA1715" s="4"/>
      <c r="AB1715" s="4"/>
      <c r="AC1715" s="2" t="s">
        <v>2651</v>
      </c>
    </row>
    <row r="1716" spans="1:29" x14ac:dyDescent="0.25">
      <c r="A1716" s="2" t="s">
        <v>2489</v>
      </c>
      <c r="B1716" s="2" t="s">
        <v>132</v>
      </c>
      <c r="C1716" s="2" t="str">
        <f>VLOOKUP(B1716,'Species Lookup'!$A$3:$F$13,3,FALSE)</f>
        <v>Oncorhynchus tshawytscha</v>
      </c>
      <c r="D1716" s="2" t="str">
        <f>VLOOKUP(B1716,'Species Lookup'!$A$3:$F$13,4,FALSE)</f>
        <v>urn:lsid:marinespecies.org:taxname:158075</v>
      </c>
      <c r="E1716" s="2" t="str">
        <f>VLOOKUP(B1716,'Species Lookup'!$A$3:$F$13,5,FALSE)</f>
        <v>SDN:S11::S1173 (smolt)</v>
      </c>
      <c r="F1716" s="2" t="s">
        <v>40</v>
      </c>
      <c r="G1716" s="10" t="str">
        <f>VLOOKUP(A1716,'[1]LOG1987-1994'!$A$2:$I$3110,2,FALSE)</f>
        <v>1994-05-26T09:52-07:00</v>
      </c>
      <c r="H1716" s="2" t="s">
        <v>305</v>
      </c>
      <c r="I1716" s="3">
        <v>1</v>
      </c>
      <c r="J1716" s="3">
        <v>3</v>
      </c>
      <c r="K1716" s="7">
        <v>49.154200000000003</v>
      </c>
      <c r="L1716" s="7">
        <v>-124.80329999999999</v>
      </c>
      <c r="M1716" s="3">
        <v>87</v>
      </c>
      <c r="N1716" s="3" t="b">
        <v>1</v>
      </c>
      <c r="O1716" s="3"/>
      <c r="P1716" s="3" t="s">
        <v>2459</v>
      </c>
      <c r="Q1716" s="3"/>
      <c r="R1716" s="2" t="s">
        <v>2491</v>
      </c>
      <c r="S1716" s="2" t="s">
        <v>1111</v>
      </c>
      <c r="T1716" s="2" t="s">
        <v>39</v>
      </c>
      <c r="U1716" s="2" t="s">
        <v>39</v>
      </c>
      <c r="V1716" s="2" t="s">
        <v>137</v>
      </c>
      <c r="W1716" s="2" t="s">
        <v>39</v>
      </c>
      <c r="X1716" s="2" t="s">
        <v>39</v>
      </c>
      <c r="Y1716" s="2" t="s">
        <v>39</v>
      </c>
      <c r="Z1716" s="2" t="s">
        <v>39</v>
      </c>
      <c r="AA1716" s="4"/>
      <c r="AB1716" s="4"/>
      <c r="AC1716" s="2" t="s">
        <v>2650</v>
      </c>
    </row>
    <row r="1717" spans="1:29" x14ac:dyDescent="0.25">
      <c r="A1717" s="2" t="s">
        <v>2492</v>
      </c>
      <c r="B1717" s="2" t="s">
        <v>132</v>
      </c>
      <c r="C1717" s="2" t="str">
        <f>VLOOKUP(B1717,'Species Lookup'!$A$3:$F$13,3,FALSE)</f>
        <v>Oncorhynchus tshawytscha</v>
      </c>
      <c r="D1717" s="2" t="str">
        <f>VLOOKUP(B1717,'Species Lookup'!$A$3:$F$13,4,FALSE)</f>
        <v>urn:lsid:marinespecies.org:taxname:158075</v>
      </c>
      <c r="E1717" s="2" t="str">
        <f>VLOOKUP(B1717,'Species Lookup'!$A$3:$F$13,5,FALSE)</f>
        <v>SDN:S11::S1173 (smolt)</v>
      </c>
      <c r="F1717" s="2" t="s">
        <v>43</v>
      </c>
      <c r="G1717" s="10" t="str">
        <f>VLOOKUP(A1717,'[1]LOG1987-1994'!$A$2:$I$3110,2,FALSE)</f>
        <v>1994-05-26T11:37-07:00</v>
      </c>
      <c r="H1717" s="2" t="s">
        <v>56</v>
      </c>
      <c r="I1717" s="3">
        <v>1</v>
      </c>
      <c r="J1717" s="3">
        <v>3</v>
      </c>
      <c r="K1717" s="7">
        <v>49.109200000000001</v>
      </c>
      <c r="L1717" s="7">
        <v>-124.8125</v>
      </c>
      <c r="M1717" s="3">
        <v>67</v>
      </c>
      <c r="N1717" s="3" t="b">
        <v>1</v>
      </c>
      <c r="O1717" s="3"/>
      <c r="P1717" s="3" t="s">
        <v>2462</v>
      </c>
      <c r="Q1717" s="3"/>
      <c r="R1717" s="2" t="s">
        <v>2493</v>
      </c>
      <c r="S1717" s="2" t="s">
        <v>1111</v>
      </c>
      <c r="T1717" s="2" t="s">
        <v>39</v>
      </c>
      <c r="U1717" s="2" t="s">
        <v>39</v>
      </c>
      <c r="V1717" s="2" t="s">
        <v>137</v>
      </c>
      <c r="W1717" s="2" t="s">
        <v>39</v>
      </c>
      <c r="X1717" s="2" t="s">
        <v>39</v>
      </c>
      <c r="Y1717" s="2" t="s">
        <v>39</v>
      </c>
      <c r="Z1717" s="2" t="s">
        <v>39</v>
      </c>
      <c r="AA1717" s="4"/>
      <c r="AB1717" s="4"/>
      <c r="AC1717" s="2" t="s">
        <v>2650</v>
      </c>
    </row>
    <row r="1718" spans="1:29" x14ac:dyDescent="0.25">
      <c r="A1718" s="2" t="s">
        <v>2492</v>
      </c>
      <c r="B1718" s="2" t="s">
        <v>132</v>
      </c>
      <c r="C1718" s="2" t="str">
        <f>VLOOKUP(B1718,'Species Lookup'!$A$3:$F$13,3,FALSE)</f>
        <v>Oncorhynchus tshawytscha</v>
      </c>
      <c r="D1718" s="2" t="str">
        <f>VLOOKUP(B1718,'Species Lookup'!$A$3:$F$13,4,FALSE)</f>
        <v>urn:lsid:marinespecies.org:taxname:158075</v>
      </c>
      <c r="E1718" s="2" t="str">
        <f>VLOOKUP(B1718,'Species Lookup'!$A$3:$F$13,5,FALSE)</f>
        <v>SDN:S11::S1173 (smolt)</v>
      </c>
      <c r="F1718" s="2" t="s">
        <v>40</v>
      </c>
      <c r="G1718" s="10" t="str">
        <f>VLOOKUP(A1718,'[1]LOG1987-1994'!$A$2:$I$3110,2,FALSE)</f>
        <v>1994-05-26T11:37-07:00</v>
      </c>
      <c r="H1718" s="2" t="s">
        <v>56</v>
      </c>
      <c r="I1718" s="3">
        <v>1</v>
      </c>
      <c r="J1718" s="3">
        <v>3</v>
      </c>
      <c r="K1718" s="7">
        <v>49.109200000000001</v>
      </c>
      <c r="L1718" s="7">
        <v>-124.8125</v>
      </c>
      <c r="M1718" s="3">
        <v>73</v>
      </c>
      <c r="N1718" s="3" t="b">
        <v>1</v>
      </c>
      <c r="O1718" s="3"/>
      <c r="P1718" s="3" t="s">
        <v>2459</v>
      </c>
      <c r="Q1718" s="3"/>
      <c r="R1718" s="2" t="s">
        <v>2494</v>
      </c>
      <c r="S1718" s="2" t="s">
        <v>1111</v>
      </c>
      <c r="T1718" s="2" t="s">
        <v>39</v>
      </c>
      <c r="U1718" s="2" t="s">
        <v>39</v>
      </c>
      <c r="V1718" s="2" t="s">
        <v>137</v>
      </c>
      <c r="W1718" s="2" t="s">
        <v>39</v>
      </c>
      <c r="X1718" s="2" t="s">
        <v>39</v>
      </c>
      <c r="Y1718" s="2" t="s">
        <v>39</v>
      </c>
      <c r="Z1718" s="2" t="s">
        <v>39</v>
      </c>
      <c r="AA1718" s="4"/>
      <c r="AB1718" s="4"/>
      <c r="AC1718" s="2" t="s">
        <v>2650</v>
      </c>
    </row>
    <row r="1719" spans="1:29" x14ac:dyDescent="0.25">
      <c r="A1719" s="2" t="s">
        <v>2495</v>
      </c>
      <c r="B1719" s="2" t="s">
        <v>132</v>
      </c>
      <c r="C1719" s="2" t="str">
        <f>VLOOKUP(B1719,'Species Lookup'!$A$3:$F$13,3,FALSE)</f>
        <v>Oncorhynchus tshawytscha</v>
      </c>
      <c r="D1719" s="2" t="str">
        <f>VLOOKUP(B1719,'Species Lookup'!$A$3:$F$13,4,FALSE)</f>
        <v>urn:lsid:marinespecies.org:taxname:158075</v>
      </c>
      <c r="E1719" s="2" t="str">
        <f>VLOOKUP(B1719,'Species Lookup'!$A$3:$F$13,5,FALSE)</f>
        <v>SDN:S11::S1173 (smolt)</v>
      </c>
      <c r="F1719" s="2" t="s">
        <v>43</v>
      </c>
      <c r="G1719" s="10" t="str">
        <f>VLOOKUP(A1719,'[1]LOG1987-1994'!$A$2:$I$3110,2,FALSE)</f>
        <v>1994-05-26T13:05-07:00</v>
      </c>
      <c r="H1719" s="2" t="s">
        <v>981</v>
      </c>
      <c r="I1719" s="3">
        <v>2</v>
      </c>
      <c r="J1719" s="3">
        <v>3</v>
      </c>
      <c r="K1719" s="7">
        <v>48.958300000000001</v>
      </c>
      <c r="L1719" s="7">
        <v>-125.0333</v>
      </c>
      <c r="M1719" s="3">
        <v>93</v>
      </c>
      <c r="N1719" s="3" t="b">
        <v>1</v>
      </c>
      <c r="O1719" s="3"/>
      <c r="P1719" s="3" t="s">
        <v>2459</v>
      </c>
      <c r="Q1719" s="3"/>
      <c r="R1719" s="2" t="s">
        <v>2496</v>
      </c>
      <c r="S1719" s="2" t="s">
        <v>1111</v>
      </c>
      <c r="T1719" s="2" t="s">
        <v>39</v>
      </c>
      <c r="U1719" s="2" t="s">
        <v>39</v>
      </c>
      <c r="V1719" s="2" t="s">
        <v>137</v>
      </c>
      <c r="W1719" s="2" t="s">
        <v>39</v>
      </c>
      <c r="X1719" s="2" t="s">
        <v>39</v>
      </c>
      <c r="Y1719" s="2" t="s">
        <v>39</v>
      </c>
      <c r="Z1719" s="2" t="s">
        <v>39</v>
      </c>
      <c r="AA1719" s="4"/>
      <c r="AB1719" s="4"/>
      <c r="AC1719" s="2" t="s">
        <v>2650</v>
      </c>
    </row>
    <row r="1720" spans="1:29" x14ac:dyDescent="0.25">
      <c r="A1720" s="2" t="s">
        <v>2495</v>
      </c>
      <c r="B1720" s="2" t="s">
        <v>29</v>
      </c>
      <c r="C1720" s="2" t="str">
        <f>VLOOKUP(B1720,'Species Lookup'!$A$3:$F$13,3,FALSE)</f>
        <v>Oncorhynchus kisutch</v>
      </c>
      <c r="D1720" s="2" t="str">
        <f>VLOOKUP(B1720,'Species Lookup'!$A$3:$F$13,4,FALSE)</f>
        <v>urn:lsid:marinespecies.org:taxname:127184</v>
      </c>
      <c r="E1720" s="2" t="str">
        <f>VLOOKUP(B1720,'Species Lookup'!$A$3:$F$13,5,FALSE)</f>
        <v>SDN:S11::S1173 (smolt)</v>
      </c>
      <c r="F1720" s="2" t="s">
        <v>40</v>
      </c>
      <c r="G1720" s="10" t="str">
        <f>VLOOKUP(A1720,'[1]LOG1987-1994'!$A$2:$I$3110,2,FALSE)</f>
        <v>1994-05-26T13:05-07:00</v>
      </c>
      <c r="H1720" s="2" t="s">
        <v>981</v>
      </c>
      <c r="I1720" s="3">
        <v>2</v>
      </c>
      <c r="J1720" s="3">
        <v>3</v>
      </c>
      <c r="K1720" s="7">
        <v>48.958300000000001</v>
      </c>
      <c r="L1720" s="7">
        <v>-125.0333</v>
      </c>
      <c r="M1720" s="3">
        <v>125</v>
      </c>
      <c r="N1720" s="3" t="b">
        <v>1</v>
      </c>
      <c r="O1720" s="3"/>
      <c r="P1720" s="3"/>
      <c r="Q1720" s="3"/>
      <c r="R1720" s="2"/>
      <c r="S1720" s="2" t="s">
        <v>1111</v>
      </c>
      <c r="T1720" s="2" t="s">
        <v>39</v>
      </c>
      <c r="U1720" s="2" t="s">
        <v>39</v>
      </c>
      <c r="V1720" s="2" t="s">
        <v>35</v>
      </c>
      <c r="W1720" s="2" t="s">
        <v>39</v>
      </c>
      <c r="X1720" s="2" t="s">
        <v>39</v>
      </c>
      <c r="Y1720" s="2" t="s">
        <v>39</v>
      </c>
      <c r="Z1720" s="2" t="s">
        <v>39</v>
      </c>
      <c r="AA1720" s="4"/>
      <c r="AB1720" s="4"/>
      <c r="AC1720" s="2" t="s">
        <v>2650</v>
      </c>
    </row>
    <row r="1721" spans="1:29" x14ac:dyDescent="0.25">
      <c r="A1721" s="2" t="s">
        <v>2497</v>
      </c>
      <c r="B1721" s="2" t="s">
        <v>132</v>
      </c>
      <c r="C1721" s="2" t="str">
        <f>VLOOKUP(B1721,'Species Lookup'!$A$3:$F$13,3,FALSE)</f>
        <v>Oncorhynchus tshawytscha</v>
      </c>
      <c r="D1721" s="2" t="str">
        <f>VLOOKUP(B1721,'Species Lookup'!$A$3:$F$13,4,FALSE)</f>
        <v>urn:lsid:marinespecies.org:taxname:158075</v>
      </c>
      <c r="E1721" s="2" t="str">
        <f>VLOOKUP(B1721,'Species Lookup'!$A$3:$F$13,5,FALSE)</f>
        <v>SDN:S11::S1173 (smolt)</v>
      </c>
      <c r="F1721" s="2" t="s">
        <v>43</v>
      </c>
      <c r="G1721" s="10" t="str">
        <f>VLOOKUP(A1721,'[1]LOG1987-1994'!$A$2:$I$3110,2,FALSE)</f>
        <v>1994-05-26T16:30-07:00</v>
      </c>
      <c r="H1721" s="2" t="s">
        <v>90</v>
      </c>
      <c r="I1721" s="3">
        <v>2</v>
      </c>
      <c r="J1721" s="3">
        <v>3</v>
      </c>
      <c r="K1721" s="7">
        <v>48.921700000000001</v>
      </c>
      <c r="L1721" s="7">
        <v>-125.05419999999999</v>
      </c>
      <c r="M1721" s="3">
        <v>76</v>
      </c>
      <c r="N1721" s="3" t="b">
        <v>1</v>
      </c>
      <c r="O1721" s="3"/>
      <c r="P1721" s="3" t="s">
        <v>2459</v>
      </c>
      <c r="Q1721" s="3"/>
      <c r="R1721" s="2" t="s">
        <v>2498</v>
      </c>
      <c r="S1721" s="2" t="s">
        <v>1111</v>
      </c>
      <c r="T1721" s="2" t="s">
        <v>39</v>
      </c>
      <c r="U1721" s="2" t="s">
        <v>39</v>
      </c>
      <c r="V1721" s="2" t="s">
        <v>137</v>
      </c>
      <c r="W1721" s="2" t="s">
        <v>39</v>
      </c>
      <c r="X1721" s="2" t="s">
        <v>39</v>
      </c>
      <c r="Y1721" s="2" t="s">
        <v>39</v>
      </c>
      <c r="Z1721" s="2" t="s">
        <v>39</v>
      </c>
      <c r="AA1721" s="4"/>
      <c r="AB1721" s="4"/>
      <c r="AC1721" s="2" t="s">
        <v>2650</v>
      </c>
    </row>
    <row r="1722" spans="1:29" x14ac:dyDescent="0.25">
      <c r="A1722" s="2" t="s">
        <v>2499</v>
      </c>
      <c r="B1722" s="2" t="s">
        <v>1187</v>
      </c>
      <c r="C1722" s="2" t="str">
        <f>VLOOKUP(B1722,'Species Lookup'!$A$3:$F$13,3,FALSE)</f>
        <v>Oncorhynchus tshawytscha</v>
      </c>
      <c r="D1722" s="2" t="str">
        <f>VLOOKUP(B1722,'Species Lookup'!$A$3:$F$13,4,FALSE)</f>
        <v>urn:lsid:marinespecies.org:taxname:158075</v>
      </c>
      <c r="E1722" s="2" t="str">
        <f>VLOOKUP(B1722,'Species Lookup'!$A$3:$F$13,5,FALSE)</f>
        <v>SDN:S11::S1127 (juvenile)</v>
      </c>
      <c r="F1722" s="2" t="s">
        <v>43</v>
      </c>
      <c r="G1722" s="10" t="str">
        <f>VLOOKUP(A1722,'[1]LOG1987-1994'!$A$2:$I$3110,2,FALSE)</f>
        <v>1994-05-27T12:20-07:00</v>
      </c>
      <c r="H1722" s="2" t="s">
        <v>663</v>
      </c>
      <c r="I1722" s="3">
        <v>3</v>
      </c>
      <c r="J1722" s="3">
        <v>3</v>
      </c>
      <c r="K1722" s="7">
        <v>48.9283</v>
      </c>
      <c r="L1722" s="7">
        <v>-125.2192</v>
      </c>
      <c r="M1722" s="3">
        <v>212</v>
      </c>
      <c r="N1722" s="3" t="b">
        <v>1</v>
      </c>
      <c r="O1722" s="3"/>
      <c r="P1722" s="3" t="s">
        <v>2462</v>
      </c>
      <c r="Q1722" s="3"/>
      <c r="R1722" s="2"/>
      <c r="S1722" s="2" t="s">
        <v>1111</v>
      </c>
      <c r="T1722" s="2" t="s">
        <v>39</v>
      </c>
      <c r="U1722" s="2" t="s">
        <v>39</v>
      </c>
      <c r="V1722" s="2" t="s">
        <v>137</v>
      </c>
      <c r="W1722" s="2" t="s">
        <v>39</v>
      </c>
      <c r="X1722" s="2" t="s">
        <v>39</v>
      </c>
      <c r="Y1722" s="2" t="s">
        <v>39</v>
      </c>
      <c r="Z1722" s="2" t="s">
        <v>39</v>
      </c>
      <c r="AA1722" s="4"/>
      <c r="AB1722" s="4"/>
      <c r="AC1722" s="2" t="s">
        <v>2652</v>
      </c>
    </row>
    <row r="1723" spans="1:29" x14ac:dyDescent="0.25">
      <c r="A1723" s="2" t="s">
        <v>2500</v>
      </c>
      <c r="B1723" s="2" t="s">
        <v>29</v>
      </c>
      <c r="C1723" s="2" t="str">
        <f>VLOOKUP(B1723,'Species Lookup'!$A$3:$F$13,3,FALSE)</f>
        <v>Oncorhynchus kisutch</v>
      </c>
      <c r="D1723" s="2" t="str">
        <f>VLOOKUP(B1723,'Species Lookup'!$A$3:$F$13,4,FALSE)</f>
        <v>urn:lsid:marinespecies.org:taxname:127184</v>
      </c>
      <c r="E1723" s="2" t="str">
        <f>VLOOKUP(B1723,'Species Lookup'!$A$3:$F$13,5,FALSE)</f>
        <v>SDN:S11::S1173 (smolt)</v>
      </c>
      <c r="F1723" s="2" t="s">
        <v>43</v>
      </c>
      <c r="G1723" s="10" t="str">
        <f>VLOOKUP(A1723,'[1]LOG1987-1994'!$A$2:$I$3110,2,FALSE)</f>
        <v>1994-05-27T14:10-07:00</v>
      </c>
      <c r="H1723" s="2" t="s">
        <v>453</v>
      </c>
      <c r="I1723" s="3">
        <v>2</v>
      </c>
      <c r="J1723" s="3">
        <v>3</v>
      </c>
      <c r="K1723" s="7">
        <v>48.962499999999999</v>
      </c>
      <c r="L1723" s="7">
        <v>-125.08329999999999</v>
      </c>
      <c r="M1723" s="3">
        <v>119</v>
      </c>
      <c r="N1723" s="3" t="b">
        <v>1</v>
      </c>
      <c r="O1723" s="3"/>
      <c r="P1723" s="3"/>
      <c r="Q1723" s="3"/>
      <c r="R1723" s="2"/>
      <c r="S1723" s="2" t="s">
        <v>1111</v>
      </c>
      <c r="T1723" s="2" t="s">
        <v>39</v>
      </c>
      <c r="U1723" s="2" t="s">
        <v>39</v>
      </c>
      <c r="V1723" s="2" t="s">
        <v>35</v>
      </c>
      <c r="W1723" s="2" t="s">
        <v>39</v>
      </c>
      <c r="X1723" s="2" t="s">
        <v>39</v>
      </c>
      <c r="Y1723" s="2" t="s">
        <v>39</v>
      </c>
      <c r="Z1723" s="2" t="s">
        <v>39</v>
      </c>
      <c r="AA1723" s="4"/>
      <c r="AB1723" s="4"/>
      <c r="AC1723" s="2" t="s">
        <v>2650</v>
      </c>
    </row>
    <row r="1724" spans="1:29" x14ac:dyDescent="0.25">
      <c r="A1724" s="2" t="s">
        <v>2501</v>
      </c>
      <c r="B1724" s="2" t="s">
        <v>132</v>
      </c>
      <c r="C1724" s="2" t="str">
        <f>VLOOKUP(B1724,'Species Lookup'!$A$3:$F$13,3,FALSE)</f>
        <v>Oncorhynchus tshawytscha</v>
      </c>
      <c r="D1724" s="2" t="str">
        <f>VLOOKUP(B1724,'Species Lookup'!$A$3:$F$13,4,FALSE)</f>
        <v>urn:lsid:marinespecies.org:taxname:158075</v>
      </c>
      <c r="E1724" s="2" t="str">
        <f>VLOOKUP(B1724,'Species Lookup'!$A$3:$F$13,5,FALSE)</f>
        <v>SDN:S11::S1173 (smolt)</v>
      </c>
      <c r="F1724" s="2" t="s">
        <v>43</v>
      </c>
      <c r="G1724" s="10" t="str">
        <f>VLOOKUP(A1724,'[1]LOG1987-1994'!$A$2:$I$3110,2,FALSE)</f>
        <v>1994-05-27T16:05-07:00</v>
      </c>
      <c r="H1724" s="2" t="s">
        <v>924</v>
      </c>
      <c r="I1724" s="3">
        <v>1</v>
      </c>
      <c r="J1724" s="3">
        <v>3</v>
      </c>
      <c r="K1724" s="7">
        <v>49.011699999999998</v>
      </c>
      <c r="L1724" s="7">
        <v>-124.86750000000001</v>
      </c>
      <c r="M1724" s="3">
        <v>82</v>
      </c>
      <c r="N1724" s="3" t="b">
        <v>1</v>
      </c>
      <c r="O1724" s="3"/>
      <c r="P1724" s="3" t="s">
        <v>2459</v>
      </c>
      <c r="Q1724" s="3"/>
      <c r="R1724" s="2" t="s">
        <v>2502</v>
      </c>
      <c r="S1724" s="2" t="s">
        <v>1111</v>
      </c>
      <c r="T1724" s="2" t="s">
        <v>39</v>
      </c>
      <c r="U1724" s="2" t="s">
        <v>39</v>
      </c>
      <c r="V1724" s="2" t="s">
        <v>137</v>
      </c>
      <c r="W1724" s="2" t="s">
        <v>39</v>
      </c>
      <c r="X1724" s="2" t="s">
        <v>39</v>
      </c>
      <c r="Y1724" s="2" t="s">
        <v>39</v>
      </c>
      <c r="Z1724" s="2" t="s">
        <v>39</v>
      </c>
      <c r="AA1724" s="4"/>
      <c r="AB1724" s="4"/>
      <c r="AC1724" s="2" t="s">
        <v>2650</v>
      </c>
    </row>
    <row r="1725" spans="1:29" x14ac:dyDescent="0.25">
      <c r="A1725" s="2" t="s">
        <v>2503</v>
      </c>
      <c r="B1725" s="2" t="s">
        <v>132</v>
      </c>
      <c r="C1725" s="2" t="str">
        <f>VLOOKUP(B1725,'Species Lookup'!$A$3:$F$13,3,FALSE)</f>
        <v>Oncorhynchus tshawytscha</v>
      </c>
      <c r="D1725" s="2" t="str">
        <f>VLOOKUP(B1725,'Species Lookup'!$A$3:$F$13,4,FALSE)</f>
        <v>urn:lsid:marinespecies.org:taxname:158075</v>
      </c>
      <c r="E1725" s="2" t="str">
        <f>VLOOKUP(B1725,'Species Lookup'!$A$3:$F$13,5,FALSE)</f>
        <v>SDN:S11::S1173 (smolt)</v>
      </c>
      <c r="F1725" s="2" t="s">
        <v>43</v>
      </c>
      <c r="G1725" s="10" t="str">
        <f>VLOOKUP(A1725,'[1]LOG1987-1994'!$A$2:$I$3110,2,FALSE)</f>
        <v>1994-05-30T14:39-07:00</v>
      </c>
      <c r="H1725" s="2" t="s">
        <v>433</v>
      </c>
      <c r="I1725" s="3">
        <v>1</v>
      </c>
      <c r="J1725" s="3">
        <v>4</v>
      </c>
      <c r="K1725" s="7">
        <v>49.058300000000003</v>
      </c>
      <c r="L1725" s="7">
        <v>-124.8633</v>
      </c>
      <c r="M1725" s="3">
        <v>83</v>
      </c>
      <c r="N1725" s="3" t="b">
        <v>1</v>
      </c>
      <c r="O1725" s="3"/>
      <c r="P1725" s="3" t="s">
        <v>2459</v>
      </c>
      <c r="Q1725" s="3"/>
      <c r="R1725" s="2" t="s">
        <v>2504</v>
      </c>
      <c r="S1725" s="2" t="s">
        <v>1111</v>
      </c>
      <c r="T1725" s="2" t="s">
        <v>39</v>
      </c>
      <c r="U1725" s="2" t="s">
        <v>39</v>
      </c>
      <c r="V1725" s="2" t="s">
        <v>137</v>
      </c>
      <c r="W1725" s="2" t="s">
        <v>39</v>
      </c>
      <c r="X1725" s="2" t="s">
        <v>39</v>
      </c>
      <c r="Y1725" s="2" t="s">
        <v>39</v>
      </c>
      <c r="Z1725" s="2" t="s">
        <v>39</v>
      </c>
      <c r="AA1725" s="4"/>
      <c r="AB1725" s="4"/>
      <c r="AC1725" s="2" t="s">
        <v>2650</v>
      </c>
    </row>
    <row r="1726" spans="1:29" x14ac:dyDescent="0.25">
      <c r="A1726" s="2" t="s">
        <v>2503</v>
      </c>
      <c r="B1726" s="2" t="s">
        <v>132</v>
      </c>
      <c r="C1726" s="2" t="str">
        <f>VLOOKUP(B1726,'Species Lookup'!$A$3:$F$13,3,FALSE)</f>
        <v>Oncorhynchus tshawytscha</v>
      </c>
      <c r="D1726" s="2" t="str">
        <f>VLOOKUP(B1726,'Species Lookup'!$A$3:$F$13,4,FALSE)</f>
        <v>urn:lsid:marinespecies.org:taxname:158075</v>
      </c>
      <c r="E1726" s="2" t="str">
        <f>VLOOKUP(B1726,'Species Lookup'!$A$3:$F$13,5,FALSE)</f>
        <v>SDN:S11::S1173 (smolt)</v>
      </c>
      <c r="F1726" s="2" t="s">
        <v>40</v>
      </c>
      <c r="G1726" s="10" t="str">
        <f>VLOOKUP(A1726,'[1]LOG1987-1994'!$A$2:$I$3110,2,FALSE)</f>
        <v>1994-05-30T14:39-07:00</v>
      </c>
      <c r="H1726" s="2" t="s">
        <v>433</v>
      </c>
      <c r="I1726" s="3">
        <v>1</v>
      </c>
      <c r="J1726" s="3">
        <v>4</v>
      </c>
      <c r="K1726" s="7">
        <v>49.058300000000003</v>
      </c>
      <c r="L1726" s="7">
        <v>-124.8633</v>
      </c>
      <c r="M1726" s="3">
        <v>73</v>
      </c>
      <c r="N1726" s="3" t="b">
        <v>1</v>
      </c>
      <c r="O1726" s="3"/>
      <c r="P1726" s="3" t="s">
        <v>2459</v>
      </c>
      <c r="Q1726" s="3"/>
      <c r="R1726" s="2" t="s">
        <v>2505</v>
      </c>
      <c r="S1726" s="2" t="s">
        <v>1111</v>
      </c>
      <c r="T1726" s="2" t="s">
        <v>39</v>
      </c>
      <c r="U1726" s="2" t="s">
        <v>39</v>
      </c>
      <c r="V1726" s="2" t="s">
        <v>137</v>
      </c>
      <c r="W1726" s="2" t="s">
        <v>39</v>
      </c>
      <c r="X1726" s="2" t="s">
        <v>39</v>
      </c>
      <c r="Y1726" s="2" t="s">
        <v>39</v>
      </c>
      <c r="Z1726" s="2" t="s">
        <v>39</v>
      </c>
      <c r="AA1726" s="4"/>
      <c r="AB1726" s="4"/>
      <c r="AC1726" s="2" t="s">
        <v>2650</v>
      </c>
    </row>
    <row r="1727" spans="1:29" x14ac:dyDescent="0.25">
      <c r="A1727" s="2" t="s">
        <v>2503</v>
      </c>
      <c r="B1727" s="2" t="s">
        <v>132</v>
      </c>
      <c r="C1727" s="2" t="str">
        <f>VLOOKUP(B1727,'Species Lookup'!$A$3:$F$13,3,FALSE)</f>
        <v>Oncorhynchus tshawytscha</v>
      </c>
      <c r="D1727" s="2" t="str">
        <f>VLOOKUP(B1727,'Species Lookup'!$A$3:$F$13,4,FALSE)</f>
        <v>urn:lsid:marinespecies.org:taxname:158075</v>
      </c>
      <c r="E1727" s="2" t="str">
        <f>VLOOKUP(B1727,'Species Lookup'!$A$3:$F$13,5,FALSE)</f>
        <v>SDN:S11::S1173 (smolt)</v>
      </c>
      <c r="F1727" s="2" t="s">
        <v>30</v>
      </c>
      <c r="G1727" s="10" t="str">
        <f>VLOOKUP(A1727,'[1]LOG1987-1994'!$A$2:$I$3110,2,FALSE)</f>
        <v>1994-05-30T14:39-07:00</v>
      </c>
      <c r="H1727" s="2" t="s">
        <v>433</v>
      </c>
      <c r="I1727" s="3">
        <v>1</v>
      </c>
      <c r="J1727" s="3">
        <v>4</v>
      </c>
      <c r="K1727" s="7">
        <v>49.058300000000003</v>
      </c>
      <c r="L1727" s="7">
        <v>-124.8633</v>
      </c>
      <c r="M1727" s="3">
        <v>70</v>
      </c>
      <c r="N1727" s="3" t="b">
        <v>1</v>
      </c>
      <c r="O1727" s="3"/>
      <c r="P1727" s="3" t="s">
        <v>2462</v>
      </c>
      <c r="Q1727" s="3"/>
      <c r="R1727" s="2" t="s">
        <v>2506</v>
      </c>
      <c r="S1727" s="2" t="s">
        <v>1111</v>
      </c>
      <c r="T1727" s="2" t="s">
        <v>39</v>
      </c>
      <c r="U1727" s="2" t="s">
        <v>39</v>
      </c>
      <c r="V1727" s="2" t="s">
        <v>137</v>
      </c>
      <c r="W1727" s="2" t="s">
        <v>39</v>
      </c>
      <c r="X1727" s="2" t="s">
        <v>39</v>
      </c>
      <c r="Y1727" s="2" t="s">
        <v>39</v>
      </c>
      <c r="Z1727" s="2" t="s">
        <v>39</v>
      </c>
      <c r="AA1727" s="4"/>
      <c r="AB1727" s="4"/>
      <c r="AC1727" s="2" t="s">
        <v>2650</v>
      </c>
    </row>
    <row r="1728" spans="1:29" x14ac:dyDescent="0.25">
      <c r="A1728" s="2" t="s">
        <v>2507</v>
      </c>
      <c r="B1728" s="2" t="s">
        <v>132</v>
      </c>
      <c r="C1728" s="2" t="str">
        <f>VLOOKUP(B1728,'Species Lookup'!$A$3:$F$13,3,FALSE)</f>
        <v>Oncorhynchus tshawytscha</v>
      </c>
      <c r="D1728" s="2" t="str">
        <f>VLOOKUP(B1728,'Species Lookup'!$A$3:$F$13,4,FALSE)</f>
        <v>urn:lsid:marinespecies.org:taxname:158075</v>
      </c>
      <c r="E1728" s="2" t="str">
        <f>VLOOKUP(B1728,'Species Lookup'!$A$3:$F$13,5,FALSE)</f>
        <v>SDN:S11::S1173 (smolt)</v>
      </c>
      <c r="F1728" s="2" t="s">
        <v>43</v>
      </c>
      <c r="G1728" s="10" t="str">
        <f>VLOOKUP(A1728,'[1]LOG1987-1994'!$A$2:$I$3110,2,FALSE)</f>
        <v>1994-05-30T15:55-07:00</v>
      </c>
      <c r="H1728" s="2" t="s">
        <v>924</v>
      </c>
      <c r="I1728" s="3">
        <v>1</v>
      </c>
      <c r="J1728" s="3">
        <v>4</v>
      </c>
      <c r="K1728" s="7">
        <v>49.011699999999998</v>
      </c>
      <c r="L1728" s="7">
        <v>-124.86750000000001</v>
      </c>
      <c r="M1728" s="3">
        <v>80</v>
      </c>
      <c r="N1728" s="3" t="b">
        <v>1</v>
      </c>
      <c r="O1728" s="3"/>
      <c r="P1728" s="3" t="s">
        <v>2459</v>
      </c>
      <c r="Q1728" s="3"/>
      <c r="R1728" s="2" t="s">
        <v>2508</v>
      </c>
      <c r="S1728" s="2" t="s">
        <v>1111</v>
      </c>
      <c r="T1728" s="2" t="s">
        <v>39</v>
      </c>
      <c r="U1728" s="2" t="s">
        <v>39</v>
      </c>
      <c r="V1728" s="2" t="s">
        <v>137</v>
      </c>
      <c r="W1728" s="2" t="s">
        <v>39</v>
      </c>
      <c r="X1728" s="2" t="s">
        <v>39</v>
      </c>
      <c r="Y1728" s="2" t="s">
        <v>39</v>
      </c>
      <c r="Z1728" s="2" t="s">
        <v>39</v>
      </c>
      <c r="AA1728" s="4"/>
      <c r="AB1728" s="4"/>
      <c r="AC1728" s="2" t="s">
        <v>2653</v>
      </c>
    </row>
    <row r="1729" spans="1:29" x14ac:dyDescent="0.25">
      <c r="A1729" s="2" t="s">
        <v>2509</v>
      </c>
      <c r="B1729" s="2" t="s">
        <v>132</v>
      </c>
      <c r="C1729" s="2" t="str">
        <f>VLOOKUP(B1729,'Species Lookup'!$A$3:$F$13,3,FALSE)</f>
        <v>Oncorhynchus tshawytscha</v>
      </c>
      <c r="D1729" s="2" t="str">
        <f>VLOOKUP(B1729,'Species Lookup'!$A$3:$F$13,4,FALSE)</f>
        <v>urn:lsid:marinespecies.org:taxname:158075</v>
      </c>
      <c r="E1729" s="2" t="str">
        <f>VLOOKUP(B1729,'Species Lookup'!$A$3:$F$13,5,FALSE)</f>
        <v>SDN:S11::S1173 (smolt)</v>
      </c>
      <c r="F1729" s="2" t="s">
        <v>43</v>
      </c>
      <c r="G1729" s="10" t="str">
        <f>VLOOKUP(A1729,'[1]LOG1987-1994'!$A$2:$I$3110,2,FALSE)</f>
        <v>1994-05-30T17:22-07:00</v>
      </c>
      <c r="H1729" s="2" t="s">
        <v>312</v>
      </c>
      <c r="I1729" s="3">
        <v>1</v>
      </c>
      <c r="J1729" s="3">
        <v>4</v>
      </c>
      <c r="K1729" s="7">
        <v>48.978299999999997</v>
      </c>
      <c r="L1729" s="7">
        <v>-124.9892</v>
      </c>
      <c r="M1729" s="3">
        <v>82</v>
      </c>
      <c r="N1729" s="3" t="b">
        <v>1</v>
      </c>
      <c r="O1729" s="3"/>
      <c r="P1729" s="3" t="s">
        <v>2459</v>
      </c>
      <c r="Q1729" s="3"/>
      <c r="R1729" s="2" t="s">
        <v>2510</v>
      </c>
      <c r="S1729" s="2" t="s">
        <v>1111</v>
      </c>
      <c r="T1729" s="2" t="s">
        <v>39</v>
      </c>
      <c r="U1729" s="2" t="s">
        <v>39</v>
      </c>
      <c r="V1729" s="2" t="s">
        <v>137</v>
      </c>
      <c r="W1729" s="2" t="s">
        <v>39</v>
      </c>
      <c r="X1729" s="2" t="s">
        <v>39</v>
      </c>
      <c r="Y1729" s="2" t="s">
        <v>39</v>
      </c>
      <c r="Z1729" s="2" t="s">
        <v>39</v>
      </c>
      <c r="AA1729" s="4"/>
      <c r="AB1729" s="4"/>
      <c r="AC1729" s="2" t="s">
        <v>2650</v>
      </c>
    </row>
    <row r="1730" spans="1:29" x14ac:dyDescent="0.25">
      <c r="A1730" s="2" t="s">
        <v>2509</v>
      </c>
      <c r="B1730" s="2" t="s">
        <v>132</v>
      </c>
      <c r="C1730" s="2" t="str">
        <f>VLOOKUP(B1730,'Species Lookup'!$A$3:$F$13,3,FALSE)</f>
        <v>Oncorhynchus tshawytscha</v>
      </c>
      <c r="D1730" s="2" t="str">
        <f>VLOOKUP(B1730,'Species Lookup'!$A$3:$F$13,4,FALSE)</f>
        <v>urn:lsid:marinespecies.org:taxname:158075</v>
      </c>
      <c r="E1730" s="2" t="str">
        <f>VLOOKUP(B1730,'Species Lookup'!$A$3:$F$13,5,FALSE)</f>
        <v>SDN:S11::S1173 (smolt)</v>
      </c>
      <c r="F1730" s="2" t="s">
        <v>40</v>
      </c>
      <c r="G1730" s="10" t="str">
        <f>VLOOKUP(A1730,'[1]LOG1987-1994'!$A$2:$I$3110,2,FALSE)</f>
        <v>1994-05-30T17:22-07:00</v>
      </c>
      <c r="H1730" s="2" t="s">
        <v>312</v>
      </c>
      <c r="I1730" s="3">
        <v>1</v>
      </c>
      <c r="J1730" s="3">
        <v>4</v>
      </c>
      <c r="K1730" s="7">
        <v>48.978299999999997</v>
      </c>
      <c r="L1730" s="7">
        <v>-124.9892</v>
      </c>
      <c r="M1730" s="3">
        <v>82</v>
      </c>
      <c r="N1730" s="3" t="b">
        <v>1</v>
      </c>
      <c r="O1730" s="3"/>
      <c r="P1730" s="3" t="s">
        <v>2459</v>
      </c>
      <c r="Q1730" s="3"/>
      <c r="R1730" s="2" t="s">
        <v>2511</v>
      </c>
      <c r="S1730" s="2" t="s">
        <v>1111</v>
      </c>
      <c r="T1730" s="2" t="s">
        <v>39</v>
      </c>
      <c r="U1730" s="2" t="s">
        <v>39</v>
      </c>
      <c r="V1730" s="2" t="s">
        <v>137</v>
      </c>
      <c r="W1730" s="2" t="s">
        <v>39</v>
      </c>
      <c r="X1730" s="2" t="s">
        <v>39</v>
      </c>
      <c r="Y1730" s="2" t="s">
        <v>39</v>
      </c>
      <c r="Z1730" s="2" t="s">
        <v>39</v>
      </c>
      <c r="AA1730" s="4"/>
      <c r="AB1730" s="4"/>
      <c r="AC1730" s="2" t="s">
        <v>2650</v>
      </c>
    </row>
    <row r="1731" spans="1:29" x14ac:dyDescent="0.25">
      <c r="A1731" s="2" t="s">
        <v>2512</v>
      </c>
      <c r="B1731" s="2" t="s">
        <v>132</v>
      </c>
      <c r="C1731" s="2" t="str">
        <f>VLOOKUP(B1731,'Species Lookup'!$A$3:$F$13,3,FALSE)</f>
        <v>Oncorhynchus tshawytscha</v>
      </c>
      <c r="D1731" s="2" t="str">
        <f>VLOOKUP(B1731,'Species Lookup'!$A$3:$F$13,4,FALSE)</f>
        <v>urn:lsid:marinespecies.org:taxname:158075</v>
      </c>
      <c r="E1731" s="2" t="str">
        <f>VLOOKUP(B1731,'Species Lookup'!$A$3:$F$13,5,FALSE)</f>
        <v>SDN:S11::S1173 (smolt)</v>
      </c>
      <c r="F1731" s="2" t="s">
        <v>43</v>
      </c>
      <c r="G1731" s="10" t="str">
        <f>VLOOKUP(A1731,'[1]LOG1987-1994'!$A$2:$I$3110,2,FALSE)</f>
        <v>1994-05-30T18:39-07:00</v>
      </c>
      <c r="H1731" s="2" t="s">
        <v>981</v>
      </c>
      <c r="I1731" s="3">
        <v>2</v>
      </c>
      <c r="J1731" s="3">
        <v>4</v>
      </c>
      <c r="K1731" s="7">
        <v>48.958300000000001</v>
      </c>
      <c r="L1731" s="7">
        <v>-125.0333</v>
      </c>
      <c r="M1731" s="3">
        <v>85</v>
      </c>
      <c r="N1731" s="3" t="b">
        <v>1</v>
      </c>
      <c r="O1731" s="3"/>
      <c r="P1731" s="3" t="s">
        <v>2459</v>
      </c>
      <c r="Q1731" s="3"/>
      <c r="R1731" s="2" t="s">
        <v>2513</v>
      </c>
      <c r="S1731" s="2" t="s">
        <v>1111</v>
      </c>
      <c r="T1731" s="2" t="s">
        <v>39</v>
      </c>
      <c r="U1731" s="2" t="s">
        <v>39</v>
      </c>
      <c r="V1731" s="2" t="s">
        <v>137</v>
      </c>
      <c r="W1731" s="2" t="s">
        <v>39</v>
      </c>
      <c r="X1731" s="2" t="s">
        <v>39</v>
      </c>
      <c r="Y1731" s="2" t="s">
        <v>39</v>
      </c>
      <c r="Z1731" s="2" t="s">
        <v>39</v>
      </c>
      <c r="AA1731" s="4"/>
      <c r="AB1731" s="4"/>
      <c r="AC1731" s="2" t="s">
        <v>2650</v>
      </c>
    </row>
    <row r="1732" spans="1:29" x14ac:dyDescent="0.25">
      <c r="A1732" s="2" t="s">
        <v>2514</v>
      </c>
      <c r="B1732" s="2" t="s">
        <v>132</v>
      </c>
      <c r="C1732" s="2" t="str">
        <f>VLOOKUP(B1732,'Species Lookup'!$A$3:$F$13,3,FALSE)</f>
        <v>Oncorhynchus tshawytscha</v>
      </c>
      <c r="D1732" s="2" t="str">
        <f>VLOOKUP(B1732,'Species Lookup'!$A$3:$F$13,4,FALSE)</f>
        <v>urn:lsid:marinespecies.org:taxname:158075</v>
      </c>
      <c r="E1732" s="2" t="str">
        <f>VLOOKUP(B1732,'Species Lookup'!$A$3:$F$13,5,FALSE)</f>
        <v>SDN:S11::S1173 (smolt)</v>
      </c>
      <c r="F1732" s="2" t="s">
        <v>43</v>
      </c>
      <c r="G1732" s="10" t="str">
        <f>VLOOKUP(A1732,'[1]LOG1987-1994'!$A$2:$I$3110,2,FALSE)</f>
        <v>1994-05-31T06:19-07:00</v>
      </c>
      <c r="H1732" s="2" t="s">
        <v>90</v>
      </c>
      <c r="I1732" s="3">
        <v>2</v>
      </c>
      <c r="J1732" s="3">
        <v>4</v>
      </c>
      <c r="K1732" s="7">
        <v>48.921700000000001</v>
      </c>
      <c r="L1732" s="7">
        <v>-125.05419999999999</v>
      </c>
      <c r="M1732" s="3">
        <v>73</v>
      </c>
      <c r="N1732" s="3" t="b">
        <v>1</v>
      </c>
      <c r="O1732" s="3"/>
      <c r="P1732" s="3" t="s">
        <v>2459</v>
      </c>
      <c r="Q1732" s="3"/>
      <c r="R1732" s="2" t="s">
        <v>2515</v>
      </c>
      <c r="S1732" s="2" t="s">
        <v>1111</v>
      </c>
      <c r="T1732" s="2" t="s">
        <v>39</v>
      </c>
      <c r="U1732" s="2" t="s">
        <v>39</v>
      </c>
      <c r="V1732" s="2" t="s">
        <v>137</v>
      </c>
      <c r="W1732" s="2" t="s">
        <v>39</v>
      </c>
      <c r="X1732" s="2" t="s">
        <v>39</v>
      </c>
      <c r="Y1732" s="2" t="s">
        <v>39</v>
      </c>
      <c r="Z1732" s="2" t="s">
        <v>39</v>
      </c>
      <c r="AA1732" s="4"/>
      <c r="AB1732" s="4"/>
      <c r="AC1732" s="2" t="s">
        <v>2650</v>
      </c>
    </row>
    <row r="1733" spans="1:29" x14ac:dyDescent="0.25">
      <c r="A1733" s="2" t="s">
        <v>2514</v>
      </c>
      <c r="B1733" s="2" t="s">
        <v>132</v>
      </c>
      <c r="C1733" s="2" t="str">
        <f>VLOOKUP(B1733,'Species Lookup'!$A$3:$F$13,3,FALSE)</f>
        <v>Oncorhynchus tshawytscha</v>
      </c>
      <c r="D1733" s="2" t="str">
        <f>VLOOKUP(B1733,'Species Lookup'!$A$3:$F$13,4,FALSE)</f>
        <v>urn:lsid:marinespecies.org:taxname:158075</v>
      </c>
      <c r="E1733" s="2" t="str">
        <f>VLOOKUP(B1733,'Species Lookup'!$A$3:$F$13,5,FALSE)</f>
        <v>SDN:S11::S1173 (smolt)</v>
      </c>
      <c r="F1733" s="2" t="s">
        <v>40</v>
      </c>
      <c r="G1733" s="10" t="str">
        <f>VLOOKUP(A1733,'[1]LOG1987-1994'!$A$2:$I$3110,2,FALSE)</f>
        <v>1994-05-31T06:19-07:00</v>
      </c>
      <c r="H1733" s="2" t="s">
        <v>90</v>
      </c>
      <c r="I1733" s="3">
        <v>2</v>
      </c>
      <c r="J1733" s="3">
        <v>4</v>
      </c>
      <c r="K1733" s="7">
        <v>48.921700000000001</v>
      </c>
      <c r="L1733" s="7">
        <v>-125.05419999999999</v>
      </c>
      <c r="M1733" s="3">
        <v>83</v>
      </c>
      <c r="N1733" s="3" t="b">
        <v>1</v>
      </c>
      <c r="O1733" s="3"/>
      <c r="P1733" s="3" t="s">
        <v>2459</v>
      </c>
      <c r="Q1733" s="3"/>
      <c r="R1733" s="2" t="s">
        <v>2516</v>
      </c>
      <c r="S1733" s="2" t="s">
        <v>1111</v>
      </c>
      <c r="T1733" s="2" t="s">
        <v>39</v>
      </c>
      <c r="U1733" s="2" t="s">
        <v>39</v>
      </c>
      <c r="V1733" s="2" t="s">
        <v>137</v>
      </c>
      <c r="W1733" s="2" t="s">
        <v>39</v>
      </c>
      <c r="X1733" s="2" t="s">
        <v>39</v>
      </c>
      <c r="Y1733" s="2" t="s">
        <v>39</v>
      </c>
      <c r="Z1733" s="2" t="s">
        <v>39</v>
      </c>
      <c r="AA1733" s="4"/>
      <c r="AB1733" s="4"/>
      <c r="AC1733" s="2" t="s">
        <v>2650</v>
      </c>
    </row>
    <row r="1734" spans="1:29" x14ac:dyDescent="0.25">
      <c r="A1734" s="2" t="s">
        <v>2514</v>
      </c>
      <c r="B1734" s="2" t="s">
        <v>29</v>
      </c>
      <c r="C1734" s="2" t="str">
        <f>VLOOKUP(B1734,'Species Lookup'!$A$3:$F$13,3,FALSE)</f>
        <v>Oncorhynchus kisutch</v>
      </c>
      <c r="D1734" s="2" t="str">
        <f>VLOOKUP(B1734,'Species Lookup'!$A$3:$F$13,4,FALSE)</f>
        <v>urn:lsid:marinespecies.org:taxname:127184</v>
      </c>
      <c r="E1734" s="2" t="str">
        <f>VLOOKUP(B1734,'Species Lookup'!$A$3:$F$13,5,FALSE)</f>
        <v>SDN:S11::S1173 (smolt)</v>
      </c>
      <c r="F1734" s="2" t="s">
        <v>30</v>
      </c>
      <c r="G1734" s="10" t="str">
        <f>VLOOKUP(A1734,'[1]LOG1987-1994'!$A$2:$I$3110,2,FALSE)</f>
        <v>1994-05-31T06:19-07:00</v>
      </c>
      <c r="H1734" s="2" t="s">
        <v>90</v>
      </c>
      <c r="I1734" s="3">
        <v>2</v>
      </c>
      <c r="J1734" s="3">
        <v>4</v>
      </c>
      <c r="K1734" s="7">
        <v>48.921700000000001</v>
      </c>
      <c r="L1734" s="7">
        <v>-125.05419999999999</v>
      </c>
      <c r="M1734" s="3">
        <v>130</v>
      </c>
      <c r="N1734" s="3" t="b">
        <v>1</v>
      </c>
      <c r="O1734" s="3"/>
      <c r="P1734" s="3"/>
      <c r="Q1734" s="3"/>
      <c r="R1734" s="2"/>
      <c r="S1734" s="2" t="s">
        <v>1111</v>
      </c>
      <c r="T1734" s="2" t="s">
        <v>39</v>
      </c>
      <c r="U1734" s="2" t="s">
        <v>39</v>
      </c>
      <c r="V1734" s="2" t="s">
        <v>35</v>
      </c>
      <c r="W1734" s="2" t="s">
        <v>39</v>
      </c>
      <c r="X1734" s="2" t="s">
        <v>39</v>
      </c>
      <c r="Y1734" s="2" t="s">
        <v>39</v>
      </c>
      <c r="Z1734" s="2" t="s">
        <v>39</v>
      </c>
      <c r="AA1734" s="4"/>
      <c r="AB1734" s="4"/>
      <c r="AC1734" s="2" t="s">
        <v>2650</v>
      </c>
    </row>
    <row r="1735" spans="1:29" x14ac:dyDescent="0.25">
      <c r="A1735" s="2" t="s">
        <v>2517</v>
      </c>
      <c r="B1735" s="2" t="s">
        <v>29</v>
      </c>
      <c r="C1735" s="2" t="str">
        <f>VLOOKUP(B1735,'Species Lookup'!$A$3:$F$13,3,FALSE)</f>
        <v>Oncorhynchus kisutch</v>
      </c>
      <c r="D1735" s="2" t="str">
        <f>VLOOKUP(B1735,'Species Lookup'!$A$3:$F$13,4,FALSE)</f>
        <v>urn:lsid:marinespecies.org:taxname:127184</v>
      </c>
      <c r="E1735" s="2" t="str">
        <f>VLOOKUP(B1735,'Species Lookup'!$A$3:$F$13,5,FALSE)</f>
        <v>SDN:S11::S1173 (smolt)</v>
      </c>
      <c r="F1735" s="2" t="s">
        <v>43</v>
      </c>
      <c r="G1735" s="10" t="str">
        <f>VLOOKUP(A1735,'[1]LOG1987-1994'!$A$2:$I$3110,2,FALSE)</f>
        <v>1994-05-31T06:43-07:00</v>
      </c>
      <c r="H1735" s="2" t="s">
        <v>90</v>
      </c>
      <c r="I1735" s="3">
        <v>2</v>
      </c>
      <c r="J1735" s="3">
        <v>4</v>
      </c>
      <c r="K1735" s="7">
        <v>48.921199999999999</v>
      </c>
      <c r="L1735" s="7">
        <v>-125.0558</v>
      </c>
      <c r="M1735" s="3">
        <v>123</v>
      </c>
      <c r="N1735" s="3" t="b">
        <v>1</v>
      </c>
      <c r="O1735" s="3"/>
      <c r="P1735" s="3"/>
      <c r="Q1735" s="3"/>
      <c r="R1735" s="2"/>
      <c r="S1735" s="2" t="s">
        <v>1111</v>
      </c>
      <c r="T1735" s="2" t="s">
        <v>39</v>
      </c>
      <c r="U1735" s="2" t="s">
        <v>39</v>
      </c>
      <c r="V1735" s="2" t="s">
        <v>35</v>
      </c>
      <c r="W1735" s="2" t="s">
        <v>39</v>
      </c>
      <c r="X1735" s="2" t="s">
        <v>39</v>
      </c>
      <c r="Y1735" s="2" t="s">
        <v>39</v>
      </c>
      <c r="Z1735" s="2" t="s">
        <v>39</v>
      </c>
      <c r="AA1735" s="4"/>
      <c r="AB1735" s="4"/>
      <c r="AC1735" s="2" t="s">
        <v>2650</v>
      </c>
    </row>
    <row r="1736" spans="1:29" x14ac:dyDescent="0.25">
      <c r="A1736" s="2" t="s">
        <v>2518</v>
      </c>
      <c r="B1736" s="2" t="s">
        <v>29</v>
      </c>
      <c r="C1736" s="2" t="str">
        <f>VLOOKUP(B1736,'Species Lookup'!$A$3:$F$13,3,FALSE)</f>
        <v>Oncorhynchus kisutch</v>
      </c>
      <c r="D1736" s="2" t="str">
        <f>VLOOKUP(B1736,'Species Lookup'!$A$3:$F$13,4,FALSE)</f>
        <v>urn:lsid:marinespecies.org:taxname:127184</v>
      </c>
      <c r="E1736" s="2" t="str">
        <f>VLOOKUP(B1736,'Species Lookup'!$A$3:$F$13,5,FALSE)</f>
        <v>SDN:S11::S1173 (smolt)</v>
      </c>
      <c r="F1736" s="2" t="s">
        <v>43</v>
      </c>
      <c r="G1736" s="10" t="str">
        <f>VLOOKUP(A1736,'[1]LOG1987-1994'!$A$2:$I$3110,2,FALSE)</f>
        <v>1994-05-31T09:19-07:00</v>
      </c>
      <c r="H1736" s="2" t="s">
        <v>84</v>
      </c>
      <c r="I1736" s="3">
        <v>2</v>
      </c>
      <c r="J1736" s="3">
        <v>4</v>
      </c>
      <c r="K1736" s="7">
        <v>48.8825</v>
      </c>
      <c r="L1736" s="7">
        <v>-125.0767</v>
      </c>
      <c r="M1736" s="3">
        <v>123</v>
      </c>
      <c r="N1736" s="3" t="b">
        <v>1</v>
      </c>
      <c r="O1736" s="3"/>
      <c r="P1736" s="3"/>
      <c r="Q1736" s="3"/>
      <c r="R1736" s="2"/>
      <c r="S1736" s="2" t="s">
        <v>1111</v>
      </c>
      <c r="T1736" s="2" t="s">
        <v>39</v>
      </c>
      <c r="U1736" s="2" t="s">
        <v>39</v>
      </c>
      <c r="V1736" s="2" t="s">
        <v>35</v>
      </c>
      <c r="W1736" s="2" t="s">
        <v>39</v>
      </c>
      <c r="X1736" s="2" t="s">
        <v>39</v>
      </c>
      <c r="Y1736" s="2" t="s">
        <v>39</v>
      </c>
      <c r="Z1736" s="2" t="s">
        <v>39</v>
      </c>
      <c r="AA1736" s="4"/>
      <c r="AB1736" s="4"/>
      <c r="AC1736" s="2" t="s">
        <v>2650</v>
      </c>
    </row>
    <row r="1737" spans="1:29" x14ac:dyDescent="0.25">
      <c r="A1737" s="2" t="s">
        <v>2519</v>
      </c>
      <c r="B1737" s="2" t="s">
        <v>132</v>
      </c>
      <c r="C1737" s="2" t="str">
        <f>VLOOKUP(B1737,'Species Lookup'!$A$3:$F$13,3,FALSE)</f>
        <v>Oncorhynchus tshawytscha</v>
      </c>
      <c r="D1737" s="2" t="str">
        <f>VLOOKUP(B1737,'Species Lookup'!$A$3:$F$13,4,FALSE)</f>
        <v>urn:lsid:marinespecies.org:taxname:158075</v>
      </c>
      <c r="E1737" s="2" t="str">
        <f>VLOOKUP(B1737,'Species Lookup'!$A$3:$F$13,5,FALSE)</f>
        <v>SDN:S11::S1173 (smolt)</v>
      </c>
      <c r="F1737" s="2" t="s">
        <v>43</v>
      </c>
      <c r="G1737" s="10" t="str">
        <f>VLOOKUP(A1737,'[1]LOG1987-1994'!$A$2:$I$3110,2,FALSE)</f>
        <v>1994-05-31T12:53-07:00</v>
      </c>
      <c r="H1737" s="2" t="s">
        <v>663</v>
      </c>
      <c r="I1737" s="3">
        <v>3</v>
      </c>
      <c r="J1737" s="3">
        <v>4</v>
      </c>
      <c r="K1737" s="7">
        <v>48.9283</v>
      </c>
      <c r="L1737" s="7">
        <v>-125.2192</v>
      </c>
      <c r="M1737" s="3">
        <v>93</v>
      </c>
      <c r="N1737" s="3" t="b">
        <v>1</v>
      </c>
      <c r="O1737" s="3"/>
      <c r="P1737" s="3" t="s">
        <v>2459</v>
      </c>
      <c r="Q1737" s="3"/>
      <c r="R1737" s="2" t="s">
        <v>2520</v>
      </c>
      <c r="S1737" s="2" t="s">
        <v>1111</v>
      </c>
      <c r="T1737" s="2" t="s">
        <v>39</v>
      </c>
      <c r="U1737" s="2" t="s">
        <v>39</v>
      </c>
      <c r="V1737" s="2" t="s">
        <v>137</v>
      </c>
      <c r="W1737" s="2" t="s">
        <v>39</v>
      </c>
      <c r="X1737" s="2" t="s">
        <v>39</v>
      </c>
      <c r="Y1737" s="2" t="s">
        <v>39</v>
      </c>
      <c r="Z1737" s="2" t="s">
        <v>39</v>
      </c>
      <c r="AA1737" s="4"/>
      <c r="AB1737" s="4"/>
      <c r="AC1737" s="2" t="s">
        <v>2650</v>
      </c>
    </row>
    <row r="1738" spans="1:29" x14ac:dyDescent="0.25">
      <c r="A1738" s="2" t="s">
        <v>2519</v>
      </c>
      <c r="B1738" s="2" t="s">
        <v>132</v>
      </c>
      <c r="C1738" s="2" t="str">
        <f>VLOOKUP(B1738,'Species Lookup'!$A$3:$F$13,3,FALSE)</f>
        <v>Oncorhynchus tshawytscha</v>
      </c>
      <c r="D1738" s="2" t="str">
        <f>VLOOKUP(B1738,'Species Lookup'!$A$3:$F$13,4,FALSE)</f>
        <v>urn:lsid:marinespecies.org:taxname:158075</v>
      </c>
      <c r="E1738" s="2" t="str">
        <f>VLOOKUP(B1738,'Species Lookup'!$A$3:$F$13,5,FALSE)</f>
        <v>SDN:S11::S1173 (smolt)</v>
      </c>
      <c r="F1738" s="2" t="s">
        <v>40</v>
      </c>
      <c r="G1738" s="10" t="str">
        <f>VLOOKUP(A1738,'[1]LOG1987-1994'!$A$2:$I$3110,2,FALSE)</f>
        <v>1994-05-31T12:53-07:00</v>
      </c>
      <c r="H1738" s="2" t="s">
        <v>663</v>
      </c>
      <c r="I1738" s="3">
        <v>3</v>
      </c>
      <c r="J1738" s="3">
        <v>4</v>
      </c>
      <c r="K1738" s="7">
        <v>48.9283</v>
      </c>
      <c r="L1738" s="7">
        <v>-125.2192</v>
      </c>
      <c r="M1738" s="3">
        <v>90</v>
      </c>
      <c r="N1738" s="3" t="b">
        <v>0</v>
      </c>
      <c r="O1738" s="3"/>
      <c r="P1738" s="3" t="s">
        <v>2459</v>
      </c>
      <c r="Q1738" s="3"/>
      <c r="R1738" s="2" t="s">
        <v>2521</v>
      </c>
      <c r="S1738" s="2" t="s">
        <v>1111</v>
      </c>
      <c r="T1738" s="2" t="s">
        <v>39</v>
      </c>
      <c r="U1738" s="2" t="s">
        <v>39</v>
      </c>
      <c r="V1738" s="2" t="s">
        <v>137</v>
      </c>
      <c r="W1738" s="2" t="s">
        <v>39</v>
      </c>
      <c r="X1738" s="2" t="s">
        <v>39</v>
      </c>
      <c r="Y1738" s="2" t="s">
        <v>39</v>
      </c>
      <c r="Z1738" s="2" t="s">
        <v>39</v>
      </c>
      <c r="AA1738" s="4"/>
      <c r="AB1738" s="4"/>
      <c r="AC1738" s="2" t="s">
        <v>39</v>
      </c>
    </row>
    <row r="1739" spans="1:29" x14ac:dyDescent="0.25">
      <c r="A1739" s="2" t="s">
        <v>2519</v>
      </c>
      <c r="B1739" s="2" t="s">
        <v>132</v>
      </c>
      <c r="C1739" s="2" t="str">
        <f>VLOOKUP(B1739,'Species Lookup'!$A$3:$F$13,3,FALSE)</f>
        <v>Oncorhynchus tshawytscha</v>
      </c>
      <c r="D1739" s="2" t="str">
        <f>VLOOKUP(B1739,'Species Lookup'!$A$3:$F$13,4,FALSE)</f>
        <v>urn:lsid:marinespecies.org:taxname:158075</v>
      </c>
      <c r="E1739" s="2" t="str">
        <f>VLOOKUP(B1739,'Species Lookup'!$A$3:$F$13,5,FALSE)</f>
        <v>SDN:S11::S1173 (smolt)</v>
      </c>
      <c r="F1739" s="2" t="s">
        <v>30</v>
      </c>
      <c r="G1739" s="10" t="str">
        <f>VLOOKUP(A1739,'[1]LOG1987-1994'!$A$2:$I$3110,2,FALSE)</f>
        <v>1994-05-31T12:53-07:00</v>
      </c>
      <c r="H1739" s="2" t="s">
        <v>663</v>
      </c>
      <c r="I1739" s="3">
        <v>3</v>
      </c>
      <c r="J1739" s="3">
        <v>4</v>
      </c>
      <c r="K1739" s="7">
        <v>48.9283</v>
      </c>
      <c r="L1739" s="7">
        <v>-125.2192</v>
      </c>
      <c r="M1739" s="3">
        <v>100</v>
      </c>
      <c r="N1739" s="3" t="b">
        <v>1</v>
      </c>
      <c r="O1739" s="3"/>
      <c r="P1739" s="3" t="s">
        <v>2459</v>
      </c>
      <c r="Q1739" s="3"/>
      <c r="R1739" s="2" t="s">
        <v>2522</v>
      </c>
      <c r="S1739" s="2" t="s">
        <v>1111</v>
      </c>
      <c r="T1739" s="2" t="s">
        <v>39</v>
      </c>
      <c r="U1739" s="2" t="s">
        <v>39</v>
      </c>
      <c r="V1739" s="2" t="s">
        <v>137</v>
      </c>
      <c r="W1739" s="2" t="s">
        <v>39</v>
      </c>
      <c r="X1739" s="2" t="s">
        <v>39</v>
      </c>
      <c r="Y1739" s="2" t="s">
        <v>39</v>
      </c>
      <c r="Z1739" s="2" t="s">
        <v>39</v>
      </c>
      <c r="AA1739" s="4"/>
      <c r="AB1739" s="4"/>
      <c r="AC1739" s="2" t="s">
        <v>2650</v>
      </c>
    </row>
    <row r="1740" spans="1:29" x14ac:dyDescent="0.25">
      <c r="A1740" s="2" t="s">
        <v>2523</v>
      </c>
      <c r="B1740" s="2" t="s">
        <v>132</v>
      </c>
      <c r="C1740" s="2" t="str">
        <f>VLOOKUP(B1740,'Species Lookup'!$A$3:$F$13,3,FALSE)</f>
        <v>Oncorhynchus tshawytscha</v>
      </c>
      <c r="D1740" s="2" t="str">
        <f>VLOOKUP(B1740,'Species Lookup'!$A$3:$F$13,4,FALSE)</f>
        <v>urn:lsid:marinespecies.org:taxname:158075</v>
      </c>
      <c r="E1740" s="2" t="str">
        <f>VLOOKUP(B1740,'Species Lookup'!$A$3:$F$13,5,FALSE)</f>
        <v>SDN:S11::S1173 (smolt)</v>
      </c>
      <c r="F1740" s="2" t="s">
        <v>43</v>
      </c>
      <c r="G1740" s="10" t="str">
        <f>VLOOKUP(A1740,'[1]LOG1987-1994'!$A$2:$I$3110,2,FALSE)</f>
        <v>1994-05-31T17:17-07:00</v>
      </c>
      <c r="H1740" s="2" t="s">
        <v>453</v>
      </c>
      <c r="I1740" s="3">
        <v>2</v>
      </c>
      <c r="J1740" s="3">
        <v>4</v>
      </c>
      <c r="K1740" s="7">
        <v>48.962499999999999</v>
      </c>
      <c r="L1740" s="7">
        <v>-125.08329999999999</v>
      </c>
      <c r="M1740" s="3">
        <v>85</v>
      </c>
      <c r="N1740" s="3" t="b">
        <v>1</v>
      </c>
      <c r="O1740" s="3"/>
      <c r="P1740" s="3" t="s">
        <v>2459</v>
      </c>
      <c r="Q1740" s="3"/>
      <c r="R1740" s="2" t="s">
        <v>2524</v>
      </c>
      <c r="S1740" s="2" t="s">
        <v>1111</v>
      </c>
      <c r="T1740" s="2" t="s">
        <v>39</v>
      </c>
      <c r="U1740" s="2" t="s">
        <v>39</v>
      </c>
      <c r="V1740" s="2" t="s">
        <v>137</v>
      </c>
      <c r="W1740" s="2" t="s">
        <v>39</v>
      </c>
      <c r="X1740" s="2" t="s">
        <v>39</v>
      </c>
      <c r="Y1740" s="2" t="s">
        <v>39</v>
      </c>
      <c r="Z1740" s="2" t="s">
        <v>39</v>
      </c>
      <c r="AA1740" s="4"/>
      <c r="AB1740" s="4"/>
      <c r="AC1740" s="2" t="s">
        <v>2650</v>
      </c>
    </row>
    <row r="1741" spans="1:29" x14ac:dyDescent="0.25">
      <c r="A1741" s="2" t="s">
        <v>2525</v>
      </c>
      <c r="B1741" s="2" t="s">
        <v>29</v>
      </c>
      <c r="C1741" s="2" t="str">
        <f>VLOOKUP(B1741,'Species Lookup'!$A$3:$F$13,3,FALSE)</f>
        <v>Oncorhynchus kisutch</v>
      </c>
      <c r="D1741" s="2" t="str">
        <f>VLOOKUP(B1741,'Species Lookup'!$A$3:$F$13,4,FALSE)</f>
        <v>urn:lsid:marinespecies.org:taxname:127184</v>
      </c>
      <c r="E1741" s="2" t="str">
        <f>VLOOKUP(B1741,'Species Lookup'!$A$3:$F$13,5,FALSE)</f>
        <v>SDN:S11::S1173 (smolt)</v>
      </c>
      <c r="F1741" s="2" t="s">
        <v>43</v>
      </c>
      <c r="G1741" s="10" t="str">
        <f>VLOOKUP(A1741,'[1]LOG1987-1994'!$A$2:$I$3110,2,FALSE)</f>
        <v>1994-06-01T06:17-07:00</v>
      </c>
      <c r="H1741" s="2" t="s">
        <v>974</v>
      </c>
      <c r="I1741" s="3">
        <v>1</v>
      </c>
      <c r="J1741" s="3">
        <v>4</v>
      </c>
      <c r="K1741" s="7">
        <v>48.947499999999998</v>
      </c>
      <c r="L1741" s="7">
        <v>-124.9975</v>
      </c>
      <c r="M1741" s="3">
        <v>126</v>
      </c>
      <c r="N1741" s="3" t="b">
        <v>1</v>
      </c>
      <c r="O1741" s="3"/>
      <c r="P1741" s="3"/>
      <c r="Q1741" s="3"/>
      <c r="R1741" s="2"/>
      <c r="S1741" s="2" t="s">
        <v>1111</v>
      </c>
      <c r="T1741" s="2" t="s">
        <v>39</v>
      </c>
      <c r="U1741" s="2" t="s">
        <v>39</v>
      </c>
      <c r="V1741" s="2" t="s">
        <v>35</v>
      </c>
      <c r="W1741" s="2" t="s">
        <v>39</v>
      </c>
      <c r="X1741" s="2" t="s">
        <v>39</v>
      </c>
      <c r="Y1741" s="2" t="s">
        <v>39</v>
      </c>
      <c r="Z1741" s="2" t="s">
        <v>39</v>
      </c>
      <c r="AA1741" s="4"/>
      <c r="AB1741" s="4"/>
      <c r="AC1741" s="2" t="s">
        <v>2650</v>
      </c>
    </row>
    <row r="1742" spans="1:29" x14ac:dyDescent="0.25">
      <c r="A1742" s="2" t="s">
        <v>2525</v>
      </c>
      <c r="B1742" s="2" t="s">
        <v>29</v>
      </c>
      <c r="C1742" s="2" t="str">
        <f>VLOOKUP(B1742,'Species Lookup'!$A$3:$F$13,3,FALSE)</f>
        <v>Oncorhynchus kisutch</v>
      </c>
      <c r="D1742" s="2" t="str">
        <f>VLOOKUP(B1742,'Species Lookup'!$A$3:$F$13,4,FALSE)</f>
        <v>urn:lsid:marinespecies.org:taxname:127184</v>
      </c>
      <c r="E1742" s="2" t="str">
        <f>VLOOKUP(B1742,'Species Lookup'!$A$3:$F$13,5,FALSE)</f>
        <v>SDN:S11::S1173 (smolt)</v>
      </c>
      <c r="F1742" s="2" t="s">
        <v>40</v>
      </c>
      <c r="G1742" s="10" t="str">
        <f>VLOOKUP(A1742,'[1]LOG1987-1994'!$A$2:$I$3110,2,FALSE)</f>
        <v>1994-06-01T06:17-07:00</v>
      </c>
      <c r="H1742" s="2" t="s">
        <v>974</v>
      </c>
      <c r="I1742" s="3">
        <v>1</v>
      </c>
      <c r="J1742" s="3">
        <v>4</v>
      </c>
      <c r="K1742" s="7">
        <v>48.947499999999998</v>
      </c>
      <c r="L1742" s="7">
        <v>-124.9975</v>
      </c>
      <c r="M1742" s="3">
        <v>121</v>
      </c>
      <c r="N1742" s="3" t="b">
        <v>1</v>
      </c>
      <c r="O1742" s="3"/>
      <c r="P1742" s="3"/>
      <c r="Q1742" s="3"/>
      <c r="R1742" s="2"/>
      <c r="S1742" s="2" t="s">
        <v>1111</v>
      </c>
      <c r="T1742" s="2" t="s">
        <v>39</v>
      </c>
      <c r="U1742" s="2" t="s">
        <v>39</v>
      </c>
      <c r="V1742" s="2" t="s">
        <v>35</v>
      </c>
      <c r="W1742" s="2" t="s">
        <v>39</v>
      </c>
      <c r="X1742" s="2" t="s">
        <v>39</v>
      </c>
      <c r="Y1742" s="2" t="s">
        <v>39</v>
      </c>
      <c r="Z1742" s="2" t="s">
        <v>39</v>
      </c>
      <c r="AA1742" s="4"/>
      <c r="AB1742" s="4"/>
      <c r="AC1742" s="2" t="s">
        <v>2650</v>
      </c>
    </row>
    <row r="1743" spans="1:29" x14ac:dyDescent="0.25">
      <c r="A1743" s="2" t="s">
        <v>2525</v>
      </c>
      <c r="B1743" s="2" t="s">
        <v>29</v>
      </c>
      <c r="C1743" s="2" t="str">
        <f>VLOOKUP(B1743,'Species Lookup'!$A$3:$F$13,3,FALSE)</f>
        <v>Oncorhynchus kisutch</v>
      </c>
      <c r="D1743" s="2" t="str">
        <f>VLOOKUP(B1743,'Species Lookup'!$A$3:$F$13,4,FALSE)</f>
        <v>urn:lsid:marinespecies.org:taxname:127184</v>
      </c>
      <c r="E1743" s="2" t="str">
        <f>VLOOKUP(B1743,'Species Lookup'!$A$3:$F$13,5,FALSE)</f>
        <v>SDN:S11::S1173 (smolt)</v>
      </c>
      <c r="F1743" s="2" t="s">
        <v>30</v>
      </c>
      <c r="G1743" s="10" t="str">
        <f>VLOOKUP(A1743,'[1]LOG1987-1994'!$A$2:$I$3110,2,FALSE)</f>
        <v>1994-06-01T06:17-07:00</v>
      </c>
      <c r="H1743" s="2" t="s">
        <v>974</v>
      </c>
      <c r="I1743" s="3">
        <v>1</v>
      </c>
      <c r="J1743" s="3">
        <v>4</v>
      </c>
      <c r="K1743" s="7">
        <v>48.947499999999998</v>
      </c>
      <c r="L1743" s="7">
        <v>-124.9975</v>
      </c>
      <c r="M1743" s="3">
        <v>114</v>
      </c>
      <c r="N1743" s="3" t="b">
        <v>1</v>
      </c>
      <c r="O1743" s="3"/>
      <c r="P1743" s="3"/>
      <c r="Q1743" s="3"/>
      <c r="R1743" s="2"/>
      <c r="S1743" s="2" t="s">
        <v>1111</v>
      </c>
      <c r="T1743" s="2" t="s">
        <v>39</v>
      </c>
      <c r="U1743" s="2" t="s">
        <v>39</v>
      </c>
      <c r="V1743" s="2" t="s">
        <v>35</v>
      </c>
      <c r="W1743" s="2" t="s">
        <v>39</v>
      </c>
      <c r="X1743" s="2" t="s">
        <v>39</v>
      </c>
      <c r="Y1743" s="2" t="s">
        <v>39</v>
      </c>
      <c r="Z1743" s="2" t="s">
        <v>39</v>
      </c>
      <c r="AA1743" s="4"/>
      <c r="AB1743" s="4"/>
      <c r="AC1743" s="2" t="s">
        <v>2650</v>
      </c>
    </row>
    <row r="1744" spans="1:29" x14ac:dyDescent="0.25">
      <c r="A1744" s="2" t="s">
        <v>2526</v>
      </c>
      <c r="B1744" s="2" t="s">
        <v>132</v>
      </c>
      <c r="C1744" s="2" t="str">
        <f>VLOOKUP(B1744,'Species Lookup'!$A$3:$F$13,3,FALSE)</f>
        <v>Oncorhynchus tshawytscha</v>
      </c>
      <c r="D1744" s="2" t="str">
        <f>VLOOKUP(B1744,'Species Lookup'!$A$3:$F$13,4,FALSE)</f>
        <v>urn:lsid:marinespecies.org:taxname:158075</v>
      </c>
      <c r="E1744" s="2" t="str">
        <f>VLOOKUP(B1744,'Species Lookup'!$A$3:$F$13,5,FALSE)</f>
        <v>SDN:S11::S1173 (smolt)</v>
      </c>
      <c r="F1744" s="2" t="s">
        <v>43</v>
      </c>
      <c r="G1744" s="10" t="str">
        <f>VLOOKUP(A1744,'[1]LOG1987-1994'!$A$2:$I$3110,2,FALSE)</f>
        <v>1994-06-01T08:03-07:00</v>
      </c>
      <c r="H1744" s="2" t="s">
        <v>2450</v>
      </c>
      <c r="I1744" s="3">
        <v>1</v>
      </c>
      <c r="J1744" s="3">
        <v>4</v>
      </c>
      <c r="K1744" s="7">
        <v>48.9833</v>
      </c>
      <c r="L1744" s="7">
        <v>-124.91670000000001</v>
      </c>
      <c r="M1744" s="3">
        <v>83</v>
      </c>
      <c r="N1744" s="3" t="b">
        <v>1</v>
      </c>
      <c r="O1744" s="3"/>
      <c r="P1744" s="3" t="s">
        <v>2459</v>
      </c>
      <c r="Q1744" s="3"/>
      <c r="R1744" s="2" t="s">
        <v>2527</v>
      </c>
      <c r="S1744" s="2" t="s">
        <v>1111</v>
      </c>
      <c r="T1744" s="2" t="s">
        <v>39</v>
      </c>
      <c r="U1744" s="2" t="s">
        <v>39</v>
      </c>
      <c r="V1744" s="2" t="s">
        <v>137</v>
      </c>
      <c r="W1744" s="2" t="s">
        <v>39</v>
      </c>
      <c r="X1744" s="2" t="s">
        <v>39</v>
      </c>
      <c r="Y1744" s="2" t="s">
        <v>39</v>
      </c>
      <c r="Z1744" s="2" t="s">
        <v>39</v>
      </c>
      <c r="AA1744" s="4"/>
      <c r="AB1744" s="4"/>
      <c r="AC1744" s="2" t="s">
        <v>2650</v>
      </c>
    </row>
    <row r="1745" spans="1:29" x14ac:dyDescent="0.25">
      <c r="A1745" s="2" t="s">
        <v>2528</v>
      </c>
      <c r="B1745" s="2" t="s">
        <v>132</v>
      </c>
      <c r="C1745" s="2" t="str">
        <f>VLOOKUP(B1745,'Species Lookup'!$A$3:$F$13,3,FALSE)</f>
        <v>Oncorhynchus tshawytscha</v>
      </c>
      <c r="D1745" s="2" t="str">
        <f>VLOOKUP(B1745,'Species Lookup'!$A$3:$F$13,4,FALSE)</f>
        <v>urn:lsid:marinespecies.org:taxname:158075</v>
      </c>
      <c r="E1745" s="2" t="str">
        <f>VLOOKUP(B1745,'Species Lookup'!$A$3:$F$13,5,FALSE)</f>
        <v>SDN:S11::S1173 (smolt)</v>
      </c>
      <c r="F1745" s="2" t="s">
        <v>43</v>
      </c>
      <c r="G1745" s="10" t="str">
        <f>VLOOKUP(A1745,'[1]LOG1987-1994'!$A$2:$I$3110,2,FALSE)</f>
        <v>1994-06-01T09:53-07:00</v>
      </c>
      <c r="H1745" s="2" t="s">
        <v>56</v>
      </c>
      <c r="I1745" s="3">
        <v>1</v>
      </c>
      <c r="J1745" s="3">
        <v>4</v>
      </c>
      <c r="K1745" s="7">
        <v>49.109200000000001</v>
      </c>
      <c r="L1745" s="7">
        <v>-124.8125</v>
      </c>
      <c r="M1745" s="3">
        <v>83</v>
      </c>
      <c r="N1745" s="3" t="b">
        <v>1</v>
      </c>
      <c r="O1745" s="3"/>
      <c r="P1745" s="3" t="s">
        <v>2459</v>
      </c>
      <c r="Q1745" s="3"/>
      <c r="R1745" s="2" t="s">
        <v>2529</v>
      </c>
      <c r="S1745" s="2" t="s">
        <v>1111</v>
      </c>
      <c r="T1745" s="2" t="s">
        <v>39</v>
      </c>
      <c r="U1745" s="2" t="s">
        <v>39</v>
      </c>
      <c r="V1745" s="2" t="s">
        <v>137</v>
      </c>
      <c r="W1745" s="2" t="s">
        <v>39</v>
      </c>
      <c r="X1745" s="2" t="s">
        <v>39</v>
      </c>
      <c r="Y1745" s="2" t="s">
        <v>39</v>
      </c>
      <c r="Z1745" s="2" t="s">
        <v>39</v>
      </c>
      <c r="AA1745" s="4"/>
      <c r="AB1745" s="4"/>
      <c r="AC1745" s="2" t="s">
        <v>2650</v>
      </c>
    </row>
    <row r="1746" spans="1:29" x14ac:dyDescent="0.25">
      <c r="A1746" s="2" t="s">
        <v>2530</v>
      </c>
      <c r="B1746" s="2" t="s">
        <v>132</v>
      </c>
      <c r="C1746" s="2" t="str">
        <f>VLOOKUP(B1746,'Species Lookup'!$A$3:$F$13,3,FALSE)</f>
        <v>Oncorhynchus tshawytscha</v>
      </c>
      <c r="D1746" s="2" t="str">
        <f>VLOOKUP(B1746,'Species Lookup'!$A$3:$F$13,4,FALSE)</f>
        <v>urn:lsid:marinespecies.org:taxname:158075</v>
      </c>
      <c r="E1746" s="2" t="str">
        <f>VLOOKUP(B1746,'Species Lookup'!$A$3:$F$13,5,FALSE)</f>
        <v>SDN:S11::S1173 (smolt)</v>
      </c>
      <c r="F1746" s="2" t="s">
        <v>43</v>
      </c>
      <c r="G1746" s="10" t="str">
        <f>VLOOKUP(A1746,'[1]LOG1987-1994'!$A$2:$I$3110,2,FALSE)</f>
        <v>1994-06-01T10:53-07:00</v>
      </c>
      <c r="H1746" s="2" t="s">
        <v>305</v>
      </c>
      <c r="I1746" s="3">
        <v>1</v>
      </c>
      <c r="J1746" s="3">
        <v>4</v>
      </c>
      <c r="K1746" s="7">
        <v>49.154200000000003</v>
      </c>
      <c r="L1746" s="7">
        <v>-124.80329999999999</v>
      </c>
      <c r="M1746" s="3">
        <v>83</v>
      </c>
      <c r="N1746" s="3" t="b">
        <v>1</v>
      </c>
      <c r="O1746" s="3"/>
      <c r="P1746" s="3" t="s">
        <v>2459</v>
      </c>
      <c r="Q1746" s="3"/>
      <c r="R1746" s="2" t="s">
        <v>2531</v>
      </c>
      <c r="S1746" s="2" t="s">
        <v>1111</v>
      </c>
      <c r="T1746" s="2" t="s">
        <v>39</v>
      </c>
      <c r="U1746" s="2" t="s">
        <v>39</v>
      </c>
      <c r="V1746" s="2" t="s">
        <v>137</v>
      </c>
      <c r="W1746" s="2" t="s">
        <v>39</v>
      </c>
      <c r="X1746" s="2" t="s">
        <v>39</v>
      </c>
      <c r="Y1746" s="2" t="s">
        <v>39</v>
      </c>
      <c r="Z1746" s="2" t="s">
        <v>39</v>
      </c>
      <c r="AA1746" s="4"/>
      <c r="AB1746" s="4"/>
      <c r="AC1746" s="2" t="s">
        <v>2650</v>
      </c>
    </row>
    <row r="1747" spans="1:29" x14ac:dyDescent="0.25">
      <c r="A1747" s="2" t="s">
        <v>2532</v>
      </c>
      <c r="B1747" s="2" t="s">
        <v>132</v>
      </c>
      <c r="C1747" s="2" t="str">
        <f>VLOOKUP(B1747,'Species Lookup'!$A$3:$F$13,3,FALSE)</f>
        <v>Oncorhynchus tshawytscha</v>
      </c>
      <c r="D1747" s="2" t="str">
        <f>VLOOKUP(B1747,'Species Lookup'!$A$3:$F$13,4,FALSE)</f>
        <v>urn:lsid:marinespecies.org:taxname:158075</v>
      </c>
      <c r="E1747" s="2" t="str">
        <f>VLOOKUP(B1747,'Species Lookup'!$A$3:$F$13,5,FALSE)</f>
        <v>SDN:S11::S1173 (smolt)</v>
      </c>
      <c r="F1747" s="2" t="s">
        <v>43</v>
      </c>
      <c r="G1747" s="10" t="str">
        <f>VLOOKUP(A1747,'[1]LOG1987-1994'!$A$2:$I$3110,2,FALSE)</f>
        <v>1994-06-01T13:03-07:00</v>
      </c>
      <c r="H1747" s="2" t="s">
        <v>2434</v>
      </c>
      <c r="I1747" s="3">
        <v>1</v>
      </c>
      <c r="J1747" s="3">
        <v>4</v>
      </c>
      <c r="K1747" s="7">
        <v>49.205800000000004</v>
      </c>
      <c r="L1747" s="7">
        <v>-124.8258</v>
      </c>
      <c r="M1747" s="3">
        <v>83</v>
      </c>
      <c r="N1747" s="3" t="b">
        <v>1</v>
      </c>
      <c r="O1747" s="3"/>
      <c r="P1747" s="3" t="s">
        <v>2459</v>
      </c>
      <c r="Q1747" s="3"/>
      <c r="R1747" s="2" t="s">
        <v>2533</v>
      </c>
      <c r="S1747" s="2" t="s">
        <v>1111</v>
      </c>
      <c r="T1747" s="2" t="s">
        <v>39</v>
      </c>
      <c r="U1747" s="2" t="s">
        <v>39</v>
      </c>
      <c r="V1747" s="2" t="s">
        <v>137</v>
      </c>
      <c r="W1747" s="2" t="s">
        <v>39</v>
      </c>
      <c r="X1747" s="2" t="s">
        <v>39</v>
      </c>
      <c r="Y1747" s="2" t="s">
        <v>39</v>
      </c>
      <c r="Z1747" s="2" t="s">
        <v>39</v>
      </c>
      <c r="AA1747" s="4"/>
      <c r="AB1747" s="4"/>
      <c r="AC1747" s="2" t="s">
        <v>2650</v>
      </c>
    </row>
    <row r="1748" spans="1:29" x14ac:dyDescent="0.25">
      <c r="A1748" s="2" t="s">
        <v>2534</v>
      </c>
      <c r="B1748" s="2" t="s">
        <v>132</v>
      </c>
      <c r="C1748" s="2" t="str">
        <f>VLOOKUP(B1748,'Species Lookup'!$A$3:$F$13,3,FALSE)</f>
        <v>Oncorhynchus tshawytscha</v>
      </c>
      <c r="D1748" s="2" t="str">
        <f>VLOOKUP(B1748,'Species Lookup'!$A$3:$F$13,4,FALSE)</f>
        <v>urn:lsid:marinespecies.org:taxname:158075</v>
      </c>
      <c r="E1748" s="2" t="str">
        <f>VLOOKUP(B1748,'Species Lookup'!$A$3:$F$13,5,FALSE)</f>
        <v>SDN:S11::S1173 (smolt)</v>
      </c>
      <c r="F1748" s="2" t="s">
        <v>43</v>
      </c>
      <c r="G1748" s="10" t="str">
        <f>VLOOKUP(A1748,'[1]LOG1987-1994'!$A$2:$I$3110,2,FALSE)</f>
        <v>1994-06-06T13:01-07:00</v>
      </c>
      <c r="H1748" s="2" t="s">
        <v>433</v>
      </c>
      <c r="I1748" s="3">
        <v>1</v>
      </c>
      <c r="J1748" s="3">
        <v>4</v>
      </c>
      <c r="K1748" s="7">
        <v>49.058300000000003</v>
      </c>
      <c r="L1748" s="7">
        <v>-124.8633</v>
      </c>
      <c r="M1748" s="3">
        <v>81</v>
      </c>
      <c r="N1748" s="3" t="b">
        <v>1</v>
      </c>
      <c r="O1748" s="3"/>
      <c r="P1748" s="3" t="s">
        <v>2459</v>
      </c>
      <c r="Q1748" s="3"/>
      <c r="R1748" s="2" t="s">
        <v>2535</v>
      </c>
      <c r="S1748" s="2" t="s">
        <v>1111</v>
      </c>
      <c r="T1748" s="2" t="s">
        <v>39</v>
      </c>
      <c r="U1748" s="2" t="s">
        <v>39</v>
      </c>
      <c r="V1748" s="2" t="s">
        <v>137</v>
      </c>
      <c r="W1748" s="2" t="s">
        <v>39</v>
      </c>
      <c r="X1748" s="2" t="s">
        <v>39</v>
      </c>
      <c r="Y1748" s="2" t="s">
        <v>39</v>
      </c>
      <c r="Z1748" s="2" t="s">
        <v>39</v>
      </c>
      <c r="AA1748" s="4"/>
      <c r="AB1748" s="4"/>
      <c r="AC1748" s="2" t="s">
        <v>2650</v>
      </c>
    </row>
    <row r="1749" spans="1:29" x14ac:dyDescent="0.25">
      <c r="A1749" s="2" t="s">
        <v>2534</v>
      </c>
      <c r="B1749" s="2" t="s">
        <v>132</v>
      </c>
      <c r="C1749" s="2" t="str">
        <f>VLOOKUP(B1749,'Species Lookup'!$A$3:$F$13,3,FALSE)</f>
        <v>Oncorhynchus tshawytscha</v>
      </c>
      <c r="D1749" s="2" t="str">
        <f>VLOOKUP(B1749,'Species Lookup'!$A$3:$F$13,4,FALSE)</f>
        <v>urn:lsid:marinespecies.org:taxname:158075</v>
      </c>
      <c r="E1749" s="2" t="str">
        <f>VLOOKUP(B1749,'Species Lookup'!$A$3:$F$13,5,FALSE)</f>
        <v>SDN:S11::S1173 (smolt)</v>
      </c>
      <c r="F1749" s="2" t="s">
        <v>40</v>
      </c>
      <c r="G1749" s="10" t="str">
        <f>VLOOKUP(A1749,'[1]LOG1987-1994'!$A$2:$I$3110,2,FALSE)</f>
        <v>1994-06-06T13:01-07:00</v>
      </c>
      <c r="H1749" s="2" t="s">
        <v>433</v>
      </c>
      <c r="I1749" s="3">
        <v>1</v>
      </c>
      <c r="J1749" s="3">
        <v>4</v>
      </c>
      <c r="K1749" s="7">
        <v>49.058300000000003</v>
      </c>
      <c r="L1749" s="7">
        <v>-124.8633</v>
      </c>
      <c r="M1749" s="3">
        <v>79</v>
      </c>
      <c r="N1749" s="3" t="b">
        <v>1</v>
      </c>
      <c r="O1749" s="3"/>
      <c r="P1749" s="3" t="s">
        <v>2459</v>
      </c>
      <c r="Q1749" s="3"/>
      <c r="R1749" s="2" t="s">
        <v>2536</v>
      </c>
      <c r="S1749" s="2" t="s">
        <v>1111</v>
      </c>
      <c r="T1749" s="2" t="s">
        <v>39</v>
      </c>
      <c r="U1749" s="2" t="s">
        <v>39</v>
      </c>
      <c r="V1749" s="2" t="s">
        <v>137</v>
      </c>
      <c r="W1749" s="2" t="s">
        <v>39</v>
      </c>
      <c r="X1749" s="2" t="s">
        <v>39</v>
      </c>
      <c r="Y1749" s="2" t="s">
        <v>39</v>
      </c>
      <c r="Z1749" s="2" t="s">
        <v>39</v>
      </c>
      <c r="AA1749" s="4"/>
      <c r="AB1749" s="4"/>
      <c r="AC1749" s="2" t="s">
        <v>2650</v>
      </c>
    </row>
    <row r="1750" spans="1:29" x14ac:dyDescent="0.25">
      <c r="A1750" s="2" t="s">
        <v>2534</v>
      </c>
      <c r="B1750" s="2" t="s">
        <v>132</v>
      </c>
      <c r="C1750" s="2" t="str">
        <f>VLOOKUP(B1750,'Species Lookup'!$A$3:$F$13,3,FALSE)</f>
        <v>Oncorhynchus tshawytscha</v>
      </c>
      <c r="D1750" s="2" t="str">
        <f>VLOOKUP(B1750,'Species Lookup'!$A$3:$F$13,4,FALSE)</f>
        <v>urn:lsid:marinespecies.org:taxname:158075</v>
      </c>
      <c r="E1750" s="2" t="str">
        <f>VLOOKUP(B1750,'Species Lookup'!$A$3:$F$13,5,FALSE)</f>
        <v>SDN:S11::S1173 (smolt)</v>
      </c>
      <c r="F1750" s="2" t="s">
        <v>30</v>
      </c>
      <c r="G1750" s="10" t="str">
        <f>VLOOKUP(A1750,'[1]LOG1987-1994'!$A$2:$I$3110,2,FALSE)</f>
        <v>1994-06-06T13:01-07:00</v>
      </c>
      <c r="H1750" s="2" t="s">
        <v>433</v>
      </c>
      <c r="I1750" s="3">
        <v>1</v>
      </c>
      <c r="J1750" s="3">
        <v>4</v>
      </c>
      <c r="K1750" s="7">
        <v>49.058300000000003</v>
      </c>
      <c r="L1750" s="7">
        <v>-124.8633</v>
      </c>
      <c r="M1750" s="3">
        <v>85</v>
      </c>
      <c r="N1750" s="3" t="b">
        <v>1</v>
      </c>
      <c r="O1750" s="3"/>
      <c r="P1750" s="3" t="s">
        <v>2459</v>
      </c>
      <c r="Q1750" s="3"/>
      <c r="R1750" s="2" t="s">
        <v>2537</v>
      </c>
      <c r="S1750" s="2" t="s">
        <v>1111</v>
      </c>
      <c r="T1750" s="2" t="s">
        <v>39</v>
      </c>
      <c r="U1750" s="2" t="s">
        <v>39</v>
      </c>
      <c r="V1750" s="2" t="s">
        <v>137</v>
      </c>
      <c r="W1750" s="2" t="s">
        <v>39</v>
      </c>
      <c r="X1750" s="2" t="s">
        <v>39</v>
      </c>
      <c r="Y1750" s="2" t="s">
        <v>39</v>
      </c>
      <c r="Z1750" s="2" t="s">
        <v>39</v>
      </c>
      <c r="AA1750" s="4"/>
      <c r="AB1750" s="4"/>
      <c r="AC1750" s="2" t="s">
        <v>2650</v>
      </c>
    </row>
    <row r="1751" spans="1:29" x14ac:dyDescent="0.25">
      <c r="A1751" s="2" t="s">
        <v>2534</v>
      </c>
      <c r="B1751" s="2" t="s">
        <v>132</v>
      </c>
      <c r="C1751" s="2" t="str">
        <f>VLOOKUP(B1751,'Species Lookup'!$A$3:$F$13,3,FALSE)</f>
        <v>Oncorhynchus tshawytscha</v>
      </c>
      <c r="D1751" s="2" t="str">
        <f>VLOOKUP(B1751,'Species Lookup'!$A$3:$F$13,4,FALSE)</f>
        <v>urn:lsid:marinespecies.org:taxname:158075</v>
      </c>
      <c r="E1751" s="2" t="str">
        <f>VLOOKUP(B1751,'Species Lookup'!$A$3:$F$13,5,FALSE)</f>
        <v>SDN:S11::S1173 (smolt)</v>
      </c>
      <c r="F1751" s="2" t="s">
        <v>100</v>
      </c>
      <c r="G1751" s="10" t="str">
        <f>VLOOKUP(A1751,'[1]LOG1987-1994'!$A$2:$I$3110,2,FALSE)</f>
        <v>1994-06-06T13:01-07:00</v>
      </c>
      <c r="H1751" s="2" t="s">
        <v>433</v>
      </c>
      <c r="I1751" s="3">
        <v>1</v>
      </c>
      <c r="J1751" s="3">
        <v>4</v>
      </c>
      <c r="K1751" s="7">
        <v>49.058300000000003</v>
      </c>
      <c r="L1751" s="7">
        <v>-124.8633</v>
      </c>
      <c r="M1751" s="3">
        <v>80</v>
      </c>
      <c r="N1751" s="3" t="b">
        <v>1</v>
      </c>
      <c r="O1751" s="3"/>
      <c r="P1751" s="3" t="s">
        <v>2459</v>
      </c>
      <c r="Q1751" s="3"/>
      <c r="R1751" s="2" t="s">
        <v>2538</v>
      </c>
      <c r="S1751" s="2" t="s">
        <v>1111</v>
      </c>
      <c r="T1751" s="2" t="s">
        <v>39</v>
      </c>
      <c r="U1751" s="2" t="s">
        <v>39</v>
      </c>
      <c r="V1751" s="2" t="s">
        <v>137</v>
      </c>
      <c r="W1751" s="2" t="s">
        <v>39</v>
      </c>
      <c r="X1751" s="2" t="s">
        <v>39</v>
      </c>
      <c r="Y1751" s="2" t="s">
        <v>39</v>
      </c>
      <c r="Z1751" s="2" t="s">
        <v>39</v>
      </c>
      <c r="AA1751" s="4"/>
      <c r="AB1751" s="4"/>
      <c r="AC1751" s="2" t="s">
        <v>2650</v>
      </c>
    </row>
    <row r="1752" spans="1:29" x14ac:dyDescent="0.25">
      <c r="A1752" s="2" t="s">
        <v>2539</v>
      </c>
      <c r="B1752" s="2" t="s">
        <v>132</v>
      </c>
      <c r="C1752" s="2" t="str">
        <f>VLOOKUP(B1752,'Species Lookup'!$A$3:$F$13,3,FALSE)</f>
        <v>Oncorhynchus tshawytscha</v>
      </c>
      <c r="D1752" s="2" t="str">
        <f>VLOOKUP(B1752,'Species Lookup'!$A$3:$F$13,4,FALSE)</f>
        <v>urn:lsid:marinespecies.org:taxname:158075</v>
      </c>
      <c r="E1752" s="2" t="str">
        <f>VLOOKUP(B1752,'Species Lookup'!$A$3:$F$13,5,FALSE)</f>
        <v>SDN:S11::S1173 (smolt)</v>
      </c>
      <c r="F1752" s="2" t="s">
        <v>43</v>
      </c>
      <c r="G1752" s="10" t="str">
        <f>VLOOKUP(A1752,'[1]LOG1987-1994'!$A$2:$I$3110,2,FALSE)</f>
        <v>1994-06-06T13:58-07:00</v>
      </c>
      <c r="H1752" s="2" t="s">
        <v>924</v>
      </c>
      <c r="I1752" s="3">
        <v>1</v>
      </c>
      <c r="J1752" s="3">
        <v>4</v>
      </c>
      <c r="K1752" s="7">
        <v>49.011699999999998</v>
      </c>
      <c r="L1752" s="7">
        <v>-124.86750000000001</v>
      </c>
      <c r="M1752" s="3">
        <v>78</v>
      </c>
      <c r="N1752" s="3" t="b">
        <v>1</v>
      </c>
      <c r="O1752" s="3"/>
      <c r="P1752" s="3" t="s">
        <v>2459</v>
      </c>
      <c r="Q1752" s="3"/>
      <c r="R1752" s="2" t="s">
        <v>2540</v>
      </c>
      <c r="S1752" s="2" t="s">
        <v>1111</v>
      </c>
      <c r="T1752" s="2" t="s">
        <v>39</v>
      </c>
      <c r="U1752" s="2" t="s">
        <v>39</v>
      </c>
      <c r="V1752" s="2" t="s">
        <v>137</v>
      </c>
      <c r="W1752" s="2" t="s">
        <v>39</v>
      </c>
      <c r="X1752" s="2" t="s">
        <v>39</v>
      </c>
      <c r="Y1752" s="2" t="s">
        <v>39</v>
      </c>
      <c r="Z1752" s="2" t="s">
        <v>39</v>
      </c>
      <c r="AA1752" s="4"/>
      <c r="AB1752" s="4"/>
      <c r="AC1752" s="2" t="s">
        <v>2650</v>
      </c>
    </row>
    <row r="1753" spans="1:29" x14ac:dyDescent="0.25">
      <c r="A1753" s="2" t="s">
        <v>2539</v>
      </c>
      <c r="B1753" s="2" t="s">
        <v>132</v>
      </c>
      <c r="C1753" s="2" t="str">
        <f>VLOOKUP(B1753,'Species Lookup'!$A$3:$F$13,3,FALSE)</f>
        <v>Oncorhynchus tshawytscha</v>
      </c>
      <c r="D1753" s="2" t="str">
        <f>VLOOKUP(B1753,'Species Lookup'!$A$3:$F$13,4,FALSE)</f>
        <v>urn:lsid:marinespecies.org:taxname:158075</v>
      </c>
      <c r="E1753" s="2" t="str">
        <f>VLOOKUP(B1753,'Species Lookup'!$A$3:$F$13,5,FALSE)</f>
        <v>SDN:S11::S1173 (smolt)</v>
      </c>
      <c r="F1753" s="2" t="s">
        <v>40</v>
      </c>
      <c r="G1753" s="10" t="str">
        <f>VLOOKUP(A1753,'[1]LOG1987-1994'!$A$2:$I$3110,2,FALSE)</f>
        <v>1994-06-06T13:58-07:00</v>
      </c>
      <c r="H1753" s="2" t="s">
        <v>924</v>
      </c>
      <c r="I1753" s="3">
        <v>1</v>
      </c>
      <c r="J1753" s="3">
        <v>4</v>
      </c>
      <c r="K1753" s="7">
        <v>49.011699999999998</v>
      </c>
      <c r="L1753" s="7">
        <v>-124.86750000000001</v>
      </c>
      <c r="M1753" s="3">
        <v>80</v>
      </c>
      <c r="N1753" s="3" t="b">
        <v>1</v>
      </c>
      <c r="O1753" s="3"/>
      <c r="P1753" s="3" t="s">
        <v>2459</v>
      </c>
      <c r="Q1753" s="3"/>
      <c r="R1753" s="2" t="s">
        <v>2541</v>
      </c>
      <c r="S1753" s="2" t="s">
        <v>1111</v>
      </c>
      <c r="T1753" s="2" t="s">
        <v>39</v>
      </c>
      <c r="U1753" s="2" t="s">
        <v>39</v>
      </c>
      <c r="V1753" s="2" t="s">
        <v>137</v>
      </c>
      <c r="W1753" s="2" t="s">
        <v>39</v>
      </c>
      <c r="X1753" s="2" t="s">
        <v>39</v>
      </c>
      <c r="Y1753" s="2" t="s">
        <v>39</v>
      </c>
      <c r="Z1753" s="2" t="s">
        <v>39</v>
      </c>
      <c r="AA1753" s="4"/>
      <c r="AB1753" s="4"/>
      <c r="AC1753" s="2" t="s">
        <v>2650</v>
      </c>
    </row>
    <row r="1754" spans="1:29" x14ac:dyDescent="0.25">
      <c r="A1754" s="2" t="s">
        <v>2539</v>
      </c>
      <c r="B1754" s="2" t="s">
        <v>132</v>
      </c>
      <c r="C1754" s="2" t="str">
        <f>VLOOKUP(B1754,'Species Lookup'!$A$3:$F$13,3,FALSE)</f>
        <v>Oncorhynchus tshawytscha</v>
      </c>
      <c r="D1754" s="2" t="str">
        <f>VLOOKUP(B1754,'Species Lookup'!$A$3:$F$13,4,FALSE)</f>
        <v>urn:lsid:marinespecies.org:taxname:158075</v>
      </c>
      <c r="E1754" s="2" t="str">
        <f>VLOOKUP(B1754,'Species Lookup'!$A$3:$F$13,5,FALSE)</f>
        <v>SDN:S11::S1173 (smolt)</v>
      </c>
      <c r="F1754" s="2" t="s">
        <v>30</v>
      </c>
      <c r="G1754" s="10" t="str">
        <f>VLOOKUP(A1754,'[1]LOG1987-1994'!$A$2:$I$3110,2,FALSE)</f>
        <v>1994-06-06T13:58-07:00</v>
      </c>
      <c r="H1754" s="2" t="s">
        <v>924</v>
      </c>
      <c r="I1754" s="3">
        <v>1</v>
      </c>
      <c r="J1754" s="3">
        <v>4</v>
      </c>
      <c r="K1754" s="7">
        <v>49.011699999999998</v>
      </c>
      <c r="L1754" s="7">
        <v>-124.86750000000001</v>
      </c>
      <c r="M1754" s="3">
        <v>86</v>
      </c>
      <c r="N1754" s="3" t="b">
        <v>1</v>
      </c>
      <c r="O1754" s="3"/>
      <c r="P1754" s="3" t="s">
        <v>2459</v>
      </c>
      <c r="Q1754" s="3"/>
      <c r="R1754" s="2" t="s">
        <v>2542</v>
      </c>
      <c r="S1754" s="2" t="s">
        <v>1111</v>
      </c>
      <c r="T1754" s="2" t="s">
        <v>39</v>
      </c>
      <c r="U1754" s="2" t="s">
        <v>39</v>
      </c>
      <c r="V1754" s="2" t="s">
        <v>137</v>
      </c>
      <c r="W1754" s="2" t="s">
        <v>39</v>
      </c>
      <c r="X1754" s="2" t="s">
        <v>39</v>
      </c>
      <c r="Y1754" s="2" t="s">
        <v>39</v>
      </c>
      <c r="Z1754" s="2" t="s">
        <v>39</v>
      </c>
      <c r="AA1754" s="4"/>
      <c r="AB1754" s="4"/>
      <c r="AC1754" s="2" t="s">
        <v>2650</v>
      </c>
    </row>
    <row r="1755" spans="1:29" x14ac:dyDescent="0.25">
      <c r="A1755" s="2" t="s">
        <v>2543</v>
      </c>
      <c r="B1755" s="2" t="s">
        <v>132</v>
      </c>
      <c r="C1755" s="2" t="str">
        <f>VLOOKUP(B1755,'Species Lookup'!$A$3:$F$13,3,FALSE)</f>
        <v>Oncorhynchus tshawytscha</v>
      </c>
      <c r="D1755" s="2" t="str">
        <f>VLOOKUP(B1755,'Species Lookup'!$A$3:$F$13,4,FALSE)</f>
        <v>urn:lsid:marinespecies.org:taxname:158075</v>
      </c>
      <c r="E1755" s="2" t="str">
        <f>VLOOKUP(B1755,'Species Lookup'!$A$3:$F$13,5,FALSE)</f>
        <v>SDN:S11::S1173 (smolt)</v>
      </c>
      <c r="F1755" s="2" t="s">
        <v>43</v>
      </c>
      <c r="G1755" s="10" t="str">
        <f>VLOOKUP(A1755,'[1]LOG1987-1994'!$A$2:$I$3110,2,FALSE)</f>
        <v>1994-06-06T14:21-07:00</v>
      </c>
      <c r="H1755" s="2" t="s">
        <v>924</v>
      </c>
      <c r="I1755" s="3">
        <v>1</v>
      </c>
      <c r="J1755" s="3">
        <v>4</v>
      </c>
      <c r="K1755" s="7">
        <v>49.012500000000003</v>
      </c>
      <c r="L1755" s="7">
        <v>-124.8712</v>
      </c>
      <c r="M1755" s="3">
        <v>75</v>
      </c>
      <c r="N1755" s="3" t="b">
        <v>1</v>
      </c>
      <c r="O1755" s="3"/>
      <c r="P1755" s="3" t="s">
        <v>2459</v>
      </c>
      <c r="Q1755" s="3"/>
      <c r="R1755" s="2" t="s">
        <v>2544</v>
      </c>
      <c r="S1755" s="2" t="s">
        <v>1111</v>
      </c>
      <c r="T1755" s="2" t="s">
        <v>39</v>
      </c>
      <c r="U1755" s="2" t="s">
        <v>39</v>
      </c>
      <c r="V1755" s="2" t="s">
        <v>137</v>
      </c>
      <c r="W1755" s="2" t="s">
        <v>39</v>
      </c>
      <c r="X1755" s="2" t="s">
        <v>39</v>
      </c>
      <c r="Y1755" s="2" t="s">
        <v>39</v>
      </c>
      <c r="Z1755" s="2" t="s">
        <v>39</v>
      </c>
      <c r="AA1755" s="4"/>
      <c r="AB1755" s="4"/>
      <c r="AC1755" s="2" t="s">
        <v>2650</v>
      </c>
    </row>
    <row r="1756" spans="1:29" x14ac:dyDescent="0.25">
      <c r="A1756" s="2" t="s">
        <v>2545</v>
      </c>
      <c r="B1756" s="2" t="s">
        <v>132</v>
      </c>
      <c r="C1756" s="2" t="str">
        <f>VLOOKUP(B1756,'Species Lookup'!$A$3:$F$13,3,FALSE)</f>
        <v>Oncorhynchus tshawytscha</v>
      </c>
      <c r="D1756" s="2" t="str">
        <f>VLOOKUP(B1756,'Species Lookup'!$A$3:$F$13,4,FALSE)</f>
        <v>urn:lsid:marinespecies.org:taxname:158075</v>
      </c>
      <c r="E1756" s="2" t="str">
        <f>VLOOKUP(B1756,'Species Lookup'!$A$3:$F$13,5,FALSE)</f>
        <v>SDN:S11::S1173 (smolt)</v>
      </c>
      <c r="F1756" s="2" t="s">
        <v>43</v>
      </c>
      <c r="G1756" s="10" t="str">
        <f>VLOOKUP(A1756,'[1]LOG1987-1994'!$A$2:$I$3110,2,FALSE)</f>
        <v>1994-06-06T15:13-07:00</v>
      </c>
      <c r="H1756" s="2" t="s">
        <v>312</v>
      </c>
      <c r="I1756" s="3">
        <v>1</v>
      </c>
      <c r="J1756" s="3">
        <v>4</v>
      </c>
      <c r="K1756" s="7">
        <v>48.978299999999997</v>
      </c>
      <c r="L1756" s="7">
        <v>-124.9892</v>
      </c>
      <c r="M1756" s="3">
        <v>77</v>
      </c>
      <c r="N1756" s="3" t="b">
        <v>1</v>
      </c>
      <c r="O1756" s="3"/>
      <c r="P1756" s="3" t="s">
        <v>2459</v>
      </c>
      <c r="Q1756" s="3"/>
      <c r="R1756" s="2" t="s">
        <v>2546</v>
      </c>
      <c r="S1756" s="2" t="s">
        <v>1111</v>
      </c>
      <c r="T1756" s="2" t="s">
        <v>39</v>
      </c>
      <c r="U1756" s="2" t="s">
        <v>39</v>
      </c>
      <c r="V1756" s="2" t="s">
        <v>137</v>
      </c>
      <c r="W1756" s="2" t="s">
        <v>39</v>
      </c>
      <c r="X1756" s="2" t="s">
        <v>39</v>
      </c>
      <c r="Y1756" s="2" t="s">
        <v>39</v>
      </c>
      <c r="Z1756" s="2" t="s">
        <v>39</v>
      </c>
      <c r="AA1756" s="4"/>
      <c r="AB1756" s="4"/>
      <c r="AC1756" s="2" t="s">
        <v>2650</v>
      </c>
    </row>
    <row r="1757" spans="1:29" x14ac:dyDescent="0.25">
      <c r="A1757" s="2" t="s">
        <v>2545</v>
      </c>
      <c r="B1757" s="2" t="s">
        <v>132</v>
      </c>
      <c r="C1757" s="2" t="str">
        <f>VLOOKUP(B1757,'Species Lookup'!$A$3:$F$13,3,FALSE)</f>
        <v>Oncorhynchus tshawytscha</v>
      </c>
      <c r="D1757" s="2" t="str">
        <f>VLOOKUP(B1757,'Species Lookup'!$A$3:$F$13,4,FALSE)</f>
        <v>urn:lsid:marinespecies.org:taxname:158075</v>
      </c>
      <c r="E1757" s="2" t="str">
        <f>VLOOKUP(B1757,'Species Lookup'!$A$3:$F$13,5,FALSE)</f>
        <v>SDN:S11::S1173 (smolt)</v>
      </c>
      <c r="F1757" s="2" t="s">
        <v>40</v>
      </c>
      <c r="G1757" s="10" t="str">
        <f>VLOOKUP(A1757,'[1]LOG1987-1994'!$A$2:$I$3110,2,FALSE)</f>
        <v>1994-06-06T15:13-07:00</v>
      </c>
      <c r="H1757" s="2" t="s">
        <v>312</v>
      </c>
      <c r="I1757" s="3">
        <v>1</v>
      </c>
      <c r="J1757" s="3">
        <v>4</v>
      </c>
      <c r="K1757" s="7">
        <v>48.978299999999997</v>
      </c>
      <c r="L1757" s="7">
        <v>-124.9892</v>
      </c>
      <c r="M1757" s="3">
        <v>96</v>
      </c>
      <c r="N1757" s="3" t="b">
        <v>1</v>
      </c>
      <c r="O1757" s="3"/>
      <c r="P1757" s="3" t="s">
        <v>2459</v>
      </c>
      <c r="Q1757" s="3"/>
      <c r="R1757" s="2" t="s">
        <v>2547</v>
      </c>
      <c r="S1757" s="2" t="s">
        <v>1111</v>
      </c>
      <c r="T1757" s="2" t="s">
        <v>39</v>
      </c>
      <c r="U1757" s="2" t="s">
        <v>39</v>
      </c>
      <c r="V1757" s="2" t="s">
        <v>137</v>
      </c>
      <c r="W1757" s="2" t="s">
        <v>39</v>
      </c>
      <c r="X1757" s="2" t="s">
        <v>39</v>
      </c>
      <c r="Y1757" s="2" t="s">
        <v>39</v>
      </c>
      <c r="Z1757" s="2" t="s">
        <v>39</v>
      </c>
      <c r="AA1757" s="4"/>
      <c r="AB1757" s="4"/>
      <c r="AC1757" s="2" t="s">
        <v>2650</v>
      </c>
    </row>
    <row r="1758" spans="1:29" x14ac:dyDescent="0.25">
      <c r="A1758" s="2" t="s">
        <v>2548</v>
      </c>
      <c r="B1758" s="2" t="s">
        <v>132</v>
      </c>
      <c r="C1758" s="2" t="str">
        <f>VLOOKUP(B1758,'Species Lookup'!$A$3:$F$13,3,FALSE)</f>
        <v>Oncorhynchus tshawytscha</v>
      </c>
      <c r="D1758" s="2" t="str">
        <f>VLOOKUP(B1758,'Species Lookup'!$A$3:$F$13,4,FALSE)</f>
        <v>urn:lsid:marinespecies.org:taxname:158075</v>
      </c>
      <c r="E1758" s="2" t="str">
        <f>VLOOKUP(B1758,'Species Lookup'!$A$3:$F$13,5,FALSE)</f>
        <v>SDN:S11::S1173 (smolt)</v>
      </c>
      <c r="F1758" s="2" t="s">
        <v>43</v>
      </c>
      <c r="G1758" s="10" t="str">
        <f>VLOOKUP(A1758,'[1]LOG1987-1994'!$A$2:$I$3110,2,FALSE)</f>
        <v>1994-06-06T16:25-07:00</v>
      </c>
      <c r="H1758" s="2" t="s">
        <v>981</v>
      </c>
      <c r="I1758" s="3">
        <v>2</v>
      </c>
      <c r="J1758" s="3">
        <v>4</v>
      </c>
      <c r="K1758" s="7">
        <v>48.958300000000001</v>
      </c>
      <c r="L1758" s="7">
        <v>-125.0333</v>
      </c>
      <c r="M1758" s="3">
        <v>93</v>
      </c>
      <c r="N1758" s="3" t="b">
        <v>1</v>
      </c>
      <c r="O1758" s="3"/>
      <c r="P1758" s="3" t="s">
        <v>2459</v>
      </c>
      <c r="Q1758" s="3"/>
      <c r="R1758" s="2" t="s">
        <v>2549</v>
      </c>
      <c r="S1758" s="2" t="s">
        <v>1111</v>
      </c>
      <c r="T1758" s="2" t="s">
        <v>39</v>
      </c>
      <c r="U1758" s="2" t="s">
        <v>39</v>
      </c>
      <c r="V1758" s="2" t="s">
        <v>137</v>
      </c>
      <c r="W1758" s="2" t="s">
        <v>39</v>
      </c>
      <c r="X1758" s="2" t="s">
        <v>39</v>
      </c>
      <c r="Y1758" s="2" t="s">
        <v>39</v>
      </c>
      <c r="Z1758" s="2" t="s">
        <v>39</v>
      </c>
      <c r="AA1758" s="4"/>
      <c r="AB1758" s="4"/>
      <c r="AC1758" s="2" t="s">
        <v>2650</v>
      </c>
    </row>
    <row r="1759" spans="1:29" x14ac:dyDescent="0.25">
      <c r="A1759" s="2" t="s">
        <v>2550</v>
      </c>
      <c r="B1759" s="2" t="s">
        <v>132</v>
      </c>
      <c r="C1759" s="2" t="str">
        <f>VLOOKUP(B1759,'Species Lookup'!$A$3:$F$13,3,FALSE)</f>
        <v>Oncorhynchus tshawytscha</v>
      </c>
      <c r="D1759" s="2" t="str">
        <f>VLOOKUP(B1759,'Species Lookup'!$A$3:$F$13,4,FALSE)</f>
        <v>urn:lsid:marinespecies.org:taxname:158075</v>
      </c>
      <c r="E1759" s="2" t="str">
        <f>VLOOKUP(B1759,'Species Lookup'!$A$3:$F$13,5,FALSE)</f>
        <v>SDN:S11::S1173 (smolt)</v>
      </c>
      <c r="F1759" s="2" t="s">
        <v>43</v>
      </c>
      <c r="G1759" s="10" t="str">
        <f>VLOOKUP(A1759,'[1]LOG1987-1994'!$A$2:$I$3110,2,FALSE)</f>
        <v>1994-06-06T18:06-07:00</v>
      </c>
      <c r="H1759" s="2" t="s">
        <v>974</v>
      </c>
      <c r="I1759" s="3">
        <v>1</v>
      </c>
      <c r="J1759" s="3">
        <v>4</v>
      </c>
      <c r="K1759" s="7">
        <v>48.947499999999998</v>
      </c>
      <c r="L1759" s="7">
        <v>-124.9975</v>
      </c>
      <c r="M1759" s="3">
        <v>81</v>
      </c>
      <c r="N1759" s="3" t="b">
        <v>1</v>
      </c>
      <c r="O1759" s="3"/>
      <c r="P1759" s="3" t="s">
        <v>2459</v>
      </c>
      <c r="Q1759" s="3"/>
      <c r="R1759" s="2" t="s">
        <v>2551</v>
      </c>
      <c r="S1759" s="2" t="s">
        <v>1111</v>
      </c>
      <c r="T1759" s="2" t="s">
        <v>39</v>
      </c>
      <c r="U1759" s="2" t="s">
        <v>39</v>
      </c>
      <c r="V1759" s="2" t="s">
        <v>137</v>
      </c>
      <c r="W1759" s="2" t="s">
        <v>39</v>
      </c>
      <c r="X1759" s="2" t="s">
        <v>39</v>
      </c>
      <c r="Y1759" s="2" t="s">
        <v>39</v>
      </c>
      <c r="Z1759" s="2" t="s">
        <v>39</v>
      </c>
      <c r="AA1759" s="4"/>
      <c r="AB1759" s="4"/>
      <c r="AC1759" s="2" t="s">
        <v>2650</v>
      </c>
    </row>
    <row r="1760" spans="1:29" x14ac:dyDescent="0.25">
      <c r="A1760" s="2" t="s">
        <v>2550</v>
      </c>
      <c r="B1760" s="2" t="s">
        <v>132</v>
      </c>
      <c r="C1760" s="2" t="str">
        <f>VLOOKUP(B1760,'Species Lookup'!$A$3:$F$13,3,FALSE)</f>
        <v>Oncorhynchus tshawytscha</v>
      </c>
      <c r="D1760" s="2" t="str">
        <f>VLOOKUP(B1760,'Species Lookup'!$A$3:$F$13,4,FALSE)</f>
        <v>urn:lsid:marinespecies.org:taxname:158075</v>
      </c>
      <c r="E1760" s="2" t="str">
        <f>VLOOKUP(B1760,'Species Lookup'!$A$3:$F$13,5,FALSE)</f>
        <v>SDN:S11::S1173 (smolt)</v>
      </c>
      <c r="F1760" s="2" t="s">
        <v>40</v>
      </c>
      <c r="G1760" s="10" t="str">
        <f>VLOOKUP(A1760,'[1]LOG1987-1994'!$A$2:$I$3110,2,FALSE)</f>
        <v>1994-06-06T18:06-07:00</v>
      </c>
      <c r="H1760" s="2" t="s">
        <v>974</v>
      </c>
      <c r="I1760" s="3">
        <v>1</v>
      </c>
      <c r="J1760" s="3">
        <v>4</v>
      </c>
      <c r="K1760" s="7">
        <v>48.947499999999998</v>
      </c>
      <c r="L1760" s="7">
        <v>-124.9975</v>
      </c>
      <c r="M1760" s="3">
        <v>92</v>
      </c>
      <c r="N1760" s="3" t="b">
        <v>1</v>
      </c>
      <c r="O1760" s="3"/>
      <c r="P1760" s="3" t="s">
        <v>2459</v>
      </c>
      <c r="Q1760" s="3"/>
      <c r="R1760" s="2" t="s">
        <v>2552</v>
      </c>
      <c r="S1760" s="2" t="s">
        <v>1111</v>
      </c>
      <c r="T1760" s="2" t="s">
        <v>39</v>
      </c>
      <c r="U1760" s="2" t="s">
        <v>39</v>
      </c>
      <c r="V1760" s="2" t="s">
        <v>137</v>
      </c>
      <c r="W1760" s="2" t="s">
        <v>39</v>
      </c>
      <c r="X1760" s="2" t="s">
        <v>39</v>
      </c>
      <c r="Y1760" s="2" t="s">
        <v>39</v>
      </c>
      <c r="Z1760" s="2" t="s">
        <v>39</v>
      </c>
      <c r="AA1760" s="4"/>
      <c r="AB1760" s="4"/>
      <c r="AC1760" s="2" t="s">
        <v>2650</v>
      </c>
    </row>
    <row r="1761" spans="1:29" x14ac:dyDescent="0.25">
      <c r="A1761" s="2" t="s">
        <v>2553</v>
      </c>
      <c r="B1761" s="2" t="s">
        <v>132</v>
      </c>
      <c r="C1761" s="2" t="str">
        <f>VLOOKUP(B1761,'Species Lookup'!$A$3:$F$13,3,FALSE)</f>
        <v>Oncorhynchus tshawytscha</v>
      </c>
      <c r="D1761" s="2" t="str">
        <f>VLOOKUP(B1761,'Species Lookup'!$A$3:$F$13,4,FALSE)</f>
        <v>urn:lsid:marinespecies.org:taxname:158075</v>
      </c>
      <c r="E1761" s="2" t="str">
        <f>VLOOKUP(B1761,'Species Lookup'!$A$3:$F$13,5,FALSE)</f>
        <v>SDN:S11::S1173 (smolt)</v>
      </c>
      <c r="F1761" s="2" t="s">
        <v>43</v>
      </c>
      <c r="G1761" s="10" t="str">
        <f>VLOOKUP(A1761,'[1]LOG1987-1994'!$A$2:$I$3110,2,FALSE)</f>
        <v>1994-06-07T06:12-07:00</v>
      </c>
      <c r="H1761" s="2" t="s">
        <v>90</v>
      </c>
      <c r="I1761" s="3">
        <v>2</v>
      </c>
      <c r="J1761" s="3">
        <v>4</v>
      </c>
      <c r="K1761" s="7">
        <v>48.921700000000001</v>
      </c>
      <c r="L1761" s="7">
        <v>-125.05419999999999</v>
      </c>
      <c r="M1761" s="3">
        <v>83</v>
      </c>
      <c r="N1761" s="3" t="b">
        <v>1</v>
      </c>
      <c r="O1761" s="3"/>
      <c r="P1761" s="3" t="s">
        <v>2462</v>
      </c>
      <c r="Q1761" s="3"/>
      <c r="R1761" s="2" t="s">
        <v>2554</v>
      </c>
      <c r="S1761" s="2" t="s">
        <v>1111</v>
      </c>
      <c r="T1761" s="2" t="s">
        <v>39</v>
      </c>
      <c r="U1761" s="2" t="s">
        <v>39</v>
      </c>
      <c r="V1761" s="2" t="s">
        <v>137</v>
      </c>
      <c r="W1761" s="2" t="s">
        <v>39</v>
      </c>
      <c r="X1761" s="2" t="s">
        <v>39</v>
      </c>
      <c r="Y1761" s="2" t="s">
        <v>39</v>
      </c>
      <c r="Z1761" s="2" t="s">
        <v>39</v>
      </c>
      <c r="AA1761" s="4"/>
      <c r="AB1761" s="4"/>
      <c r="AC1761" s="2" t="s">
        <v>2650</v>
      </c>
    </row>
    <row r="1762" spans="1:29" x14ac:dyDescent="0.25">
      <c r="A1762" s="2" t="s">
        <v>2553</v>
      </c>
      <c r="B1762" s="2" t="s">
        <v>29</v>
      </c>
      <c r="C1762" s="2" t="str">
        <f>VLOOKUP(B1762,'Species Lookup'!$A$3:$F$13,3,FALSE)</f>
        <v>Oncorhynchus kisutch</v>
      </c>
      <c r="D1762" s="2" t="str">
        <f>VLOOKUP(B1762,'Species Lookup'!$A$3:$F$13,4,FALSE)</f>
        <v>urn:lsid:marinespecies.org:taxname:127184</v>
      </c>
      <c r="E1762" s="2" t="str">
        <f>VLOOKUP(B1762,'Species Lookup'!$A$3:$F$13,5,FALSE)</f>
        <v>SDN:S11::S1173 (smolt)</v>
      </c>
      <c r="F1762" s="2" t="s">
        <v>40</v>
      </c>
      <c r="G1762" s="10" t="str">
        <f>VLOOKUP(A1762,'[1]LOG1987-1994'!$A$2:$I$3110,2,FALSE)</f>
        <v>1994-06-07T06:12-07:00</v>
      </c>
      <c r="H1762" s="2" t="s">
        <v>90</v>
      </c>
      <c r="I1762" s="3">
        <v>2</v>
      </c>
      <c r="J1762" s="3">
        <v>4</v>
      </c>
      <c r="K1762" s="7">
        <v>48.921700000000001</v>
      </c>
      <c r="L1762" s="7">
        <v>-125.05419999999999</v>
      </c>
      <c r="M1762" s="3">
        <v>144</v>
      </c>
      <c r="N1762" s="3" t="b">
        <v>1</v>
      </c>
      <c r="O1762" s="3"/>
      <c r="P1762" s="3"/>
      <c r="Q1762" s="3"/>
      <c r="R1762" s="2"/>
      <c r="S1762" s="2" t="s">
        <v>1111</v>
      </c>
      <c r="T1762" s="2" t="s">
        <v>39</v>
      </c>
      <c r="U1762" s="2" t="s">
        <v>39</v>
      </c>
      <c r="V1762" s="2" t="s">
        <v>35</v>
      </c>
      <c r="W1762" s="2" t="s">
        <v>39</v>
      </c>
      <c r="X1762" s="2" t="s">
        <v>39</v>
      </c>
      <c r="Y1762" s="2" t="s">
        <v>39</v>
      </c>
      <c r="Z1762" s="2" t="s">
        <v>39</v>
      </c>
      <c r="AA1762" s="4"/>
      <c r="AB1762" s="4"/>
      <c r="AC1762" s="2" t="s">
        <v>2650</v>
      </c>
    </row>
    <row r="1763" spans="1:29" x14ac:dyDescent="0.25">
      <c r="A1763" s="2" t="s">
        <v>2555</v>
      </c>
      <c r="B1763" s="2" t="s">
        <v>29</v>
      </c>
      <c r="C1763" s="2" t="str">
        <f>VLOOKUP(B1763,'Species Lookup'!$A$3:$F$13,3,FALSE)</f>
        <v>Oncorhynchus kisutch</v>
      </c>
      <c r="D1763" s="2" t="str">
        <f>VLOOKUP(B1763,'Species Lookup'!$A$3:$F$13,4,FALSE)</f>
        <v>urn:lsid:marinespecies.org:taxname:127184</v>
      </c>
      <c r="E1763" s="2" t="str">
        <f>VLOOKUP(B1763,'Species Lookup'!$A$3:$F$13,5,FALSE)</f>
        <v>SDN:S11::S1173 (smolt)</v>
      </c>
      <c r="F1763" s="2" t="s">
        <v>43</v>
      </c>
      <c r="G1763" s="10" t="str">
        <f>VLOOKUP(A1763,'[1]LOG1987-1994'!$A$2:$I$3110,2,FALSE)</f>
        <v>1994-06-07T06:37-07:00</v>
      </c>
      <c r="H1763" s="2" t="s">
        <v>90</v>
      </c>
      <c r="I1763" s="3">
        <v>2</v>
      </c>
      <c r="J1763" s="3">
        <v>4</v>
      </c>
      <c r="K1763" s="7">
        <v>48.921199999999999</v>
      </c>
      <c r="L1763" s="7">
        <v>-125.0558</v>
      </c>
      <c r="M1763" s="3">
        <v>122</v>
      </c>
      <c r="N1763" s="3" t="b">
        <v>1</v>
      </c>
      <c r="O1763" s="3"/>
      <c r="P1763" s="3"/>
      <c r="Q1763" s="3"/>
      <c r="R1763" s="2"/>
      <c r="S1763" s="2" t="s">
        <v>1111</v>
      </c>
      <c r="T1763" s="2" t="s">
        <v>39</v>
      </c>
      <c r="U1763" s="2" t="s">
        <v>39</v>
      </c>
      <c r="V1763" s="2" t="s">
        <v>35</v>
      </c>
      <c r="W1763" s="2" t="s">
        <v>39</v>
      </c>
      <c r="X1763" s="2" t="s">
        <v>39</v>
      </c>
      <c r="Y1763" s="2" t="s">
        <v>39</v>
      </c>
      <c r="Z1763" s="2" t="s">
        <v>39</v>
      </c>
      <c r="AA1763" s="4"/>
      <c r="AB1763" s="4"/>
      <c r="AC1763" s="2" t="s">
        <v>2650</v>
      </c>
    </row>
    <row r="1764" spans="1:29" x14ac:dyDescent="0.25">
      <c r="A1764" s="2" t="s">
        <v>2556</v>
      </c>
      <c r="B1764" s="2" t="s">
        <v>132</v>
      </c>
      <c r="C1764" s="2" t="str">
        <f>VLOOKUP(B1764,'Species Lookup'!$A$3:$F$13,3,FALSE)</f>
        <v>Oncorhynchus tshawytscha</v>
      </c>
      <c r="D1764" s="2" t="str">
        <f>VLOOKUP(B1764,'Species Lookup'!$A$3:$F$13,4,FALSE)</f>
        <v>urn:lsid:marinespecies.org:taxname:158075</v>
      </c>
      <c r="E1764" s="2" t="str">
        <f>VLOOKUP(B1764,'Species Lookup'!$A$3:$F$13,5,FALSE)</f>
        <v>SDN:S11::S1173 (smolt)</v>
      </c>
      <c r="F1764" s="2" t="s">
        <v>43</v>
      </c>
      <c r="G1764" s="10" t="str">
        <f>VLOOKUP(A1764,'[1]LOG1987-1994'!$A$2:$I$3110,2,FALSE)</f>
        <v>1994-06-07T09:36-07:00</v>
      </c>
      <c r="H1764" s="2" t="s">
        <v>84</v>
      </c>
      <c r="I1764" s="3">
        <v>2</v>
      </c>
      <c r="J1764" s="3">
        <v>4</v>
      </c>
      <c r="K1764" s="7">
        <v>48.8825</v>
      </c>
      <c r="L1764" s="7">
        <v>-125.0767</v>
      </c>
      <c r="M1764" s="3">
        <v>91</v>
      </c>
      <c r="N1764" s="3" t="b">
        <v>1</v>
      </c>
      <c r="O1764" s="3"/>
      <c r="P1764" s="3" t="s">
        <v>2459</v>
      </c>
      <c r="Q1764" s="3"/>
      <c r="R1764" s="2" t="s">
        <v>2557</v>
      </c>
      <c r="S1764" s="2" t="s">
        <v>1111</v>
      </c>
      <c r="T1764" s="2" t="s">
        <v>39</v>
      </c>
      <c r="U1764" s="2" t="s">
        <v>39</v>
      </c>
      <c r="V1764" s="2" t="s">
        <v>137</v>
      </c>
      <c r="W1764" s="2" t="s">
        <v>39</v>
      </c>
      <c r="X1764" s="2" t="s">
        <v>39</v>
      </c>
      <c r="Y1764" s="2" t="s">
        <v>39</v>
      </c>
      <c r="Z1764" s="2" t="s">
        <v>39</v>
      </c>
      <c r="AA1764" s="4"/>
      <c r="AB1764" s="4"/>
      <c r="AC1764" s="2" t="s">
        <v>2650</v>
      </c>
    </row>
    <row r="1765" spans="1:29" x14ac:dyDescent="0.25">
      <c r="A1765" s="2" t="s">
        <v>2556</v>
      </c>
      <c r="B1765" s="2" t="s">
        <v>132</v>
      </c>
      <c r="C1765" s="2" t="str">
        <f>VLOOKUP(B1765,'Species Lookup'!$A$3:$F$13,3,FALSE)</f>
        <v>Oncorhynchus tshawytscha</v>
      </c>
      <c r="D1765" s="2" t="str">
        <f>VLOOKUP(B1765,'Species Lookup'!$A$3:$F$13,4,FALSE)</f>
        <v>urn:lsid:marinespecies.org:taxname:158075</v>
      </c>
      <c r="E1765" s="2" t="str">
        <f>VLOOKUP(B1765,'Species Lookup'!$A$3:$F$13,5,FALSE)</f>
        <v>SDN:S11::S1173 (smolt)</v>
      </c>
      <c r="F1765" s="2" t="s">
        <v>40</v>
      </c>
      <c r="G1765" s="10" t="str">
        <f>VLOOKUP(A1765,'[1]LOG1987-1994'!$A$2:$I$3110,2,FALSE)</f>
        <v>1994-06-07T09:36-07:00</v>
      </c>
      <c r="H1765" s="2" t="s">
        <v>84</v>
      </c>
      <c r="I1765" s="3">
        <v>2</v>
      </c>
      <c r="J1765" s="3">
        <v>4</v>
      </c>
      <c r="K1765" s="7">
        <v>48.8825</v>
      </c>
      <c r="L1765" s="7">
        <v>-125.0767</v>
      </c>
      <c r="M1765" s="3">
        <v>101</v>
      </c>
      <c r="N1765" s="3" t="b">
        <v>1</v>
      </c>
      <c r="O1765" s="3"/>
      <c r="P1765" s="3" t="s">
        <v>2459</v>
      </c>
      <c r="Q1765" s="3"/>
      <c r="R1765" s="2" t="s">
        <v>2558</v>
      </c>
      <c r="S1765" s="2" t="s">
        <v>1111</v>
      </c>
      <c r="T1765" s="2" t="s">
        <v>39</v>
      </c>
      <c r="U1765" s="2" t="s">
        <v>39</v>
      </c>
      <c r="V1765" s="2" t="s">
        <v>137</v>
      </c>
      <c r="W1765" s="2" t="s">
        <v>39</v>
      </c>
      <c r="X1765" s="2" t="s">
        <v>39</v>
      </c>
      <c r="Y1765" s="2" t="s">
        <v>39</v>
      </c>
      <c r="Z1765" s="2" t="s">
        <v>39</v>
      </c>
      <c r="AA1765" s="4"/>
      <c r="AB1765" s="4"/>
      <c r="AC1765" s="2" t="s">
        <v>2650</v>
      </c>
    </row>
    <row r="1766" spans="1:29" x14ac:dyDescent="0.25">
      <c r="A1766" s="2" t="s">
        <v>2559</v>
      </c>
      <c r="B1766" s="2" t="s">
        <v>132</v>
      </c>
      <c r="C1766" s="2" t="str">
        <f>VLOOKUP(B1766,'Species Lookup'!$A$3:$F$13,3,FALSE)</f>
        <v>Oncorhynchus tshawytscha</v>
      </c>
      <c r="D1766" s="2" t="str">
        <f>VLOOKUP(B1766,'Species Lookup'!$A$3:$F$13,4,FALSE)</f>
        <v>urn:lsid:marinespecies.org:taxname:158075</v>
      </c>
      <c r="E1766" s="2" t="str">
        <f>VLOOKUP(B1766,'Species Lookup'!$A$3:$F$13,5,FALSE)</f>
        <v>SDN:S11::S1173 (smolt)</v>
      </c>
      <c r="F1766" s="2" t="s">
        <v>43</v>
      </c>
      <c r="G1766" s="10" t="str">
        <f>VLOOKUP(A1766,'[1]LOG1987-1994'!$A$2:$I$3110,2,FALSE)</f>
        <v>1994-06-07T13:49-07:00</v>
      </c>
      <c r="H1766" s="2" t="s">
        <v>663</v>
      </c>
      <c r="I1766" s="3">
        <v>3</v>
      </c>
      <c r="J1766" s="3">
        <v>4</v>
      </c>
      <c r="K1766" s="7">
        <v>48.9283</v>
      </c>
      <c r="L1766" s="7">
        <v>-125.2192</v>
      </c>
      <c r="M1766" s="3">
        <v>77</v>
      </c>
      <c r="N1766" s="3" t="b">
        <v>1</v>
      </c>
      <c r="O1766" s="3"/>
      <c r="P1766" s="3" t="s">
        <v>2459</v>
      </c>
      <c r="Q1766" s="3"/>
      <c r="R1766" s="2" t="s">
        <v>2560</v>
      </c>
      <c r="S1766" s="2" t="s">
        <v>1111</v>
      </c>
      <c r="T1766" s="2" t="s">
        <v>39</v>
      </c>
      <c r="U1766" s="2" t="s">
        <v>39</v>
      </c>
      <c r="V1766" s="2" t="s">
        <v>137</v>
      </c>
      <c r="W1766" s="2" t="s">
        <v>39</v>
      </c>
      <c r="X1766" s="2" t="s">
        <v>39</v>
      </c>
      <c r="Y1766" s="2" t="s">
        <v>39</v>
      </c>
      <c r="Z1766" s="2" t="s">
        <v>39</v>
      </c>
      <c r="AA1766" s="4"/>
      <c r="AB1766" s="4"/>
      <c r="AC1766" s="2" t="s">
        <v>2650</v>
      </c>
    </row>
    <row r="1767" spans="1:29" x14ac:dyDescent="0.25">
      <c r="A1767" s="2" t="s">
        <v>2561</v>
      </c>
      <c r="B1767" s="2" t="s">
        <v>132</v>
      </c>
      <c r="C1767" s="2" t="str">
        <f>VLOOKUP(B1767,'Species Lookup'!$A$3:$F$13,3,FALSE)</f>
        <v>Oncorhynchus tshawytscha</v>
      </c>
      <c r="D1767" s="2" t="str">
        <f>VLOOKUP(B1767,'Species Lookup'!$A$3:$F$13,4,FALSE)</f>
        <v>urn:lsid:marinespecies.org:taxname:158075</v>
      </c>
      <c r="E1767" s="2" t="str">
        <f>VLOOKUP(B1767,'Species Lookup'!$A$3:$F$13,5,FALSE)</f>
        <v>SDN:S11::S1173 (smolt)</v>
      </c>
      <c r="F1767" s="2" t="s">
        <v>43</v>
      </c>
      <c r="G1767" s="10" t="str">
        <f>VLOOKUP(A1767,'[1]LOG1987-1994'!$A$2:$I$3110,2,FALSE)</f>
        <v>1994-06-07T16:18-07:00</v>
      </c>
      <c r="H1767" s="2" t="s">
        <v>550</v>
      </c>
      <c r="I1767" s="3">
        <v>3</v>
      </c>
      <c r="J1767" s="3">
        <v>4</v>
      </c>
      <c r="K1767" s="7">
        <v>48.995800000000003</v>
      </c>
      <c r="L1767" s="7">
        <v>-125.145</v>
      </c>
      <c r="M1767" s="3">
        <v>92</v>
      </c>
      <c r="N1767" s="3" t="b">
        <v>1</v>
      </c>
      <c r="O1767" s="3"/>
      <c r="P1767" s="3" t="s">
        <v>2459</v>
      </c>
      <c r="Q1767" s="3"/>
      <c r="R1767" s="2" t="s">
        <v>2562</v>
      </c>
      <c r="S1767" s="2" t="s">
        <v>1111</v>
      </c>
      <c r="T1767" s="2" t="s">
        <v>39</v>
      </c>
      <c r="U1767" s="2" t="s">
        <v>39</v>
      </c>
      <c r="V1767" s="2" t="s">
        <v>137</v>
      </c>
      <c r="W1767" s="2" t="s">
        <v>39</v>
      </c>
      <c r="X1767" s="2" t="s">
        <v>39</v>
      </c>
      <c r="Y1767" s="2" t="s">
        <v>39</v>
      </c>
      <c r="Z1767" s="2" t="s">
        <v>39</v>
      </c>
      <c r="AA1767" s="4"/>
      <c r="AB1767" s="4"/>
      <c r="AC1767" s="2" t="s">
        <v>2650</v>
      </c>
    </row>
    <row r="1768" spans="1:29" x14ac:dyDescent="0.25">
      <c r="A1768" s="2" t="s">
        <v>2563</v>
      </c>
      <c r="B1768" s="2" t="s">
        <v>132</v>
      </c>
      <c r="C1768" s="2" t="str">
        <f>VLOOKUP(B1768,'Species Lookup'!$A$3:$F$13,3,FALSE)</f>
        <v>Oncorhynchus tshawytscha</v>
      </c>
      <c r="D1768" s="2" t="str">
        <f>VLOOKUP(B1768,'Species Lookup'!$A$3:$F$13,4,FALSE)</f>
        <v>urn:lsid:marinespecies.org:taxname:158075</v>
      </c>
      <c r="E1768" s="2" t="str">
        <f>VLOOKUP(B1768,'Species Lookup'!$A$3:$F$13,5,FALSE)</f>
        <v>SDN:S11::S1173 (smolt)</v>
      </c>
      <c r="F1768" s="2" t="s">
        <v>43</v>
      </c>
      <c r="G1768" s="10" t="str">
        <f>VLOOKUP(A1768,'[1]LOG1987-1994'!$A$2:$I$3110,2,FALSE)</f>
        <v>1994-06-07T18:33-07:00</v>
      </c>
      <c r="H1768" s="2" t="s">
        <v>453</v>
      </c>
      <c r="I1768" s="3">
        <v>2</v>
      </c>
      <c r="J1768" s="3">
        <v>4</v>
      </c>
      <c r="K1768" s="7">
        <v>48.962499999999999</v>
      </c>
      <c r="L1768" s="7">
        <v>-125.08329999999999</v>
      </c>
      <c r="M1768" s="3">
        <v>99</v>
      </c>
      <c r="N1768" s="3" t="b">
        <v>1</v>
      </c>
      <c r="O1768" s="3"/>
      <c r="P1768" s="3" t="s">
        <v>2459</v>
      </c>
      <c r="Q1768" s="3"/>
      <c r="R1768" s="2" t="s">
        <v>2564</v>
      </c>
      <c r="S1768" s="2" t="s">
        <v>1111</v>
      </c>
      <c r="T1768" s="2" t="s">
        <v>39</v>
      </c>
      <c r="U1768" s="2" t="s">
        <v>39</v>
      </c>
      <c r="V1768" s="2" t="s">
        <v>137</v>
      </c>
      <c r="W1768" s="2" t="s">
        <v>39</v>
      </c>
      <c r="X1768" s="2" t="s">
        <v>39</v>
      </c>
      <c r="Y1768" s="2" t="s">
        <v>39</v>
      </c>
      <c r="Z1768" s="2" t="s">
        <v>39</v>
      </c>
      <c r="AA1768" s="4"/>
      <c r="AB1768" s="4"/>
      <c r="AC1768" s="2" t="s">
        <v>2650</v>
      </c>
    </row>
    <row r="1769" spans="1:29" x14ac:dyDescent="0.25">
      <c r="A1769" s="2" t="s">
        <v>2565</v>
      </c>
      <c r="B1769" s="2" t="s">
        <v>132</v>
      </c>
      <c r="C1769" s="2" t="str">
        <f>VLOOKUP(B1769,'Species Lookup'!$A$3:$F$13,3,FALSE)</f>
        <v>Oncorhynchus tshawytscha</v>
      </c>
      <c r="D1769" s="2" t="str">
        <f>VLOOKUP(B1769,'Species Lookup'!$A$3:$F$13,4,FALSE)</f>
        <v>urn:lsid:marinespecies.org:taxname:158075</v>
      </c>
      <c r="E1769" s="2" t="str">
        <f>VLOOKUP(B1769,'Species Lookup'!$A$3:$F$13,5,FALSE)</f>
        <v>SDN:S11::S1173 (smolt)</v>
      </c>
      <c r="F1769" s="2" t="s">
        <v>43</v>
      </c>
      <c r="G1769" s="10" t="str">
        <f>VLOOKUP(A1769,'[1]LOG1987-1994'!$A$2:$I$3110,2,FALSE)</f>
        <v>1994-06-08T06:10-07:00</v>
      </c>
      <c r="H1769" s="2" t="s">
        <v>2450</v>
      </c>
      <c r="I1769" s="3">
        <v>1</v>
      </c>
      <c r="J1769" s="3">
        <v>4</v>
      </c>
      <c r="K1769" s="7">
        <v>48.9833</v>
      </c>
      <c r="L1769" s="7">
        <v>-124.91670000000001</v>
      </c>
      <c r="M1769" s="3">
        <v>80</v>
      </c>
      <c r="N1769" s="3" t="b">
        <v>1</v>
      </c>
      <c r="O1769" s="3"/>
      <c r="P1769" s="3" t="s">
        <v>2459</v>
      </c>
      <c r="Q1769" s="3"/>
      <c r="R1769" s="2" t="s">
        <v>2566</v>
      </c>
      <c r="S1769" s="2" t="s">
        <v>1111</v>
      </c>
      <c r="T1769" s="2" t="s">
        <v>39</v>
      </c>
      <c r="U1769" s="2" t="s">
        <v>39</v>
      </c>
      <c r="V1769" s="2" t="s">
        <v>137</v>
      </c>
      <c r="W1769" s="2" t="s">
        <v>39</v>
      </c>
      <c r="X1769" s="2" t="s">
        <v>39</v>
      </c>
      <c r="Y1769" s="2" t="s">
        <v>39</v>
      </c>
      <c r="Z1769" s="2" t="s">
        <v>39</v>
      </c>
      <c r="AA1769" s="4"/>
      <c r="AB1769" s="4"/>
      <c r="AC1769" s="2" t="s">
        <v>2650</v>
      </c>
    </row>
    <row r="1770" spans="1:29" x14ac:dyDescent="0.25">
      <c r="A1770" s="2" t="s">
        <v>2567</v>
      </c>
      <c r="B1770" s="2" t="s">
        <v>132</v>
      </c>
      <c r="C1770" s="2" t="str">
        <f>VLOOKUP(B1770,'Species Lookup'!$A$3:$F$13,3,FALSE)</f>
        <v>Oncorhynchus tshawytscha</v>
      </c>
      <c r="D1770" s="2" t="str">
        <f>VLOOKUP(B1770,'Species Lookup'!$A$3:$F$13,4,FALSE)</f>
        <v>urn:lsid:marinespecies.org:taxname:158075</v>
      </c>
      <c r="E1770" s="2" t="str">
        <f>VLOOKUP(B1770,'Species Lookup'!$A$3:$F$13,5,FALSE)</f>
        <v>SDN:S11::S1173 (smolt)</v>
      </c>
      <c r="F1770" s="2" t="s">
        <v>43</v>
      </c>
      <c r="G1770" s="10" t="str">
        <f>VLOOKUP(A1770,'[1]LOG1987-1994'!$A$2:$I$3110,2,FALSE)</f>
        <v>1994-06-08T08:06-07:00</v>
      </c>
      <c r="H1770" s="2" t="s">
        <v>56</v>
      </c>
      <c r="I1770" s="3">
        <v>1</v>
      </c>
      <c r="J1770" s="3">
        <v>4</v>
      </c>
      <c r="K1770" s="7">
        <v>49.109200000000001</v>
      </c>
      <c r="L1770" s="7">
        <v>-124.8125</v>
      </c>
      <c r="M1770" s="3">
        <v>77</v>
      </c>
      <c r="N1770" s="3" t="b">
        <v>1</v>
      </c>
      <c r="O1770" s="3"/>
      <c r="P1770" s="3" t="s">
        <v>2459</v>
      </c>
      <c r="Q1770" s="3"/>
      <c r="R1770" s="2" t="s">
        <v>2568</v>
      </c>
      <c r="S1770" s="2" t="s">
        <v>1111</v>
      </c>
      <c r="T1770" s="2" t="s">
        <v>39</v>
      </c>
      <c r="U1770" s="2" t="s">
        <v>39</v>
      </c>
      <c r="V1770" s="2" t="s">
        <v>137</v>
      </c>
      <c r="W1770" s="2" t="s">
        <v>39</v>
      </c>
      <c r="X1770" s="2" t="s">
        <v>39</v>
      </c>
      <c r="Y1770" s="2" t="s">
        <v>39</v>
      </c>
      <c r="Z1770" s="2" t="s">
        <v>39</v>
      </c>
      <c r="AA1770" s="4"/>
      <c r="AB1770" s="4"/>
      <c r="AC1770" s="2" t="s">
        <v>2650</v>
      </c>
    </row>
    <row r="1771" spans="1:29" x14ac:dyDescent="0.25">
      <c r="A1771" s="2" t="s">
        <v>2569</v>
      </c>
      <c r="B1771" s="2" t="s">
        <v>132</v>
      </c>
      <c r="C1771" s="2" t="str">
        <f>VLOOKUP(B1771,'Species Lookup'!$A$3:$F$13,3,FALSE)</f>
        <v>Oncorhynchus tshawytscha</v>
      </c>
      <c r="D1771" s="2" t="str">
        <f>VLOOKUP(B1771,'Species Lookup'!$A$3:$F$13,4,FALSE)</f>
        <v>urn:lsid:marinespecies.org:taxname:158075</v>
      </c>
      <c r="E1771" s="2" t="str">
        <f>VLOOKUP(B1771,'Species Lookup'!$A$3:$F$13,5,FALSE)</f>
        <v>SDN:S11::S1173 (smolt)</v>
      </c>
      <c r="F1771" s="2" t="s">
        <v>43</v>
      </c>
      <c r="G1771" s="10" t="str">
        <f>VLOOKUP(A1771,'[1]LOG1987-1994'!$A$2:$I$3110,2,FALSE)</f>
        <v>1994-06-08T09:10-07:00</v>
      </c>
      <c r="H1771" s="2" t="s">
        <v>305</v>
      </c>
      <c r="I1771" s="3">
        <v>1</v>
      </c>
      <c r="J1771" s="3">
        <v>4</v>
      </c>
      <c r="K1771" s="7">
        <v>49.154200000000003</v>
      </c>
      <c r="L1771" s="7">
        <v>-124.80329999999999</v>
      </c>
      <c r="M1771" s="3">
        <v>80</v>
      </c>
      <c r="N1771" s="3" t="b">
        <v>1</v>
      </c>
      <c r="O1771" s="3"/>
      <c r="P1771" s="3" t="s">
        <v>2459</v>
      </c>
      <c r="Q1771" s="3"/>
      <c r="R1771" s="2" t="s">
        <v>2570</v>
      </c>
      <c r="S1771" s="2" t="s">
        <v>1111</v>
      </c>
      <c r="T1771" s="2" t="s">
        <v>39</v>
      </c>
      <c r="U1771" s="2" t="s">
        <v>39</v>
      </c>
      <c r="V1771" s="2" t="s">
        <v>137</v>
      </c>
      <c r="W1771" s="2" t="s">
        <v>39</v>
      </c>
      <c r="X1771" s="2" t="s">
        <v>39</v>
      </c>
      <c r="Y1771" s="2" t="s">
        <v>39</v>
      </c>
      <c r="Z1771" s="2" t="s">
        <v>39</v>
      </c>
      <c r="AA1771" s="4"/>
      <c r="AB1771" s="4"/>
      <c r="AC1771" s="2" t="s">
        <v>2650</v>
      </c>
    </row>
    <row r="1772" spans="1:29" x14ac:dyDescent="0.25">
      <c r="A1772" s="2" t="s">
        <v>2569</v>
      </c>
      <c r="B1772" s="2" t="s">
        <v>132</v>
      </c>
      <c r="C1772" s="2" t="str">
        <f>VLOOKUP(B1772,'Species Lookup'!$A$3:$F$13,3,FALSE)</f>
        <v>Oncorhynchus tshawytscha</v>
      </c>
      <c r="D1772" s="2" t="str">
        <f>VLOOKUP(B1772,'Species Lookup'!$A$3:$F$13,4,FALSE)</f>
        <v>urn:lsid:marinespecies.org:taxname:158075</v>
      </c>
      <c r="E1772" s="2" t="str">
        <f>VLOOKUP(B1772,'Species Lookup'!$A$3:$F$13,5,FALSE)</f>
        <v>SDN:S11::S1173 (smolt)</v>
      </c>
      <c r="F1772" s="2" t="s">
        <v>40</v>
      </c>
      <c r="G1772" s="10" t="str">
        <f>VLOOKUP(A1772,'[1]LOG1987-1994'!$A$2:$I$3110,2,FALSE)</f>
        <v>1994-06-08T09:10-07:00</v>
      </c>
      <c r="H1772" s="2" t="s">
        <v>305</v>
      </c>
      <c r="I1772" s="3">
        <v>1</v>
      </c>
      <c r="J1772" s="3">
        <v>4</v>
      </c>
      <c r="K1772" s="7">
        <v>49.154200000000003</v>
      </c>
      <c r="L1772" s="7">
        <v>-124.80329999999999</v>
      </c>
      <c r="M1772" s="3">
        <v>85</v>
      </c>
      <c r="N1772" s="3" t="b">
        <v>1</v>
      </c>
      <c r="O1772" s="3"/>
      <c r="P1772" s="3" t="s">
        <v>2459</v>
      </c>
      <c r="Q1772" s="3"/>
      <c r="R1772" s="2" t="s">
        <v>2571</v>
      </c>
      <c r="S1772" s="2" t="s">
        <v>1111</v>
      </c>
      <c r="T1772" s="2" t="s">
        <v>39</v>
      </c>
      <c r="U1772" s="2" t="s">
        <v>39</v>
      </c>
      <c r="V1772" s="2" t="s">
        <v>137</v>
      </c>
      <c r="W1772" s="2" t="s">
        <v>39</v>
      </c>
      <c r="X1772" s="2" t="s">
        <v>39</v>
      </c>
      <c r="Y1772" s="2" t="s">
        <v>39</v>
      </c>
      <c r="Z1772" s="2" t="s">
        <v>39</v>
      </c>
      <c r="AA1772" s="4"/>
      <c r="AB1772" s="4"/>
      <c r="AC1772" s="2" t="s">
        <v>2650</v>
      </c>
    </row>
    <row r="1773" spans="1:29" x14ac:dyDescent="0.25">
      <c r="A1773" s="2" t="s">
        <v>2569</v>
      </c>
      <c r="B1773" s="2" t="s">
        <v>132</v>
      </c>
      <c r="C1773" s="2" t="str">
        <f>VLOOKUP(B1773,'Species Lookup'!$A$3:$F$13,3,FALSE)</f>
        <v>Oncorhynchus tshawytscha</v>
      </c>
      <c r="D1773" s="2" t="str">
        <f>VLOOKUP(B1773,'Species Lookup'!$A$3:$F$13,4,FALSE)</f>
        <v>urn:lsid:marinespecies.org:taxname:158075</v>
      </c>
      <c r="E1773" s="2" t="str">
        <f>VLOOKUP(B1773,'Species Lookup'!$A$3:$F$13,5,FALSE)</f>
        <v>SDN:S11::S1173 (smolt)</v>
      </c>
      <c r="F1773" s="2" t="s">
        <v>30</v>
      </c>
      <c r="G1773" s="10" t="str">
        <f>VLOOKUP(A1773,'[1]LOG1987-1994'!$A$2:$I$3110,2,FALSE)</f>
        <v>1994-06-08T09:10-07:00</v>
      </c>
      <c r="H1773" s="2" t="s">
        <v>305</v>
      </c>
      <c r="I1773" s="3">
        <v>1</v>
      </c>
      <c r="J1773" s="3">
        <v>4</v>
      </c>
      <c r="K1773" s="7">
        <v>49.154200000000003</v>
      </c>
      <c r="L1773" s="7">
        <v>-124.80329999999999</v>
      </c>
      <c r="M1773" s="3">
        <v>75</v>
      </c>
      <c r="N1773" s="3" t="b">
        <v>1</v>
      </c>
      <c r="O1773" s="3"/>
      <c r="P1773" s="3" t="s">
        <v>2459</v>
      </c>
      <c r="Q1773" s="3"/>
      <c r="R1773" s="2" t="s">
        <v>2572</v>
      </c>
      <c r="S1773" s="2" t="s">
        <v>1111</v>
      </c>
      <c r="T1773" s="2" t="s">
        <v>39</v>
      </c>
      <c r="U1773" s="2" t="s">
        <v>39</v>
      </c>
      <c r="V1773" s="2" t="s">
        <v>137</v>
      </c>
      <c r="W1773" s="2" t="s">
        <v>39</v>
      </c>
      <c r="X1773" s="2" t="s">
        <v>39</v>
      </c>
      <c r="Y1773" s="2" t="s">
        <v>39</v>
      </c>
      <c r="Z1773" s="2" t="s">
        <v>39</v>
      </c>
      <c r="AA1773" s="4"/>
      <c r="AB1773" s="4"/>
      <c r="AC1773" s="2" t="s">
        <v>2650</v>
      </c>
    </row>
    <row r="1774" spans="1:29" x14ac:dyDescent="0.25">
      <c r="A1774" s="2" t="s">
        <v>2573</v>
      </c>
      <c r="B1774" s="2" t="s">
        <v>132</v>
      </c>
      <c r="C1774" s="2" t="str">
        <f>VLOOKUP(B1774,'Species Lookup'!$A$3:$F$13,3,FALSE)</f>
        <v>Oncorhynchus tshawytscha</v>
      </c>
      <c r="D1774" s="2" t="str">
        <f>VLOOKUP(B1774,'Species Lookup'!$A$3:$F$13,4,FALSE)</f>
        <v>urn:lsid:marinespecies.org:taxname:158075</v>
      </c>
      <c r="E1774" s="2" t="str">
        <f>VLOOKUP(B1774,'Species Lookup'!$A$3:$F$13,5,FALSE)</f>
        <v>SDN:S11::S1173 (smolt)</v>
      </c>
      <c r="F1774" s="2" t="s">
        <v>43</v>
      </c>
      <c r="G1774" s="10" t="str">
        <f>VLOOKUP(A1774,'[1]LOG1987-1994'!$A$2:$I$3110,2,FALSE)</f>
        <v>1994-06-08T10:33-07:00</v>
      </c>
      <c r="H1774" s="2" t="s">
        <v>51</v>
      </c>
      <c r="I1774" s="3">
        <v>1</v>
      </c>
      <c r="J1774" s="3">
        <v>4</v>
      </c>
      <c r="K1774" s="7">
        <v>49.213299999999997</v>
      </c>
      <c r="L1774" s="7">
        <v>-124.81829999999999</v>
      </c>
      <c r="M1774" s="3">
        <v>86</v>
      </c>
      <c r="N1774" s="3" t="b">
        <v>1</v>
      </c>
      <c r="O1774" s="3"/>
      <c r="P1774" s="3" t="s">
        <v>2459</v>
      </c>
      <c r="Q1774" s="3"/>
      <c r="R1774" s="2" t="s">
        <v>2574</v>
      </c>
      <c r="S1774" s="2" t="s">
        <v>1111</v>
      </c>
      <c r="T1774" s="2" t="s">
        <v>39</v>
      </c>
      <c r="U1774" s="2" t="s">
        <v>39</v>
      </c>
      <c r="V1774" s="2" t="s">
        <v>137</v>
      </c>
      <c r="W1774" s="2" t="s">
        <v>39</v>
      </c>
      <c r="X1774" s="2" t="s">
        <v>39</v>
      </c>
      <c r="Y1774" s="2" t="s">
        <v>39</v>
      </c>
      <c r="Z1774" s="2" t="s">
        <v>39</v>
      </c>
      <c r="AA1774" s="4"/>
      <c r="AB1774" s="4"/>
      <c r="AC1774" s="2" t="s">
        <v>2650</v>
      </c>
    </row>
    <row r="1775" spans="1:29" x14ac:dyDescent="0.25">
      <c r="A1775" s="2" t="s">
        <v>2575</v>
      </c>
      <c r="B1775" s="2" t="s">
        <v>132</v>
      </c>
      <c r="C1775" s="2" t="str">
        <f>VLOOKUP(B1775,'Species Lookup'!$A$3:$F$13,3,FALSE)</f>
        <v>Oncorhynchus tshawytscha</v>
      </c>
      <c r="D1775" s="2" t="str">
        <f>VLOOKUP(B1775,'Species Lookup'!$A$3:$F$13,4,FALSE)</f>
        <v>urn:lsid:marinespecies.org:taxname:158075</v>
      </c>
      <c r="E1775" s="2" t="str">
        <f>VLOOKUP(B1775,'Species Lookup'!$A$3:$F$13,5,FALSE)</f>
        <v>SDN:S11::S1173 (smolt)</v>
      </c>
      <c r="F1775" s="2" t="s">
        <v>43</v>
      </c>
      <c r="G1775" s="10" t="str">
        <f>VLOOKUP(A1775,'[1]LOG1987-1994'!$A$2:$I$3110,2,FALSE)</f>
        <v>1994-06-08T14:49-07:00</v>
      </c>
      <c r="H1775" s="2" t="s">
        <v>2430</v>
      </c>
      <c r="I1775" s="3">
        <v>1</v>
      </c>
      <c r="J1775" s="3">
        <v>4</v>
      </c>
      <c r="K1775" s="7">
        <v>49.1858</v>
      </c>
      <c r="L1775" s="7">
        <v>-124.82250000000001</v>
      </c>
      <c r="M1775" s="3">
        <v>78</v>
      </c>
      <c r="N1775" s="3" t="b">
        <v>1</v>
      </c>
      <c r="O1775" s="3"/>
      <c r="P1775" s="3" t="s">
        <v>2459</v>
      </c>
      <c r="Q1775" s="3"/>
      <c r="R1775" s="2" t="s">
        <v>2576</v>
      </c>
      <c r="S1775" s="2" t="s">
        <v>1111</v>
      </c>
      <c r="T1775" s="2" t="s">
        <v>39</v>
      </c>
      <c r="U1775" s="2" t="s">
        <v>39</v>
      </c>
      <c r="V1775" s="2" t="s">
        <v>137</v>
      </c>
      <c r="W1775" s="2" t="s">
        <v>39</v>
      </c>
      <c r="X1775" s="2" t="s">
        <v>39</v>
      </c>
      <c r="Y1775" s="2" t="s">
        <v>39</v>
      </c>
      <c r="Z1775" s="2" t="s">
        <v>39</v>
      </c>
      <c r="AA1775" s="4"/>
      <c r="AB1775" s="4"/>
      <c r="AC1775" s="2" t="s">
        <v>2650</v>
      </c>
    </row>
    <row r="1776" spans="1:29" x14ac:dyDescent="0.25">
      <c r="A1776" s="2" t="s">
        <v>2577</v>
      </c>
      <c r="B1776" s="2" t="s">
        <v>132</v>
      </c>
      <c r="C1776" s="2" t="str">
        <f>VLOOKUP(B1776,'Species Lookup'!$A$3:$F$13,3,FALSE)</f>
        <v>Oncorhynchus tshawytscha</v>
      </c>
      <c r="D1776" s="2" t="str">
        <f>VLOOKUP(B1776,'Species Lookup'!$A$3:$F$13,4,FALSE)</f>
        <v>urn:lsid:marinespecies.org:taxname:158075</v>
      </c>
      <c r="E1776" s="2" t="str">
        <f>VLOOKUP(B1776,'Species Lookup'!$A$3:$F$13,5,FALSE)</f>
        <v>SDN:S11::S1173 (smolt)</v>
      </c>
      <c r="F1776" s="2" t="s">
        <v>43</v>
      </c>
      <c r="G1776" s="10" t="str">
        <f>VLOOKUP(A1776,'[1]LOG1987-1994'!$A$2:$I$3110,2,FALSE)</f>
        <v>1994-06-08T15:15-07:00</v>
      </c>
      <c r="H1776" s="2" t="s">
        <v>2578</v>
      </c>
      <c r="I1776" s="3">
        <v>1</v>
      </c>
      <c r="J1776" s="3">
        <v>4</v>
      </c>
      <c r="K1776" s="7">
        <v>49.225000000000001</v>
      </c>
      <c r="L1776" s="7">
        <v>-124.83329999999999</v>
      </c>
      <c r="M1776" s="3">
        <v>78</v>
      </c>
      <c r="N1776" s="3" t="b">
        <v>1</v>
      </c>
      <c r="O1776" s="3"/>
      <c r="P1776" s="3" t="s">
        <v>2459</v>
      </c>
      <c r="Q1776" s="3"/>
      <c r="R1776" s="2" t="s">
        <v>2579</v>
      </c>
      <c r="S1776" s="2" t="s">
        <v>1111</v>
      </c>
      <c r="T1776" s="2" t="s">
        <v>39</v>
      </c>
      <c r="U1776" s="2" t="s">
        <v>39</v>
      </c>
      <c r="V1776" s="2" t="s">
        <v>137</v>
      </c>
      <c r="W1776" s="2" t="s">
        <v>39</v>
      </c>
      <c r="X1776" s="2" t="s">
        <v>39</v>
      </c>
      <c r="Y1776" s="2" t="s">
        <v>39</v>
      </c>
      <c r="Z1776" s="2" t="s">
        <v>39</v>
      </c>
      <c r="AA1776" s="4"/>
      <c r="AB1776" s="4"/>
      <c r="AC1776" s="2" t="s">
        <v>2650</v>
      </c>
    </row>
    <row r="1777" spans="1:29" x14ac:dyDescent="0.25">
      <c r="A1777" s="2" t="s">
        <v>2577</v>
      </c>
      <c r="B1777" s="2" t="s">
        <v>132</v>
      </c>
      <c r="C1777" s="2" t="str">
        <f>VLOOKUP(B1777,'Species Lookup'!$A$3:$F$13,3,FALSE)</f>
        <v>Oncorhynchus tshawytscha</v>
      </c>
      <c r="D1777" s="2" t="str">
        <f>VLOOKUP(B1777,'Species Lookup'!$A$3:$F$13,4,FALSE)</f>
        <v>urn:lsid:marinespecies.org:taxname:158075</v>
      </c>
      <c r="E1777" s="2" t="str">
        <f>VLOOKUP(B1777,'Species Lookup'!$A$3:$F$13,5,FALSE)</f>
        <v>SDN:S11::S1173 (smolt)</v>
      </c>
      <c r="F1777" s="2" t="s">
        <v>40</v>
      </c>
      <c r="G1777" s="10" t="str">
        <f>VLOOKUP(A1777,'[1]LOG1987-1994'!$A$2:$I$3110,2,FALSE)</f>
        <v>1994-06-08T15:15-07:00</v>
      </c>
      <c r="H1777" s="2" t="s">
        <v>2578</v>
      </c>
      <c r="I1777" s="3">
        <v>1</v>
      </c>
      <c r="J1777" s="3">
        <v>4</v>
      </c>
      <c r="K1777" s="7">
        <v>49.225000000000001</v>
      </c>
      <c r="L1777" s="7">
        <v>-124.83329999999999</v>
      </c>
      <c r="M1777" s="3">
        <v>80</v>
      </c>
      <c r="N1777" s="3" t="b">
        <v>1</v>
      </c>
      <c r="O1777" s="3"/>
      <c r="P1777" s="3" t="s">
        <v>2459</v>
      </c>
      <c r="Q1777" s="3"/>
      <c r="R1777" s="2" t="s">
        <v>2580</v>
      </c>
      <c r="S1777" s="2" t="s">
        <v>1111</v>
      </c>
      <c r="T1777" s="2" t="s">
        <v>39</v>
      </c>
      <c r="U1777" s="2" t="s">
        <v>39</v>
      </c>
      <c r="V1777" s="2" t="s">
        <v>137</v>
      </c>
      <c r="W1777" s="2" t="s">
        <v>39</v>
      </c>
      <c r="X1777" s="2" t="s">
        <v>39</v>
      </c>
      <c r="Y1777" s="2" t="s">
        <v>39</v>
      </c>
      <c r="Z1777" s="2" t="s">
        <v>39</v>
      </c>
      <c r="AA1777" s="4"/>
      <c r="AB1777" s="4"/>
      <c r="AC1777" s="2" t="s">
        <v>2650</v>
      </c>
    </row>
    <row r="1778" spans="1:29" x14ac:dyDescent="0.25">
      <c r="A1778" s="2" t="s">
        <v>2577</v>
      </c>
      <c r="B1778" s="2" t="s">
        <v>132</v>
      </c>
      <c r="C1778" s="2" t="str">
        <f>VLOOKUP(B1778,'Species Lookup'!$A$3:$F$13,3,FALSE)</f>
        <v>Oncorhynchus tshawytscha</v>
      </c>
      <c r="D1778" s="2" t="str">
        <f>VLOOKUP(B1778,'Species Lookup'!$A$3:$F$13,4,FALSE)</f>
        <v>urn:lsid:marinespecies.org:taxname:158075</v>
      </c>
      <c r="E1778" s="2" t="str">
        <f>VLOOKUP(B1778,'Species Lookup'!$A$3:$F$13,5,FALSE)</f>
        <v>SDN:S11::S1173 (smolt)</v>
      </c>
      <c r="F1778" s="2" t="s">
        <v>30</v>
      </c>
      <c r="G1778" s="10" t="str">
        <f>VLOOKUP(A1778,'[1]LOG1987-1994'!$A$2:$I$3110,2,FALSE)</f>
        <v>1994-06-08T15:15-07:00</v>
      </c>
      <c r="H1778" s="2" t="s">
        <v>2578</v>
      </c>
      <c r="I1778" s="3">
        <v>1</v>
      </c>
      <c r="J1778" s="3">
        <v>4</v>
      </c>
      <c r="K1778" s="7">
        <v>49.225000000000001</v>
      </c>
      <c r="L1778" s="7">
        <v>-124.83329999999999</v>
      </c>
      <c r="M1778" s="3">
        <v>81</v>
      </c>
      <c r="N1778" s="3" t="b">
        <v>1</v>
      </c>
      <c r="O1778" s="3"/>
      <c r="P1778" s="3" t="s">
        <v>2459</v>
      </c>
      <c r="Q1778" s="3"/>
      <c r="R1778" s="2" t="s">
        <v>2581</v>
      </c>
      <c r="S1778" s="2" t="s">
        <v>1111</v>
      </c>
      <c r="T1778" s="2" t="s">
        <v>39</v>
      </c>
      <c r="U1778" s="2" t="s">
        <v>39</v>
      </c>
      <c r="V1778" s="2" t="s">
        <v>137</v>
      </c>
      <c r="W1778" s="2" t="s">
        <v>39</v>
      </c>
      <c r="X1778" s="2" t="s">
        <v>39</v>
      </c>
      <c r="Y1778" s="2" t="s">
        <v>39</v>
      </c>
      <c r="Z1778" s="2" t="s">
        <v>39</v>
      </c>
      <c r="AA1778" s="4"/>
      <c r="AB1778" s="4"/>
      <c r="AC1778" s="2" t="s">
        <v>2650</v>
      </c>
    </row>
    <row r="1779" spans="1:29" x14ac:dyDescent="0.25">
      <c r="A1779" s="2" t="s">
        <v>2582</v>
      </c>
      <c r="B1779" s="2" t="s">
        <v>132</v>
      </c>
      <c r="C1779" s="2" t="str">
        <f>VLOOKUP(B1779,'Species Lookup'!$A$3:$F$13,3,FALSE)</f>
        <v>Oncorhynchus tshawytscha</v>
      </c>
      <c r="D1779" s="2" t="str">
        <f>VLOOKUP(B1779,'Species Lookup'!$A$3:$F$13,4,FALSE)</f>
        <v>urn:lsid:marinespecies.org:taxname:158075</v>
      </c>
      <c r="E1779" s="2" t="str">
        <f>VLOOKUP(B1779,'Species Lookup'!$A$3:$F$13,5,FALSE)</f>
        <v>SDN:S11::S1173 (smolt)</v>
      </c>
      <c r="F1779" s="2" t="s">
        <v>43</v>
      </c>
      <c r="G1779" s="10" t="str">
        <f>VLOOKUP(A1779,'[1]LOG1987-1994'!$A$2:$I$3110,2,FALSE)</f>
        <v>1994-06-13T13:59-07:00</v>
      </c>
      <c r="H1779" s="2" t="s">
        <v>433</v>
      </c>
      <c r="I1779" s="3">
        <v>1</v>
      </c>
      <c r="J1779" s="3">
        <v>4</v>
      </c>
      <c r="K1779" s="7">
        <v>49.058300000000003</v>
      </c>
      <c r="L1779" s="7">
        <v>-124.8633</v>
      </c>
      <c r="M1779" s="3">
        <v>86</v>
      </c>
      <c r="N1779" s="3" t="b">
        <v>1</v>
      </c>
      <c r="O1779" s="3"/>
      <c r="P1779" s="3" t="s">
        <v>2459</v>
      </c>
      <c r="Q1779" s="3"/>
      <c r="R1779" s="2" t="s">
        <v>2583</v>
      </c>
      <c r="S1779" s="2" t="s">
        <v>1111</v>
      </c>
      <c r="T1779" s="2" t="s">
        <v>39</v>
      </c>
      <c r="U1779" s="2" t="s">
        <v>39</v>
      </c>
      <c r="V1779" s="2" t="s">
        <v>137</v>
      </c>
      <c r="W1779" s="2" t="s">
        <v>39</v>
      </c>
      <c r="X1779" s="2" t="s">
        <v>39</v>
      </c>
      <c r="Y1779" s="2" t="s">
        <v>39</v>
      </c>
      <c r="Z1779" s="2" t="s">
        <v>39</v>
      </c>
      <c r="AA1779" s="4"/>
      <c r="AB1779" s="4"/>
      <c r="AC1779" s="2" t="s">
        <v>2650</v>
      </c>
    </row>
    <row r="1780" spans="1:29" x14ac:dyDescent="0.25">
      <c r="A1780" s="2" t="s">
        <v>2582</v>
      </c>
      <c r="B1780" s="2" t="s">
        <v>132</v>
      </c>
      <c r="C1780" s="2" t="str">
        <f>VLOOKUP(B1780,'Species Lookup'!$A$3:$F$13,3,FALSE)</f>
        <v>Oncorhynchus tshawytscha</v>
      </c>
      <c r="D1780" s="2" t="str">
        <f>VLOOKUP(B1780,'Species Lookup'!$A$3:$F$13,4,FALSE)</f>
        <v>urn:lsid:marinespecies.org:taxname:158075</v>
      </c>
      <c r="E1780" s="2" t="str">
        <f>VLOOKUP(B1780,'Species Lookup'!$A$3:$F$13,5,FALSE)</f>
        <v>SDN:S11::S1173 (smolt)</v>
      </c>
      <c r="F1780" s="2" t="s">
        <v>40</v>
      </c>
      <c r="G1780" s="10" t="str">
        <f>VLOOKUP(A1780,'[1]LOG1987-1994'!$A$2:$I$3110,2,FALSE)</f>
        <v>1994-06-13T13:59-07:00</v>
      </c>
      <c r="H1780" s="2" t="s">
        <v>433</v>
      </c>
      <c r="I1780" s="3">
        <v>1</v>
      </c>
      <c r="J1780" s="3">
        <v>4</v>
      </c>
      <c r="K1780" s="7">
        <v>49.058300000000003</v>
      </c>
      <c r="L1780" s="7">
        <v>-124.8633</v>
      </c>
      <c r="M1780" s="3">
        <v>78</v>
      </c>
      <c r="N1780" s="3" t="b">
        <v>1</v>
      </c>
      <c r="O1780" s="3"/>
      <c r="P1780" s="3" t="s">
        <v>2459</v>
      </c>
      <c r="Q1780" s="3"/>
      <c r="R1780" s="2" t="s">
        <v>2584</v>
      </c>
      <c r="S1780" s="2" t="s">
        <v>1111</v>
      </c>
      <c r="T1780" s="2" t="s">
        <v>39</v>
      </c>
      <c r="U1780" s="2" t="s">
        <v>39</v>
      </c>
      <c r="V1780" s="2" t="s">
        <v>137</v>
      </c>
      <c r="W1780" s="2" t="s">
        <v>39</v>
      </c>
      <c r="X1780" s="2" t="s">
        <v>39</v>
      </c>
      <c r="Y1780" s="2" t="s">
        <v>39</v>
      </c>
      <c r="Z1780" s="2" t="s">
        <v>39</v>
      </c>
      <c r="AA1780" s="4"/>
      <c r="AB1780" s="4"/>
      <c r="AC1780" s="2" t="s">
        <v>2650</v>
      </c>
    </row>
    <row r="1781" spans="1:29" x14ac:dyDescent="0.25">
      <c r="A1781" s="2" t="s">
        <v>2585</v>
      </c>
      <c r="B1781" s="2" t="s">
        <v>132</v>
      </c>
      <c r="C1781" s="2" t="str">
        <f>VLOOKUP(B1781,'Species Lookup'!$A$3:$F$13,3,FALSE)</f>
        <v>Oncorhynchus tshawytscha</v>
      </c>
      <c r="D1781" s="2" t="str">
        <f>VLOOKUP(B1781,'Species Lookup'!$A$3:$F$13,4,FALSE)</f>
        <v>urn:lsid:marinespecies.org:taxname:158075</v>
      </c>
      <c r="E1781" s="2" t="str">
        <f>VLOOKUP(B1781,'Species Lookup'!$A$3:$F$13,5,FALSE)</f>
        <v>SDN:S11::S1173 (smolt)</v>
      </c>
      <c r="F1781" s="2" t="s">
        <v>43</v>
      </c>
      <c r="G1781" s="10" t="str">
        <f>VLOOKUP(A1781,'[1]LOG1987-1994'!$A$2:$I$3110,2,FALSE)</f>
        <v>1994-06-13T14:32-07:00</v>
      </c>
      <c r="H1781" s="2" t="s">
        <v>433</v>
      </c>
      <c r="I1781" s="3">
        <v>1</v>
      </c>
      <c r="J1781" s="3">
        <v>4</v>
      </c>
      <c r="K1781" s="7">
        <v>49.058</v>
      </c>
      <c r="L1781" s="7">
        <v>-124.86969999999999</v>
      </c>
      <c r="M1781" s="3">
        <v>77</v>
      </c>
      <c r="N1781" s="3" t="b">
        <v>1</v>
      </c>
      <c r="O1781" s="3"/>
      <c r="P1781" s="3" t="s">
        <v>2462</v>
      </c>
      <c r="Q1781" s="3"/>
      <c r="R1781" s="2" t="s">
        <v>2586</v>
      </c>
      <c r="S1781" s="2" t="s">
        <v>1111</v>
      </c>
      <c r="T1781" s="2" t="s">
        <v>39</v>
      </c>
      <c r="U1781" s="2" t="s">
        <v>39</v>
      </c>
      <c r="V1781" s="2" t="s">
        <v>137</v>
      </c>
      <c r="W1781" s="2" t="s">
        <v>39</v>
      </c>
      <c r="X1781" s="2" t="s">
        <v>39</v>
      </c>
      <c r="Y1781" s="2" t="s">
        <v>39</v>
      </c>
      <c r="Z1781" s="2" t="s">
        <v>39</v>
      </c>
      <c r="AA1781" s="4"/>
      <c r="AB1781" s="4"/>
      <c r="AC1781" s="2" t="s">
        <v>2650</v>
      </c>
    </row>
    <row r="1782" spans="1:29" x14ac:dyDescent="0.25">
      <c r="A1782" s="2" t="s">
        <v>2587</v>
      </c>
      <c r="B1782" s="2" t="s">
        <v>132</v>
      </c>
      <c r="C1782" s="2" t="str">
        <f>VLOOKUP(B1782,'Species Lookup'!$A$3:$F$13,3,FALSE)</f>
        <v>Oncorhynchus tshawytscha</v>
      </c>
      <c r="D1782" s="2" t="str">
        <f>VLOOKUP(B1782,'Species Lookup'!$A$3:$F$13,4,FALSE)</f>
        <v>urn:lsid:marinespecies.org:taxname:158075</v>
      </c>
      <c r="E1782" s="2" t="str">
        <f>VLOOKUP(B1782,'Species Lookup'!$A$3:$F$13,5,FALSE)</f>
        <v>SDN:S11::S1173 (smolt)</v>
      </c>
      <c r="F1782" s="2" t="s">
        <v>43</v>
      </c>
      <c r="G1782" s="10" t="str">
        <f>VLOOKUP(A1782,'[1]LOG1987-1994'!$A$2:$I$3110,2,FALSE)</f>
        <v>1994-06-13T15:47-07:00</v>
      </c>
      <c r="H1782" s="2" t="s">
        <v>924</v>
      </c>
      <c r="I1782" s="3">
        <v>1</v>
      </c>
      <c r="J1782" s="3">
        <v>4</v>
      </c>
      <c r="K1782" s="7">
        <v>49.011699999999998</v>
      </c>
      <c r="L1782" s="7">
        <v>-124.86750000000001</v>
      </c>
      <c r="M1782" s="3">
        <v>80</v>
      </c>
      <c r="N1782" s="3" t="b">
        <v>1</v>
      </c>
      <c r="O1782" s="3"/>
      <c r="P1782" s="3" t="s">
        <v>2459</v>
      </c>
      <c r="Q1782" s="3"/>
      <c r="R1782" s="2" t="s">
        <v>2588</v>
      </c>
      <c r="S1782" s="2" t="s">
        <v>1111</v>
      </c>
      <c r="T1782" s="2" t="s">
        <v>39</v>
      </c>
      <c r="U1782" s="2" t="s">
        <v>39</v>
      </c>
      <c r="V1782" s="2" t="s">
        <v>137</v>
      </c>
      <c r="W1782" s="2" t="s">
        <v>39</v>
      </c>
      <c r="X1782" s="2" t="s">
        <v>39</v>
      </c>
      <c r="Y1782" s="2" t="s">
        <v>39</v>
      </c>
      <c r="Z1782" s="2" t="s">
        <v>39</v>
      </c>
      <c r="AA1782" s="4"/>
      <c r="AB1782" s="4"/>
      <c r="AC1782" s="2" t="s">
        <v>2650</v>
      </c>
    </row>
    <row r="1783" spans="1:29" x14ac:dyDescent="0.25">
      <c r="A1783" s="2" t="s">
        <v>2587</v>
      </c>
      <c r="B1783" s="2" t="s">
        <v>132</v>
      </c>
      <c r="C1783" s="2" t="str">
        <f>VLOOKUP(B1783,'Species Lookup'!$A$3:$F$13,3,FALSE)</f>
        <v>Oncorhynchus tshawytscha</v>
      </c>
      <c r="D1783" s="2" t="str">
        <f>VLOOKUP(B1783,'Species Lookup'!$A$3:$F$13,4,FALSE)</f>
        <v>urn:lsid:marinespecies.org:taxname:158075</v>
      </c>
      <c r="E1783" s="2" t="str">
        <f>VLOOKUP(B1783,'Species Lookup'!$A$3:$F$13,5,FALSE)</f>
        <v>SDN:S11::S1173 (smolt)</v>
      </c>
      <c r="F1783" s="2" t="s">
        <v>40</v>
      </c>
      <c r="G1783" s="10" t="str">
        <f>VLOOKUP(A1783,'[1]LOG1987-1994'!$A$2:$I$3110,2,FALSE)</f>
        <v>1994-06-13T15:47-07:00</v>
      </c>
      <c r="H1783" s="2" t="s">
        <v>924</v>
      </c>
      <c r="I1783" s="3">
        <v>1</v>
      </c>
      <c r="J1783" s="3">
        <v>4</v>
      </c>
      <c r="K1783" s="7">
        <v>49.011699999999998</v>
      </c>
      <c r="L1783" s="7">
        <v>-124.86750000000001</v>
      </c>
      <c r="M1783" s="3">
        <v>84</v>
      </c>
      <c r="N1783" s="3" t="b">
        <v>1</v>
      </c>
      <c r="O1783" s="3"/>
      <c r="P1783" s="3" t="s">
        <v>2459</v>
      </c>
      <c r="Q1783" s="3"/>
      <c r="R1783" s="2" t="s">
        <v>2589</v>
      </c>
      <c r="S1783" s="2" t="s">
        <v>1111</v>
      </c>
      <c r="T1783" s="2" t="s">
        <v>39</v>
      </c>
      <c r="U1783" s="2" t="s">
        <v>39</v>
      </c>
      <c r="V1783" s="2" t="s">
        <v>137</v>
      </c>
      <c r="W1783" s="2" t="s">
        <v>39</v>
      </c>
      <c r="X1783" s="2" t="s">
        <v>39</v>
      </c>
      <c r="Y1783" s="2" t="s">
        <v>39</v>
      </c>
      <c r="Z1783" s="2" t="s">
        <v>39</v>
      </c>
      <c r="AA1783" s="4"/>
      <c r="AB1783" s="4"/>
      <c r="AC1783" s="2" t="s">
        <v>2650</v>
      </c>
    </row>
    <row r="1784" spans="1:29" x14ac:dyDescent="0.25">
      <c r="A1784" s="2" t="s">
        <v>2590</v>
      </c>
      <c r="B1784" s="2" t="s">
        <v>132</v>
      </c>
      <c r="C1784" s="2" t="str">
        <f>VLOOKUP(B1784,'Species Lookup'!$A$3:$F$13,3,FALSE)</f>
        <v>Oncorhynchus tshawytscha</v>
      </c>
      <c r="D1784" s="2" t="str">
        <f>VLOOKUP(B1784,'Species Lookup'!$A$3:$F$13,4,FALSE)</f>
        <v>urn:lsid:marinespecies.org:taxname:158075</v>
      </c>
      <c r="E1784" s="2" t="str">
        <f>VLOOKUP(B1784,'Species Lookup'!$A$3:$F$13,5,FALSE)</f>
        <v>SDN:S11::S1173 (smolt)</v>
      </c>
      <c r="F1784" s="2" t="s">
        <v>43</v>
      </c>
      <c r="G1784" s="10" t="str">
        <f>VLOOKUP(A1784,'[1]LOG1987-1994'!$A$2:$I$3110,2,FALSE)</f>
        <v>1994-06-13T16:21-07:00</v>
      </c>
      <c r="H1784" s="2" t="s">
        <v>924</v>
      </c>
      <c r="I1784" s="3">
        <v>1</v>
      </c>
      <c r="J1784" s="3">
        <v>4</v>
      </c>
      <c r="K1784" s="7">
        <v>49.012500000000003</v>
      </c>
      <c r="L1784" s="7">
        <v>-124.8712</v>
      </c>
      <c r="M1784" s="3">
        <v>82</v>
      </c>
      <c r="N1784" s="3" t="b">
        <v>1</v>
      </c>
      <c r="O1784" s="3"/>
      <c r="P1784" s="3" t="s">
        <v>2462</v>
      </c>
      <c r="Q1784" s="3"/>
      <c r="R1784" s="2" t="s">
        <v>2591</v>
      </c>
      <c r="S1784" s="2" t="s">
        <v>1111</v>
      </c>
      <c r="T1784" s="2" t="s">
        <v>39</v>
      </c>
      <c r="U1784" s="2" t="s">
        <v>39</v>
      </c>
      <c r="V1784" s="2" t="s">
        <v>137</v>
      </c>
      <c r="W1784" s="2" t="s">
        <v>39</v>
      </c>
      <c r="X1784" s="2" t="s">
        <v>39</v>
      </c>
      <c r="Y1784" s="2" t="s">
        <v>39</v>
      </c>
      <c r="Z1784" s="2" t="s">
        <v>39</v>
      </c>
      <c r="AA1784" s="4"/>
      <c r="AB1784" s="4"/>
      <c r="AC1784" s="2" t="s">
        <v>2650</v>
      </c>
    </row>
    <row r="1785" spans="1:29" x14ac:dyDescent="0.25">
      <c r="A1785" s="2" t="s">
        <v>2592</v>
      </c>
      <c r="B1785" s="2" t="s">
        <v>132</v>
      </c>
      <c r="C1785" s="2" t="str">
        <f>VLOOKUP(B1785,'Species Lookup'!$A$3:$F$13,3,FALSE)</f>
        <v>Oncorhynchus tshawytscha</v>
      </c>
      <c r="D1785" s="2" t="str">
        <f>VLOOKUP(B1785,'Species Lookup'!$A$3:$F$13,4,FALSE)</f>
        <v>urn:lsid:marinespecies.org:taxname:158075</v>
      </c>
      <c r="E1785" s="2" t="str">
        <f>VLOOKUP(B1785,'Species Lookup'!$A$3:$F$13,5,FALSE)</f>
        <v>SDN:S11::S1173 (smolt)</v>
      </c>
      <c r="F1785" s="2" t="s">
        <v>43</v>
      </c>
      <c r="G1785" s="10" t="str">
        <f>VLOOKUP(A1785,'[1]LOG1987-1994'!$A$2:$I$3110,2,FALSE)</f>
        <v>1994-06-13T18:35-07:00</v>
      </c>
      <c r="H1785" s="2" t="s">
        <v>981</v>
      </c>
      <c r="I1785" s="3">
        <v>2</v>
      </c>
      <c r="J1785" s="3">
        <v>4</v>
      </c>
      <c r="K1785" s="7">
        <v>48.960799999999999</v>
      </c>
      <c r="L1785" s="7">
        <v>-125.02970000000001</v>
      </c>
      <c r="M1785" s="3">
        <v>95</v>
      </c>
      <c r="N1785" s="3" t="b">
        <v>1</v>
      </c>
      <c r="O1785" s="3"/>
      <c r="P1785" s="3" t="s">
        <v>2459</v>
      </c>
      <c r="Q1785" s="3"/>
      <c r="R1785" s="2" t="s">
        <v>2593</v>
      </c>
      <c r="S1785" s="2" t="s">
        <v>1111</v>
      </c>
      <c r="T1785" s="2" t="s">
        <v>39</v>
      </c>
      <c r="U1785" s="2" t="s">
        <v>39</v>
      </c>
      <c r="V1785" s="2" t="s">
        <v>137</v>
      </c>
      <c r="W1785" s="2" t="s">
        <v>39</v>
      </c>
      <c r="X1785" s="2" t="s">
        <v>39</v>
      </c>
      <c r="Y1785" s="2" t="s">
        <v>39</v>
      </c>
      <c r="Z1785" s="2" t="s">
        <v>39</v>
      </c>
      <c r="AA1785" s="4"/>
      <c r="AB1785" s="4"/>
      <c r="AC1785" s="2" t="s">
        <v>2650</v>
      </c>
    </row>
    <row r="1786" spans="1:29" x14ac:dyDescent="0.25">
      <c r="A1786" s="2" t="s">
        <v>2594</v>
      </c>
      <c r="B1786" s="2" t="s">
        <v>132</v>
      </c>
      <c r="C1786" s="2" t="str">
        <f>VLOOKUP(B1786,'Species Lookup'!$A$3:$F$13,3,FALSE)</f>
        <v>Oncorhynchus tshawytscha</v>
      </c>
      <c r="D1786" s="2" t="str">
        <f>VLOOKUP(B1786,'Species Lookup'!$A$3:$F$13,4,FALSE)</f>
        <v>urn:lsid:marinespecies.org:taxname:158075</v>
      </c>
      <c r="E1786" s="2" t="str">
        <f>VLOOKUP(B1786,'Species Lookup'!$A$3:$F$13,5,FALSE)</f>
        <v>SDN:S11::S1173 (smolt)</v>
      </c>
      <c r="F1786" s="2" t="s">
        <v>43</v>
      </c>
      <c r="G1786" s="10" t="str">
        <f>VLOOKUP(A1786,'[1]LOG1987-1994'!$A$2:$I$3110,2,FALSE)</f>
        <v>1994-06-14T06:53-07:00</v>
      </c>
      <c r="H1786" s="2" t="s">
        <v>90</v>
      </c>
      <c r="I1786" s="3">
        <v>2</v>
      </c>
      <c r="J1786" s="3">
        <v>5</v>
      </c>
      <c r="K1786" s="7">
        <v>48.921199999999999</v>
      </c>
      <c r="L1786" s="7">
        <v>-125.0558</v>
      </c>
      <c r="M1786" s="3">
        <v>92</v>
      </c>
      <c r="N1786" s="3" t="b">
        <v>1</v>
      </c>
      <c r="O1786" s="3"/>
      <c r="P1786" s="3" t="s">
        <v>2459</v>
      </c>
      <c r="Q1786" s="3"/>
      <c r="R1786" s="2" t="s">
        <v>2595</v>
      </c>
      <c r="S1786" s="2" t="s">
        <v>1111</v>
      </c>
      <c r="T1786" s="2" t="s">
        <v>39</v>
      </c>
      <c r="U1786" s="2" t="s">
        <v>39</v>
      </c>
      <c r="V1786" s="2" t="s">
        <v>137</v>
      </c>
      <c r="W1786" s="2" t="s">
        <v>39</v>
      </c>
      <c r="X1786" s="2" t="s">
        <v>39</v>
      </c>
      <c r="Y1786" s="2" t="s">
        <v>39</v>
      </c>
      <c r="Z1786" s="2" t="s">
        <v>39</v>
      </c>
      <c r="AA1786" s="4"/>
      <c r="AB1786" s="4"/>
      <c r="AC1786" s="2" t="s">
        <v>2650</v>
      </c>
    </row>
    <row r="1787" spans="1:29" x14ac:dyDescent="0.25">
      <c r="A1787" s="2" t="s">
        <v>2594</v>
      </c>
      <c r="B1787" s="2" t="s">
        <v>132</v>
      </c>
      <c r="C1787" s="2" t="str">
        <f>VLOOKUP(B1787,'Species Lookup'!$A$3:$F$13,3,FALSE)</f>
        <v>Oncorhynchus tshawytscha</v>
      </c>
      <c r="D1787" s="2" t="str">
        <f>VLOOKUP(B1787,'Species Lookup'!$A$3:$F$13,4,FALSE)</f>
        <v>urn:lsid:marinespecies.org:taxname:158075</v>
      </c>
      <c r="E1787" s="2" t="str">
        <f>VLOOKUP(B1787,'Species Lookup'!$A$3:$F$13,5,FALSE)</f>
        <v>SDN:S11::S1173 (smolt)</v>
      </c>
      <c r="F1787" s="2" t="s">
        <v>40</v>
      </c>
      <c r="G1787" s="10" t="str">
        <f>VLOOKUP(A1787,'[1]LOG1987-1994'!$A$2:$I$3110,2,FALSE)</f>
        <v>1994-06-14T06:53-07:00</v>
      </c>
      <c r="H1787" s="2" t="s">
        <v>90</v>
      </c>
      <c r="I1787" s="3">
        <v>2</v>
      </c>
      <c r="J1787" s="3">
        <v>5</v>
      </c>
      <c r="K1787" s="7">
        <v>48.921199999999999</v>
      </c>
      <c r="L1787" s="7">
        <v>-125.0558</v>
      </c>
      <c r="M1787" s="3">
        <v>102</v>
      </c>
      <c r="N1787" s="3" t="b">
        <v>1</v>
      </c>
      <c r="O1787" s="3"/>
      <c r="P1787" s="3" t="s">
        <v>2459</v>
      </c>
      <c r="Q1787" s="3"/>
      <c r="R1787" s="2" t="s">
        <v>2596</v>
      </c>
      <c r="S1787" s="2" t="s">
        <v>1111</v>
      </c>
      <c r="T1787" s="2" t="s">
        <v>39</v>
      </c>
      <c r="U1787" s="2" t="s">
        <v>39</v>
      </c>
      <c r="V1787" s="2" t="s">
        <v>137</v>
      </c>
      <c r="W1787" s="2" t="s">
        <v>39</v>
      </c>
      <c r="X1787" s="2" t="s">
        <v>39</v>
      </c>
      <c r="Y1787" s="2" t="s">
        <v>39</v>
      </c>
      <c r="Z1787" s="2" t="s">
        <v>39</v>
      </c>
      <c r="AA1787" s="4"/>
      <c r="AB1787" s="4"/>
      <c r="AC1787" s="2" t="s">
        <v>2650</v>
      </c>
    </row>
    <row r="1788" spans="1:29" x14ac:dyDescent="0.25">
      <c r="A1788" s="2" t="s">
        <v>2597</v>
      </c>
      <c r="B1788" s="2" t="s">
        <v>132</v>
      </c>
      <c r="C1788" s="2" t="str">
        <f>VLOOKUP(B1788,'Species Lookup'!$A$3:$F$13,3,FALSE)</f>
        <v>Oncorhynchus tshawytscha</v>
      </c>
      <c r="D1788" s="2" t="str">
        <f>VLOOKUP(B1788,'Species Lookup'!$A$3:$F$13,4,FALSE)</f>
        <v>urn:lsid:marinespecies.org:taxname:158075</v>
      </c>
      <c r="E1788" s="2" t="str">
        <f>VLOOKUP(B1788,'Species Lookup'!$A$3:$F$13,5,FALSE)</f>
        <v>SDN:S11::S1173 (smolt)</v>
      </c>
      <c r="F1788" s="2" t="s">
        <v>43</v>
      </c>
      <c r="G1788" s="10" t="str">
        <f>VLOOKUP(A1788,'[1]LOG1987-1994'!$A$2:$I$3110,2,FALSE)</f>
        <v>1994-06-14T07:36-07:00</v>
      </c>
      <c r="H1788" s="2" t="s">
        <v>407</v>
      </c>
      <c r="I1788" s="3">
        <v>2</v>
      </c>
      <c r="J1788" s="3">
        <v>5</v>
      </c>
      <c r="K1788" s="7">
        <v>48.918300000000002</v>
      </c>
      <c r="L1788" s="7">
        <v>-125.02079999999999</v>
      </c>
      <c r="M1788" s="3">
        <v>97</v>
      </c>
      <c r="N1788" s="3" t="b">
        <v>1</v>
      </c>
      <c r="O1788" s="3"/>
      <c r="P1788" s="3" t="s">
        <v>2459</v>
      </c>
      <c r="Q1788" s="3"/>
      <c r="R1788" s="2" t="s">
        <v>2598</v>
      </c>
      <c r="S1788" s="2" t="s">
        <v>1111</v>
      </c>
      <c r="T1788" s="2" t="s">
        <v>39</v>
      </c>
      <c r="U1788" s="2" t="s">
        <v>39</v>
      </c>
      <c r="V1788" s="2" t="s">
        <v>137</v>
      </c>
      <c r="W1788" s="2" t="s">
        <v>39</v>
      </c>
      <c r="X1788" s="2" t="s">
        <v>39</v>
      </c>
      <c r="Y1788" s="2" t="s">
        <v>39</v>
      </c>
      <c r="Z1788" s="2" t="s">
        <v>39</v>
      </c>
      <c r="AA1788" s="4"/>
      <c r="AB1788" s="4"/>
      <c r="AC1788" s="2" t="s">
        <v>2650</v>
      </c>
    </row>
    <row r="1789" spans="1:29" x14ac:dyDescent="0.25">
      <c r="A1789" s="2" t="s">
        <v>2599</v>
      </c>
      <c r="B1789" s="2" t="s">
        <v>29</v>
      </c>
      <c r="C1789" s="2" t="str">
        <f>VLOOKUP(B1789,'Species Lookup'!$A$3:$F$13,3,FALSE)</f>
        <v>Oncorhynchus kisutch</v>
      </c>
      <c r="D1789" s="2" t="str">
        <f>VLOOKUP(B1789,'Species Lookup'!$A$3:$F$13,4,FALSE)</f>
        <v>urn:lsid:marinespecies.org:taxname:127184</v>
      </c>
      <c r="E1789" s="2" t="str">
        <f>VLOOKUP(B1789,'Species Lookup'!$A$3:$F$13,5,FALSE)</f>
        <v>SDN:S11::S1173 (smolt)</v>
      </c>
      <c r="F1789" s="2" t="s">
        <v>43</v>
      </c>
      <c r="G1789" s="10" t="str">
        <f>VLOOKUP(A1789,'[1]LOG1987-1994'!$A$2:$I$3110,2,FALSE)</f>
        <v>1994-06-14T08:51-07:00</v>
      </c>
      <c r="H1789" s="2" t="s">
        <v>84</v>
      </c>
      <c r="I1789" s="3">
        <v>2</v>
      </c>
      <c r="J1789" s="3">
        <v>5</v>
      </c>
      <c r="K1789" s="7">
        <v>48.8825</v>
      </c>
      <c r="L1789" s="7">
        <v>-125.0767</v>
      </c>
      <c r="M1789" s="3">
        <v>145</v>
      </c>
      <c r="N1789" s="3" t="b">
        <v>1</v>
      </c>
      <c r="O1789" s="3"/>
      <c r="P1789" s="3"/>
      <c r="Q1789" s="3"/>
      <c r="R1789" s="2"/>
      <c r="S1789" s="2" t="s">
        <v>1111</v>
      </c>
      <c r="T1789" s="2" t="s">
        <v>39</v>
      </c>
      <c r="U1789" s="2" t="s">
        <v>39</v>
      </c>
      <c r="V1789" s="2" t="s">
        <v>35</v>
      </c>
      <c r="W1789" s="2" t="s">
        <v>39</v>
      </c>
      <c r="X1789" s="2" t="s">
        <v>39</v>
      </c>
      <c r="Y1789" s="2" t="s">
        <v>39</v>
      </c>
      <c r="Z1789" s="2" t="s">
        <v>39</v>
      </c>
      <c r="AA1789" s="4"/>
      <c r="AB1789" s="4"/>
      <c r="AC1789" s="2" t="s">
        <v>2650</v>
      </c>
    </row>
    <row r="1790" spans="1:29" x14ac:dyDescent="0.25">
      <c r="A1790" s="2" t="s">
        <v>2600</v>
      </c>
      <c r="B1790" s="2" t="s">
        <v>132</v>
      </c>
      <c r="C1790" s="2" t="str">
        <f>VLOOKUP(B1790,'Species Lookup'!$A$3:$F$13,3,FALSE)</f>
        <v>Oncorhynchus tshawytscha</v>
      </c>
      <c r="D1790" s="2" t="str">
        <f>VLOOKUP(B1790,'Species Lookup'!$A$3:$F$13,4,FALSE)</f>
        <v>urn:lsid:marinespecies.org:taxname:158075</v>
      </c>
      <c r="E1790" s="2" t="str">
        <f>VLOOKUP(B1790,'Species Lookup'!$A$3:$F$13,5,FALSE)</f>
        <v>SDN:S11::S1173 (smolt)</v>
      </c>
      <c r="F1790" s="2" t="s">
        <v>43</v>
      </c>
      <c r="G1790" s="10" t="str">
        <f>VLOOKUP(A1790,'[1]LOG1987-1994'!$A$2:$I$3110,2,FALSE)</f>
        <v>1994-06-14T10:55-07:00</v>
      </c>
      <c r="H1790" s="2" t="s">
        <v>2450</v>
      </c>
      <c r="I1790" s="3">
        <v>1</v>
      </c>
      <c r="J1790" s="3">
        <v>5</v>
      </c>
      <c r="K1790" s="7">
        <v>48.984200000000001</v>
      </c>
      <c r="L1790" s="7">
        <v>-124.91419999999999</v>
      </c>
      <c r="M1790" s="3">
        <v>97</v>
      </c>
      <c r="N1790" s="3" t="b">
        <v>1</v>
      </c>
      <c r="O1790" s="3"/>
      <c r="P1790" s="3" t="s">
        <v>2459</v>
      </c>
      <c r="Q1790" s="3"/>
      <c r="R1790" s="2" t="s">
        <v>2601</v>
      </c>
      <c r="S1790" s="2" t="s">
        <v>1111</v>
      </c>
      <c r="T1790" s="2" t="s">
        <v>39</v>
      </c>
      <c r="U1790" s="2" t="s">
        <v>39</v>
      </c>
      <c r="V1790" s="2" t="s">
        <v>137</v>
      </c>
      <c r="W1790" s="2" t="s">
        <v>39</v>
      </c>
      <c r="X1790" s="2" t="s">
        <v>39</v>
      </c>
      <c r="Y1790" s="2" t="s">
        <v>39</v>
      </c>
      <c r="Z1790" s="2" t="s">
        <v>39</v>
      </c>
      <c r="AA1790" s="4"/>
      <c r="AB1790" s="4"/>
      <c r="AC1790" s="2" t="s">
        <v>2650</v>
      </c>
    </row>
    <row r="1791" spans="1:29" x14ac:dyDescent="0.25">
      <c r="A1791" s="2" t="s">
        <v>2600</v>
      </c>
      <c r="B1791" s="2" t="s">
        <v>132</v>
      </c>
      <c r="C1791" s="2" t="str">
        <f>VLOOKUP(B1791,'Species Lookup'!$A$3:$F$13,3,FALSE)</f>
        <v>Oncorhynchus tshawytscha</v>
      </c>
      <c r="D1791" s="2" t="str">
        <f>VLOOKUP(B1791,'Species Lookup'!$A$3:$F$13,4,FALSE)</f>
        <v>urn:lsid:marinespecies.org:taxname:158075</v>
      </c>
      <c r="E1791" s="2" t="str">
        <f>VLOOKUP(B1791,'Species Lookup'!$A$3:$F$13,5,FALSE)</f>
        <v>SDN:S11::S1173 (smolt)</v>
      </c>
      <c r="F1791" s="2" t="s">
        <v>40</v>
      </c>
      <c r="G1791" s="10" t="str">
        <f>VLOOKUP(A1791,'[1]LOG1987-1994'!$A$2:$I$3110,2,FALSE)</f>
        <v>1994-06-14T10:55-07:00</v>
      </c>
      <c r="H1791" s="2" t="s">
        <v>2450</v>
      </c>
      <c r="I1791" s="3">
        <v>1</v>
      </c>
      <c r="J1791" s="3">
        <v>5</v>
      </c>
      <c r="K1791" s="7">
        <v>48.984200000000001</v>
      </c>
      <c r="L1791" s="7">
        <v>-124.91419999999999</v>
      </c>
      <c r="M1791" s="3">
        <v>86</v>
      </c>
      <c r="N1791" s="3" t="b">
        <v>1</v>
      </c>
      <c r="O1791" s="3"/>
      <c r="P1791" s="3" t="s">
        <v>2459</v>
      </c>
      <c r="Q1791" s="3"/>
      <c r="R1791" s="2" t="s">
        <v>2602</v>
      </c>
      <c r="S1791" s="2" t="s">
        <v>1111</v>
      </c>
      <c r="T1791" s="2" t="s">
        <v>39</v>
      </c>
      <c r="U1791" s="2" t="s">
        <v>39</v>
      </c>
      <c r="V1791" s="2" t="s">
        <v>137</v>
      </c>
      <c r="W1791" s="2" t="s">
        <v>39</v>
      </c>
      <c r="X1791" s="2" t="s">
        <v>39</v>
      </c>
      <c r="Y1791" s="2" t="s">
        <v>39</v>
      </c>
      <c r="Z1791" s="2" t="s">
        <v>39</v>
      </c>
      <c r="AA1791" s="4"/>
      <c r="AB1791" s="4"/>
      <c r="AC1791" s="2" t="s">
        <v>2650</v>
      </c>
    </row>
    <row r="1792" spans="1:29" x14ac:dyDescent="0.25">
      <c r="A1792" s="2" t="s">
        <v>2603</v>
      </c>
      <c r="B1792" s="2" t="s">
        <v>132</v>
      </c>
      <c r="C1792" s="2" t="str">
        <f>VLOOKUP(B1792,'Species Lookup'!$A$3:$F$13,3,FALSE)</f>
        <v>Oncorhynchus tshawytscha</v>
      </c>
      <c r="D1792" s="2" t="str">
        <f>VLOOKUP(B1792,'Species Lookup'!$A$3:$F$13,4,FALSE)</f>
        <v>urn:lsid:marinespecies.org:taxname:158075</v>
      </c>
      <c r="E1792" s="2" t="str">
        <f>VLOOKUP(B1792,'Species Lookup'!$A$3:$F$13,5,FALSE)</f>
        <v>SDN:S11::S1173 (smolt)</v>
      </c>
      <c r="F1792" s="2" t="s">
        <v>43</v>
      </c>
      <c r="G1792" s="10" t="str">
        <f>VLOOKUP(A1792,'[1]LOG1987-1994'!$A$2:$I$3110,2,FALSE)</f>
        <v>1994-06-14T14:50-07:00</v>
      </c>
      <c r="H1792" s="2" t="s">
        <v>305</v>
      </c>
      <c r="I1792" s="3">
        <v>1</v>
      </c>
      <c r="J1792" s="3">
        <v>5</v>
      </c>
      <c r="K1792" s="7">
        <v>49.154000000000003</v>
      </c>
      <c r="L1792" s="7">
        <v>-124.807</v>
      </c>
      <c r="M1792" s="3">
        <v>83</v>
      </c>
      <c r="N1792" s="3" t="b">
        <v>1</v>
      </c>
      <c r="O1792" s="3"/>
      <c r="P1792" s="3" t="s">
        <v>2459</v>
      </c>
      <c r="Q1792" s="3"/>
      <c r="R1792" s="2" t="s">
        <v>2604</v>
      </c>
      <c r="S1792" s="2" t="s">
        <v>1111</v>
      </c>
      <c r="T1792" s="2" t="s">
        <v>39</v>
      </c>
      <c r="U1792" s="2" t="s">
        <v>39</v>
      </c>
      <c r="V1792" s="2" t="s">
        <v>137</v>
      </c>
      <c r="W1792" s="2" t="s">
        <v>39</v>
      </c>
      <c r="X1792" s="2" t="s">
        <v>39</v>
      </c>
      <c r="Y1792" s="2" t="s">
        <v>39</v>
      </c>
      <c r="Z1792" s="2" t="s">
        <v>39</v>
      </c>
      <c r="AA1792" s="4"/>
      <c r="AB1792" s="4"/>
      <c r="AC1792" s="2" t="s">
        <v>2650</v>
      </c>
    </row>
    <row r="1793" spans="1:29" x14ac:dyDescent="0.25">
      <c r="A1793" s="2" t="s">
        <v>2605</v>
      </c>
      <c r="B1793" s="2" t="s">
        <v>132</v>
      </c>
      <c r="C1793" s="2" t="str">
        <f>VLOOKUP(B1793,'Species Lookup'!$A$3:$F$13,3,FALSE)</f>
        <v>Oncorhynchus tshawytscha</v>
      </c>
      <c r="D1793" s="2" t="str">
        <f>VLOOKUP(B1793,'Species Lookup'!$A$3:$F$13,4,FALSE)</f>
        <v>urn:lsid:marinespecies.org:taxname:158075</v>
      </c>
      <c r="E1793" s="2" t="str">
        <f>VLOOKUP(B1793,'Species Lookup'!$A$3:$F$13,5,FALSE)</f>
        <v>SDN:S11::S1173 (smolt)</v>
      </c>
      <c r="F1793" s="2" t="s">
        <v>43</v>
      </c>
      <c r="G1793" s="10" t="str">
        <f>VLOOKUP(A1793,'[1]LOG1987-1994'!$A$2:$I$3110,2,FALSE)</f>
        <v>1994-06-14T15:40-07:00</v>
      </c>
      <c r="H1793" s="2" t="s">
        <v>51</v>
      </c>
      <c r="I1793" s="3">
        <v>1</v>
      </c>
      <c r="J1793" s="3">
        <v>5</v>
      </c>
      <c r="K1793" s="7">
        <v>49.213299999999997</v>
      </c>
      <c r="L1793" s="7">
        <v>-124.81829999999999</v>
      </c>
      <c r="M1793" s="3">
        <v>95</v>
      </c>
      <c r="N1793" s="3" t="b">
        <v>1</v>
      </c>
      <c r="O1793" s="3"/>
      <c r="P1793" s="3" t="s">
        <v>2459</v>
      </c>
      <c r="Q1793" s="3"/>
      <c r="R1793" s="2" t="s">
        <v>2606</v>
      </c>
      <c r="S1793" s="2" t="s">
        <v>1111</v>
      </c>
      <c r="T1793" s="2" t="s">
        <v>39</v>
      </c>
      <c r="U1793" s="2" t="s">
        <v>39</v>
      </c>
      <c r="V1793" s="2" t="s">
        <v>137</v>
      </c>
      <c r="W1793" s="2" t="s">
        <v>39</v>
      </c>
      <c r="X1793" s="2" t="s">
        <v>39</v>
      </c>
      <c r="Y1793" s="2" t="s">
        <v>39</v>
      </c>
      <c r="Z1793" s="2" t="s">
        <v>39</v>
      </c>
      <c r="AA1793" s="4"/>
      <c r="AB1793" s="4"/>
      <c r="AC1793" s="2" t="s">
        <v>2654</v>
      </c>
    </row>
    <row r="1794" spans="1:29" x14ac:dyDescent="0.25">
      <c r="A1794" s="2" t="s">
        <v>2605</v>
      </c>
      <c r="B1794" s="2" t="s">
        <v>132</v>
      </c>
      <c r="C1794" s="2" t="str">
        <f>VLOOKUP(B1794,'Species Lookup'!$A$3:$F$13,3,FALSE)</f>
        <v>Oncorhynchus tshawytscha</v>
      </c>
      <c r="D1794" s="2" t="str">
        <f>VLOOKUP(B1794,'Species Lookup'!$A$3:$F$13,4,FALSE)</f>
        <v>urn:lsid:marinespecies.org:taxname:158075</v>
      </c>
      <c r="E1794" s="2" t="str">
        <f>VLOOKUP(B1794,'Species Lookup'!$A$3:$F$13,5,FALSE)</f>
        <v>SDN:S11::S1173 (smolt)</v>
      </c>
      <c r="F1794" s="2" t="s">
        <v>40</v>
      </c>
      <c r="G1794" s="10" t="str">
        <f>VLOOKUP(A1794,'[1]LOG1987-1994'!$A$2:$I$3110,2,FALSE)</f>
        <v>1994-06-14T15:40-07:00</v>
      </c>
      <c r="H1794" s="2" t="s">
        <v>51</v>
      </c>
      <c r="I1794" s="3">
        <v>1</v>
      </c>
      <c r="J1794" s="3">
        <v>5</v>
      </c>
      <c r="K1794" s="7">
        <v>49.213299999999997</v>
      </c>
      <c r="L1794" s="7">
        <v>-124.81829999999999</v>
      </c>
      <c r="M1794" s="3">
        <v>86</v>
      </c>
      <c r="N1794" s="3" t="b">
        <v>1</v>
      </c>
      <c r="O1794" s="3"/>
      <c r="P1794" s="3" t="s">
        <v>2459</v>
      </c>
      <c r="Q1794" s="3"/>
      <c r="R1794" s="2" t="s">
        <v>2607</v>
      </c>
      <c r="S1794" s="2" t="s">
        <v>1111</v>
      </c>
      <c r="T1794" s="2" t="s">
        <v>39</v>
      </c>
      <c r="U1794" s="2" t="s">
        <v>39</v>
      </c>
      <c r="V1794" s="2" t="s">
        <v>137</v>
      </c>
      <c r="W1794" s="2" t="s">
        <v>39</v>
      </c>
      <c r="X1794" s="2" t="s">
        <v>39</v>
      </c>
      <c r="Y1794" s="2" t="s">
        <v>39</v>
      </c>
      <c r="Z1794" s="2" t="s">
        <v>39</v>
      </c>
      <c r="AA1794" s="4"/>
      <c r="AB1794" s="4"/>
      <c r="AC1794" s="2" t="s">
        <v>2650</v>
      </c>
    </row>
    <row r="1795" spans="1:29" x14ac:dyDescent="0.25">
      <c r="A1795" s="2" t="s">
        <v>2608</v>
      </c>
      <c r="B1795" s="2" t="s">
        <v>132</v>
      </c>
      <c r="C1795" s="2" t="str">
        <f>VLOOKUP(B1795,'Species Lookup'!$A$3:$F$13,3,FALSE)</f>
        <v>Oncorhynchus tshawytscha</v>
      </c>
      <c r="D1795" s="2" t="str">
        <f>VLOOKUP(B1795,'Species Lookup'!$A$3:$F$13,4,FALSE)</f>
        <v>urn:lsid:marinespecies.org:taxname:158075</v>
      </c>
      <c r="E1795" s="2" t="str">
        <f>VLOOKUP(B1795,'Species Lookup'!$A$3:$F$13,5,FALSE)</f>
        <v>SDN:S11::S1173 (smolt)</v>
      </c>
      <c r="F1795" s="2" t="s">
        <v>43</v>
      </c>
      <c r="G1795" s="10" t="str">
        <f>VLOOKUP(A1795,'[1]LOG1987-1994'!$A$2:$I$3110,2,FALSE)</f>
        <v>1994-06-14T15:59-07:00</v>
      </c>
      <c r="H1795" s="2" t="s">
        <v>2609</v>
      </c>
      <c r="I1795" s="3">
        <v>1</v>
      </c>
      <c r="J1795" s="3">
        <v>5</v>
      </c>
      <c r="K1795" s="7">
        <v>49.210500000000003</v>
      </c>
      <c r="L1795" s="7">
        <v>-124.8258</v>
      </c>
      <c r="M1795" s="3">
        <v>74</v>
      </c>
      <c r="N1795" s="3" t="b">
        <v>1</v>
      </c>
      <c r="O1795" s="3"/>
      <c r="P1795" s="3" t="s">
        <v>2459</v>
      </c>
      <c r="Q1795" s="3"/>
      <c r="R1795" s="2" t="s">
        <v>2610</v>
      </c>
      <c r="S1795" s="2" t="s">
        <v>1111</v>
      </c>
      <c r="T1795" s="2" t="s">
        <v>39</v>
      </c>
      <c r="U1795" s="2" t="s">
        <v>39</v>
      </c>
      <c r="V1795" s="2" t="s">
        <v>137</v>
      </c>
      <c r="W1795" s="2" t="s">
        <v>39</v>
      </c>
      <c r="X1795" s="2" t="s">
        <v>39</v>
      </c>
      <c r="Y1795" s="2" t="s">
        <v>39</v>
      </c>
      <c r="Z1795" s="2" t="s">
        <v>39</v>
      </c>
      <c r="AA1795" s="4"/>
      <c r="AB1795" s="4"/>
      <c r="AC1795" s="2" t="s">
        <v>2650</v>
      </c>
    </row>
    <row r="1796" spans="1:29" x14ac:dyDescent="0.25">
      <c r="A1796" s="2" t="s">
        <v>2611</v>
      </c>
      <c r="B1796" s="2" t="s">
        <v>132</v>
      </c>
      <c r="C1796" s="2" t="str">
        <f>VLOOKUP(B1796,'Species Lookup'!$A$3:$F$13,3,FALSE)</f>
        <v>Oncorhynchus tshawytscha</v>
      </c>
      <c r="D1796" s="2" t="str">
        <f>VLOOKUP(B1796,'Species Lookup'!$A$3:$F$13,4,FALSE)</f>
        <v>urn:lsid:marinespecies.org:taxname:158075</v>
      </c>
      <c r="E1796" s="2" t="str">
        <f>VLOOKUP(B1796,'Species Lookup'!$A$3:$F$13,5,FALSE)</f>
        <v>SDN:S11::S1173 (smolt)</v>
      </c>
      <c r="F1796" s="2" t="s">
        <v>43</v>
      </c>
      <c r="G1796" s="10" t="str">
        <f>VLOOKUP(A1796,'[1]LOG1987-1994'!$A$2:$I$3110,2,FALSE)</f>
        <v>1994-06-15T06:12-07:00</v>
      </c>
      <c r="H1796" s="2" t="s">
        <v>2437</v>
      </c>
      <c r="I1796" s="3">
        <v>1</v>
      </c>
      <c r="J1796" s="3">
        <v>5</v>
      </c>
      <c r="K1796" s="7">
        <v>49.182499999999997</v>
      </c>
      <c r="L1796" s="7">
        <v>-124.8267</v>
      </c>
      <c r="M1796" s="3">
        <v>75</v>
      </c>
      <c r="N1796" s="3" t="b">
        <v>1</v>
      </c>
      <c r="O1796" s="3"/>
      <c r="P1796" s="3" t="s">
        <v>2459</v>
      </c>
      <c r="Q1796" s="3"/>
      <c r="R1796" s="2" t="s">
        <v>2612</v>
      </c>
      <c r="S1796" s="2" t="s">
        <v>1111</v>
      </c>
      <c r="T1796" s="2" t="s">
        <v>39</v>
      </c>
      <c r="U1796" s="2" t="s">
        <v>39</v>
      </c>
      <c r="V1796" s="2" t="s">
        <v>137</v>
      </c>
      <c r="W1796" s="2" t="s">
        <v>39</v>
      </c>
      <c r="X1796" s="2" t="s">
        <v>39</v>
      </c>
      <c r="Y1796" s="2" t="s">
        <v>39</v>
      </c>
      <c r="Z1796" s="2" t="s">
        <v>39</v>
      </c>
      <c r="AA1796" s="4"/>
      <c r="AB1796" s="4"/>
      <c r="AC1796" s="2" t="s">
        <v>2650</v>
      </c>
    </row>
    <row r="1797" spans="1:29" x14ac:dyDescent="0.25">
      <c r="A1797" s="2" t="s">
        <v>2613</v>
      </c>
      <c r="B1797" s="2" t="s">
        <v>132</v>
      </c>
      <c r="C1797" s="2" t="str">
        <f>VLOOKUP(B1797,'Species Lookup'!$A$3:$F$13,3,FALSE)</f>
        <v>Oncorhynchus tshawytscha</v>
      </c>
      <c r="D1797" s="2" t="str">
        <f>VLOOKUP(B1797,'Species Lookup'!$A$3:$F$13,4,FALSE)</f>
        <v>urn:lsid:marinespecies.org:taxname:158075</v>
      </c>
      <c r="E1797" s="2" t="str">
        <f>VLOOKUP(B1797,'Species Lookup'!$A$3:$F$13,5,FALSE)</f>
        <v>SDN:S11::S1173 (smolt)</v>
      </c>
      <c r="F1797" s="2" t="s">
        <v>43</v>
      </c>
      <c r="G1797" s="10" t="str">
        <f>VLOOKUP(A1797,'[1]LOG1987-1994'!$A$2:$I$3110,2,FALSE)</f>
        <v>1994-06-21T05:52-07:00</v>
      </c>
      <c r="H1797" s="2" t="s">
        <v>407</v>
      </c>
      <c r="I1797" s="3">
        <v>2</v>
      </c>
      <c r="J1797" s="3">
        <v>5</v>
      </c>
      <c r="K1797" s="7">
        <v>48.918300000000002</v>
      </c>
      <c r="L1797" s="7">
        <v>-125.02079999999999</v>
      </c>
      <c r="M1797" s="3">
        <v>97</v>
      </c>
      <c r="N1797" s="3" t="b">
        <v>1</v>
      </c>
      <c r="O1797" s="3"/>
      <c r="P1797" s="3" t="s">
        <v>2459</v>
      </c>
      <c r="Q1797" s="3"/>
      <c r="R1797" s="2" t="s">
        <v>2614</v>
      </c>
      <c r="S1797" s="2" t="s">
        <v>1111</v>
      </c>
      <c r="T1797" s="2" t="s">
        <v>39</v>
      </c>
      <c r="U1797" s="2" t="s">
        <v>39</v>
      </c>
      <c r="V1797" s="2" t="s">
        <v>137</v>
      </c>
      <c r="W1797" s="2" t="s">
        <v>39</v>
      </c>
      <c r="X1797" s="2" t="s">
        <v>39</v>
      </c>
      <c r="Y1797" s="2" t="s">
        <v>39</v>
      </c>
      <c r="Z1797" s="2" t="s">
        <v>39</v>
      </c>
      <c r="AA1797" s="4"/>
      <c r="AB1797" s="4"/>
      <c r="AC1797" s="2" t="s">
        <v>2650</v>
      </c>
    </row>
    <row r="1798" spans="1:29" x14ac:dyDescent="0.25">
      <c r="A1798" s="2" t="s">
        <v>2615</v>
      </c>
      <c r="B1798" s="2" t="s">
        <v>132</v>
      </c>
      <c r="C1798" s="2" t="str">
        <f>VLOOKUP(B1798,'Species Lookup'!$A$3:$F$13,3,FALSE)</f>
        <v>Oncorhynchus tshawytscha</v>
      </c>
      <c r="D1798" s="2" t="str">
        <f>VLOOKUP(B1798,'Species Lookup'!$A$3:$F$13,4,FALSE)</f>
        <v>urn:lsid:marinespecies.org:taxname:158075</v>
      </c>
      <c r="E1798" s="2" t="str">
        <f>VLOOKUP(B1798,'Species Lookup'!$A$3:$F$13,5,FALSE)</f>
        <v>SDN:S11::S1173 (smolt)</v>
      </c>
      <c r="F1798" s="2" t="s">
        <v>43</v>
      </c>
      <c r="G1798" s="10" t="str">
        <f>VLOOKUP(A1798,'[1]LOG1987-1994'!$A$2:$I$3110,2,FALSE)</f>
        <v>1994-06-22T05:45-07:00</v>
      </c>
      <c r="H1798" s="2" t="s">
        <v>924</v>
      </c>
      <c r="I1798" s="3">
        <v>1</v>
      </c>
      <c r="J1798" s="3">
        <v>5</v>
      </c>
      <c r="K1798" s="7">
        <v>49.011699999999998</v>
      </c>
      <c r="L1798" s="7">
        <v>-124.86750000000001</v>
      </c>
      <c r="M1798" s="3">
        <v>90</v>
      </c>
      <c r="N1798" s="3" t="b">
        <v>1</v>
      </c>
      <c r="O1798" s="3"/>
      <c r="P1798" s="3" t="s">
        <v>2459</v>
      </c>
      <c r="Q1798" s="3"/>
      <c r="R1798" s="2" t="s">
        <v>2616</v>
      </c>
      <c r="S1798" s="2" t="s">
        <v>1111</v>
      </c>
      <c r="T1798" s="2" t="s">
        <v>39</v>
      </c>
      <c r="U1798" s="2" t="s">
        <v>39</v>
      </c>
      <c r="V1798" s="2" t="s">
        <v>137</v>
      </c>
      <c r="W1798" s="2" t="s">
        <v>39</v>
      </c>
      <c r="X1798" s="2" t="s">
        <v>39</v>
      </c>
      <c r="Y1798" s="2" t="s">
        <v>39</v>
      </c>
      <c r="Z1798" s="2" t="s">
        <v>39</v>
      </c>
      <c r="AA1798" s="4"/>
      <c r="AB1798" s="4"/>
      <c r="AC1798" s="2" t="s">
        <v>2650</v>
      </c>
    </row>
    <row r="1799" spans="1:29" x14ac:dyDescent="0.25">
      <c r="A1799" s="2" t="s">
        <v>2615</v>
      </c>
      <c r="B1799" s="2" t="s">
        <v>132</v>
      </c>
      <c r="C1799" s="2" t="str">
        <f>VLOOKUP(B1799,'Species Lookup'!$A$3:$F$13,3,FALSE)</f>
        <v>Oncorhynchus tshawytscha</v>
      </c>
      <c r="D1799" s="2" t="str">
        <f>VLOOKUP(B1799,'Species Lookup'!$A$3:$F$13,4,FALSE)</f>
        <v>urn:lsid:marinespecies.org:taxname:158075</v>
      </c>
      <c r="E1799" s="2" t="str">
        <f>VLOOKUP(B1799,'Species Lookup'!$A$3:$F$13,5,FALSE)</f>
        <v>SDN:S11::S1173 (smolt)</v>
      </c>
      <c r="F1799" s="2" t="s">
        <v>40</v>
      </c>
      <c r="G1799" s="10" t="str">
        <f>VLOOKUP(A1799,'[1]LOG1987-1994'!$A$2:$I$3110,2,FALSE)</f>
        <v>1994-06-22T05:45-07:00</v>
      </c>
      <c r="H1799" s="2" t="s">
        <v>924</v>
      </c>
      <c r="I1799" s="3">
        <v>1</v>
      </c>
      <c r="J1799" s="3">
        <v>5</v>
      </c>
      <c r="K1799" s="7">
        <v>49.011699999999998</v>
      </c>
      <c r="L1799" s="7">
        <v>-124.86750000000001</v>
      </c>
      <c r="M1799" s="3">
        <v>102</v>
      </c>
      <c r="N1799" s="3" t="b">
        <v>1</v>
      </c>
      <c r="O1799" s="3"/>
      <c r="P1799" s="3" t="s">
        <v>2459</v>
      </c>
      <c r="Q1799" s="3"/>
      <c r="R1799" s="2" t="s">
        <v>2617</v>
      </c>
      <c r="S1799" s="2" t="s">
        <v>1111</v>
      </c>
      <c r="T1799" s="2" t="s">
        <v>39</v>
      </c>
      <c r="U1799" s="2" t="s">
        <v>39</v>
      </c>
      <c r="V1799" s="2" t="s">
        <v>137</v>
      </c>
      <c r="W1799" s="2" t="s">
        <v>39</v>
      </c>
      <c r="X1799" s="2" t="s">
        <v>39</v>
      </c>
      <c r="Y1799" s="2" t="s">
        <v>39</v>
      </c>
      <c r="Z1799" s="2" t="s">
        <v>39</v>
      </c>
      <c r="AA1799" s="4"/>
      <c r="AB1799" s="4"/>
      <c r="AC1799" s="2" t="s">
        <v>2650</v>
      </c>
    </row>
    <row r="1800" spans="1:29" x14ac:dyDescent="0.25">
      <c r="A1800" s="2" t="s">
        <v>2615</v>
      </c>
      <c r="B1800" s="2" t="s">
        <v>132</v>
      </c>
      <c r="C1800" s="2" t="str">
        <f>VLOOKUP(B1800,'Species Lookup'!$A$3:$F$13,3,FALSE)</f>
        <v>Oncorhynchus tshawytscha</v>
      </c>
      <c r="D1800" s="2" t="str">
        <f>VLOOKUP(B1800,'Species Lookup'!$A$3:$F$13,4,FALSE)</f>
        <v>urn:lsid:marinespecies.org:taxname:158075</v>
      </c>
      <c r="E1800" s="2" t="str">
        <f>VLOOKUP(B1800,'Species Lookup'!$A$3:$F$13,5,FALSE)</f>
        <v>SDN:S11::S1173 (smolt)</v>
      </c>
      <c r="F1800" s="2" t="s">
        <v>30</v>
      </c>
      <c r="G1800" s="10" t="str">
        <f>VLOOKUP(A1800,'[1]LOG1987-1994'!$A$2:$I$3110,2,FALSE)</f>
        <v>1994-06-22T05:45-07:00</v>
      </c>
      <c r="H1800" s="2" t="s">
        <v>924</v>
      </c>
      <c r="I1800" s="3">
        <v>1</v>
      </c>
      <c r="J1800" s="3">
        <v>5</v>
      </c>
      <c r="K1800" s="7">
        <v>49.011699999999998</v>
      </c>
      <c r="L1800" s="7">
        <v>-124.86750000000001</v>
      </c>
      <c r="M1800" s="3">
        <v>82</v>
      </c>
      <c r="N1800" s="3" t="b">
        <v>1</v>
      </c>
      <c r="O1800" s="3"/>
      <c r="P1800" s="3" t="s">
        <v>2459</v>
      </c>
      <c r="Q1800" s="3"/>
      <c r="R1800" s="2" t="s">
        <v>2618</v>
      </c>
      <c r="S1800" s="2" t="s">
        <v>1111</v>
      </c>
      <c r="T1800" s="2" t="s">
        <v>39</v>
      </c>
      <c r="U1800" s="2" t="s">
        <v>39</v>
      </c>
      <c r="V1800" s="2" t="s">
        <v>137</v>
      </c>
      <c r="W1800" s="2" t="s">
        <v>39</v>
      </c>
      <c r="X1800" s="2" t="s">
        <v>39</v>
      </c>
      <c r="Y1800" s="2" t="s">
        <v>39</v>
      </c>
      <c r="Z1800" s="2" t="s">
        <v>39</v>
      </c>
      <c r="AA1800" s="4"/>
      <c r="AB1800" s="4"/>
      <c r="AC1800" s="2" t="s">
        <v>2650</v>
      </c>
    </row>
    <row r="1801" spans="1:29" x14ac:dyDescent="0.25">
      <c r="A1801" s="2" t="s">
        <v>2619</v>
      </c>
      <c r="B1801" s="2" t="s">
        <v>132</v>
      </c>
      <c r="C1801" s="2" t="str">
        <f>VLOOKUP(B1801,'Species Lookup'!$A$3:$F$13,3,FALSE)</f>
        <v>Oncorhynchus tshawytscha</v>
      </c>
      <c r="D1801" s="2" t="str">
        <f>VLOOKUP(B1801,'Species Lookup'!$A$3:$F$13,4,FALSE)</f>
        <v>urn:lsid:marinespecies.org:taxname:158075</v>
      </c>
      <c r="E1801" s="2" t="str">
        <f>VLOOKUP(B1801,'Species Lookup'!$A$3:$F$13,5,FALSE)</f>
        <v>SDN:S11::S1173 (smolt)</v>
      </c>
      <c r="F1801" s="2" t="s">
        <v>43</v>
      </c>
      <c r="G1801" s="10" t="str">
        <f>VLOOKUP(A1801,'[1]LOG1987-1994'!$A$2:$I$3110,2,FALSE)</f>
        <v>1994-06-22T09:02-07:00</v>
      </c>
      <c r="H1801" s="2" t="s">
        <v>51</v>
      </c>
      <c r="I1801" s="3">
        <v>1</v>
      </c>
      <c r="J1801" s="3">
        <v>5</v>
      </c>
      <c r="K1801" s="7">
        <v>49.213299999999997</v>
      </c>
      <c r="L1801" s="7">
        <v>-124.81829999999999</v>
      </c>
      <c r="M1801" s="3">
        <v>86</v>
      </c>
      <c r="N1801" s="3" t="b">
        <v>1</v>
      </c>
      <c r="O1801" s="3"/>
      <c r="P1801" s="3" t="s">
        <v>2462</v>
      </c>
      <c r="Q1801" s="3"/>
      <c r="R1801" s="2" t="s">
        <v>2620</v>
      </c>
      <c r="S1801" s="2" t="s">
        <v>1111</v>
      </c>
      <c r="T1801" s="2" t="s">
        <v>39</v>
      </c>
      <c r="U1801" s="2" t="s">
        <v>39</v>
      </c>
      <c r="V1801" s="2" t="s">
        <v>137</v>
      </c>
      <c r="W1801" s="2" t="s">
        <v>39</v>
      </c>
      <c r="X1801" s="2" t="s">
        <v>39</v>
      </c>
      <c r="Y1801" s="2" t="s">
        <v>39</v>
      </c>
      <c r="Z1801" s="2" t="s">
        <v>39</v>
      </c>
      <c r="AA1801" s="4"/>
      <c r="AB1801" s="4"/>
      <c r="AC1801" s="2" t="s">
        <v>2650</v>
      </c>
    </row>
    <row r="1802" spans="1:29" x14ac:dyDescent="0.25">
      <c r="A1802" s="2" t="s">
        <v>2621</v>
      </c>
      <c r="B1802" s="2" t="s">
        <v>132</v>
      </c>
      <c r="C1802" s="2" t="str">
        <f>VLOOKUP(B1802,'Species Lookup'!$A$3:$F$13,3,FALSE)</f>
        <v>Oncorhynchus tshawytscha</v>
      </c>
      <c r="D1802" s="2" t="str">
        <f>VLOOKUP(B1802,'Species Lookup'!$A$3:$F$13,4,FALSE)</f>
        <v>urn:lsid:marinespecies.org:taxname:158075</v>
      </c>
      <c r="E1802" s="2" t="str">
        <f>VLOOKUP(B1802,'Species Lookup'!$A$3:$F$13,5,FALSE)</f>
        <v>SDN:S11::S1173 (smolt)</v>
      </c>
      <c r="F1802" s="2" t="s">
        <v>43</v>
      </c>
      <c r="G1802" s="10" t="str">
        <f>VLOOKUP(A1802,'[1]LOG1987-1994'!$A$2:$I$3110,2,FALSE)</f>
        <v>1994-06-22T10:12-07:00</v>
      </c>
      <c r="H1802" s="2" t="s">
        <v>2622</v>
      </c>
      <c r="I1802" s="3">
        <v>1</v>
      </c>
      <c r="J1802" s="3">
        <v>5</v>
      </c>
      <c r="K1802" s="7">
        <v>49.200800000000001</v>
      </c>
      <c r="L1802" s="7">
        <v>-124.8227</v>
      </c>
      <c r="M1802" s="3">
        <v>83</v>
      </c>
      <c r="N1802" s="3" t="b">
        <v>1</v>
      </c>
      <c r="O1802" s="3"/>
      <c r="P1802" s="3" t="s">
        <v>2459</v>
      </c>
      <c r="Q1802" s="3"/>
      <c r="R1802" s="2" t="s">
        <v>2623</v>
      </c>
      <c r="S1802" s="2" t="s">
        <v>1111</v>
      </c>
      <c r="T1802" s="2" t="s">
        <v>39</v>
      </c>
      <c r="U1802" s="2" t="s">
        <v>39</v>
      </c>
      <c r="V1802" s="2" t="s">
        <v>137</v>
      </c>
      <c r="W1802" s="2" t="s">
        <v>39</v>
      </c>
      <c r="X1802" s="2" t="s">
        <v>39</v>
      </c>
      <c r="Y1802" s="2" t="s">
        <v>39</v>
      </c>
      <c r="Z1802" s="2" t="s">
        <v>39</v>
      </c>
      <c r="AA1802" s="4"/>
      <c r="AB1802" s="4"/>
      <c r="AC1802" s="2" t="s">
        <v>2650</v>
      </c>
    </row>
    <row r="1803" spans="1:29" x14ac:dyDescent="0.25">
      <c r="A1803" s="2" t="s">
        <v>2624</v>
      </c>
      <c r="B1803" s="2" t="s">
        <v>132</v>
      </c>
      <c r="C1803" s="2" t="str">
        <f>VLOOKUP(B1803,'Species Lookup'!$A$3:$F$13,3,FALSE)</f>
        <v>Oncorhynchus tshawytscha</v>
      </c>
      <c r="D1803" s="2" t="str">
        <f>VLOOKUP(B1803,'Species Lookup'!$A$3:$F$13,4,FALSE)</f>
        <v>urn:lsid:marinespecies.org:taxname:158075</v>
      </c>
      <c r="E1803" s="2" t="str">
        <f>VLOOKUP(B1803,'Species Lookup'!$A$3:$F$13,5,FALSE)</f>
        <v>SDN:S11::S1173 (smolt)</v>
      </c>
      <c r="F1803" s="2" t="s">
        <v>43</v>
      </c>
      <c r="G1803" s="10" t="str">
        <f>VLOOKUP(A1803,'[1]LOG1987-1994'!$A$2:$I$3110,2,FALSE)</f>
        <v>1994-06-27T17:52-07:00</v>
      </c>
      <c r="H1803" s="2" t="s">
        <v>90</v>
      </c>
      <c r="I1803" s="3">
        <v>2</v>
      </c>
      <c r="J1803" s="3">
        <v>5</v>
      </c>
      <c r="K1803" s="7">
        <v>48.921700000000001</v>
      </c>
      <c r="L1803" s="7">
        <v>-125.05419999999999</v>
      </c>
      <c r="M1803" s="3">
        <v>94</v>
      </c>
      <c r="N1803" s="3" t="b">
        <v>1</v>
      </c>
      <c r="O1803" s="3"/>
      <c r="P1803" s="3" t="s">
        <v>2459</v>
      </c>
      <c r="Q1803" s="3"/>
      <c r="R1803" s="2" t="s">
        <v>2625</v>
      </c>
      <c r="S1803" s="2" t="s">
        <v>1111</v>
      </c>
      <c r="T1803" s="2" t="s">
        <v>39</v>
      </c>
      <c r="U1803" s="2" t="s">
        <v>39</v>
      </c>
      <c r="V1803" s="2" t="s">
        <v>137</v>
      </c>
      <c r="W1803" s="2" t="s">
        <v>39</v>
      </c>
      <c r="X1803" s="2" t="s">
        <v>39</v>
      </c>
      <c r="Y1803" s="2" t="s">
        <v>39</v>
      </c>
      <c r="Z1803" s="2" t="s">
        <v>39</v>
      </c>
      <c r="AA1803" s="4"/>
      <c r="AB1803" s="4"/>
      <c r="AC1803" s="2" t="s">
        <v>2650</v>
      </c>
    </row>
    <row r="1804" spans="1:29" x14ac:dyDescent="0.25">
      <c r="A1804" s="2" t="s">
        <v>2624</v>
      </c>
      <c r="B1804" s="2" t="s">
        <v>132</v>
      </c>
      <c r="C1804" s="2" t="str">
        <f>VLOOKUP(B1804,'Species Lookup'!$A$3:$F$13,3,FALSE)</f>
        <v>Oncorhynchus tshawytscha</v>
      </c>
      <c r="D1804" s="2" t="str">
        <f>VLOOKUP(B1804,'Species Lookup'!$A$3:$F$13,4,FALSE)</f>
        <v>urn:lsid:marinespecies.org:taxname:158075</v>
      </c>
      <c r="E1804" s="2" t="str">
        <f>VLOOKUP(B1804,'Species Lookup'!$A$3:$F$13,5,FALSE)</f>
        <v>SDN:S11::S1173 (smolt)</v>
      </c>
      <c r="F1804" s="2" t="s">
        <v>40</v>
      </c>
      <c r="G1804" s="10" t="str">
        <f>VLOOKUP(A1804,'[1]LOG1987-1994'!$A$2:$I$3110,2,FALSE)</f>
        <v>1994-06-27T17:52-07:00</v>
      </c>
      <c r="H1804" s="2" t="s">
        <v>90</v>
      </c>
      <c r="I1804" s="3">
        <v>2</v>
      </c>
      <c r="J1804" s="3">
        <v>5</v>
      </c>
      <c r="K1804" s="7">
        <v>48.921700000000001</v>
      </c>
      <c r="L1804" s="7">
        <v>-125.05419999999999</v>
      </c>
      <c r="M1804" s="3">
        <v>87</v>
      </c>
      <c r="N1804" s="3" t="b">
        <v>1</v>
      </c>
      <c r="O1804" s="3"/>
      <c r="P1804" s="3" t="s">
        <v>2459</v>
      </c>
      <c r="Q1804" s="3"/>
      <c r="R1804" s="2" t="s">
        <v>2626</v>
      </c>
      <c r="S1804" s="2" t="s">
        <v>1111</v>
      </c>
      <c r="T1804" s="2" t="s">
        <v>39</v>
      </c>
      <c r="U1804" s="2" t="s">
        <v>39</v>
      </c>
      <c r="V1804" s="2" t="s">
        <v>137</v>
      </c>
      <c r="W1804" s="2" t="s">
        <v>39</v>
      </c>
      <c r="X1804" s="2" t="s">
        <v>39</v>
      </c>
      <c r="Y1804" s="2" t="s">
        <v>39</v>
      </c>
      <c r="Z1804" s="2" t="s">
        <v>39</v>
      </c>
      <c r="AA1804" s="4"/>
      <c r="AB1804" s="4"/>
      <c r="AC1804" s="2" t="s">
        <v>2650</v>
      </c>
    </row>
    <row r="1805" spans="1:29" x14ac:dyDescent="0.25">
      <c r="A1805" s="2" t="s">
        <v>2627</v>
      </c>
      <c r="B1805" s="2" t="s">
        <v>132</v>
      </c>
      <c r="C1805" s="2" t="str">
        <f>VLOOKUP(B1805,'Species Lookup'!$A$3:$F$13,3,FALSE)</f>
        <v>Oncorhynchus tshawytscha</v>
      </c>
      <c r="D1805" s="2" t="str">
        <f>VLOOKUP(B1805,'Species Lookup'!$A$3:$F$13,4,FALSE)</f>
        <v>urn:lsid:marinespecies.org:taxname:158075</v>
      </c>
      <c r="E1805" s="2" t="str">
        <f>VLOOKUP(B1805,'Species Lookup'!$A$3:$F$13,5,FALSE)</f>
        <v>SDN:S11::S1173 (smolt)</v>
      </c>
      <c r="F1805" s="2" t="s">
        <v>43</v>
      </c>
      <c r="G1805" s="10" t="str">
        <f>VLOOKUP(A1805,'[1]LOG1987-1994'!$A$2:$I$3110,2,FALSE)</f>
        <v>1994-06-28T05:54-07:00</v>
      </c>
      <c r="H1805" s="2" t="s">
        <v>407</v>
      </c>
      <c r="I1805" s="3">
        <v>2</v>
      </c>
      <c r="J1805" s="3">
        <v>5</v>
      </c>
      <c r="K1805" s="7">
        <v>48.918300000000002</v>
      </c>
      <c r="L1805" s="7">
        <v>-125.02079999999999</v>
      </c>
      <c r="M1805" s="3">
        <v>98</v>
      </c>
      <c r="N1805" s="3" t="b">
        <v>1</v>
      </c>
      <c r="O1805" s="3"/>
      <c r="P1805" s="3" t="s">
        <v>2459</v>
      </c>
      <c r="Q1805" s="3"/>
      <c r="R1805" s="2" t="s">
        <v>2628</v>
      </c>
      <c r="S1805" s="2" t="s">
        <v>1111</v>
      </c>
      <c r="T1805" s="2" t="s">
        <v>39</v>
      </c>
      <c r="U1805" s="2" t="s">
        <v>39</v>
      </c>
      <c r="V1805" s="2" t="s">
        <v>137</v>
      </c>
      <c r="W1805" s="2" t="s">
        <v>39</v>
      </c>
      <c r="X1805" s="2" t="s">
        <v>39</v>
      </c>
      <c r="Y1805" s="2" t="s">
        <v>39</v>
      </c>
      <c r="Z1805" s="2" t="s">
        <v>39</v>
      </c>
      <c r="AA1805" s="4"/>
      <c r="AB1805" s="4"/>
      <c r="AC1805" s="2" t="s">
        <v>2650</v>
      </c>
    </row>
    <row r="1806" spans="1:29" x14ac:dyDescent="0.25">
      <c r="A1806" s="2" t="s">
        <v>2629</v>
      </c>
      <c r="B1806" s="2" t="s">
        <v>132</v>
      </c>
      <c r="C1806" s="2" t="str">
        <f>VLOOKUP(B1806,'Species Lookup'!$A$3:$F$13,3,FALSE)</f>
        <v>Oncorhynchus tshawytscha</v>
      </c>
      <c r="D1806" s="2" t="str">
        <f>VLOOKUP(B1806,'Species Lookup'!$A$3:$F$13,4,FALSE)</f>
        <v>urn:lsid:marinespecies.org:taxname:158075</v>
      </c>
      <c r="E1806" s="2" t="str">
        <f>VLOOKUP(B1806,'Species Lookup'!$A$3:$F$13,5,FALSE)</f>
        <v>SDN:S11::S1173 (smolt)</v>
      </c>
      <c r="F1806" s="2" t="s">
        <v>43</v>
      </c>
      <c r="G1806" s="10" t="str">
        <f>VLOOKUP(A1806,'[1]LOG1987-1994'!$A$2:$I$3110,2,FALSE)</f>
        <v>1994-06-28T07:19-07:00</v>
      </c>
      <c r="H1806" s="2" t="s">
        <v>84</v>
      </c>
      <c r="I1806" s="3">
        <v>2</v>
      </c>
      <c r="J1806" s="3">
        <v>5</v>
      </c>
      <c r="K1806" s="7">
        <v>48.8825</v>
      </c>
      <c r="L1806" s="7">
        <v>-125.0767</v>
      </c>
      <c r="M1806" s="3">
        <v>95</v>
      </c>
      <c r="N1806" s="3" t="b">
        <v>1</v>
      </c>
      <c r="O1806" s="3"/>
      <c r="P1806" s="3" t="s">
        <v>2459</v>
      </c>
      <c r="Q1806" s="3"/>
      <c r="R1806" s="2" t="s">
        <v>2630</v>
      </c>
      <c r="S1806" s="2" t="s">
        <v>1111</v>
      </c>
      <c r="T1806" s="2" t="s">
        <v>39</v>
      </c>
      <c r="U1806" s="2" t="s">
        <v>39</v>
      </c>
      <c r="V1806" s="2" t="s">
        <v>137</v>
      </c>
      <c r="W1806" s="2" t="s">
        <v>39</v>
      </c>
      <c r="X1806" s="2" t="s">
        <v>39</v>
      </c>
      <c r="Y1806" s="2" t="s">
        <v>39</v>
      </c>
      <c r="Z1806" s="2" t="s">
        <v>39</v>
      </c>
      <c r="AA1806" s="4"/>
      <c r="AB1806" s="4"/>
      <c r="AC1806" s="2" t="s">
        <v>2650</v>
      </c>
    </row>
    <row r="1807" spans="1:29" x14ac:dyDescent="0.25">
      <c r="A1807" s="2" t="s">
        <v>2631</v>
      </c>
      <c r="B1807" s="2" t="s">
        <v>132</v>
      </c>
      <c r="C1807" s="2" t="str">
        <f>VLOOKUP(B1807,'Species Lookup'!$A$3:$F$13,3,FALSE)</f>
        <v>Oncorhynchus tshawytscha</v>
      </c>
      <c r="D1807" s="2" t="str">
        <f>VLOOKUP(B1807,'Species Lookup'!$A$3:$F$13,4,FALSE)</f>
        <v>urn:lsid:marinespecies.org:taxname:158075</v>
      </c>
      <c r="E1807" s="2" t="str">
        <f>VLOOKUP(B1807,'Species Lookup'!$A$3:$F$13,5,FALSE)</f>
        <v>SDN:S11::S1173 (smolt)</v>
      </c>
      <c r="F1807" s="2" t="s">
        <v>43</v>
      </c>
      <c r="G1807" s="10" t="str">
        <f>VLOOKUP(A1807,'[1]LOG1987-1994'!$A$2:$I$3110,2,FALSE)</f>
        <v>1994-06-28T12:35-07:00</v>
      </c>
      <c r="H1807" s="2" t="s">
        <v>663</v>
      </c>
      <c r="I1807" s="3">
        <v>3</v>
      </c>
      <c r="J1807" s="3">
        <v>5</v>
      </c>
      <c r="K1807" s="7">
        <v>48.9283</v>
      </c>
      <c r="L1807" s="7">
        <v>-125.2192</v>
      </c>
      <c r="M1807" s="3">
        <v>89</v>
      </c>
      <c r="N1807" s="3" t="b">
        <v>1</v>
      </c>
      <c r="O1807" s="3"/>
      <c r="P1807" s="3" t="s">
        <v>2459</v>
      </c>
      <c r="Q1807" s="3"/>
      <c r="R1807" s="2" t="s">
        <v>2632</v>
      </c>
      <c r="S1807" s="2" t="s">
        <v>1111</v>
      </c>
      <c r="T1807" s="2" t="s">
        <v>39</v>
      </c>
      <c r="U1807" s="2" t="s">
        <v>39</v>
      </c>
      <c r="V1807" s="2" t="s">
        <v>137</v>
      </c>
      <c r="W1807" s="2" t="s">
        <v>39</v>
      </c>
      <c r="X1807" s="2" t="s">
        <v>39</v>
      </c>
      <c r="Y1807" s="2" t="s">
        <v>39</v>
      </c>
      <c r="Z1807" s="2" t="s">
        <v>39</v>
      </c>
      <c r="AA1807" s="4"/>
      <c r="AB1807" s="4"/>
      <c r="AC1807" s="2" t="s">
        <v>2650</v>
      </c>
    </row>
    <row r="1808" spans="1:29" x14ac:dyDescent="0.25">
      <c r="A1808" s="2" t="s">
        <v>2631</v>
      </c>
      <c r="B1808" s="2" t="s">
        <v>1187</v>
      </c>
      <c r="C1808" s="2" t="str">
        <f>VLOOKUP(B1808,'Species Lookup'!$A$3:$F$13,3,FALSE)</f>
        <v>Oncorhynchus tshawytscha</v>
      </c>
      <c r="D1808" s="2" t="str">
        <f>VLOOKUP(B1808,'Species Lookup'!$A$3:$F$13,4,FALSE)</f>
        <v>urn:lsid:marinespecies.org:taxname:158075</v>
      </c>
      <c r="E1808" s="2" t="str">
        <f>VLOOKUP(B1808,'Species Lookup'!$A$3:$F$13,5,FALSE)</f>
        <v>SDN:S11::S1127 (juvenile)</v>
      </c>
      <c r="F1808" s="2" t="s">
        <v>40</v>
      </c>
      <c r="G1808" s="10" t="str">
        <f>VLOOKUP(A1808,'[1]LOG1987-1994'!$A$2:$I$3110,2,FALSE)</f>
        <v>1994-06-28T12:35-07:00</v>
      </c>
      <c r="H1808" s="2" t="s">
        <v>663</v>
      </c>
      <c r="I1808" s="3">
        <v>3</v>
      </c>
      <c r="J1808" s="3">
        <v>5</v>
      </c>
      <c r="K1808" s="7">
        <v>48.9283</v>
      </c>
      <c r="L1808" s="7">
        <v>-125.2192</v>
      </c>
      <c r="M1808" s="3">
        <v>220</v>
      </c>
      <c r="N1808" s="3" t="b">
        <v>1</v>
      </c>
      <c r="O1808" s="3"/>
      <c r="P1808" s="3" t="s">
        <v>2459</v>
      </c>
      <c r="Q1808" s="3"/>
      <c r="R1808" s="2"/>
      <c r="S1808" s="2" t="s">
        <v>1111</v>
      </c>
      <c r="T1808" s="2" t="s">
        <v>39</v>
      </c>
      <c r="U1808" s="2" t="s">
        <v>39</v>
      </c>
      <c r="V1808" s="2" t="s">
        <v>137</v>
      </c>
      <c r="W1808" s="2" t="s">
        <v>39</v>
      </c>
      <c r="X1808" s="2" t="s">
        <v>39</v>
      </c>
      <c r="Y1808" s="2" t="s">
        <v>39</v>
      </c>
      <c r="Z1808" s="2" t="s">
        <v>39</v>
      </c>
      <c r="AA1808" s="4"/>
      <c r="AB1808" s="4"/>
      <c r="AC1808" s="2" t="s">
        <v>2652</v>
      </c>
    </row>
    <row r="1809" spans="1:29" x14ac:dyDescent="0.25">
      <c r="A1809" s="2" t="s">
        <v>2633</v>
      </c>
      <c r="B1809" s="2" t="s">
        <v>132</v>
      </c>
      <c r="C1809" s="2" t="str">
        <f>VLOOKUP(B1809,'Species Lookup'!$A$3:$F$13,3,FALSE)</f>
        <v>Oncorhynchus tshawytscha</v>
      </c>
      <c r="D1809" s="2" t="str">
        <f>VLOOKUP(B1809,'Species Lookup'!$A$3:$F$13,4,FALSE)</f>
        <v>urn:lsid:marinespecies.org:taxname:158075</v>
      </c>
      <c r="E1809" s="2" t="str">
        <f>VLOOKUP(B1809,'Species Lookup'!$A$3:$F$13,5,FALSE)</f>
        <v>SDN:S11::S1173 (smolt)</v>
      </c>
      <c r="F1809" s="2" t="s">
        <v>43</v>
      </c>
      <c r="G1809" s="10" t="str">
        <f>VLOOKUP(A1809,'[1]LOG1987-1994'!$A$2:$I$3110,2,FALSE)</f>
        <v>1994-06-28T14:26-07:00</v>
      </c>
      <c r="H1809" s="2" t="s">
        <v>453</v>
      </c>
      <c r="I1809" s="3">
        <v>2</v>
      </c>
      <c r="J1809" s="3">
        <v>5</v>
      </c>
      <c r="K1809" s="7">
        <v>48.962499999999999</v>
      </c>
      <c r="L1809" s="7">
        <v>-125.08329999999999</v>
      </c>
      <c r="M1809" s="3">
        <v>88</v>
      </c>
      <c r="N1809" s="3" t="b">
        <v>1</v>
      </c>
      <c r="O1809" s="3"/>
      <c r="P1809" s="3" t="s">
        <v>2459</v>
      </c>
      <c r="Q1809" s="3"/>
      <c r="R1809" s="2" t="s">
        <v>2634</v>
      </c>
      <c r="S1809" s="2" t="s">
        <v>1111</v>
      </c>
      <c r="T1809" s="2" t="s">
        <v>39</v>
      </c>
      <c r="U1809" s="2" t="s">
        <v>39</v>
      </c>
      <c r="V1809" s="2" t="s">
        <v>137</v>
      </c>
      <c r="W1809" s="2" t="s">
        <v>39</v>
      </c>
      <c r="X1809" s="2" t="s">
        <v>39</v>
      </c>
      <c r="Y1809" s="2" t="s">
        <v>39</v>
      </c>
      <c r="Z1809" s="2" t="s">
        <v>39</v>
      </c>
      <c r="AA1809" s="4"/>
      <c r="AB1809" s="4"/>
      <c r="AC1809" s="2" t="s">
        <v>2650</v>
      </c>
    </row>
    <row r="1810" spans="1:29" x14ac:dyDescent="0.25">
      <c r="A1810" s="2" t="s">
        <v>2635</v>
      </c>
      <c r="B1810" s="2" t="s">
        <v>132</v>
      </c>
      <c r="C1810" s="2" t="str">
        <f>VLOOKUP(B1810,'Species Lookup'!$A$3:$F$13,3,FALSE)</f>
        <v>Oncorhynchus tshawytscha</v>
      </c>
      <c r="D1810" s="2" t="str">
        <f>VLOOKUP(B1810,'Species Lookup'!$A$3:$F$13,4,FALSE)</f>
        <v>urn:lsid:marinespecies.org:taxname:158075</v>
      </c>
      <c r="E1810" s="2" t="str">
        <f>VLOOKUP(B1810,'Species Lookup'!$A$3:$F$13,5,FALSE)</f>
        <v>SDN:S11::S1173 (smolt)</v>
      </c>
      <c r="F1810" s="2" t="s">
        <v>43</v>
      </c>
      <c r="G1810" s="10" t="str">
        <f>VLOOKUP(A1810,'[1]LOG1987-1994'!$A$2:$I$3110,2,FALSE)</f>
        <v>1994-06-28T17:03-07:00</v>
      </c>
      <c r="H1810" s="2" t="s">
        <v>2450</v>
      </c>
      <c r="I1810" s="3">
        <v>1</v>
      </c>
      <c r="J1810" s="3">
        <v>5</v>
      </c>
      <c r="K1810" s="7">
        <v>48.9833</v>
      </c>
      <c r="L1810" s="7">
        <v>-124.91670000000001</v>
      </c>
      <c r="M1810" s="3">
        <v>82</v>
      </c>
      <c r="N1810" s="3" t="b">
        <v>1</v>
      </c>
      <c r="O1810" s="3"/>
      <c r="P1810" s="3" t="s">
        <v>2459</v>
      </c>
      <c r="Q1810" s="3"/>
      <c r="R1810" s="2" t="s">
        <v>2636</v>
      </c>
      <c r="S1810" s="2" t="s">
        <v>1111</v>
      </c>
      <c r="T1810" s="2" t="s">
        <v>39</v>
      </c>
      <c r="U1810" s="2" t="s">
        <v>39</v>
      </c>
      <c r="V1810" s="2" t="s">
        <v>137</v>
      </c>
      <c r="W1810" s="2" t="s">
        <v>39</v>
      </c>
      <c r="X1810" s="2" t="s">
        <v>39</v>
      </c>
      <c r="Y1810" s="2" t="s">
        <v>39</v>
      </c>
      <c r="Z1810" s="2" t="s">
        <v>39</v>
      </c>
      <c r="AA1810" s="4"/>
      <c r="AB1810" s="4"/>
      <c r="AC1810" s="2" t="s">
        <v>2650</v>
      </c>
    </row>
    <row r="1811" spans="1:29" x14ac:dyDescent="0.25">
      <c r="A1811" s="2" t="s">
        <v>2635</v>
      </c>
      <c r="B1811" s="2" t="s">
        <v>132</v>
      </c>
      <c r="C1811" s="2" t="str">
        <f>VLOOKUP(B1811,'Species Lookup'!$A$3:$F$13,3,FALSE)</f>
        <v>Oncorhynchus tshawytscha</v>
      </c>
      <c r="D1811" s="2" t="str">
        <f>VLOOKUP(B1811,'Species Lookup'!$A$3:$F$13,4,FALSE)</f>
        <v>urn:lsid:marinespecies.org:taxname:158075</v>
      </c>
      <c r="E1811" s="2" t="str">
        <f>VLOOKUP(B1811,'Species Lookup'!$A$3:$F$13,5,FALSE)</f>
        <v>SDN:S11::S1173 (smolt)</v>
      </c>
      <c r="F1811" s="2" t="s">
        <v>40</v>
      </c>
      <c r="G1811" s="10" t="str">
        <f>VLOOKUP(A1811,'[1]LOG1987-1994'!$A$2:$I$3110,2,FALSE)</f>
        <v>1994-06-28T17:03-07:00</v>
      </c>
      <c r="H1811" s="2" t="s">
        <v>2450</v>
      </c>
      <c r="I1811" s="3">
        <v>1</v>
      </c>
      <c r="J1811" s="3">
        <v>5</v>
      </c>
      <c r="K1811" s="7">
        <v>48.9833</v>
      </c>
      <c r="L1811" s="7">
        <v>-124.91670000000001</v>
      </c>
      <c r="M1811" s="3">
        <v>81</v>
      </c>
      <c r="N1811" s="3" t="b">
        <v>1</v>
      </c>
      <c r="O1811" s="3"/>
      <c r="P1811" s="3" t="s">
        <v>2459</v>
      </c>
      <c r="Q1811" s="3"/>
      <c r="R1811" s="2" t="s">
        <v>2637</v>
      </c>
      <c r="S1811" s="2" t="s">
        <v>1111</v>
      </c>
      <c r="T1811" s="2" t="s">
        <v>39</v>
      </c>
      <c r="U1811" s="2" t="s">
        <v>39</v>
      </c>
      <c r="V1811" s="2" t="s">
        <v>137</v>
      </c>
      <c r="W1811" s="2" t="s">
        <v>39</v>
      </c>
      <c r="X1811" s="2" t="s">
        <v>39</v>
      </c>
      <c r="Y1811" s="2" t="s">
        <v>39</v>
      </c>
      <c r="Z1811" s="2" t="s">
        <v>39</v>
      </c>
      <c r="AA1811" s="4"/>
      <c r="AB1811" s="4"/>
      <c r="AC1811" s="2" t="s">
        <v>2650</v>
      </c>
    </row>
    <row r="1812" spans="1:29" x14ac:dyDescent="0.25">
      <c r="A1812" s="2" t="s">
        <v>2638</v>
      </c>
      <c r="B1812" s="2" t="s">
        <v>132</v>
      </c>
      <c r="C1812" s="2" t="str">
        <f>VLOOKUP(B1812,'Species Lookup'!$A$3:$F$13,3,FALSE)</f>
        <v>Oncorhynchus tshawytscha</v>
      </c>
      <c r="D1812" s="2" t="str">
        <f>VLOOKUP(B1812,'Species Lookup'!$A$3:$F$13,4,FALSE)</f>
        <v>urn:lsid:marinespecies.org:taxname:158075</v>
      </c>
      <c r="E1812" s="2" t="str">
        <f>VLOOKUP(B1812,'Species Lookup'!$A$3:$F$13,5,FALSE)</f>
        <v>SDN:S11::S1173 (smolt)</v>
      </c>
      <c r="F1812" s="2" t="s">
        <v>43</v>
      </c>
      <c r="G1812" s="10" t="str">
        <f>VLOOKUP(A1812,'[1]LOG1987-1994'!$A$2:$I$3110,2,FALSE)</f>
        <v>1994-06-28T18:36-07:00</v>
      </c>
      <c r="H1812" s="2" t="s">
        <v>974</v>
      </c>
      <c r="I1812" s="3">
        <v>1</v>
      </c>
      <c r="J1812" s="3">
        <v>5</v>
      </c>
      <c r="K1812" s="7">
        <v>48.947499999999998</v>
      </c>
      <c r="L1812" s="7">
        <v>-124.9975</v>
      </c>
      <c r="M1812" s="3">
        <v>88</v>
      </c>
      <c r="N1812" s="3" t="b">
        <v>1</v>
      </c>
      <c r="O1812" s="3"/>
      <c r="P1812" s="3" t="s">
        <v>2459</v>
      </c>
      <c r="Q1812" s="3"/>
      <c r="R1812" s="2" t="s">
        <v>2639</v>
      </c>
      <c r="S1812" s="2" t="s">
        <v>1111</v>
      </c>
      <c r="T1812" s="2" t="s">
        <v>39</v>
      </c>
      <c r="U1812" s="2" t="s">
        <v>39</v>
      </c>
      <c r="V1812" s="2" t="s">
        <v>137</v>
      </c>
      <c r="W1812" s="2" t="s">
        <v>39</v>
      </c>
      <c r="X1812" s="2" t="s">
        <v>39</v>
      </c>
      <c r="Y1812" s="2" t="s">
        <v>39</v>
      </c>
      <c r="Z1812" s="2" t="s">
        <v>39</v>
      </c>
      <c r="AA1812" s="4"/>
      <c r="AB1812" s="4"/>
      <c r="AC1812" s="2" t="s">
        <v>2650</v>
      </c>
    </row>
    <row r="1813" spans="1:29" x14ac:dyDescent="0.25">
      <c r="A1813" s="2" t="s">
        <v>2640</v>
      </c>
      <c r="B1813" s="2" t="s">
        <v>132</v>
      </c>
      <c r="C1813" s="2" t="str">
        <f>VLOOKUP(B1813,'Species Lookup'!$A$3:$F$13,3,FALSE)</f>
        <v>Oncorhynchus tshawytscha</v>
      </c>
      <c r="D1813" s="2" t="str">
        <f>VLOOKUP(B1813,'Species Lookup'!$A$3:$F$13,4,FALSE)</f>
        <v>urn:lsid:marinespecies.org:taxname:158075</v>
      </c>
      <c r="E1813" s="2" t="str">
        <f>VLOOKUP(B1813,'Species Lookup'!$A$3:$F$13,5,FALSE)</f>
        <v>SDN:S11::S1173 (smolt)</v>
      </c>
      <c r="F1813" s="2" t="s">
        <v>43</v>
      </c>
      <c r="G1813" s="10" t="str">
        <f>VLOOKUP(A1813,'[1]LOG1987-1994'!$A$2:$I$3110,2,FALSE)</f>
        <v>1994-06-29T06:20-07:00</v>
      </c>
      <c r="H1813" s="2" t="s">
        <v>924</v>
      </c>
      <c r="I1813" s="3">
        <v>1</v>
      </c>
      <c r="J1813" s="3">
        <v>6</v>
      </c>
      <c r="K1813" s="7">
        <v>49.011699999999998</v>
      </c>
      <c r="L1813" s="7">
        <v>-124.86750000000001</v>
      </c>
      <c r="M1813" s="3">
        <v>98</v>
      </c>
      <c r="N1813" s="3" t="b">
        <v>1</v>
      </c>
      <c r="O1813" s="3"/>
      <c r="P1813" s="3" t="s">
        <v>2459</v>
      </c>
      <c r="Q1813" s="3"/>
      <c r="R1813" s="2" t="s">
        <v>2641</v>
      </c>
      <c r="S1813" s="2" t="s">
        <v>1111</v>
      </c>
      <c r="T1813" s="2" t="s">
        <v>39</v>
      </c>
      <c r="U1813" s="2" t="s">
        <v>39</v>
      </c>
      <c r="V1813" s="2" t="s">
        <v>137</v>
      </c>
      <c r="W1813" s="2" t="s">
        <v>39</v>
      </c>
      <c r="X1813" s="2" t="s">
        <v>39</v>
      </c>
      <c r="Y1813" s="2" t="s">
        <v>39</v>
      </c>
      <c r="Z1813" s="2" t="s">
        <v>39</v>
      </c>
      <c r="AA1813" s="4"/>
      <c r="AB1813" s="4"/>
      <c r="AC1813" s="2" t="s">
        <v>2650</v>
      </c>
    </row>
  </sheetData>
  <autoFilter ref="A1:AC181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heetViews>
  <sheetFormatPr defaultRowHeight="15" x14ac:dyDescent="0.25"/>
  <cols>
    <col min="1" max="1" width="21.28515625" bestFit="1" customWidth="1"/>
  </cols>
  <sheetData>
    <row r="1" spans="1:2" x14ac:dyDescent="0.25">
      <c r="A1" s="1" t="s">
        <v>0</v>
      </c>
      <c r="B1" s="1" t="s">
        <v>1</v>
      </c>
    </row>
    <row r="2" spans="1:2" x14ac:dyDescent="0.25">
      <c r="A2" t="s">
        <v>2</v>
      </c>
      <c r="B2" t="s">
        <v>3</v>
      </c>
    </row>
    <row r="3" spans="1:2" x14ac:dyDescent="0.25">
      <c r="A3" t="s">
        <v>8</v>
      </c>
      <c r="B3" t="s">
        <v>1580</v>
      </c>
    </row>
    <row r="4" spans="1:2" x14ac:dyDescent="0.25">
      <c r="A4" t="s">
        <v>2685</v>
      </c>
      <c r="B4" t="s">
        <v>2689</v>
      </c>
    </row>
    <row r="5" spans="1:2" x14ac:dyDescent="0.25">
      <c r="A5" t="s">
        <v>2686</v>
      </c>
      <c r="B5" t="s">
        <v>2690</v>
      </c>
    </row>
    <row r="6" spans="1:2" x14ac:dyDescent="0.25">
      <c r="A6" t="s">
        <v>2687</v>
      </c>
      <c r="B6" t="s">
        <v>2705</v>
      </c>
    </row>
    <row r="7" spans="1:2" x14ac:dyDescent="0.25">
      <c r="A7" t="s">
        <v>9</v>
      </c>
      <c r="B7" t="s">
        <v>903</v>
      </c>
    </row>
    <row r="8" spans="1:2" x14ac:dyDescent="0.25">
      <c r="A8" t="s">
        <v>2688</v>
      </c>
      <c r="B8" t="s">
        <v>2691</v>
      </c>
    </row>
    <row r="9" spans="1:2" x14ac:dyDescent="0.25">
      <c r="A9" t="s">
        <v>13</v>
      </c>
      <c r="B9" t="s">
        <v>2706</v>
      </c>
    </row>
    <row r="10" spans="1:2" x14ac:dyDescent="0.25">
      <c r="A10" t="s">
        <v>4</v>
      </c>
      <c r="B10" t="s">
        <v>5</v>
      </c>
    </row>
    <row r="11" spans="1:2" x14ac:dyDescent="0.25">
      <c r="A11" t="s">
        <v>6</v>
      </c>
      <c r="B11" t="s">
        <v>7</v>
      </c>
    </row>
    <row r="12" spans="1:2" x14ac:dyDescent="0.25">
      <c r="A12" t="s">
        <v>14</v>
      </c>
      <c r="B12" t="s">
        <v>2692</v>
      </c>
    </row>
    <row r="13" spans="1:2" x14ac:dyDescent="0.25">
      <c r="A13" t="s">
        <v>15</v>
      </c>
      <c r="B13" t="s">
        <v>2693</v>
      </c>
    </row>
    <row r="14" spans="1:2" x14ac:dyDescent="0.25">
      <c r="A14" t="s">
        <v>10</v>
      </c>
      <c r="B14" t="s">
        <v>2665</v>
      </c>
    </row>
    <row r="15" spans="1:2" x14ac:dyDescent="0.25">
      <c r="A15" t="s">
        <v>16</v>
      </c>
      <c r="B15" t="s">
        <v>904</v>
      </c>
    </row>
    <row r="16" spans="1:2" x14ac:dyDescent="0.25">
      <c r="A16" s="6" t="s">
        <v>17</v>
      </c>
      <c r="B16" t="s">
        <v>2642</v>
      </c>
    </row>
    <row r="17" spans="1:2" x14ac:dyDescent="0.25">
      <c r="A17" s="6" t="s">
        <v>1581</v>
      </c>
      <c r="B17" t="s">
        <v>2644</v>
      </c>
    </row>
    <row r="18" spans="1:2" x14ac:dyDescent="0.25">
      <c r="A18" s="6" t="s">
        <v>1175</v>
      </c>
      <c r="B18" t="s">
        <v>2643</v>
      </c>
    </row>
    <row r="19" spans="1:2" x14ac:dyDescent="0.25">
      <c r="A19" s="6" t="s">
        <v>18</v>
      </c>
      <c r="B19" t="s">
        <v>905</v>
      </c>
    </row>
    <row r="20" spans="1:2" x14ac:dyDescent="0.25">
      <c r="A20" t="s">
        <v>11</v>
      </c>
      <c r="B20" t="s">
        <v>2648</v>
      </c>
    </row>
    <row r="21" spans="1:2" x14ac:dyDescent="0.25">
      <c r="A21" t="s">
        <v>19</v>
      </c>
      <c r="B21" t="s">
        <v>906</v>
      </c>
    </row>
    <row r="22" spans="1:2" x14ac:dyDescent="0.25">
      <c r="A22" t="s">
        <v>20</v>
      </c>
      <c r="B22" t="s">
        <v>2646</v>
      </c>
    </row>
    <row r="23" spans="1:2" x14ac:dyDescent="0.25">
      <c r="A23" t="s">
        <v>21</v>
      </c>
      <c r="B23" t="s">
        <v>2645</v>
      </c>
    </row>
    <row r="24" spans="1:2" x14ac:dyDescent="0.25">
      <c r="A24" t="s">
        <v>22</v>
      </c>
      <c r="B24" t="s">
        <v>1174</v>
      </c>
    </row>
    <row r="25" spans="1:2" x14ac:dyDescent="0.25">
      <c r="A25" t="s">
        <v>23</v>
      </c>
      <c r="B25" t="s">
        <v>907</v>
      </c>
    </row>
    <row r="26" spans="1:2" x14ac:dyDescent="0.25">
      <c r="A26" t="s">
        <v>24</v>
      </c>
      <c r="B26" t="s">
        <v>908</v>
      </c>
    </row>
    <row r="27" spans="1:2" x14ac:dyDescent="0.25">
      <c r="A27" t="s">
        <v>25</v>
      </c>
      <c r="B27" t="s">
        <v>909</v>
      </c>
    </row>
    <row r="28" spans="1:2" x14ac:dyDescent="0.25">
      <c r="A28" t="s">
        <v>26</v>
      </c>
      <c r="B28" t="s">
        <v>910</v>
      </c>
    </row>
    <row r="29" spans="1:2" x14ac:dyDescent="0.25">
      <c r="A29" t="s">
        <v>27</v>
      </c>
      <c r="B29" t="s">
        <v>911</v>
      </c>
    </row>
    <row r="30" spans="1:2" x14ac:dyDescent="0.25">
      <c r="A30" t="s">
        <v>12</v>
      </c>
      <c r="B30" t="s">
        <v>2647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pane ySplit="2" topLeftCell="A3" activePane="bottomLeft" state="frozen"/>
      <selection pane="bottomLeft" activeCell="A3" sqref="A3"/>
    </sheetView>
  </sheetViews>
  <sheetFormatPr defaultRowHeight="15" x14ac:dyDescent="0.25"/>
  <cols>
    <col min="1" max="1" width="26.42578125" bestFit="1" customWidth="1"/>
    <col min="2" max="2" width="15.140625" bestFit="1" customWidth="1"/>
    <col min="3" max="3" width="34.140625" customWidth="1"/>
    <col min="4" max="4" width="40.42578125" bestFit="1" customWidth="1"/>
    <col min="5" max="5" width="28.42578125" bestFit="1" customWidth="1"/>
  </cols>
  <sheetData>
    <row r="1" spans="1:6" x14ac:dyDescent="0.25">
      <c r="C1" s="8" t="s">
        <v>2666</v>
      </c>
      <c r="E1" s="8" t="s">
        <v>2667</v>
      </c>
    </row>
    <row r="2" spans="1:6" s="1" customFormat="1" x14ac:dyDescent="0.25">
      <c r="A2" s="1" t="s">
        <v>8</v>
      </c>
      <c r="B2" s="1" t="s">
        <v>2668</v>
      </c>
      <c r="C2" s="1" t="s">
        <v>2669</v>
      </c>
      <c r="D2" s="1" t="s">
        <v>2670</v>
      </c>
      <c r="E2" s="1" t="s">
        <v>2671</v>
      </c>
      <c r="F2" s="1" t="s">
        <v>2672</v>
      </c>
    </row>
    <row r="3" spans="1:6" x14ac:dyDescent="0.25">
      <c r="A3" t="s">
        <v>500</v>
      </c>
      <c r="B3">
        <v>11</v>
      </c>
      <c r="C3" s="9" t="s">
        <v>2674</v>
      </c>
      <c r="D3" t="s">
        <v>2675</v>
      </c>
      <c r="E3" t="s">
        <v>2684</v>
      </c>
      <c r="F3">
        <f t="shared" ref="F3" si="0">_xlfn.NUMBERVALUE(MID(D3,36,6))</f>
        <v>158075</v>
      </c>
    </row>
    <row r="4" spans="1:6" x14ac:dyDescent="0.25">
      <c r="A4" t="s">
        <v>1187</v>
      </c>
      <c r="B4">
        <v>18</v>
      </c>
      <c r="C4" s="9" t="s">
        <v>2674</v>
      </c>
      <c r="D4" t="s">
        <v>2675</v>
      </c>
      <c r="E4" t="s">
        <v>2673</v>
      </c>
      <c r="F4">
        <f t="shared" ref="F4:F13" si="1">_xlfn.NUMBERVALUE(MID(D4,36,6))</f>
        <v>158075</v>
      </c>
    </row>
    <row r="5" spans="1:6" x14ac:dyDescent="0.25">
      <c r="A5" t="s">
        <v>132</v>
      </c>
      <c r="B5">
        <v>1509</v>
      </c>
      <c r="C5" s="9" t="s">
        <v>2674</v>
      </c>
      <c r="D5" t="s">
        <v>2675</v>
      </c>
      <c r="E5" t="s">
        <v>2704</v>
      </c>
      <c r="F5">
        <f t="shared" si="1"/>
        <v>158075</v>
      </c>
    </row>
    <row r="6" spans="1:6" x14ac:dyDescent="0.25">
      <c r="A6" t="s">
        <v>798</v>
      </c>
      <c r="B6">
        <v>2</v>
      </c>
      <c r="C6" s="9" t="s">
        <v>2676</v>
      </c>
      <c r="D6" t="s">
        <v>2677</v>
      </c>
      <c r="E6" t="s">
        <v>2704</v>
      </c>
      <c r="F6">
        <f t="shared" si="1"/>
        <v>127183</v>
      </c>
    </row>
    <row r="7" spans="1:6" x14ac:dyDescent="0.25">
      <c r="A7" t="s">
        <v>752</v>
      </c>
      <c r="B7">
        <v>7</v>
      </c>
      <c r="C7" s="9" t="s">
        <v>2678</v>
      </c>
      <c r="D7" t="s">
        <v>2679</v>
      </c>
      <c r="E7" t="s">
        <v>2684</v>
      </c>
      <c r="F7">
        <f t="shared" ref="F7" si="2">_xlfn.NUMBERVALUE(MID(D7,36,6))</f>
        <v>127184</v>
      </c>
    </row>
    <row r="8" spans="1:6" x14ac:dyDescent="0.25">
      <c r="A8" t="s">
        <v>1177</v>
      </c>
      <c r="B8">
        <v>8</v>
      </c>
      <c r="C8" s="9" t="s">
        <v>2678</v>
      </c>
      <c r="D8" t="s">
        <v>2679</v>
      </c>
      <c r="E8" t="s">
        <v>2673</v>
      </c>
      <c r="F8">
        <f t="shared" si="1"/>
        <v>127184</v>
      </c>
    </row>
    <row r="9" spans="1:6" x14ac:dyDescent="0.25">
      <c r="A9" t="s">
        <v>29</v>
      </c>
      <c r="B9">
        <v>172</v>
      </c>
      <c r="C9" s="9" t="s">
        <v>2678</v>
      </c>
      <c r="D9" t="s">
        <v>2679</v>
      </c>
      <c r="E9" t="s">
        <v>2704</v>
      </c>
      <c r="F9">
        <f t="shared" si="1"/>
        <v>127184</v>
      </c>
    </row>
    <row r="10" spans="1:6" x14ac:dyDescent="0.25">
      <c r="A10" t="s">
        <v>1345</v>
      </c>
      <c r="B10">
        <v>1</v>
      </c>
      <c r="C10" s="9" t="s">
        <v>2680</v>
      </c>
      <c r="D10" t="s">
        <v>2681</v>
      </c>
      <c r="E10" t="s">
        <v>2704</v>
      </c>
      <c r="F10">
        <f t="shared" si="1"/>
        <v>254569</v>
      </c>
    </row>
    <row r="11" spans="1:6" x14ac:dyDescent="0.25">
      <c r="A11" t="s">
        <v>2663</v>
      </c>
      <c r="B11">
        <v>2</v>
      </c>
      <c r="C11" s="9" t="s">
        <v>2682</v>
      </c>
      <c r="D11" t="s">
        <v>2683</v>
      </c>
      <c r="E11" t="s">
        <v>2684</v>
      </c>
      <c r="F11">
        <f t="shared" si="1"/>
        <v>127185</v>
      </c>
    </row>
    <row r="12" spans="1:6" x14ac:dyDescent="0.25">
      <c r="A12" t="s">
        <v>2664</v>
      </c>
      <c r="B12">
        <v>8</v>
      </c>
      <c r="C12" s="9" t="s">
        <v>2682</v>
      </c>
      <c r="D12" t="s">
        <v>2683</v>
      </c>
      <c r="E12" t="s">
        <v>2673</v>
      </c>
      <c r="F12">
        <f t="shared" ref="F12" si="3">_xlfn.NUMBERVALUE(MID(D12,36,6))</f>
        <v>127185</v>
      </c>
    </row>
    <row r="13" spans="1:6" x14ac:dyDescent="0.25">
      <c r="A13" t="s">
        <v>2662</v>
      </c>
      <c r="B13">
        <v>74</v>
      </c>
      <c r="C13" s="9" t="s">
        <v>2682</v>
      </c>
      <c r="D13" t="s">
        <v>2683</v>
      </c>
      <c r="E13" t="s">
        <v>2704</v>
      </c>
      <c r="F13">
        <f t="shared" si="1"/>
        <v>127185</v>
      </c>
    </row>
  </sheetData>
  <autoFilter ref="A2:F13"/>
  <hyperlinks>
    <hyperlink ref="C1" r:id="rId1"/>
    <hyperlink ref="E1"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CWT1987-1994</vt:lpstr>
      <vt:lpstr>Column Definitions</vt:lpstr>
      <vt:lpstr>Species Lookup</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Patten</dc:creator>
  <cp:lastModifiedBy>Patten, Bruce</cp:lastModifiedBy>
  <dcterms:created xsi:type="dcterms:W3CDTF">2017-08-17T22:00:52Z</dcterms:created>
  <dcterms:modified xsi:type="dcterms:W3CDTF">2019-07-17T22:07:28Z</dcterms:modified>
</cp:coreProperties>
</file>